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NAP\Productivity\Publications\2021 Q4\pre-release\"/>
    </mc:Choice>
  </mc:AlternateContent>
  <bookViews>
    <workbookView xWindow="0" yWindow="0" windowWidth="28800" windowHeight="13965"/>
  </bookViews>
  <sheets>
    <sheet name="Contents" sheetId="7" r:id="rId1"/>
    <sheet name="Notes" sheetId="5" r:id="rId2"/>
    <sheet name="Table A" sheetId="1" r:id="rId3"/>
    <sheet name="Table B" sheetId="2" r:id="rId4"/>
    <sheet name="Table C" sheetId="3" r:id="rId5"/>
    <sheet name="Table D" sheetId="8" r:id="rId6"/>
    <sheet name="Table E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6" l="1"/>
  <c r="D40" i="6"/>
  <c r="C40" i="6"/>
  <c r="E27" i="6"/>
  <c r="D27" i="6"/>
  <c r="C27" i="6"/>
  <c r="D15" i="1" l="1"/>
  <c r="E14" i="6" l="1"/>
  <c r="D14" i="6"/>
  <c r="C14" i="6"/>
  <c r="H23" i="3" l="1"/>
  <c r="J39" i="3"/>
  <c r="I39" i="3"/>
  <c r="H39" i="3"/>
  <c r="J38" i="3"/>
  <c r="I38" i="3"/>
  <c r="H38" i="3"/>
  <c r="J37" i="3"/>
  <c r="I37" i="3"/>
  <c r="H37" i="3"/>
  <c r="J36" i="3"/>
  <c r="I36" i="3"/>
  <c r="H36" i="3"/>
  <c r="J35" i="3"/>
  <c r="I35" i="3"/>
  <c r="H35" i="3"/>
  <c r="J33" i="3"/>
  <c r="I33" i="3"/>
  <c r="H33" i="3"/>
  <c r="J32" i="3"/>
  <c r="I32" i="3"/>
  <c r="H32" i="3"/>
  <c r="J31" i="3"/>
  <c r="I31" i="3"/>
  <c r="H31" i="3"/>
  <c r="J30" i="3"/>
  <c r="I30" i="3"/>
  <c r="H30" i="3"/>
  <c r="J29" i="3"/>
  <c r="I29" i="3"/>
  <c r="H29" i="3"/>
  <c r="J27" i="3"/>
  <c r="I27" i="3"/>
  <c r="H27" i="3"/>
  <c r="J26" i="3"/>
  <c r="I26" i="3"/>
  <c r="H26" i="3"/>
  <c r="J25" i="3"/>
  <c r="I25" i="3"/>
  <c r="H25" i="3"/>
  <c r="J24" i="3"/>
  <c r="I24" i="3"/>
  <c r="H24" i="3"/>
  <c r="J23" i="3"/>
  <c r="I23" i="3"/>
  <c r="D16" i="3"/>
  <c r="C15" i="3"/>
  <c r="D15" i="3"/>
  <c r="C16" i="3"/>
  <c r="B16" i="3"/>
  <c r="B15" i="3"/>
  <c r="D13" i="3"/>
  <c r="D11" i="3"/>
  <c r="B11" i="3"/>
  <c r="C13" i="3"/>
  <c r="B13" i="3"/>
  <c r="D12" i="3"/>
  <c r="C12" i="3"/>
  <c r="B12" i="3"/>
  <c r="C11" i="3"/>
  <c r="H28" i="1"/>
  <c r="J26" i="1"/>
  <c r="J23" i="1"/>
  <c r="J24" i="1"/>
  <c r="J25" i="1"/>
  <c r="J22" i="1"/>
  <c r="H26" i="1"/>
  <c r="H22" i="1"/>
  <c r="H35" i="1" l="1"/>
  <c r="I35" i="1"/>
  <c r="J35" i="1"/>
  <c r="H36" i="1"/>
  <c r="I36" i="1"/>
  <c r="J36" i="1"/>
  <c r="H37" i="1"/>
  <c r="I37" i="1"/>
  <c r="J37" i="1"/>
  <c r="H38" i="1"/>
  <c r="I38" i="1"/>
  <c r="J38" i="1"/>
  <c r="I34" i="1"/>
  <c r="J34" i="1"/>
  <c r="H34" i="1"/>
  <c r="H37" i="2"/>
  <c r="I37" i="2"/>
  <c r="J37" i="2"/>
  <c r="H38" i="2"/>
  <c r="I38" i="2"/>
  <c r="J38" i="2"/>
  <c r="H39" i="2"/>
  <c r="I39" i="2"/>
  <c r="J39" i="2"/>
  <c r="H40" i="2"/>
  <c r="I40" i="2"/>
  <c r="J40" i="2"/>
  <c r="I36" i="2"/>
  <c r="J36" i="2"/>
  <c r="H36" i="2"/>
  <c r="H30" i="2"/>
  <c r="I24" i="2"/>
  <c r="J24" i="2"/>
  <c r="I25" i="2"/>
  <c r="J25" i="2"/>
  <c r="I26" i="2"/>
  <c r="J26" i="2"/>
  <c r="I27" i="2"/>
  <c r="J27" i="2"/>
  <c r="I28" i="2"/>
  <c r="J28" i="2"/>
  <c r="I30" i="2"/>
  <c r="J30" i="2"/>
  <c r="I31" i="2"/>
  <c r="J31" i="2"/>
  <c r="I32" i="2"/>
  <c r="J32" i="2"/>
  <c r="I33" i="2"/>
  <c r="J33" i="2"/>
  <c r="I34" i="2"/>
  <c r="J34" i="2"/>
  <c r="H28" i="2"/>
  <c r="H24" i="2"/>
  <c r="H34" i="2"/>
  <c r="H33" i="2"/>
  <c r="H32" i="2"/>
  <c r="H31" i="2"/>
  <c r="H27" i="2"/>
  <c r="H26" i="2"/>
  <c r="H25" i="2"/>
  <c r="C16" i="2"/>
  <c r="D16" i="2"/>
  <c r="C17" i="2"/>
  <c r="D17" i="2"/>
  <c r="B17" i="2"/>
  <c r="B16" i="2"/>
  <c r="C12" i="2"/>
  <c r="D12" i="2"/>
  <c r="C13" i="2"/>
  <c r="D13" i="2"/>
  <c r="C14" i="2"/>
  <c r="D14" i="2"/>
  <c r="B14" i="2"/>
  <c r="B13" i="2"/>
  <c r="B12" i="2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I26" i="1"/>
  <c r="I25" i="1"/>
  <c r="H25" i="1"/>
  <c r="I24" i="1"/>
  <c r="H24" i="1"/>
  <c r="I23" i="1"/>
  <c r="H23" i="1"/>
  <c r="I22" i="1"/>
  <c r="B10" i="1" l="1"/>
  <c r="C10" i="1"/>
  <c r="D10" i="1"/>
  <c r="C12" i="1"/>
  <c r="C15" i="1"/>
  <c r="D12" i="1"/>
  <c r="B14" i="1"/>
  <c r="B11" i="1"/>
  <c r="C11" i="1"/>
  <c r="C14" i="1"/>
  <c r="D14" i="1"/>
  <c r="D11" i="1"/>
  <c r="B15" i="1"/>
  <c r="B12" i="1"/>
</calcChain>
</file>

<file path=xl/sharedStrings.xml><?xml version="1.0" encoding="utf-8"?>
<sst xmlns="http://schemas.openxmlformats.org/spreadsheetml/2006/main" count="186" uniqueCount="113">
  <si>
    <t>Year</t>
  </si>
  <si>
    <r>
      <t>Gross Value Added (GVA)</t>
    </r>
    <r>
      <rPr>
        <vertAlign val="superscript"/>
        <sz val="9"/>
        <rFont val="Arial"/>
        <family val="2"/>
      </rPr>
      <t>2</t>
    </r>
  </si>
  <si>
    <t>Percentage change, latest year compared to previous year</t>
  </si>
  <si>
    <t xml:space="preserve">Table A (1): Annual </t>
  </si>
  <si>
    <t xml:space="preserve">Table A (2): Quarterly </t>
  </si>
  <si>
    <t>Percentage change, most recent quarter compared to the same quarter a year ago</t>
  </si>
  <si>
    <t>Percentage change, latest quarter compared to previous quarter</t>
  </si>
  <si>
    <t>Output per job</t>
  </si>
  <si>
    <r>
      <t xml:space="preserve"> Whole Economy Output Per Hour and Output Per Job, Index 2018=100</t>
    </r>
    <r>
      <rPr>
        <b/>
        <vertAlign val="superscript"/>
        <sz val="10"/>
        <rFont val="Arial"/>
        <family val="2"/>
      </rPr>
      <t>1</t>
    </r>
  </si>
  <si>
    <t xml:space="preserve"> Whole Economy Output Per Hour and Output Per Job</t>
  </si>
  <si>
    <r>
      <t>Gross Value Added (GVA)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
£ million</t>
    </r>
  </si>
  <si>
    <r>
      <t>Output per hour</t>
    </r>
    <r>
      <rPr>
        <vertAlign val="superscript"/>
        <sz val="9"/>
        <rFont val="Arial"/>
        <family val="2"/>
      </rPr>
      <t>2</t>
    </r>
  </si>
  <si>
    <r>
      <t>Output per job</t>
    </r>
    <r>
      <rPr>
        <vertAlign val="superscript"/>
        <sz val="9"/>
        <rFont val="Arial"/>
        <family val="2"/>
      </rPr>
      <t>2</t>
    </r>
  </si>
  <si>
    <t>Quarter</t>
  </si>
  <si>
    <t xml:space="preserve">Cash value
£.pp </t>
  </si>
  <si>
    <t xml:space="preserve">Cash value
£ </t>
  </si>
  <si>
    <t>Percentage change, compared to pre-pandemic levels (2019 Q4)</t>
  </si>
  <si>
    <t>Percentage change, latest year compared to pre-pandemic (2019)</t>
  </si>
  <si>
    <t>Productivity   Jobs</t>
  </si>
  <si>
    <t xml:space="preserve">1 Based on regional labour input series from ONS Labour Productivity 2019 Q4 release </t>
  </si>
  <si>
    <t xml:space="preserve">2 Due to the large variation in figures caused by the pandemic lockdowns we are publishing seasonally adjusted quartely figures instead of trend </t>
  </si>
  <si>
    <t>3 After removal of the irregular component from the quarterly series, the average of the four quarterly values in a year no longer equates to the annual value</t>
  </si>
  <si>
    <t>Table B: Current Price Labour Productivity (2018-2021)</t>
  </si>
  <si>
    <t>Notes</t>
  </si>
  <si>
    <t>Notes about the data in this spreadsheet</t>
  </si>
  <si>
    <t>This worksheet contains one table.</t>
  </si>
  <si>
    <t>Back to table of contents</t>
  </si>
  <si>
    <t>Note number</t>
  </si>
  <si>
    <t>Note text</t>
  </si>
  <si>
    <t>Related tables</t>
  </si>
  <si>
    <t>Note 1</t>
  </si>
  <si>
    <t>Table A, B</t>
  </si>
  <si>
    <t>Note 2</t>
  </si>
  <si>
    <t>Table A, B, C</t>
  </si>
  <si>
    <t>Note 3</t>
  </si>
  <si>
    <t>Note 4</t>
  </si>
  <si>
    <t>Note 5</t>
  </si>
  <si>
    <t>Table D</t>
  </si>
  <si>
    <r>
      <t>Output per hour</t>
    </r>
    <r>
      <rPr>
        <vertAlign val="superscript"/>
        <sz val="9"/>
        <rFont val="Arial"/>
        <family val="2"/>
      </rPr>
      <t xml:space="preserve">3,4 </t>
    </r>
  </si>
  <si>
    <r>
      <t>Output per hour</t>
    </r>
    <r>
      <rPr>
        <vertAlign val="superscript"/>
        <sz val="9"/>
        <rFont val="Arial"/>
        <family val="2"/>
      </rPr>
      <t>3,4</t>
    </r>
  </si>
  <si>
    <r>
      <t>Output per job</t>
    </r>
    <r>
      <rPr>
        <vertAlign val="superscript"/>
        <sz val="9"/>
        <rFont val="Arial"/>
        <family val="2"/>
      </rPr>
      <t>3,4</t>
    </r>
  </si>
  <si>
    <t>Table A: Real Terms Labour Productivity Indices (2018-2021)</t>
  </si>
  <si>
    <r>
      <t>Gross Value Added (GVA)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
£ million</t>
    </r>
  </si>
  <si>
    <r>
      <t>Whole Economy: Average Weekly Hour</t>
    </r>
    <r>
      <rPr>
        <b/>
        <vertAlign val="superscript"/>
        <sz val="8"/>
        <rFont val="Arial"/>
        <family val="2"/>
      </rPr>
      <t>3,4</t>
    </r>
  </si>
  <si>
    <r>
      <t>Whole Economy:
Average Weekly Hours per job</t>
    </r>
    <r>
      <rPr>
        <b/>
        <vertAlign val="superscript"/>
        <sz val="8"/>
        <rFont val="Arial"/>
        <family val="2"/>
      </rPr>
      <t>3,4</t>
    </r>
  </si>
  <si>
    <r>
      <t>Whole Economy: Average Weekly Hours</t>
    </r>
    <r>
      <rPr>
        <b/>
        <vertAlign val="superscript"/>
        <sz val="8"/>
        <rFont val="Arial"/>
        <family val="2"/>
      </rPr>
      <t>3,4</t>
    </r>
  </si>
  <si>
    <t>Table of contents</t>
  </si>
  <si>
    <t>Contents of this spreadsheet and links to each worksheet</t>
  </si>
  <si>
    <t>Worksheet name</t>
  </si>
  <si>
    <t>Worksheet title</t>
  </si>
  <si>
    <t>Table A</t>
  </si>
  <si>
    <t>Table B</t>
  </si>
  <si>
    <t>Table C</t>
  </si>
  <si>
    <t>Real Terms Labour Productivity Indices (2018-2021)</t>
  </si>
  <si>
    <t>Current Price Labour Productivity (2018 - 2021)</t>
  </si>
  <si>
    <t>Table C: Labour Productivity Input Series (2018 - 2021)</t>
  </si>
  <si>
    <t>Labour Productivity Input Series (2018 - 2021)</t>
  </si>
  <si>
    <t>Table E</t>
  </si>
  <si>
    <t>Industry</t>
  </si>
  <si>
    <t>Labour Productivity Growth</t>
  </si>
  <si>
    <t>Total</t>
  </si>
  <si>
    <t>Pure</t>
  </si>
  <si>
    <t>Allocation</t>
  </si>
  <si>
    <t>Non-manufacturing production</t>
  </si>
  <si>
    <t>Manufacturing</t>
  </si>
  <si>
    <t>Construction</t>
  </si>
  <si>
    <t>Distribution, accommodation &amp; food services</t>
  </si>
  <si>
    <t>Transport, storage and communication</t>
  </si>
  <si>
    <t>Business services &amp; finance</t>
  </si>
  <si>
    <t>Government services</t>
  </si>
  <si>
    <t>Other Services</t>
  </si>
  <si>
    <t xml:space="preserve">Whole Economy </t>
  </si>
  <si>
    <t>Note 6</t>
  </si>
  <si>
    <t>Due to the large variation in figures caused by the pandemic lockdowns, seasonally adjusted quartely figures have been used instead of trend figures</t>
  </si>
  <si>
    <t>Gross Domestic Product per hour worked</t>
  </si>
  <si>
    <t>Scotland</t>
  </si>
  <si>
    <t>Average annual growth rate</t>
  </si>
  <si>
    <t>2000-2008</t>
  </si>
  <si>
    <t>2008-2020</t>
  </si>
  <si>
    <t>https://doi.org/10.1787/5b43c728-en</t>
  </si>
  <si>
    <t xml:space="preserve">            update is subject to the availability of data published by Eurostat and the OECD. </t>
  </si>
  <si>
    <t>Note 7</t>
  </si>
  <si>
    <t>Note 8</t>
  </si>
  <si>
    <t>Note 9</t>
  </si>
  <si>
    <t>Note 10</t>
  </si>
  <si>
    <t>Consistent with ONS Labour Productivity, UK for 2021 Q3</t>
  </si>
  <si>
    <t>Calculated using Gross Domestic Product from GDP Quarterly National Accounts 2021 Q4 and hours worked from Table C (adjusted in line with results for the UK to account for methodology differences across the OECD). See:</t>
  </si>
  <si>
    <t xml:space="preserve">C) Between 2019 and 2021 </t>
  </si>
  <si>
    <t xml:space="preserve">B) Between 2008 and 2019 </t>
  </si>
  <si>
    <t xml:space="preserve">a) Between 1998 and 2008 </t>
  </si>
  <si>
    <t>Industry contributions to total productivity growth</t>
  </si>
  <si>
    <t>Contribution</t>
  </si>
  <si>
    <t>Volume indices with reference period 2018 selected to be consistent with GDP data. The choice of reference year does not have an impact on growth rates</t>
  </si>
  <si>
    <t>Consistent with GDP Quarterly National Accounts for 2021 Quarter 4</t>
  </si>
  <si>
    <t xml:space="preserve">Based on regional labour input series from ONS Labour Productivity 2021 Q4 release </t>
  </si>
  <si>
    <t>Converted to US dollars using the UK PPP for GDP, extracted from the OECD website on 09 June 2022</t>
  </si>
  <si>
    <t>Extracted from Eurostat website [nama_10_lp_ulc] on 16 June 2022</t>
  </si>
  <si>
    <t>Extracted from OECD website on 16 June 2022</t>
  </si>
  <si>
    <t>Real terms (2018=100)</t>
  </si>
  <si>
    <r>
      <t>Nominal        (£GBP)</t>
    </r>
    <r>
      <rPr>
        <vertAlign val="superscript"/>
        <sz val="8"/>
        <rFont val="Arial"/>
        <family val="2"/>
      </rPr>
      <t xml:space="preserve"> 
</t>
    </r>
    <r>
      <rPr>
        <sz val="8"/>
        <rFont val="Arial"/>
        <family val="2"/>
      </rPr>
      <t>[note5] [note 6]</t>
    </r>
  </si>
  <si>
    <t>Nominal        ($US PPP) [note 7]</t>
  </si>
  <si>
    <t>Results using GDP at market prices (necessary for international comparison) differ from those using GVA at basic prices in tables A-C</t>
  </si>
  <si>
    <t>EU27 [note 9]</t>
  </si>
  <si>
    <t>1998-2008</t>
  </si>
  <si>
    <r>
      <rPr>
        <b/>
        <sz val="9"/>
        <rFont val="Arial"/>
        <family val="2"/>
      </rPr>
      <t>NOTE:</t>
    </r>
    <r>
      <rPr>
        <sz val="9"/>
        <rFont val="Arial"/>
        <family val="2"/>
      </rPr>
      <t xml:space="preserve"> This table will be updated once a year. The timing of the next</t>
    </r>
  </si>
  <si>
    <t>UK 
[note 8]</t>
  </si>
  <si>
    <t>OECD 
[note 10]</t>
  </si>
  <si>
    <t>2008-2021</t>
  </si>
  <si>
    <t>n/a</t>
  </si>
  <si>
    <t>Table E: Industry contributions to total productivity growth</t>
  </si>
  <si>
    <r>
      <t>Seasonally Adjusted Whole Economy Jobs Filled and Hours Worked</t>
    </r>
    <r>
      <rPr>
        <b/>
        <vertAlign val="superscript"/>
        <sz val="10"/>
        <rFont val="Arial"/>
        <family val="2"/>
      </rPr>
      <t>1</t>
    </r>
  </si>
  <si>
    <t>Table D: UK and International Comparisons of Labour Productivity</t>
  </si>
  <si>
    <t>UK and International Comparisons of Labour Productivity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</si>
</sst>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_-* #,##0_-;\-* #,##0_-;_-* \-??_-;_-@_-"/>
    <numFmt numFmtId="168" formatCode="_-* #,##0_-;\-* #,##0_-;_-* &quot;-&quot;??_-;_-@_-"/>
    <numFmt numFmtId="169" formatCode="_-* #,##0.00_-;\-* #,##0.00_-;_-* \-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  <font>
      <vertAlign val="superscript"/>
      <sz val="8"/>
      <name val="Arial"/>
      <family val="2"/>
    </font>
    <font>
      <i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5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u/>
      <sz val="10"/>
      <color indexed="12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vertAlign val="superscript"/>
      <sz val="8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u/>
      <sz val="12"/>
      <color indexed="12"/>
      <name val="Arial"/>
      <family val="2"/>
    </font>
    <font>
      <sz val="12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2" fillId="0" borderId="0"/>
    <xf numFmtId="9" fontId="10" fillId="0" borderId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8" fillId="0" borderId="6" applyNumberFormat="0" applyFill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9" fontId="10" fillId="0" borderId="0" applyFill="0" applyBorder="0" applyAlignment="0" applyProtection="0"/>
    <xf numFmtId="169" fontId="10" fillId="0" borderId="0" applyFill="0" applyBorder="0" applyAlignment="0" applyProtection="0"/>
    <xf numFmtId="0" fontId="31" fillId="0" borderId="0" applyNumberFormat="0" applyFill="0" applyBorder="0" applyAlignment="0" applyProtection="0"/>
  </cellStyleXfs>
  <cellXfs count="170">
    <xf numFmtId="0" fontId="0" fillId="0" borderId="0" xfId="0"/>
    <xf numFmtId="0" fontId="7" fillId="3" borderId="2" xfId="0" applyNumberFormat="1" applyFont="1" applyFill="1" applyBorder="1" applyAlignment="1" applyProtection="1">
      <alignment horizontal="right" vertical="center" wrapText="1"/>
    </xf>
    <xf numFmtId="164" fontId="7" fillId="3" borderId="0" xfId="0" applyNumberFormat="1" applyFont="1" applyFill="1" applyBorder="1" applyAlignment="1" applyProtection="1">
      <alignment horizontal="right"/>
    </xf>
    <xf numFmtId="165" fontId="7" fillId="3" borderId="0" xfId="0" applyNumberFormat="1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left" vertical="top"/>
    </xf>
    <xf numFmtId="0" fontId="0" fillId="4" borderId="0" xfId="0" applyFill="1"/>
    <xf numFmtId="0" fontId="4" fillId="3" borderId="0" xfId="0" applyNumberFormat="1" applyFont="1" applyFill="1" applyBorder="1" applyAlignment="1" applyProtection="1">
      <alignment horizontal="right" vertical="top" wrapText="1"/>
    </xf>
    <xf numFmtId="0" fontId="0" fillId="4" borderId="0" xfId="0" applyFill="1" applyAlignment="1">
      <alignment vertical="top"/>
    </xf>
    <xf numFmtId="0" fontId="5" fillId="3" borderId="0" xfId="0" applyNumberFormat="1" applyFont="1" applyFill="1" applyBorder="1" applyAlignment="1" applyProtection="1">
      <alignment horizontal="left"/>
    </xf>
    <xf numFmtId="0" fontId="5" fillId="3" borderId="0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>
      <alignment horizontal="right" vertical="center"/>
    </xf>
    <xf numFmtId="0" fontId="6" fillId="3" borderId="1" xfId="0" applyNumberFormat="1" applyFont="1" applyFill="1" applyBorder="1" applyAlignment="1" applyProtection="1">
      <alignment horizontal="left" wrapText="1"/>
    </xf>
    <xf numFmtId="0" fontId="7" fillId="3" borderId="0" xfId="0" applyNumberFormat="1" applyFont="1" applyFill="1" applyBorder="1" applyAlignment="1" applyProtection="1">
      <alignment horizontal="left" wrapText="1"/>
    </xf>
    <xf numFmtId="166" fontId="9" fillId="3" borderId="0" xfId="1" applyNumberFormat="1" applyFont="1" applyFill="1" applyBorder="1" applyAlignment="1" applyProtection="1">
      <alignment horizontal="right"/>
    </xf>
    <xf numFmtId="0" fontId="6" fillId="3" borderId="0" xfId="0" applyNumberFormat="1" applyFont="1" applyFill="1" applyBorder="1" applyAlignment="1" applyProtection="1"/>
    <xf numFmtId="0" fontId="13" fillId="4" borderId="0" xfId="0" applyFont="1" applyFill="1"/>
    <xf numFmtId="165" fontId="13" fillId="4" borderId="0" xfId="0" applyNumberFormat="1" applyFont="1" applyFill="1"/>
    <xf numFmtId="0" fontId="13" fillId="4" borderId="3" xfId="0" applyFont="1" applyFill="1" applyBorder="1"/>
    <xf numFmtId="165" fontId="13" fillId="4" borderId="3" xfId="0" applyNumberFormat="1" applyFont="1" applyFill="1" applyBorder="1"/>
    <xf numFmtId="0" fontId="4" fillId="4" borderId="0" xfId="2" applyFont="1" applyFill="1" applyBorder="1"/>
    <xf numFmtId="0" fontId="7" fillId="4" borderId="0" xfId="0" applyNumberFormat="1" applyFont="1" applyFill="1" applyBorder="1" applyAlignment="1" applyProtection="1">
      <alignment horizontal="left"/>
    </xf>
    <xf numFmtId="166" fontId="7" fillId="4" borderId="0" xfId="3" applyNumberFormat="1" applyFont="1" applyFill="1" applyBorder="1" applyAlignment="1" applyProtection="1">
      <alignment horizontal="right"/>
    </xf>
    <xf numFmtId="0" fontId="14" fillId="3" borderId="0" xfId="0" applyNumberFormat="1" applyFont="1" applyFill="1" applyBorder="1" applyAlignment="1" applyProtection="1">
      <alignment wrapText="1"/>
    </xf>
    <xf numFmtId="165" fontId="7" fillId="2" borderId="0" xfId="3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vertical="center"/>
    </xf>
    <xf numFmtId="0" fontId="7" fillId="3" borderId="3" xfId="0" applyNumberFormat="1" applyFont="1" applyFill="1" applyBorder="1" applyAlignment="1" applyProtection="1">
      <alignment horizontal="left" wrapText="1"/>
    </xf>
    <xf numFmtId="164" fontId="7" fillId="3" borderId="3" xfId="0" applyNumberFormat="1" applyFont="1" applyFill="1" applyBorder="1" applyAlignment="1" applyProtection="1">
      <alignment horizontal="right"/>
    </xf>
    <xf numFmtId="165" fontId="7" fillId="3" borderId="3" xfId="0" applyNumberFormat="1" applyFont="1" applyFill="1" applyBorder="1" applyAlignment="1" applyProtection="1">
      <alignment horizontal="right"/>
    </xf>
    <xf numFmtId="166" fontId="9" fillId="3" borderId="3" xfId="1" applyNumberFormat="1" applyFont="1" applyFill="1" applyBorder="1" applyAlignment="1" applyProtection="1">
      <alignment horizontal="right"/>
    </xf>
    <xf numFmtId="0" fontId="6" fillId="3" borderId="0" xfId="0" applyNumberFormat="1" applyFont="1" applyFill="1" applyBorder="1" applyAlignment="1" applyProtection="1">
      <alignment wrapText="1"/>
    </xf>
    <xf numFmtId="0" fontId="0" fillId="4" borderId="0" xfId="0" applyFill="1" applyBorder="1"/>
    <xf numFmtId="0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horizontal="right" vertical="center"/>
    </xf>
    <xf numFmtId="0" fontId="5" fillId="3" borderId="0" xfId="0" applyNumberFormat="1" applyFont="1" applyFill="1" applyBorder="1" applyAlignment="1" applyProtection="1">
      <alignment horizontal="right"/>
    </xf>
    <xf numFmtId="0" fontId="0" fillId="3" borderId="0" xfId="0" applyNumberFormat="1" applyFont="1" applyFill="1" applyBorder="1" applyAlignment="1" applyProtection="1"/>
    <xf numFmtId="0" fontId="0" fillId="3" borderId="0" xfId="0" applyNumberFormat="1" applyFont="1" applyFill="1" applyBorder="1" applyAlignment="1" applyProtection="1">
      <alignment horizontal="left" wrapText="1"/>
    </xf>
    <xf numFmtId="166" fontId="13" fillId="4" borderId="3" xfId="1" applyNumberFormat="1" applyFont="1" applyFill="1" applyBorder="1"/>
    <xf numFmtId="0" fontId="7" fillId="3" borderId="1" xfId="0" applyNumberFormat="1" applyFont="1" applyFill="1" applyBorder="1" applyAlignment="1" applyProtection="1">
      <alignment horizontal="right" wrapText="1"/>
    </xf>
    <xf numFmtId="166" fontId="13" fillId="4" borderId="0" xfId="1" applyNumberFormat="1" applyFont="1" applyFill="1" applyBorder="1"/>
    <xf numFmtId="0" fontId="7" fillId="3" borderId="0" xfId="0" applyNumberFormat="1" applyFont="1" applyFill="1" applyBorder="1" applyAlignment="1" applyProtection="1">
      <alignment horizontal="left"/>
    </xf>
    <xf numFmtId="0" fontId="7" fillId="3" borderId="1" xfId="0" applyNumberFormat="1" applyFont="1" applyFill="1" applyBorder="1" applyAlignment="1" applyProtection="1">
      <alignment horizontal="left" wrapText="1"/>
    </xf>
    <xf numFmtId="0" fontId="7" fillId="3" borderId="4" xfId="0" applyNumberFormat="1" applyFont="1" applyFill="1" applyBorder="1" applyAlignment="1" applyProtection="1">
      <alignment horizontal="right" vertical="center" wrapText="1"/>
    </xf>
    <xf numFmtId="0" fontId="13" fillId="3" borderId="0" xfId="0" applyNumberFormat="1" applyFont="1" applyFill="1" applyBorder="1" applyAlignment="1" applyProtection="1">
      <alignment horizontal="left" wrapText="1"/>
    </xf>
    <xf numFmtId="3" fontId="13" fillId="3" borderId="0" xfId="0" applyNumberFormat="1" applyFont="1" applyFill="1" applyBorder="1" applyAlignment="1" applyProtection="1">
      <alignment horizontal="right"/>
    </xf>
    <xf numFmtId="2" fontId="13" fillId="3" borderId="0" xfId="0" applyNumberFormat="1" applyFont="1" applyFill="1" applyBorder="1" applyAlignment="1" applyProtection="1">
      <alignment horizontal="right"/>
    </xf>
    <xf numFmtId="0" fontId="13" fillId="3" borderId="3" xfId="0" applyNumberFormat="1" applyFont="1" applyFill="1" applyBorder="1" applyAlignment="1" applyProtection="1">
      <alignment horizontal="left" vertical="top" wrapText="1"/>
    </xf>
    <xf numFmtId="3" fontId="13" fillId="3" borderId="3" xfId="0" applyNumberFormat="1" applyFont="1" applyFill="1" applyBorder="1" applyAlignment="1" applyProtection="1">
      <alignment horizontal="right" vertical="top"/>
    </xf>
    <xf numFmtId="2" fontId="13" fillId="3" borderId="3" xfId="0" applyNumberFormat="1" applyFont="1" applyFill="1" applyBorder="1" applyAlignment="1" applyProtection="1">
      <alignment horizontal="right" vertical="top"/>
    </xf>
    <xf numFmtId="3" fontId="7" fillId="3" borderId="0" xfId="3" applyNumberFormat="1" applyFont="1" applyFill="1" applyBorder="1" applyAlignment="1" applyProtection="1">
      <alignment horizontal="right"/>
    </xf>
    <xf numFmtId="0" fontId="15" fillId="2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0" fontId="0" fillId="2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left" wrapText="1"/>
    </xf>
    <xf numFmtId="0" fontId="6" fillId="2" borderId="3" xfId="0" applyNumberFormat="1" applyFont="1" applyFill="1" applyBorder="1" applyAlignment="1" applyProtection="1">
      <alignment horizontal="right" wrapText="1"/>
    </xf>
    <xf numFmtId="0" fontId="6" fillId="4" borderId="3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horizontal="right" wrapText="1"/>
    </xf>
    <xf numFmtId="0" fontId="9" fillId="2" borderId="0" xfId="0" applyNumberFormat="1" applyFont="1" applyFill="1" applyBorder="1" applyAlignment="1" applyProtection="1">
      <alignment horizontal="right"/>
    </xf>
    <xf numFmtId="0" fontId="9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left" wrapText="1"/>
    </xf>
    <xf numFmtId="3" fontId="0" fillId="2" borderId="0" xfId="0" applyNumberFormat="1" applyFont="1" applyFill="1" applyBorder="1" applyAlignment="1" applyProtection="1">
      <alignment horizontal="right"/>
    </xf>
    <xf numFmtId="0" fontId="0" fillId="2" borderId="0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Border="1" applyAlignment="1" applyProtection="1">
      <alignment horizontal="right"/>
    </xf>
    <xf numFmtId="166" fontId="10" fillId="2" borderId="0" xfId="3" applyNumberFormat="1" applyFill="1" applyBorder="1" applyAlignment="1" applyProtection="1"/>
    <xf numFmtId="0" fontId="0" fillId="2" borderId="0" xfId="0" applyNumberFormat="1" applyFont="1" applyFill="1" applyBorder="1" applyAlignment="1" applyProtection="1">
      <alignment horizontal="left"/>
    </xf>
    <xf numFmtId="0" fontId="9" fillId="5" borderId="5" xfId="0" applyNumberFormat="1" applyFont="1" applyFill="1" applyBorder="1" applyAlignment="1" applyProtection="1">
      <alignment horizontal="left"/>
    </xf>
    <xf numFmtId="166" fontId="10" fillId="5" borderId="5" xfId="3" applyNumberFormat="1" applyFill="1" applyBorder="1" applyAlignment="1" applyProtection="1">
      <alignment horizontal="left"/>
    </xf>
    <xf numFmtId="0" fontId="9" fillId="4" borderId="0" xfId="0" applyNumberFormat="1" applyFont="1" applyFill="1" applyBorder="1" applyAlignment="1" applyProtection="1">
      <alignment horizontal="left"/>
    </xf>
    <xf numFmtId="0" fontId="9" fillId="4" borderId="0" xfId="0" applyNumberFormat="1" applyFont="1" applyFill="1" applyBorder="1" applyAlignment="1" applyProtection="1">
      <alignment horizontal="left" wrapText="1"/>
    </xf>
    <xf numFmtId="0" fontId="9" fillId="2" borderId="0" xfId="0" applyNumberFormat="1" applyFont="1" applyFill="1" applyBorder="1" applyAlignment="1" applyProtection="1">
      <alignment horizontal="left"/>
    </xf>
    <xf numFmtId="3" fontId="0" fillId="2" borderId="3" xfId="0" applyNumberFormat="1" applyFont="1" applyFill="1" applyBorder="1" applyAlignment="1" applyProtection="1">
      <alignment horizontal="right"/>
    </xf>
    <xf numFmtId="0" fontId="15" fillId="2" borderId="0" xfId="0" applyNumberFormat="1" applyFont="1" applyFill="1" applyBorder="1" applyAlignment="1" applyProtection="1">
      <alignment horizontal="left"/>
    </xf>
    <xf numFmtId="0" fontId="3" fillId="3" borderId="0" xfId="0" applyNumberFormat="1" applyFont="1" applyFill="1" applyBorder="1" applyAlignment="1" applyProtection="1">
      <alignment horizontal="left"/>
    </xf>
    <xf numFmtId="0" fontId="0" fillId="3" borderId="0" xfId="0" applyNumberFormat="1" applyFont="1" applyFill="1" applyBorder="1" applyAlignment="1" applyProtection="1">
      <alignment horizontal="left"/>
    </xf>
    <xf numFmtId="0" fontId="4" fillId="3" borderId="1" xfId="0" applyNumberFormat="1" applyFont="1" applyFill="1" applyBorder="1" applyAlignment="1" applyProtection="1">
      <alignment horizontal="left" wrapText="1"/>
    </xf>
    <xf numFmtId="0" fontId="9" fillId="3" borderId="1" xfId="0" applyNumberFormat="1" applyFont="1" applyFill="1" applyBorder="1" applyAlignment="1" applyProtection="1">
      <alignment horizontal="center" vertical="top" wrapText="1"/>
    </xf>
    <xf numFmtId="0" fontId="9" fillId="3" borderId="1" xfId="0" applyNumberFormat="1" applyFont="1" applyFill="1" applyBorder="1" applyAlignment="1" applyProtection="1">
      <alignment horizontal="right" vertical="center" wrapText="1"/>
    </xf>
    <xf numFmtId="0" fontId="9" fillId="3" borderId="0" xfId="0" applyNumberFormat="1" applyFont="1" applyFill="1" applyBorder="1" applyAlignment="1" applyProtection="1"/>
    <xf numFmtId="0" fontId="0" fillId="4" borderId="0" xfId="0" applyNumberFormat="1" applyFont="1" applyFill="1" applyBorder="1" applyAlignment="1" applyProtection="1">
      <alignment horizontal="left"/>
    </xf>
    <xf numFmtId="0" fontId="0" fillId="4" borderId="0" xfId="0" applyNumberFormat="1" applyFont="1" applyFill="1" applyBorder="1" applyAlignment="1" applyProtection="1"/>
    <xf numFmtId="43" fontId="10" fillId="4" borderId="0" xfId="5" applyFont="1" applyFill="1"/>
    <xf numFmtId="43" fontId="10" fillId="0" borderId="0" xfId="5" applyFont="1" applyFill="1"/>
    <xf numFmtId="0" fontId="5" fillId="3" borderId="3" xfId="0" applyNumberFormat="1" applyFont="1" applyFill="1" applyBorder="1" applyAlignment="1" applyProtection="1">
      <alignment horizontal="left"/>
    </xf>
    <xf numFmtId="0" fontId="5" fillId="3" borderId="3" xfId="0" applyNumberFormat="1" applyFont="1" applyFill="1" applyBorder="1" applyAlignment="1" applyProtection="1"/>
    <xf numFmtId="0" fontId="0" fillId="4" borderId="3" xfId="0" applyFill="1" applyBorder="1"/>
    <xf numFmtId="0" fontId="0" fillId="4" borderId="0" xfId="0" applyFill="1" applyAlignment="1">
      <alignment horizontal="right"/>
    </xf>
    <xf numFmtId="0" fontId="0" fillId="4" borderId="3" xfId="0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horizontal="right"/>
    </xf>
    <xf numFmtId="0" fontId="13" fillId="3" borderId="0" xfId="0" applyNumberFormat="1" applyFont="1" applyFill="1" applyBorder="1" applyAlignment="1" applyProtection="1">
      <alignment horizontal="right" wrapText="1"/>
    </xf>
    <xf numFmtId="0" fontId="7" fillId="4" borderId="0" xfId="0" applyNumberFormat="1" applyFont="1" applyFill="1" applyBorder="1" applyAlignment="1" applyProtection="1">
      <alignment horizontal="right"/>
    </xf>
    <xf numFmtId="0" fontId="13" fillId="4" borderId="0" xfId="0" applyFont="1" applyFill="1" applyAlignment="1">
      <alignment horizontal="right"/>
    </xf>
    <xf numFmtId="0" fontId="13" fillId="4" borderId="3" xfId="0" applyFont="1" applyFill="1" applyBorder="1" applyAlignment="1">
      <alignment horizontal="right"/>
    </xf>
    <xf numFmtId="0" fontId="15" fillId="2" borderId="0" xfId="0" applyNumberFormat="1" applyFont="1" applyFill="1" applyBorder="1" applyAlignment="1" applyProtection="1">
      <alignment horizontal="right" vertical="center"/>
    </xf>
    <xf numFmtId="0" fontId="0" fillId="2" borderId="0" xfId="0" applyNumberFormat="1" applyFont="1" applyFill="1" applyBorder="1" applyAlignment="1" applyProtection="1">
      <alignment horizontal="right" wrapText="1"/>
    </xf>
    <xf numFmtId="168" fontId="0" fillId="2" borderId="0" xfId="4" applyNumberFormat="1" applyFont="1" applyFill="1" applyBorder="1" applyAlignment="1" applyProtection="1"/>
    <xf numFmtId="168" fontId="15" fillId="2" borderId="0" xfId="4" applyNumberFormat="1" applyFont="1" applyFill="1" applyBorder="1" applyAlignment="1" applyProtection="1">
      <alignment horizontal="left" vertical="center"/>
    </xf>
    <xf numFmtId="168" fontId="6" fillId="2" borderId="3" xfId="4" applyNumberFormat="1" applyFont="1" applyFill="1" applyBorder="1" applyAlignment="1" applyProtection="1">
      <alignment horizontal="right" wrapText="1"/>
    </xf>
    <xf numFmtId="168" fontId="0" fillId="2" borderId="0" xfId="4" applyNumberFormat="1" applyFont="1" applyFill="1" applyBorder="1" applyAlignment="1" applyProtection="1">
      <alignment horizontal="right"/>
    </xf>
    <xf numFmtId="0" fontId="25" fillId="5" borderId="0" xfId="0" applyNumberFormat="1" applyFont="1" applyFill="1" applyBorder="1" applyAlignment="1" applyProtection="1">
      <alignment horizontal="left"/>
    </xf>
    <xf numFmtId="0" fontId="25" fillId="2" borderId="0" xfId="0" applyNumberFormat="1" applyFont="1" applyFill="1" applyBorder="1" applyAlignment="1" applyProtection="1"/>
    <xf numFmtId="0" fontId="25" fillId="2" borderId="0" xfId="0" applyNumberFormat="1" applyFont="1" applyFill="1" applyBorder="1" applyAlignment="1" applyProtection="1">
      <alignment horizontal="left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left" vertical="center"/>
    </xf>
    <xf numFmtId="166" fontId="13" fillId="4" borderId="3" xfId="1" applyNumberFormat="1" applyFont="1" applyFill="1" applyBorder="1" applyAlignment="1">
      <alignment horizontal="right"/>
    </xf>
    <xf numFmtId="0" fontId="13" fillId="3" borderId="3" xfId="0" applyNumberFormat="1" applyFont="1" applyFill="1" applyBorder="1" applyAlignment="1" applyProtection="1">
      <alignment horizontal="left" wrapText="1"/>
    </xf>
    <xf numFmtId="0" fontId="13" fillId="3" borderId="3" xfId="0" applyNumberFormat="1" applyFont="1" applyFill="1" applyBorder="1" applyAlignment="1" applyProtection="1">
      <alignment horizontal="right" wrapText="1"/>
    </xf>
    <xf numFmtId="3" fontId="13" fillId="3" borderId="3" xfId="0" applyNumberFormat="1" applyFont="1" applyFill="1" applyBorder="1" applyAlignment="1" applyProtection="1">
      <alignment horizontal="right"/>
    </xf>
    <xf numFmtId="2" fontId="13" fillId="3" borderId="3" xfId="0" applyNumberFormat="1" applyFont="1" applyFill="1" applyBorder="1" applyAlignment="1" applyProtection="1">
      <alignment horizontal="right"/>
    </xf>
    <xf numFmtId="3" fontId="7" fillId="3" borderId="3" xfId="3" applyNumberFormat="1" applyFont="1" applyFill="1" applyBorder="1" applyAlignment="1" applyProtection="1">
      <alignment horizontal="right"/>
    </xf>
    <xf numFmtId="164" fontId="0" fillId="2" borderId="3" xfId="0" applyNumberFormat="1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vertical="center"/>
    </xf>
    <xf numFmtId="0" fontId="0" fillId="2" borderId="3" xfId="0" applyNumberFormat="1" applyFont="1" applyFill="1" applyBorder="1" applyAlignment="1" applyProtection="1">
      <alignment horizontal="left" wrapText="1"/>
    </xf>
    <xf numFmtId="165" fontId="0" fillId="2" borderId="3" xfId="0" applyNumberFormat="1" applyFont="1" applyFill="1" applyBorder="1" applyAlignment="1" applyProtection="1">
      <alignment horizontal="right"/>
    </xf>
    <xf numFmtId="168" fontId="0" fillId="2" borderId="3" xfId="4" applyNumberFormat="1" applyFont="1" applyFill="1" applyBorder="1" applyAlignment="1" applyProtection="1">
      <alignment horizontal="right"/>
    </xf>
    <xf numFmtId="168" fontId="0" fillId="2" borderId="3" xfId="4" applyNumberFormat="1" applyFont="1" applyFill="1" applyBorder="1" applyAlignment="1" applyProtection="1"/>
    <xf numFmtId="0" fontId="27" fillId="4" borderId="0" xfId="6" applyFont="1" applyFill="1" applyBorder="1"/>
    <xf numFmtId="0" fontId="20" fillId="4" borderId="0" xfId="0" applyFont="1" applyFill="1"/>
    <xf numFmtId="0" fontId="21" fillId="4" borderId="0" xfId="0" applyFont="1" applyFill="1"/>
    <xf numFmtId="0" fontId="23" fillId="4" borderId="0" xfId="7" applyFont="1" applyFill="1" applyAlignment="1" applyProtection="1"/>
    <xf numFmtId="0" fontId="15" fillId="4" borderId="3" xfId="0" applyFont="1" applyFill="1" applyBorder="1"/>
    <xf numFmtId="0" fontId="19" fillId="4" borderId="0" xfId="6" applyFont="1" applyFill="1" applyBorder="1" applyAlignment="1">
      <alignment wrapText="1"/>
    </xf>
    <xf numFmtId="0" fontId="24" fillId="4" borderId="0" xfId="0" applyFont="1" applyFill="1"/>
    <xf numFmtId="0" fontId="24" fillId="4" borderId="0" xfId="0" applyFont="1" applyFill="1" applyAlignment="1">
      <alignment wrapText="1"/>
    </xf>
    <xf numFmtId="0" fontId="28" fillId="4" borderId="0" xfId="0" applyFont="1" applyFill="1"/>
    <xf numFmtId="0" fontId="28" fillId="4" borderId="0" xfId="0" applyFont="1" applyFill="1" applyBorder="1"/>
    <xf numFmtId="166" fontId="13" fillId="4" borderId="3" xfId="1" applyNumberFormat="1" applyFont="1" applyFill="1" applyBorder="1" applyAlignment="1">
      <alignment horizontal="center" wrapText="1"/>
    </xf>
    <xf numFmtId="166" fontId="13" fillId="4" borderId="2" xfId="1" applyNumberFormat="1" applyFont="1" applyFill="1" applyBorder="1" applyAlignment="1">
      <alignment horizontal="center" wrapText="1"/>
    </xf>
    <xf numFmtId="166" fontId="13" fillId="4" borderId="12" xfId="1" applyNumberFormat="1" applyFont="1" applyFill="1" applyBorder="1" applyAlignment="1">
      <alignment horizontal="left" wrapText="1"/>
    </xf>
    <xf numFmtId="166" fontId="13" fillId="4" borderId="8" xfId="1" applyNumberFormat="1" applyFont="1" applyFill="1" applyBorder="1" applyAlignment="1">
      <alignment horizontal="right" wrapText="1"/>
    </xf>
    <xf numFmtId="166" fontId="13" fillId="4" borderId="0" xfId="1" applyNumberFormat="1" applyFont="1" applyFill="1" applyBorder="1" applyAlignment="1">
      <alignment horizontal="right" wrapText="1"/>
    </xf>
    <xf numFmtId="166" fontId="13" fillId="4" borderId="11" xfId="1" applyNumberFormat="1" applyFont="1" applyFill="1" applyBorder="1" applyAlignment="1">
      <alignment horizontal="left" wrapText="1"/>
    </xf>
    <xf numFmtId="166" fontId="13" fillId="4" borderId="7" xfId="1" applyNumberFormat="1" applyFont="1" applyFill="1" applyBorder="1" applyAlignment="1">
      <alignment horizontal="right" wrapText="1"/>
    </xf>
    <xf numFmtId="166" fontId="13" fillId="4" borderId="3" xfId="1" applyNumberFormat="1" applyFont="1" applyFill="1" applyBorder="1" applyAlignment="1">
      <alignment horizontal="right" wrapText="1"/>
    </xf>
    <xf numFmtId="166" fontId="13" fillId="4" borderId="10" xfId="1" applyNumberFormat="1" applyFont="1" applyFill="1" applyBorder="1" applyAlignment="1">
      <alignment horizontal="left" wrapText="1"/>
    </xf>
    <xf numFmtId="166" fontId="13" fillId="4" borderId="9" xfId="1" applyNumberFormat="1" applyFont="1" applyFill="1" applyBorder="1" applyAlignment="1">
      <alignment horizontal="right" wrapText="1"/>
    </xf>
    <xf numFmtId="166" fontId="13" fillId="4" borderId="5" xfId="1" applyNumberFormat="1" applyFont="1" applyFill="1" applyBorder="1" applyAlignment="1">
      <alignment horizontal="right" wrapText="1"/>
    </xf>
    <xf numFmtId="0" fontId="29" fillId="4" borderId="0" xfId="7" applyFont="1" applyFill="1" applyAlignment="1" applyProtection="1"/>
    <xf numFmtId="166" fontId="17" fillId="3" borderId="0" xfId="8" applyNumberFormat="1" applyFont="1" applyFill="1" applyBorder="1" applyAlignment="1" applyProtection="1">
      <alignment horizontal="center"/>
    </xf>
    <xf numFmtId="165" fontId="30" fillId="0" borderId="0" xfId="0" applyNumberFormat="1" applyFont="1" applyFill="1" applyBorder="1" applyAlignment="1">
      <alignment horizontal="right"/>
    </xf>
    <xf numFmtId="165" fontId="0" fillId="2" borderId="0" xfId="0" applyNumberFormat="1" applyFont="1" applyFill="1" applyBorder="1" applyAlignment="1" applyProtection="1"/>
    <xf numFmtId="165" fontId="30" fillId="4" borderId="0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 applyProtection="1">
      <alignment horizontal="center"/>
    </xf>
    <xf numFmtId="167" fontId="9" fillId="3" borderId="0" xfId="9" applyNumberFormat="1" applyFont="1" applyFill="1" applyBorder="1" applyAlignment="1" applyProtection="1">
      <alignment horizontal="left" vertical="center"/>
    </xf>
    <xf numFmtId="0" fontId="6" fillId="4" borderId="0" xfId="0" applyNumberFormat="1" applyFont="1" applyFill="1" applyBorder="1" applyAlignment="1" applyProtection="1">
      <alignment horizontal="left"/>
    </xf>
    <xf numFmtId="166" fontId="10" fillId="4" borderId="0" xfId="3" applyNumberFormat="1" applyFill="1" applyBorder="1" applyAlignment="1" applyProtection="1">
      <alignment horizontal="left"/>
    </xf>
    <xf numFmtId="166" fontId="10" fillId="4" borderId="0" xfId="3" applyNumberFormat="1" applyFill="1" applyBorder="1" applyAlignment="1" applyProtection="1">
      <alignment horizontal="right"/>
    </xf>
    <xf numFmtId="0" fontId="31" fillId="2" borderId="0" xfId="10" applyNumberFormat="1" applyFill="1" applyBorder="1" applyAlignment="1" applyProtection="1">
      <alignment horizontal="left"/>
    </xf>
    <xf numFmtId="0" fontId="5" fillId="3" borderId="0" xfId="0" applyNumberFormat="1" applyFont="1" applyFill="1" applyBorder="1" applyAlignment="1" applyProtection="1">
      <alignment horizontal="left" wrapText="1"/>
    </xf>
    <xf numFmtId="0" fontId="5" fillId="3" borderId="0" xfId="0" applyNumberFormat="1" applyFont="1" applyFill="1" applyBorder="1" applyAlignment="1" applyProtection="1">
      <alignment wrapText="1"/>
    </xf>
    <xf numFmtId="0" fontId="0" fillId="3" borderId="0" xfId="0" applyNumberFormat="1" applyFont="1" applyFill="1" applyBorder="1" applyAlignment="1" applyProtection="1">
      <alignment wrapText="1"/>
    </xf>
    <xf numFmtId="0" fontId="0" fillId="2" borderId="3" xfId="0" applyNumberFormat="1" applyFont="1" applyFill="1" applyBorder="1" applyAlignment="1" applyProtection="1">
      <alignment horizontal="right" wrapText="1"/>
    </xf>
    <xf numFmtId="0" fontId="0" fillId="2" borderId="0" xfId="0" applyNumberFormat="1" applyFont="1" applyFill="1" applyBorder="1" applyAlignment="1" applyProtection="1">
      <alignment wrapText="1"/>
    </xf>
    <xf numFmtId="0" fontId="25" fillId="5" borderId="0" xfId="0" applyNumberFormat="1" applyFont="1" applyFill="1" applyBorder="1" applyAlignment="1" applyProtection="1">
      <alignment wrapText="1"/>
    </xf>
    <xf numFmtId="0" fontId="25" fillId="4" borderId="0" xfId="0" applyNumberFormat="1" applyFont="1" applyFill="1" applyBorder="1" applyAlignment="1" applyProtection="1">
      <alignment wrapText="1"/>
    </xf>
    <xf numFmtId="0" fontId="5" fillId="3" borderId="0" xfId="0" applyNumberFormat="1" applyFont="1" applyFill="1" applyBorder="1" applyAlignment="1" applyProtection="1">
      <alignment vertical="center"/>
    </xf>
    <xf numFmtId="166" fontId="0" fillId="2" borderId="0" xfId="1" applyNumberFormat="1" applyFont="1" applyFill="1" applyBorder="1" applyAlignment="1" applyProtection="1">
      <alignment horizontal="left"/>
    </xf>
    <xf numFmtId="0" fontId="24" fillId="0" borderId="0" xfId="0" applyFont="1" applyFill="1" applyAlignment="1">
      <alignment wrapText="1"/>
    </xf>
    <xf numFmtId="0" fontId="9" fillId="3" borderId="0" xfId="0" applyNumberFormat="1" applyFont="1" applyFill="1" applyBorder="1" applyAlignment="1" applyProtection="1">
      <alignment horizontal="center" vertical="top" wrapText="1"/>
    </xf>
    <xf numFmtId="0" fontId="9" fillId="3" borderId="0" xfId="0" applyNumberFormat="1" applyFont="1" applyFill="1" applyBorder="1" applyAlignment="1" applyProtection="1">
      <alignment horizontal="right" vertical="center" wrapText="1"/>
    </xf>
    <xf numFmtId="0" fontId="25" fillId="4" borderId="0" xfId="0" applyNumberFormat="1" applyFont="1" applyFill="1" applyBorder="1" applyAlignment="1" applyProtection="1">
      <alignment horizontal="left"/>
    </xf>
    <xf numFmtId="0" fontId="25" fillId="5" borderId="0" xfId="0" applyNumberFormat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 applyProtection="1">
      <alignment horizontal="right" wrapText="1"/>
    </xf>
    <xf numFmtId="0" fontId="7" fillId="3" borderId="1" xfId="0" applyNumberFormat="1" applyFont="1" applyFill="1" applyBorder="1" applyAlignment="1" applyProtection="1">
      <alignment horizontal="right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166" fontId="13" fillId="4" borderId="12" xfId="1" applyNumberFormat="1" applyFont="1" applyFill="1" applyBorder="1" applyAlignment="1">
      <alignment horizontal="center" wrapText="1"/>
    </xf>
    <xf numFmtId="166" fontId="13" fillId="4" borderId="11" xfId="1" applyNumberFormat="1" applyFont="1" applyFill="1" applyBorder="1" applyAlignment="1">
      <alignment horizontal="center" wrapText="1"/>
    </xf>
    <xf numFmtId="166" fontId="13" fillId="4" borderId="8" xfId="1" applyNumberFormat="1" applyFont="1" applyFill="1" applyBorder="1" applyAlignment="1">
      <alignment horizontal="center" wrapText="1"/>
    </xf>
    <xf numFmtId="166" fontId="13" fillId="4" borderId="7" xfId="1" applyNumberFormat="1" applyFont="1" applyFill="1" applyBorder="1" applyAlignment="1">
      <alignment horizontal="center" wrapText="1"/>
    </xf>
    <xf numFmtId="166" fontId="13" fillId="4" borderId="3" xfId="1" applyNumberFormat="1" applyFont="1" applyFill="1" applyBorder="1" applyAlignment="1">
      <alignment horizontal="center"/>
    </xf>
  </cellXfs>
  <cellStyles count="11">
    <cellStyle name="Comma" xfId="4" builtinId="3"/>
    <cellStyle name="Comma 3 2" xfId="5"/>
    <cellStyle name="Comma 6" xfId="9"/>
    <cellStyle name="Heading 1 2" xfId="6"/>
    <cellStyle name="Hyperlink" xfId="7" builtinId="8"/>
    <cellStyle name="Hyperlink 4" xfId="10"/>
    <cellStyle name="Normal" xfId="0" builtinId="0"/>
    <cellStyle name="Normal 2 2" xfId="2"/>
    <cellStyle name="Percent" xfId="1" builtinId="5"/>
    <cellStyle name="Percent 4" xfId="3"/>
    <cellStyle name="Percent 4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1787/5b43c728-e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/>
  </sheetViews>
  <sheetFormatPr defaultColWidth="8.7109375" defaultRowHeight="15" x14ac:dyDescent="0.25"/>
  <cols>
    <col min="1" max="1" width="19.28515625" style="5" customWidth="1"/>
    <col min="2" max="2" width="46.5703125" style="5" customWidth="1"/>
    <col min="3" max="16384" width="8.7109375" style="5"/>
  </cols>
  <sheetData>
    <row r="1" spans="1:2" ht="20.25" x14ac:dyDescent="0.3">
      <c r="A1" s="116" t="s">
        <v>46</v>
      </c>
      <c r="B1" s="117"/>
    </row>
    <row r="2" spans="1:2" ht="15.75" x14ac:dyDescent="0.25">
      <c r="A2" s="118" t="s">
        <v>47</v>
      </c>
      <c r="B2" s="117"/>
    </row>
    <row r="3" spans="1:2" ht="40.5" customHeight="1" x14ac:dyDescent="0.25">
      <c r="A3" s="120" t="s">
        <v>48</v>
      </c>
      <c r="B3" s="120" t="s">
        <v>49</v>
      </c>
    </row>
    <row r="4" spans="1:2" ht="15.75" x14ac:dyDescent="0.25">
      <c r="A4" s="119" t="s">
        <v>23</v>
      </c>
      <c r="B4" s="118" t="s">
        <v>23</v>
      </c>
    </row>
    <row r="5" spans="1:2" ht="15.75" x14ac:dyDescent="0.25">
      <c r="A5" s="119" t="s">
        <v>50</v>
      </c>
      <c r="B5" s="118" t="s">
        <v>53</v>
      </c>
    </row>
    <row r="6" spans="1:2" ht="15.75" x14ac:dyDescent="0.25">
      <c r="A6" s="119" t="s">
        <v>51</v>
      </c>
      <c r="B6" s="118" t="s">
        <v>54</v>
      </c>
    </row>
    <row r="7" spans="1:2" ht="15.75" x14ac:dyDescent="0.25">
      <c r="A7" s="119" t="s">
        <v>52</v>
      </c>
      <c r="B7" s="118" t="s">
        <v>56</v>
      </c>
    </row>
    <row r="8" spans="1:2" ht="15.75" x14ac:dyDescent="0.25">
      <c r="A8" s="137" t="s">
        <v>37</v>
      </c>
      <c r="B8" s="118" t="s">
        <v>112</v>
      </c>
    </row>
    <row r="9" spans="1:2" ht="15.75" x14ac:dyDescent="0.25">
      <c r="A9" s="137" t="s">
        <v>57</v>
      </c>
      <c r="B9" s="118" t="s">
        <v>90</v>
      </c>
    </row>
  </sheetData>
  <hyperlinks>
    <hyperlink ref="A4" location="Notes!A1" display="Notes"/>
    <hyperlink ref="A5" location="'Table A'!A1" display="Table A"/>
    <hyperlink ref="A6" location="'Table B'!A1" display="Table B"/>
    <hyperlink ref="A7" location="'Table C'!A1" display="Table C"/>
    <hyperlink ref="A9" location="'Table F'!A1" display="Table F"/>
    <hyperlink ref="A8" location="'Table E'!A1" display="Table 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ColWidth="8.7109375" defaultRowHeight="13.5" customHeight="1" x14ac:dyDescent="0.25"/>
  <cols>
    <col min="1" max="1" width="41.28515625" style="5" bestFit="1" customWidth="1"/>
    <col min="2" max="2" width="86" style="5" customWidth="1"/>
    <col min="3" max="16384" width="8.7109375" style="5"/>
  </cols>
  <sheetData>
    <row r="1" spans="1:3" ht="19.5" x14ac:dyDescent="0.3">
      <c r="A1" s="121" t="s">
        <v>23</v>
      </c>
      <c r="B1" s="117"/>
      <c r="C1" s="117"/>
    </row>
    <row r="2" spans="1:3" ht="15.75" x14ac:dyDescent="0.25">
      <c r="A2" s="118" t="s">
        <v>24</v>
      </c>
      <c r="B2" s="117"/>
      <c r="C2" s="117"/>
    </row>
    <row r="3" spans="1:3" ht="15.75" x14ac:dyDescent="0.25">
      <c r="A3" s="118" t="s">
        <v>25</v>
      </c>
      <c r="B3" s="117"/>
      <c r="C3" s="117"/>
    </row>
    <row r="4" spans="1:3" ht="15.75" x14ac:dyDescent="0.25">
      <c r="A4" s="119" t="s">
        <v>26</v>
      </c>
      <c r="B4" s="117"/>
      <c r="C4" s="117"/>
    </row>
    <row r="5" spans="1:3" ht="15.75" x14ac:dyDescent="0.25">
      <c r="A5" s="120" t="s">
        <v>27</v>
      </c>
      <c r="B5" s="120" t="s">
        <v>28</v>
      </c>
      <c r="C5" s="120" t="s">
        <v>29</v>
      </c>
    </row>
    <row r="6" spans="1:3" ht="30.75" x14ac:dyDescent="0.25">
      <c r="A6" s="122" t="s">
        <v>30</v>
      </c>
      <c r="B6" s="157" t="s">
        <v>92</v>
      </c>
      <c r="C6" s="122" t="s">
        <v>31</v>
      </c>
    </row>
    <row r="7" spans="1:3" ht="15.75" x14ac:dyDescent="0.25">
      <c r="A7" s="122" t="s">
        <v>32</v>
      </c>
      <c r="B7" s="123" t="s">
        <v>93</v>
      </c>
      <c r="C7" s="122" t="s">
        <v>33</v>
      </c>
    </row>
    <row r="8" spans="1:3" ht="30.75" x14ac:dyDescent="0.25">
      <c r="A8" s="122" t="s">
        <v>34</v>
      </c>
      <c r="B8" s="123" t="s">
        <v>94</v>
      </c>
      <c r="C8" s="122" t="s">
        <v>31</v>
      </c>
    </row>
    <row r="9" spans="1:3" ht="30.75" x14ac:dyDescent="0.25">
      <c r="A9" s="122" t="s">
        <v>35</v>
      </c>
      <c r="B9" s="123" t="s">
        <v>73</v>
      </c>
      <c r="C9" s="122"/>
    </row>
    <row r="10" spans="1:3" ht="45.75" x14ac:dyDescent="0.25">
      <c r="A10" s="122" t="s">
        <v>36</v>
      </c>
      <c r="B10" s="123" t="s">
        <v>86</v>
      </c>
      <c r="C10" s="122" t="s">
        <v>37</v>
      </c>
    </row>
    <row r="11" spans="1:3" ht="15.75" x14ac:dyDescent="0.25">
      <c r="A11" s="122"/>
      <c r="B11" s="147" t="s">
        <v>79</v>
      </c>
      <c r="C11" s="122" t="s">
        <v>37</v>
      </c>
    </row>
    <row r="12" spans="1:3" ht="30.75" x14ac:dyDescent="0.25">
      <c r="A12" s="122" t="s">
        <v>72</v>
      </c>
      <c r="B12" s="123" t="s">
        <v>101</v>
      </c>
      <c r="C12" s="122" t="s">
        <v>37</v>
      </c>
    </row>
    <row r="13" spans="1:3" ht="30.75" x14ac:dyDescent="0.25">
      <c r="A13" s="122" t="s">
        <v>81</v>
      </c>
      <c r="B13" s="123" t="s">
        <v>95</v>
      </c>
      <c r="C13" s="122" t="s">
        <v>37</v>
      </c>
    </row>
    <row r="14" spans="1:3" ht="15.75" x14ac:dyDescent="0.25">
      <c r="A14" s="122" t="s">
        <v>82</v>
      </c>
      <c r="B14" s="123" t="s">
        <v>85</v>
      </c>
      <c r="C14" s="122" t="s">
        <v>37</v>
      </c>
    </row>
    <row r="15" spans="1:3" ht="15.75" x14ac:dyDescent="0.25">
      <c r="A15" s="122" t="s">
        <v>83</v>
      </c>
      <c r="B15" s="123" t="s">
        <v>96</v>
      </c>
      <c r="C15" s="122" t="s">
        <v>37</v>
      </c>
    </row>
    <row r="16" spans="1:3" ht="15.75" x14ac:dyDescent="0.25">
      <c r="A16" s="122" t="s">
        <v>84</v>
      </c>
      <c r="B16" s="123" t="s">
        <v>97</v>
      </c>
      <c r="C16" s="122" t="s">
        <v>37</v>
      </c>
    </row>
  </sheetData>
  <hyperlinks>
    <hyperlink ref="A4" location="'Table of contents'!A1" display="Back to table of contents"/>
    <hyperlink ref="B1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/>
  </sheetViews>
  <sheetFormatPr defaultColWidth="8.7109375" defaultRowHeight="15" x14ac:dyDescent="0.25"/>
  <cols>
    <col min="1" max="4" width="8.7109375" style="5"/>
    <col min="5" max="5" width="19.85546875" style="5" customWidth="1"/>
    <col min="6" max="16384" width="8.7109375" style="5"/>
  </cols>
  <sheetData>
    <row r="1" spans="1:12" ht="16.5" x14ac:dyDescent="0.25">
      <c r="A1" s="24" t="s">
        <v>41</v>
      </c>
      <c r="B1" s="24"/>
      <c r="C1" s="24"/>
      <c r="D1" s="24"/>
    </row>
    <row r="2" spans="1:12" s="7" customFormat="1" ht="27" customHeight="1" x14ac:dyDescent="0.25">
      <c r="A2" s="4" t="s">
        <v>8</v>
      </c>
      <c r="B2" s="4"/>
      <c r="C2" s="4"/>
      <c r="D2" s="6"/>
    </row>
    <row r="3" spans="1:12" x14ac:dyDescent="0.25">
      <c r="A3" s="8" t="s">
        <v>3</v>
      </c>
      <c r="B3" s="9"/>
      <c r="C3" s="9"/>
      <c r="D3" s="10"/>
      <c r="F3" s="8" t="s">
        <v>4</v>
      </c>
      <c r="G3" s="9"/>
      <c r="H3" s="9"/>
    </row>
    <row r="4" spans="1:12" ht="49.5" x14ac:dyDescent="0.25">
      <c r="A4" s="11" t="s">
        <v>0</v>
      </c>
      <c r="B4" s="1" t="s">
        <v>1</v>
      </c>
      <c r="C4" s="1" t="s">
        <v>38</v>
      </c>
      <c r="D4" s="1" t="s">
        <v>7</v>
      </c>
      <c r="F4" s="11" t="s">
        <v>0</v>
      </c>
      <c r="G4" s="11" t="s">
        <v>13</v>
      </c>
      <c r="H4" s="1" t="s">
        <v>1</v>
      </c>
      <c r="I4" s="1" t="s">
        <v>39</v>
      </c>
      <c r="J4" s="1" t="s">
        <v>40</v>
      </c>
    </row>
    <row r="5" spans="1:12" x14ac:dyDescent="0.25">
      <c r="A5" s="12">
        <v>2018</v>
      </c>
      <c r="B5" s="2">
        <v>100</v>
      </c>
      <c r="C5" s="3">
        <v>100</v>
      </c>
      <c r="D5" s="3">
        <v>100</v>
      </c>
      <c r="F5" s="15">
        <v>2018</v>
      </c>
      <c r="G5" s="15">
        <v>1</v>
      </c>
      <c r="H5" s="16">
        <v>99.576752135000007</v>
      </c>
      <c r="I5" s="16">
        <v>100.74371988999999</v>
      </c>
      <c r="J5" s="16">
        <v>100.05241922</v>
      </c>
      <c r="K5" s="15"/>
      <c r="L5" s="15"/>
    </row>
    <row r="6" spans="1:12" x14ac:dyDescent="0.25">
      <c r="A6" s="12">
        <v>2019</v>
      </c>
      <c r="B6" s="2">
        <v>101.01625652</v>
      </c>
      <c r="C6" s="3">
        <v>100.77240093</v>
      </c>
      <c r="D6" s="3">
        <v>99.973752946999994</v>
      </c>
      <c r="F6" s="15"/>
      <c r="G6" s="15">
        <v>2</v>
      </c>
      <c r="H6" s="16">
        <v>100.44101233000001</v>
      </c>
      <c r="I6" s="16">
        <v>99.929970826000002</v>
      </c>
      <c r="J6" s="16">
        <v>100.36671415000001</v>
      </c>
      <c r="K6" s="15"/>
      <c r="L6" s="15"/>
    </row>
    <row r="7" spans="1:12" x14ac:dyDescent="0.25">
      <c r="A7" s="12">
        <v>2020</v>
      </c>
      <c r="B7" s="2">
        <v>90.279293370000005</v>
      </c>
      <c r="C7" s="3">
        <v>100.93344739</v>
      </c>
      <c r="D7" s="3">
        <v>89.369351089999995</v>
      </c>
      <c r="F7" s="15"/>
      <c r="G7" s="15">
        <v>3</v>
      </c>
      <c r="H7" s="16">
        <v>100.03406978</v>
      </c>
      <c r="I7" s="16">
        <v>99.705281267999993</v>
      </c>
      <c r="J7" s="16">
        <v>99.681061138000004</v>
      </c>
      <c r="K7" s="15"/>
      <c r="L7" s="15"/>
    </row>
    <row r="8" spans="1:12" x14ac:dyDescent="0.25">
      <c r="A8" s="25">
        <v>2021</v>
      </c>
      <c r="B8" s="26">
        <v>96.934613874999997</v>
      </c>
      <c r="C8" s="27">
        <v>100.95437774</v>
      </c>
      <c r="D8" s="27">
        <v>97.140607261</v>
      </c>
      <c r="F8" s="15"/>
      <c r="G8" s="15">
        <v>4</v>
      </c>
      <c r="H8" s="16">
        <v>99.948165752999998</v>
      </c>
      <c r="I8" s="16">
        <v>99.621028013</v>
      </c>
      <c r="J8" s="16">
        <v>99.899805494999995</v>
      </c>
      <c r="K8" s="15"/>
      <c r="L8" s="15"/>
    </row>
    <row r="9" spans="1:12" ht="18.95" customHeight="1" x14ac:dyDescent="0.25">
      <c r="A9" s="14" t="s">
        <v>2</v>
      </c>
      <c r="B9" s="29"/>
      <c r="C9" s="29"/>
      <c r="D9" s="29"/>
      <c r="E9" s="30"/>
      <c r="F9" s="15">
        <v>2019</v>
      </c>
      <c r="G9" s="15">
        <v>1</v>
      </c>
      <c r="H9" s="16">
        <v>100.65772989</v>
      </c>
      <c r="I9" s="16">
        <v>100.1445099</v>
      </c>
      <c r="J9" s="16">
        <v>101.20010304</v>
      </c>
      <c r="K9" s="15"/>
      <c r="L9" s="15"/>
    </row>
    <row r="10" spans="1:12" x14ac:dyDescent="0.25">
      <c r="A10" s="12">
        <v>2019</v>
      </c>
      <c r="B10" s="38">
        <f t="shared" ref="B10:D12" si="0">B6/B5-1</f>
        <v>1.0162565199999918E-2</v>
      </c>
      <c r="C10" s="38">
        <f t="shared" si="0"/>
        <v>7.7240092999999455E-3</v>
      </c>
      <c r="D10" s="38">
        <f t="shared" si="0"/>
        <v>-2.6247053000005849E-4</v>
      </c>
      <c r="F10" s="15"/>
      <c r="G10" s="15">
        <v>2</v>
      </c>
      <c r="H10" s="16">
        <v>101.2551654</v>
      </c>
      <c r="I10" s="16">
        <v>101.21195229</v>
      </c>
      <c r="J10" s="16">
        <v>100.02607154</v>
      </c>
      <c r="K10" s="15"/>
      <c r="L10" s="15"/>
    </row>
    <row r="11" spans="1:12" x14ac:dyDescent="0.25">
      <c r="A11" s="12">
        <v>2020</v>
      </c>
      <c r="B11" s="38">
        <f t="shared" si="0"/>
        <v>-0.10628945795347511</v>
      </c>
      <c r="C11" s="38">
        <f t="shared" si="0"/>
        <v>1.5981207008441967E-3</v>
      </c>
      <c r="D11" s="38">
        <f t="shared" si="0"/>
        <v>-0.10607185930713048</v>
      </c>
      <c r="F11" s="15"/>
      <c r="G11" s="15">
        <v>3</v>
      </c>
      <c r="H11" s="16">
        <v>101.10026375</v>
      </c>
      <c r="I11" s="16">
        <v>100.62969704</v>
      </c>
      <c r="J11" s="16">
        <v>100.02296828999999</v>
      </c>
      <c r="K11" s="15"/>
      <c r="L11" s="15"/>
    </row>
    <row r="12" spans="1:12" x14ac:dyDescent="0.25">
      <c r="A12" s="25">
        <v>2021</v>
      </c>
      <c r="B12" s="36">
        <f t="shared" si="0"/>
        <v>7.3719235680366646E-2</v>
      </c>
      <c r="C12" s="36">
        <f t="shared" si="0"/>
        <v>2.0736783039954076E-4</v>
      </c>
      <c r="D12" s="36">
        <f t="shared" si="0"/>
        <v>8.6956614054116921E-2</v>
      </c>
      <c r="F12" s="15"/>
      <c r="G12" s="15">
        <v>4</v>
      </c>
      <c r="H12" s="16">
        <v>101.05186702</v>
      </c>
      <c r="I12" s="16">
        <v>101.09598007</v>
      </c>
      <c r="J12" s="16">
        <v>98.681154351999993</v>
      </c>
      <c r="K12" s="15"/>
      <c r="L12" s="15"/>
    </row>
    <row r="13" spans="1:12" x14ac:dyDescent="0.25">
      <c r="A13" s="14" t="s">
        <v>17</v>
      </c>
      <c r="B13" s="38"/>
      <c r="C13" s="38"/>
      <c r="D13" s="38"/>
      <c r="E13" s="30"/>
      <c r="F13" s="15">
        <v>2020</v>
      </c>
      <c r="G13" s="15">
        <v>1</v>
      </c>
      <c r="H13" s="16">
        <v>98.297049225999999</v>
      </c>
      <c r="I13" s="16">
        <v>100.34390458</v>
      </c>
      <c r="J13" s="16">
        <v>95.590517560999999</v>
      </c>
      <c r="K13" s="15"/>
      <c r="L13" s="15"/>
    </row>
    <row r="14" spans="1:12" x14ac:dyDescent="0.25">
      <c r="A14" s="12">
        <v>2020</v>
      </c>
      <c r="B14" s="38">
        <f t="shared" ref="B14:D15" si="1">B7/B$6-1</f>
        <v>-0.10628945795347511</v>
      </c>
      <c r="C14" s="38">
        <f t="shared" si="1"/>
        <v>1.5981207008441967E-3</v>
      </c>
      <c r="D14" s="38">
        <f t="shared" si="1"/>
        <v>-0.10607185930713048</v>
      </c>
      <c r="F14" s="15"/>
      <c r="G14" s="15">
        <v>2</v>
      </c>
      <c r="H14" s="16">
        <v>78.775764594999998</v>
      </c>
      <c r="I14" s="16">
        <v>99.381923121</v>
      </c>
      <c r="J14" s="16">
        <v>77.621707150999995</v>
      </c>
      <c r="K14" s="15"/>
      <c r="L14" s="15"/>
    </row>
    <row r="15" spans="1:12" x14ac:dyDescent="0.25">
      <c r="A15" s="25">
        <v>2021</v>
      </c>
      <c r="B15" s="36">
        <f t="shared" si="1"/>
        <v>-4.0405799874319137E-2</v>
      </c>
      <c r="C15" s="36">
        <f t="shared" si="1"/>
        <v>1.8058199300658995E-3</v>
      </c>
      <c r="D15" s="36">
        <f>D8/D$6-1</f>
        <v>-2.8338894984786256E-2</v>
      </c>
      <c r="F15" s="15"/>
      <c r="G15" s="15">
        <v>3</v>
      </c>
      <c r="H15" s="16">
        <v>91.256340664999996</v>
      </c>
      <c r="I15" s="16">
        <v>104.22994036</v>
      </c>
      <c r="J15" s="16">
        <v>91.074289495000002</v>
      </c>
      <c r="K15" s="15"/>
      <c r="L15" s="15"/>
    </row>
    <row r="16" spans="1:12" x14ac:dyDescent="0.25">
      <c r="A16" s="30"/>
      <c r="B16" s="30"/>
      <c r="C16" s="30"/>
      <c r="D16" s="30"/>
      <c r="F16" s="15"/>
      <c r="G16" s="15">
        <v>4</v>
      </c>
      <c r="H16" s="16">
        <v>92.788018993999998</v>
      </c>
      <c r="I16" s="16">
        <v>99.762661374000004</v>
      </c>
      <c r="J16" s="16">
        <v>93.201977091000003</v>
      </c>
      <c r="K16" s="15"/>
      <c r="L16" s="15"/>
    </row>
    <row r="17" spans="1:12" ht="15.6" customHeight="1" x14ac:dyDescent="0.25">
      <c r="A17" s="154"/>
      <c r="B17" s="154"/>
      <c r="C17" s="154"/>
      <c r="D17" s="154"/>
      <c r="E17" s="153"/>
      <c r="F17" s="15">
        <v>2021</v>
      </c>
      <c r="G17" s="15">
        <v>1</v>
      </c>
      <c r="H17" s="16">
        <v>92.058942829000003</v>
      </c>
      <c r="I17" s="16">
        <v>99.019041209999997</v>
      </c>
      <c r="J17" s="16">
        <v>92.504798219999998</v>
      </c>
      <c r="K17" s="15"/>
      <c r="L17" s="15"/>
    </row>
    <row r="18" spans="1:12" ht="18.95" customHeight="1" x14ac:dyDescent="0.25">
      <c r="A18" s="153"/>
      <c r="B18" s="153"/>
      <c r="C18" s="153"/>
      <c r="D18" s="153"/>
      <c r="E18" s="153"/>
      <c r="F18" s="15"/>
      <c r="G18" s="15">
        <v>2</v>
      </c>
      <c r="H18" s="16">
        <v>97.463078271000001</v>
      </c>
      <c r="I18" s="16">
        <v>102.96129764</v>
      </c>
      <c r="J18" s="16">
        <v>98.888819392000002</v>
      </c>
      <c r="K18" s="15"/>
      <c r="L18" s="15"/>
    </row>
    <row r="19" spans="1:12" ht="15" customHeight="1" x14ac:dyDescent="0.25">
      <c r="A19" s="161"/>
      <c r="B19" s="161"/>
      <c r="C19" s="161"/>
      <c r="D19" s="161"/>
      <c r="E19" s="161"/>
      <c r="F19" s="15"/>
      <c r="G19" s="15">
        <v>3</v>
      </c>
      <c r="H19" s="16">
        <v>98.313286121000004</v>
      </c>
      <c r="I19" s="16">
        <v>99.745857334999997</v>
      </c>
      <c r="J19" s="16">
        <v>97.668083261999996</v>
      </c>
      <c r="K19" s="15"/>
      <c r="L19" s="15"/>
    </row>
    <row r="20" spans="1:12" ht="15" customHeight="1" x14ac:dyDescent="0.25">
      <c r="A20" s="160"/>
      <c r="B20" s="160"/>
      <c r="C20" s="160"/>
      <c r="D20" s="160"/>
      <c r="E20" s="160"/>
      <c r="F20" s="17"/>
      <c r="G20" s="17">
        <v>4</v>
      </c>
      <c r="H20" s="18">
        <v>99.903148279000007</v>
      </c>
      <c r="I20" s="18">
        <v>102.0575339</v>
      </c>
      <c r="J20" s="18">
        <v>99.489213043000007</v>
      </c>
      <c r="K20" s="15"/>
      <c r="L20" s="15"/>
    </row>
    <row r="21" spans="1:12" ht="15" customHeight="1" x14ac:dyDescent="0.25">
      <c r="A21" s="161"/>
      <c r="B21" s="161"/>
      <c r="C21" s="161"/>
      <c r="D21" s="161"/>
      <c r="E21" s="161"/>
      <c r="F21" s="19" t="s">
        <v>5</v>
      </c>
      <c r="G21" s="20"/>
      <c r="H21" s="20"/>
      <c r="I21" s="20"/>
      <c r="J21" s="21"/>
      <c r="K21" s="15"/>
      <c r="L21" s="15"/>
    </row>
    <row r="22" spans="1:12" x14ac:dyDescent="0.25">
      <c r="A22" s="98"/>
      <c r="F22" s="15">
        <v>2020</v>
      </c>
      <c r="G22" s="15">
        <v>4</v>
      </c>
      <c r="H22" s="38">
        <f>H16/H12-1</f>
        <v>-8.1778281487510207E-2</v>
      </c>
      <c r="I22" s="21">
        <f t="shared" ref="I22" si="2">I16/I12-1</f>
        <v>-1.3188642071393808E-2</v>
      </c>
      <c r="J22" s="21">
        <f>J16/J12-1</f>
        <v>-5.5524049115351137E-2</v>
      </c>
      <c r="K22" s="15"/>
      <c r="L22" s="15"/>
    </row>
    <row r="23" spans="1:12" x14ac:dyDescent="0.25">
      <c r="A23" s="99"/>
      <c r="F23" s="15">
        <v>2021</v>
      </c>
      <c r="G23" s="15">
        <v>1</v>
      </c>
      <c r="H23" s="38">
        <f t="shared" ref="H23:J23" si="3">H17/H13-1</f>
        <v>-6.3461786962268119E-2</v>
      </c>
      <c r="I23" s="21">
        <f t="shared" si="3"/>
        <v>-1.3203227196961875E-2</v>
      </c>
      <c r="J23" s="21">
        <f t="shared" si="3"/>
        <v>-3.2280600835024043E-2</v>
      </c>
      <c r="K23" s="15"/>
      <c r="L23" s="15"/>
    </row>
    <row r="24" spans="1:12" x14ac:dyDescent="0.25">
      <c r="A24" s="100"/>
      <c r="F24" s="15"/>
      <c r="G24" s="15">
        <v>2</v>
      </c>
      <c r="H24" s="38">
        <f t="shared" ref="H24:J24" si="4">H18/H14-1</f>
        <v>0.23722160961654581</v>
      </c>
      <c r="I24" s="21">
        <f t="shared" si="4"/>
        <v>3.6016353946401569E-2</v>
      </c>
      <c r="J24" s="21">
        <f t="shared" si="4"/>
        <v>0.27398408282400188</v>
      </c>
      <c r="K24" s="15"/>
      <c r="L24" s="15"/>
    </row>
    <row r="25" spans="1:12" x14ac:dyDescent="0.25">
      <c r="F25" s="15"/>
      <c r="G25" s="15">
        <v>3</v>
      </c>
      <c r="H25" s="38">
        <f>H19/H15-1</f>
        <v>7.7331015078786702E-2</v>
      </c>
      <c r="I25" s="21">
        <f t="shared" ref="I25:J25" si="5">I19/I15-1</f>
        <v>-4.3021064864015246E-2</v>
      </c>
      <c r="J25" s="21">
        <f t="shared" si="5"/>
        <v>7.2400166979748937E-2</v>
      </c>
      <c r="K25" s="15"/>
      <c r="L25" s="15"/>
    </row>
    <row r="26" spans="1:12" x14ac:dyDescent="0.25">
      <c r="F26" s="17"/>
      <c r="G26" s="17">
        <v>4</v>
      </c>
      <c r="H26" s="36">
        <f>H20/H16-1</f>
        <v>7.6681551800993786E-2</v>
      </c>
      <c r="I26" s="36">
        <f t="shared" ref="I26" si="6">I20/I16-1</f>
        <v>2.3003321026057622E-2</v>
      </c>
      <c r="J26" s="36">
        <f>J20/J16-1</f>
        <v>6.745818219994737E-2</v>
      </c>
      <c r="K26" s="15"/>
      <c r="L26" s="15"/>
    </row>
    <row r="27" spans="1:12" x14ac:dyDescent="0.25">
      <c r="F27" s="19" t="s">
        <v>6</v>
      </c>
      <c r="G27" s="15"/>
      <c r="H27" s="20"/>
      <c r="I27" s="22"/>
      <c r="J27" s="21"/>
      <c r="K27" s="15"/>
      <c r="L27" s="15"/>
    </row>
    <row r="28" spans="1:12" x14ac:dyDescent="0.25">
      <c r="F28" s="15">
        <v>2020</v>
      </c>
      <c r="G28" s="15">
        <v>4</v>
      </c>
      <c r="H28" s="21">
        <f>H16/H15-1</f>
        <v>1.6784349644511476E-2</v>
      </c>
      <c r="I28" s="21">
        <f t="shared" ref="I28:J28" si="7">I16/I15-1</f>
        <v>-4.2859844019582649E-2</v>
      </c>
      <c r="J28" s="21">
        <f t="shared" si="7"/>
        <v>2.3362110292574068E-2</v>
      </c>
      <c r="K28" s="15"/>
      <c r="L28" s="15"/>
    </row>
    <row r="29" spans="1:12" x14ac:dyDescent="0.25">
      <c r="F29" s="15">
        <v>2021</v>
      </c>
      <c r="G29" s="15">
        <v>1</v>
      </c>
      <c r="H29" s="21">
        <f t="shared" ref="H29:J29" si="8">H17/H16-1</f>
        <v>-7.8574386316744294E-3</v>
      </c>
      <c r="I29" s="21">
        <f t="shared" si="8"/>
        <v>-7.4538926062953648E-3</v>
      </c>
      <c r="J29" s="21">
        <f t="shared" si="8"/>
        <v>-7.4803013064765889E-3</v>
      </c>
      <c r="K29" s="15"/>
      <c r="L29" s="15"/>
    </row>
    <row r="30" spans="1:12" x14ac:dyDescent="0.25">
      <c r="F30" s="15"/>
      <c r="G30" s="15">
        <v>2</v>
      </c>
      <c r="H30" s="21">
        <f t="shared" ref="H30:J30" si="9">H18/H17-1</f>
        <v>5.8702992625476957E-2</v>
      </c>
      <c r="I30" s="21">
        <f t="shared" si="9"/>
        <v>3.9813114546718875E-2</v>
      </c>
      <c r="J30" s="21">
        <f t="shared" si="9"/>
        <v>6.9012865222592756E-2</v>
      </c>
      <c r="K30" s="15"/>
      <c r="L30" s="15"/>
    </row>
    <row r="31" spans="1:12" x14ac:dyDescent="0.25">
      <c r="F31" s="15"/>
      <c r="G31" s="15">
        <v>3</v>
      </c>
      <c r="H31" s="21">
        <f t="shared" ref="H31:J31" si="10">H19/H18-1</f>
        <v>8.723383922227157E-3</v>
      </c>
      <c r="I31" s="21">
        <f t="shared" si="10"/>
        <v>-3.1229601594986334E-2</v>
      </c>
      <c r="J31" s="21">
        <f t="shared" si="10"/>
        <v>-1.2344531338380649E-2</v>
      </c>
      <c r="K31" s="15"/>
      <c r="L31" s="15"/>
    </row>
    <row r="32" spans="1:12" x14ac:dyDescent="0.25">
      <c r="F32" s="17"/>
      <c r="G32" s="17">
        <v>4</v>
      </c>
      <c r="H32" s="36">
        <f>H20/H19-1</f>
        <v>1.6171386602246818E-2</v>
      </c>
      <c r="I32" s="36">
        <f t="shared" ref="I32:J32" si="11">I20/I19-1</f>
        <v>2.3175664902414406E-2</v>
      </c>
      <c r="J32" s="36">
        <f t="shared" si="11"/>
        <v>1.8646109559811164E-2</v>
      </c>
      <c r="K32" s="15"/>
      <c r="L32" s="15"/>
    </row>
    <row r="33" spans="6:12" x14ac:dyDescent="0.25">
      <c r="F33" s="19" t="s">
        <v>16</v>
      </c>
      <c r="G33" s="15"/>
      <c r="H33" s="20"/>
      <c r="I33" s="22"/>
      <c r="J33" s="21"/>
      <c r="K33" s="15"/>
      <c r="L33" s="15"/>
    </row>
    <row r="34" spans="6:12" x14ac:dyDescent="0.25">
      <c r="F34" s="15">
        <v>2020</v>
      </c>
      <c r="G34" s="15">
        <v>4</v>
      </c>
      <c r="H34" s="21">
        <f>H16/H$12-1</f>
        <v>-8.1778281487510207E-2</v>
      </c>
      <c r="I34" s="21">
        <f t="shared" ref="I34:J34" si="12">I16/I$12-1</f>
        <v>-1.3188642071393808E-2</v>
      </c>
      <c r="J34" s="21">
        <f t="shared" si="12"/>
        <v>-5.5524049115351137E-2</v>
      </c>
      <c r="K34" s="15"/>
      <c r="L34" s="15"/>
    </row>
    <row r="35" spans="6:12" x14ac:dyDescent="0.25">
      <c r="F35" s="15">
        <v>2021</v>
      </c>
      <c r="G35" s="15">
        <v>1</v>
      </c>
      <c r="H35" s="21">
        <f t="shared" ref="H35:J35" si="13">H17/H$12-1</f>
        <v>-8.8993152290992694E-2</v>
      </c>
      <c r="I35" s="21">
        <f t="shared" si="13"/>
        <v>-2.0544227956066141E-2</v>
      </c>
      <c r="J35" s="21">
        <f t="shared" si="13"/>
        <v>-6.2589013804689175E-2</v>
      </c>
      <c r="K35" s="15"/>
      <c r="L35" s="15"/>
    </row>
    <row r="36" spans="6:12" x14ac:dyDescent="0.25">
      <c r="F36" s="15"/>
      <c r="G36" s="15">
        <v>2</v>
      </c>
      <c r="H36" s="21">
        <f t="shared" ref="H36:J36" si="14">H18/H$12-1</f>
        <v>-3.5514324028171784E-2</v>
      </c>
      <c r="I36" s="21">
        <f t="shared" si="14"/>
        <v>1.8450956889763948E-2</v>
      </c>
      <c r="J36" s="21">
        <f t="shared" si="14"/>
        <v>2.1044042437856625E-3</v>
      </c>
      <c r="K36" s="15"/>
      <c r="L36" s="15"/>
    </row>
    <row r="37" spans="6:12" x14ac:dyDescent="0.25">
      <c r="F37" s="15"/>
      <c r="G37" s="15">
        <v>3</v>
      </c>
      <c r="H37" s="21">
        <f t="shared" ref="H37:J37" si="15">H19/H$12-1</f>
        <v>-2.7100745189180708E-2</v>
      </c>
      <c r="I37" s="21">
        <f t="shared" si="15"/>
        <v>-1.3354860737936014E-2</v>
      </c>
      <c r="J37" s="21">
        <f t="shared" si="15"/>
        <v>-1.0266104978731039E-2</v>
      </c>
      <c r="K37" s="15"/>
      <c r="L37" s="15"/>
    </row>
    <row r="38" spans="6:12" x14ac:dyDescent="0.25">
      <c r="F38" s="17"/>
      <c r="G38" s="17">
        <v>4</v>
      </c>
      <c r="H38" s="36">
        <f t="shared" ref="H38:J38" si="16">H20/H$12-1</f>
        <v>-1.136761521459706E-2</v>
      </c>
      <c r="I38" s="36">
        <f t="shared" si="16"/>
        <v>9.5112963871977207E-3</v>
      </c>
      <c r="J38" s="36">
        <f t="shared" si="16"/>
        <v>8.1885816628941566E-3</v>
      </c>
      <c r="K38" s="15"/>
      <c r="L38" s="15"/>
    </row>
    <row r="39" spans="6:12" x14ac:dyDescent="0.25">
      <c r="K39" s="15"/>
      <c r="L39" s="15"/>
    </row>
    <row r="40" spans="6:12" x14ac:dyDescent="0.25">
      <c r="K40" s="15"/>
      <c r="L40" s="15"/>
    </row>
    <row r="41" spans="6:12" x14ac:dyDescent="0.25">
      <c r="K41" s="15"/>
      <c r="L41" s="15"/>
    </row>
    <row r="42" spans="6:12" x14ac:dyDescent="0.25">
      <c r="K42" s="15"/>
      <c r="L42" s="15"/>
    </row>
    <row r="43" spans="6:12" x14ac:dyDescent="0.25">
      <c r="K43" s="15"/>
      <c r="L43" s="15"/>
    </row>
    <row r="44" spans="6:12" x14ac:dyDescent="0.25">
      <c r="K44" s="15"/>
      <c r="L44" s="15"/>
    </row>
    <row r="45" spans="6:12" x14ac:dyDescent="0.25">
      <c r="K45" s="15"/>
      <c r="L45" s="15"/>
    </row>
    <row r="46" spans="6:12" x14ac:dyDescent="0.25">
      <c r="K46" s="15"/>
      <c r="L46" s="15"/>
    </row>
    <row r="47" spans="6:12" x14ac:dyDescent="0.25">
      <c r="K47" s="15"/>
      <c r="L47" s="15"/>
    </row>
    <row r="48" spans="6:12" x14ac:dyDescent="0.25">
      <c r="K48" s="15"/>
      <c r="L48" s="15"/>
    </row>
    <row r="49" spans="11:12" x14ac:dyDescent="0.25">
      <c r="K49" s="15"/>
      <c r="L49" s="15"/>
    </row>
    <row r="50" spans="11:12" x14ac:dyDescent="0.25">
      <c r="K50" s="15"/>
      <c r="L50" s="15"/>
    </row>
    <row r="51" spans="11:12" x14ac:dyDescent="0.25">
      <c r="K51" s="15"/>
      <c r="L51" s="15"/>
    </row>
    <row r="52" spans="11:12" x14ac:dyDescent="0.25">
      <c r="K52" s="15"/>
      <c r="L52" s="15"/>
    </row>
    <row r="53" spans="11:12" x14ac:dyDescent="0.25">
      <c r="K53" s="15"/>
      <c r="L53" s="15"/>
    </row>
    <row r="54" spans="11:12" x14ac:dyDescent="0.25">
      <c r="K54" s="15"/>
      <c r="L54" s="15"/>
    </row>
    <row r="55" spans="11:12" x14ac:dyDescent="0.25">
      <c r="K55" s="15"/>
      <c r="L55" s="15"/>
    </row>
    <row r="56" spans="11:12" x14ac:dyDescent="0.25">
      <c r="K56" s="15"/>
      <c r="L56" s="15"/>
    </row>
    <row r="57" spans="11:12" x14ac:dyDescent="0.25">
      <c r="K57" s="15"/>
      <c r="L57" s="15"/>
    </row>
    <row r="58" spans="11:12" x14ac:dyDescent="0.25">
      <c r="K58" s="15"/>
      <c r="L58" s="15"/>
    </row>
    <row r="59" spans="11:12" x14ac:dyDescent="0.25">
      <c r="K59" s="15"/>
      <c r="L59" s="15"/>
    </row>
    <row r="60" spans="11:12" x14ac:dyDescent="0.25">
      <c r="K60" s="15"/>
      <c r="L60" s="15"/>
    </row>
    <row r="61" spans="11:12" x14ac:dyDescent="0.25">
      <c r="K61" s="15"/>
      <c r="L61" s="15"/>
    </row>
    <row r="62" spans="11:12" x14ac:dyDescent="0.25">
      <c r="K62" s="21"/>
      <c r="L62" s="15"/>
    </row>
    <row r="63" spans="11:12" x14ac:dyDescent="0.25">
      <c r="K63" s="21"/>
      <c r="L63" s="15"/>
    </row>
    <row r="64" spans="11:12" x14ac:dyDescent="0.25">
      <c r="K64" s="21"/>
      <c r="L64" s="15"/>
    </row>
    <row r="65" spans="11:12" x14ac:dyDescent="0.25">
      <c r="K65" s="21"/>
      <c r="L65" s="15"/>
    </row>
    <row r="66" spans="11:12" x14ac:dyDescent="0.25">
      <c r="K66" s="21"/>
      <c r="L66" s="15"/>
    </row>
    <row r="67" spans="11:12" x14ac:dyDescent="0.25">
      <c r="K67" s="21"/>
      <c r="L67" s="15"/>
    </row>
    <row r="68" spans="11:12" x14ac:dyDescent="0.25">
      <c r="K68" s="21"/>
      <c r="L68" s="15"/>
    </row>
    <row r="69" spans="11:12" x14ac:dyDescent="0.25">
      <c r="K69" s="22"/>
      <c r="L69" s="15"/>
    </row>
    <row r="70" spans="11:12" x14ac:dyDescent="0.25">
      <c r="K70" s="23"/>
      <c r="L70" s="15"/>
    </row>
    <row r="71" spans="11:12" x14ac:dyDescent="0.25">
      <c r="K71" s="23"/>
      <c r="L71" s="15"/>
    </row>
    <row r="72" spans="11:12" x14ac:dyDescent="0.25">
      <c r="K72" s="23"/>
      <c r="L72" s="15"/>
    </row>
    <row r="73" spans="11:12" x14ac:dyDescent="0.25">
      <c r="K73" s="23"/>
      <c r="L73" s="15"/>
    </row>
    <row r="74" spans="11:12" x14ac:dyDescent="0.25">
      <c r="K74" s="23"/>
      <c r="L74" s="15"/>
    </row>
    <row r="75" spans="11:12" x14ac:dyDescent="0.25">
      <c r="L75" s="15"/>
    </row>
    <row r="76" spans="11:12" x14ac:dyDescent="0.25">
      <c r="L76" s="15"/>
    </row>
    <row r="77" spans="11:12" x14ac:dyDescent="0.25">
      <c r="L77" s="15"/>
    </row>
    <row r="78" spans="11:12" x14ac:dyDescent="0.25">
      <c r="L78" s="15"/>
    </row>
    <row r="79" spans="11:12" x14ac:dyDescent="0.25">
      <c r="L79" s="15"/>
    </row>
    <row r="80" spans="11:12" x14ac:dyDescent="0.25">
      <c r="L80" s="15"/>
    </row>
    <row r="81" spans="12:12" x14ac:dyDescent="0.25">
      <c r="L81" s="15"/>
    </row>
    <row r="82" spans="12:12" x14ac:dyDescent="0.25">
      <c r="L82" s="15"/>
    </row>
    <row r="83" spans="12:12" x14ac:dyDescent="0.25">
      <c r="L83" s="15"/>
    </row>
    <row r="84" spans="12:12" x14ac:dyDescent="0.25">
      <c r="L84" s="15"/>
    </row>
    <row r="85" spans="12:12" x14ac:dyDescent="0.25">
      <c r="L85" s="15"/>
    </row>
    <row r="86" spans="12:12" x14ac:dyDescent="0.25">
      <c r="L86" s="15"/>
    </row>
    <row r="87" spans="12:12" x14ac:dyDescent="0.25">
      <c r="L87" s="15"/>
    </row>
    <row r="88" spans="12:12" x14ac:dyDescent="0.25">
      <c r="L88" s="15"/>
    </row>
    <row r="89" spans="12:12" x14ac:dyDescent="0.25">
      <c r="L89" s="15"/>
    </row>
    <row r="90" spans="12:12" x14ac:dyDescent="0.25">
      <c r="L90" s="15"/>
    </row>
    <row r="91" spans="12:12" x14ac:dyDescent="0.25">
      <c r="L91" s="22"/>
    </row>
    <row r="92" spans="12:12" x14ac:dyDescent="0.25">
      <c r="L92" s="21"/>
    </row>
    <row r="93" spans="12:12" x14ac:dyDescent="0.25">
      <c r="L93" s="21"/>
    </row>
    <row r="94" spans="12:12" x14ac:dyDescent="0.25">
      <c r="L94" s="21"/>
    </row>
    <row r="95" spans="12:12" x14ac:dyDescent="0.25">
      <c r="L95" s="21"/>
    </row>
    <row r="96" spans="12:12" x14ac:dyDescent="0.25">
      <c r="L96" s="21"/>
    </row>
    <row r="97" spans="12:12" x14ac:dyDescent="0.25">
      <c r="L97" s="21"/>
    </row>
    <row r="98" spans="12:12" x14ac:dyDescent="0.25">
      <c r="L98" s="21"/>
    </row>
    <row r="99" spans="12:12" x14ac:dyDescent="0.25">
      <c r="L99" s="21"/>
    </row>
    <row r="100" spans="12:12" x14ac:dyDescent="0.25">
      <c r="L100" s="21"/>
    </row>
    <row r="101" spans="12:12" x14ac:dyDescent="0.25">
      <c r="L101" s="21"/>
    </row>
    <row r="102" spans="12:12" x14ac:dyDescent="0.25">
      <c r="L102" s="21"/>
    </row>
    <row r="103" spans="12:12" x14ac:dyDescent="0.25">
      <c r="L103" s="21"/>
    </row>
  </sheetData>
  <mergeCells count="3">
    <mergeCell ref="A20:E20"/>
    <mergeCell ref="A21:E21"/>
    <mergeCell ref="A19:E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/>
  </sheetViews>
  <sheetFormatPr defaultColWidth="8.7109375" defaultRowHeight="15" x14ac:dyDescent="0.25"/>
  <cols>
    <col min="1" max="1" width="6.5703125" style="5" customWidth="1"/>
    <col min="2" max="2" width="9.85546875" style="5" bestFit="1" customWidth="1"/>
    <col min="3" max="4" width="8.85546875" style="5" bestFit="1" customWidth="1"/>
    <col min="5" max="5" width="16.42578125" style="5" customWidth="1"/>
    <col min="6" max="6" width="6.5703125" style="5" customWidth="1"/>
    <col min="7" max="7" width="6.7109375" style="85" customWidth="1"/>
    <col min="8" max="16384" width="8.7109375" style="5"/>
  </cols>
  <sheetData>
    <row r="1" spans="1:10" ht="16.5" x14ac:dyDescent="0.25">
      <c r="A1" s="24" t="s">
        <v>22</v>
      </c>
      <c r="B1" s="24"/>
      <c r="C1" s="24"/>
      <c r="D1" s="24"/>
    </row>
    <row r="2" spans="1:10" x14ac:dyDescent="0.25">
      <c r="A2" s="31" t="s">
        <v>9</v>
      </c>
      <c r="B2" s="31"/>
      <c r="C2" s="32"/>
      <c r="D2" s="31"/>
    </row>
    <row r="3" spans="1:10" x14ac:dyDescent="0.25">
      <c r="A3" s="8"/>
      <c r="B3" s="9"/>
      <c r="C3" s="33"/>
      <c r="D3" s="34"/>
    </row>
    <row r="4" spans="1:10" x14ac:dyDescent="0.25">
      <c r="A4" s="82" t="s">
        <v>3</v>
      </c>
      <c r="B4" s="83"/>
      <c r="C4" s="83"/>
      <c r="D4" s="84"/>
      <c r="E4" s="9"/>
      <c r="F4" s="82" t="s">
        <v>4</v>
      </c>
      <c r="G4" s="86"/>
      <c r="H4" s="84"/>
      <c r="I4" s="84"/>
      <c r="J4" s="84"/>
    </row>
    <row r="5" spans="1:10" ht="24" customHeight="1" x14ac:dyDescent="0.25">
      <c r="A5" s="39"/>
      <c r="B5" s="162" t="s">
        <v>42</v>
      </c>
      <c r="C5" s="101" t="s">
        <v>39</v>
      </c>
      <c r="D5" s="102" t="s">
        <v>40</v>
      </c>
      <c r="F5" s="39"/>
      <c r="G5" s="87"/>
      <c r="H5" s="162" t="s">
        <v>10</v>
      </c>
      <c r="I5" s="101" t="s">
        <v>11</v>
      </c>
      <c r="J5" s="102" t="s">
        <v>12</v>
      </c>
    </row>
    <row r="6" spans="1:10" ht="36" x14ac:dyDescent="0.25">
      <c r="A6" s="40" t="s">
        <v>0</v>
      </c>
      <c r="B6" s="163"/>
      <c r="C6" s="41" t="s">
        <v>14</v>
      </c>
      <c r="D6" s="41" t="s">
        <v>15</v>
      </c>
      <c r="F6" s="40" t="s">
        <v>0</v>
      </c>
      <c r="G6" s="37" t="s">
        <v>13</v>
      </c>
      <c r="H6" s="163"/>
      <c r="I6" s="41" t="s">
        <v>14</v>
      </c>
      <c r="J6" s="41" t="s">
        <v>15</v>
      </c>
    </row>
    <row r="7" spans="1:10" x14ac:dyDescent="0.25">
      <c r="A7" s="42">
        <v>2018</v>
      </c>
      <c r="B7" s="43">
        <v>142625.98675000001</v>
      </c>
      <c r="C7" s="44">
        <v>34.287874335463883</v>
      </c>
      <c r="D7" s="43">
        <v>54532.431209484428</v>
      </c>
      <c r="F7" s="88">
        <v>2018</v>
      </c>
      <c r="G7" s="88">
        <v>1</v>
      </c>
      <c r="H7" s="43">
        <v>35175.902155769902</v>
      </c>
      <c r="I7" s="44">
        <v>34.223097164625038</v>
      </c>
      <c r="J7" s="48">
        <v>13513.639672821162</v>
      </c>
    </row>
    <row r="8" spans="1:10" x14ac:dyDescent="0.25">
      <c r="A8" s="42">
        <v>2019</v>
      </c>
      <c r="B8" s="43">
        <v>147159.9713</v>
      </c>
      <c r="C8" s="44">
        <v>35.292459904084389</v>
      </c>
      <c r="D8" s="43">
        <v>55685.30693343556</v>
      </c>
      <c r="F8" s="88"/>
      <c r="G8" s="88">
        <v>2</v>
      </c>
      <c r="H8" s="43">
        <v>35685.907398935989</v>
      </c>
      <c r="I8" s="44">
        <v>34.142511421942515</v>
      </c>
      <c r="J8" s="48">
        <v>13634.299259747699</v>
      </c>
    </row>
    <row r="9" spans="1:10" x14ac:dyDescent="0.25">
      <c r="A9" s="42">
        <v>2020</v>
      </c>
      <c r="B9" s="43">
        <v>136499.78877000001</v>
      </c>
      <c r="C9" s="44">
        <v>36.687729469130105</v>
      </c>
      <c r="D9" s="43">
        <v>51664.071751316304</v>
      </c>
      <c r="F9" s="88"/>
      <c r="G9" s="88">
        <v>3</v>
      </c>
      <c r="H9" s="43">
        <v>35765.65407546753</v>
      </c>
      <c r="I9" s="44">
        <v>34.280759599096719</v>
      </c>
      <c r="J9" s="48">
        <v>13626.626091242324</v>
      </c>
    </row>
    <row r="10" spans="1:10" ht="14.1" customHeight="1" x14ac:dyDescent="0.25">
      <c r="A10" s="45">
        <v>2021</v>
      </c>
      <c r="B10" s="46">
        <v>148163.32982000001</v>
      </c>
      <c r="C10" s="47">
        <v>37.09615532004976</v>
      </c>
      <c r="D10" s="46">
        <v>56769.995168809357</v>
      </c>
      <c r="F10" s="88"/>
      <c r="G10" s="88">
        <v>4</v>
      </c>
      <c r="H10" s="43">
        <v>35998.523123073835</v>
      </c>
      <c r="I10" s="44">
        <v>34.504434509867664</v>
      </c>
      <c r="J10" s="48">
        <v>13757.260184413117</v>
      </c>
    </row>
    <row r="11" spans="1:10" x14ac:dyDescent="0.25">
      <c r="A11" s="14" t="s">
        <v>2</v>
      </c>
      <c r="B11" s="29"/>
      <c r="C11" s="29"/>
      <c r="D11" s="48"/>
      <c r="F11" s="88">
        <v>2019</v>
      </c>
      <c r="G11" s="88">
        <v>1</v>
      </c>
      <c r="H11" s="43">
        <v>36388.277297789107</v>
      </c>
      <c r="I11" s="44">
        <v>34.814130207689438</v>
      </c>
      <c r="J11" s="48">
        <v>13987.908140175541</v>
      </c>
    </row>
    <row r="12" spans="1:10" x14ac:dyDescent="0.25">
      <c r="A12" s="12">
        <v>2019</v>
      </c>
      <c r="B12" s="13">
        <f t="shared" ref="B12:D14" si="0">B8/B7-1</f>
        <v>3.1789329934293953E-2</v>
      </c>
      <c r="C12" s="13">
        <f t="shared" si="0"/>
        <v>2.929856656589136E-2</v>
      </c>
      <c r="D12" s="13">
        <f t="shared" si="0"/>
        <v>2.1141102613276175E-2</v>
      </c>
      <c r="F12" s="88"/>
      <c r="G12" s="88">
        <v>2</v>
      </c>
      <c r="H12" s="43">
        <v>36694.370672245816</v>
      </c>
      <c r="I12" s="44">
        <v>35.27183857026214</v>
      </c>
      <c r="J12" s="48">
        <v>13859.671018310062</v>
      </c>
    </row>
    <row r="13" spans="1:10" x14ac:dyDescent="0.25">
      <c r="A13" s="12">
        <v>2020</v>
      </c>
      <c r="B13" s="13">
        <f t="shared" si="0"/>
        <v>-7.2439417022365227E-2</v>
      </c>
      <c r="C13" s="13">
        <f t="shared" si="0"/>
        <v>3.9534494587163627E-2</v>
      </c>
      <c r="D13" s="13">
        <f t="shared" si="0"/>
        <v>-7.2213576678783697E-2</v>
      </c>
      <c r="F13" s="88"/>
      <c r="G13" s="88">
        <v>3</v>
      </c>
      <c r="H13" s="43">
        <v>36983.175489581517</v>
      </c>
      <c r="I13" s="44">
        <v>35.399091375902401</v>
      </c>
      <c r="J13" s="48">
        <v>13989.722541005105</v>
      </c>
    </row>
    <row r="14" spans="1:10" x14ac:dyDescent="0.25">
      <c r="A14" s="25">
        <v>2021</v>
      </c>
      <c r="B14" s="28">
        <f t="shared" si="0"/>
        <v>8.5447319406866562E-2</v>
      </c>
      <c r="C14" s="28">
        <f t="shared" si="0"/>
        <v>1.1132491893871999E-2</v>
      </c>
      <c r="D14" s="28">
        <f t="shared" si="0"/>
        <v>9.8829287828305246E-2</v>
      </c>
      <c r="F14" s="88"/>
      <c r="G14" s="88">
        <v>4</v>
      </c>
      <c r="H14" s="43">
        <v>37094.147838591169</v>
      </c>
      <c r="I14" s="44">
        <v>35.686913094644979</v>
      </c>
      <c r="J14" s="48">
        <v>13850.094309861715</v>
      </c>
    </row>
    <row r="15" spans="1:10" x14ac:dyDescent="0.25">
      <c r="A15" s="14" t="s">
        <v>17</v>
      </c>
      <c r="B15" s="14"/>
      <c r="C15" s="14"/>
      <c r="D15" s="48"/>
      <c r="F15" s="88">
        <v>2020</v>
      </c>
      <c r="G15" s="88">
        <v>1</v>
      </c>
      <c r="H15" s="43">
        <v>36367.743955621547</v>
      </c>
      <c r="I15" s="44">
        <v>35.701043966804782</v>
      </c>
      <c r="J15" s="48">
        <v>13522.224618799883</v>
      </c>
    </row>
    <row r="16" spans="1:10" x14ac:dyDescent="0.25">
      <c r="A16" s="12">
        <v>2020</v>
      </c>
      <c r="B16" s="13">
        <f t="shared" ref="B16:D17" si="1">B9/B$8-1</f>
        <v>-7.2439417022365227E-2</v>
      </c>
      <c r="C16" s="13">
        <f t="shared" si="1"/>
        <v>3.9534494587163627E-2</v>
      </c>
      <c r="D16" s="13">
        <f t="shared" si="1"/>
        <v>-7.2213576678783697E-2</v>
      </c>
      <c r="F16" s="88"/>
      <c r="G16" s="88">
        <v>2</v>
      </c>
      <c r="H16" s="43">
        <v>30661.064522310659</v>
      </c>
      <c r="I16" s="44">
        <v>37.197695774755026</v>
      </c>
      <c r="J16" s="48">
        <v>11551.416547039111</v>
      </c>
    </row>
    <row r="17" spans="1:10" x14ac:dyDescent="0.25">
      <c r="A17" s="12">
        <v>2021</v>
      </c>
      <c r="B17" s="13">
        <f t="shared" si="1"/>
        <v>6.8181483805440646E-3</v>
      </c>
      <c r="C17" s="13">
        <f t="shared" si="1"/>
        <v>5.1107103921555597E-2</v>
      </c>
      <c r="D17" s="13">
        <f t="shared" si="1"/>
        <v>1.9478894794822565E-2</v>
      </c>
      <c r="F17" s="88"/>
      <c r="G17" s="88">
        <v>3</v>
      </c>
      <c r="H17" s="43">
        <v>34704.07751979967</v>
      </c>
      <c r="I17" s="44">
        <v>38.117462705694784</v>
      </c>
      <c r="J17" s="48">
        <v>13242.521896980394</v>
      </c>
    </row>
    <row r="18" spans="1:10" x14ac:dyDescent="0.25">
      <c r="A18" s="42"/>
      <c r="B18" s="43"/>
      <c r="C18" s="44"/>
      <c r="D18" s="48"/>
      <c r="F18" s="88"/>
      <c r="G18" s="88">
        <v>4</v>
      </c>
      <c r="H18" s="43">
        <v>34766.902771268375</v>
      </c>
      <c r="I18" s="44">
        <v>35.946463215109752</v>
      </c>
      <c r="J18" s="48">
        <v>13352.318349922378</v>
      </c>
    </row>
    <row r="19" spans="1:10" x14ac:dyDescent="0.25">
      <c r="A19" s="42"/>
      <c r="B19" s="43"/>
      <c r="C19" s="44"/>
      <c r="D19" s="48"/>
      <c r="F19" s="88">
        <v>2021</v>
      </c>
      <c r="G19" s="88">
        <v>1</v>
      </c>
      <c r="H19" s="43">
        <v>35126.997400633154</v>
      </c>
      <c r="I19" s="44">
        <v>36.333547391091379</v>
      </c>
      <c r="J19" s="48">
        <v>13495.741725301385</v>
      </c>
    </row>
    <row r="20" spans="1:10" x14ac:dyDescent="0.25">
      <c r="A20" s="42"/>
      <c r="B20" s="43"/>
      <c r="C20" s="44"/>
      <c r="D20" s="48"/>
      <c r="F20" s="88"/>
      <c r="G20" s="88">
        <v>2</v>
      </c>
      <c r="H20" s="43">
        <v>36791.769075126605</v>
      </c>
      <c r="I20" s="44">
        <v>37.376496819900744</v>
      </c>
      <c r="J20" s="48">
        <v>14272.997562264414</v>
      </c>
    </row>
    <row r="21" spans="1:10" x14ac:dyDescent="0.25">
      <c r="A21" s="42"/>
      <c r="B21" s="43"/>
      <c r="C21" s="44"/>
      <c r="D21" s="48"/>
      <c r="F21" s="88"/>
      <c r="G21" s="88">
        <v>3</v>
      </c>
      <c r="H21" s="43">
        <v>37649.555548795855</v>
      </c>
      <c r="I21" s="44">
        <v>36.733012654827945</v>
      </c>
      <c r="J21" s="48">
        <v>14300.715235312635</v>
      </c>
    </row>
    <row r="22" spans="1:10" x14ac:dyDescent="0.25">
      <c r="A22" s="42"/>
      <c r="B22" s="43"/>
      <c r="C22" s="44"/>
      <c r="D22" s="48"/>
      <c r="F22" s="105"/>
      <c r="G22" s="106">
        <v>4</v>
      </c>
      <c r="H22" s="107">
        <v>38595.007797881881</v>
      </c>
      <c r="I22" s="108">
        <v>37.915000689704584</v>
      </c>
      <c r="J22" s="109">
        <v>14695.535189423119</v>
      </c>
    </row>
    <row r="23" spans="1:10" x14ac:dyDescent="0.25">
      <c r="A23" s="42"/>
      <c r="B23" s="43"/>
      <c r="C23" s="44"/>
      <c r="D23" s="48"/>
      <c r="F23" s="19" t="s">
        <v>5</v>
      </c>
      <c r="G23" s="89"/>
      <c r="H23" s="20"/>
      <c r="I23" s="20"/>
    </row>
    <row r="24" spans="1:10" x14ac:dyDescent="0.25">
      <c r="A24" s="42"/>
      <c r="B24" s="43"/>
      <c r="C24" s="44"/>
      <c r="D24" s="48"/>
      <c r="F24" s="15">
        <v>2020</v>
      </c>
      <c r="G24" s="90">
        <v>4</v>
      </c>
      <c r="H24" s="38">
        <f>H18/H14-1</f>
        <v>-6.2738873998383848E-2</v>
      </c>
      <c r="I24" s="38">
        <f t="shared" ref="I24:J24" si="2">I18/I14-1</f>
        <v>7.2729776256192924E-3</v>
      </c>
      <c r="J24" s="38">
        <f t="shared" si="2"/>
        <v>-3.5940257791956309E-2</v>
      </c>
    </row>
    <row r="25" spans="1:10" x14ac:dyDescent="0.25">
      <c r="A25" s="42"/>
      <c r="B25" s="43"/>
      <c r="C25" s="44"/>
      <c r="D25" s="48"/>
      <c r="F25" s="15">
        <v>2021</v>
      </c>
      <c r="G25" s="90">
        <v>1</v>
      </c>
      <c r="H25" s="38">
        <f t="shared" ref="H25:H26" si="3">H19/H15-1</f>
        <v>-3.4116676484041375E-2</v>
      </c>
      <c r="I25" s="38">
        <f t="shared" ref="I25:J25" si="4">I19/I15-1</f>
        <v>1.7716664668817605E-2</v>
      </c>
      <c r="J25" s="38">
        <f t="shared" si="4"/>
        <v>-1.9584716453887596E-3</v>
      </c>
    </row>
    <row r="26" spans="1:10" x14ac:dyDescent="0.25">
      <c r="A26" s="42"/>
      <c r="B26" s="43"/>
      <c r="C26" s="44"/>
      <c r="D26" s="48"/>
      <c r="F26" s="15"/>
      <c r="G26" s="90">
        <v>2</v>
      </c>
      <c r="H26" s="38">
        <f t="shared" si="3"/>
        <v>0.199950805633474</v>
      </c>
      <c r="I26" s="38">
        <f t="shared" ref="I26:J26" si="5">I20/I16-1</f>
        <v>4.8067774474100933E-3</v>
      </c>
      <c r="J26" s="38">
        <f t="shared" si="5"/>
        <v>0.23560582411192721</v>
      </c>
    </row>
    <row r="27" spans="1:10" x14ac:dyDescent="0.25">
      <c r="A27" s="42"/>
      <c r="B27" s="43"/>
      <c r="C27" s="44"/>
      <c r="D27" s="48"/>
      <c r="F27" s="15"/>
      <c r="G27" s="90">
        <v>3</v>
      </c>
      <c r="H27" s="38">
        <f>H21/H17-1</f>
        <v>8.4874119685668159E-2</v>
      </c>
      <c r="I27" s="38">
        <f t="shared" ref="I27:J27" si="6">I21/I17-1</f>
        <v>-3.632062452729834E-2</v>
      </c>
      <c r="J27" s="38">
        <f t="shared" si="6"/>
        <v>7.9908747485139875E-2</v>
      </c>
    </row>
    <row r="28" spans="1:10" x14ac:dyDescent="0.25">
      <c r="A28" s="42"/>
      <c r="B28" s="43"/>
      <c r="C28" s="44"/>
      <c r="D28" s="48"/>
      <c r="F28" s="17"/>
      <c r="G28" s="91">
        <v>4</v>
      </c>
      <c r="H28" s="36">
        <f>H22/H18-1</f>
        <v>0.11010773814966002</v>
      </c>
      <c r="I28" s="36">
        <f t="shared" ref="I28:J28" si="7">I22/I18-1</f>
        <v>5.4763036430448553E-2</v>
      </c>
      <c r="J28" s="36">
        <f t="shared" si="7"/>
        <v>0.10059802382621807</v>
      </c>
    </row>
    <row r="29" spans="1:10" x14ac:dyDescent="0.25">
      <c r="A29" s="42"/>
      <c r="B29" s="43"/>
      <c r="C29" s="44"/>
      <c r="D29" s="48"/>
      <c r="F29" s="19" t="s">
        <v>6</v>
      </c>
      <c r="G29" s="90"/>
      <c r="H29" s="20"/>
      <c r="I29" s="20"/>
      <c r="J29" s="20"/>
    </row>
    <row r="30" spans="1:10" x14ac:dyDescent="0.25">
      <c r="A30" s="42"/>
      <c r="B30" s="43"/>
      <c r="C30" s="44"/>
      <c r="D30" s="48"/>
      <c r="F30" s="15">
        <v>2020</v>
      </c>
      <c r="G30" s="90">
        <v>4</v>
      </c>
      <c r="H30" s="21">
        <f>H18/H17-1</f>
        <v>1.8103132530424837E-3</v>
      </c>
      <c r="I30" s="21">
        <f t="shared" ref="I30:J30" si="8">I18/I17-1</f>
        <v>-5.6955509010327754E-2</v>
      </c>
      <c r="J30" s="21">
        <f t="shared" si="8"/>
        <v>8.2912041827183369E-3</v>
      </c>
    </row>
    <row r="31" spans="1:10" x14ac:dyDescent="0.25">
      <c r="A31" s="42"/>
      <c r="B31" s="43"/>
      <c r="C31" s="44"/>
      <c r="D31" s="48"/>
      <c r="F31" s="15">
        <v>2021</v>
      </c>
      <c r="G31" s="90">
        <v>1</v>
      </c>
      <c r="H31" s="21">
        <f t="shared" ref="H31:H33" si="9">H19/H18-1</f>
        <v>1.0357397428636173E-2</v>
      </c>
      <c r="I31" s="21">
        <f t="shared" ref="I31:J31" si="10">I19/I18-1</f>
        <v>1.0768352192683128E-2</v>
      </c>
      <c r="J31" s="21">
        <f t="shared" si="10"/>
        <v>1.0741458645632251E-2</v>
      </c>
    </row>
    <row r="32" spans="1:10" x14ac:dyDescent="0.25">
      <c r="A32" s="42"/>
      <c r="B32" s="43"/>
      <c r="C32" s="44"/>
      <c r="D32" s="48"/>
      <c r="F32" s="15"/>
      <c r="G32" s="90">
        <v>2</v>
      </c>
      <c r="H32" s="21">
        <f t="shared" si="9"/>
        <v>4.7392939837876513E-2</v>
      </c>
      <c r="I32" s="21">
        <f t="shared" ref="I32:J32" si="11">I20/I19-1</f>
        <v>2.8704861036087159E-2</v>
      </c>
      <c r="J32" s="21">
        <f t="shared" si="11"/>
        <v>5.7592672769207987E-2</v>
      </c>
    </row>
    <row r="33" spans="1:10" x14ac:dyDescent="0.25">
      <c r="A33" s="42"/>
      <c r="B33" s="43"/>
      <c r="C33" s="44"/>
      <c r="D33" s="48"/>
      <c r="F33" s="15"/>
      <c r="G33" s="90">
        <v>3</v>
      </c>
      <c r="H33" s="21">
        <f t="shared" si="9"/>
        <v>2.331462974552001E-2</v>
      </c>
      <c r="I33" s="21">
        <f t="shared" ref="I33:J33" si="12">I21/I20-1</f>
        <v>-1.7216278137928143E-2</v>
      </c>
      <c r="J33" s="21">
        <f t="shared" si="12"/>
        <v>1.9419657943122726E-3</v>
      </c>
    </row>
    <row r="34" spans="1:10" x14ac:dyDescent="0.25">
      <c r="A34" s="42"/>
      <c r="B34" s="43"/>
      <c r="C34" s="44"/>
      <c r="D34" s="48"/>
      <c r="F34" s="17"/>
      <c r="G34" s="91">
        <v>4</v>
      </c>
      <c r="H34" s="36">
        <f>H22/H21-1</f>
        <v>2.5111909962938883E-2</v>
      </c>
      <c r="I34" s="36">
        <f t="shared" ref="I34:J34" si="13">I22/I21-1</f>
        <v>3.2177813619141959E-2</v>
      </c>
      <c r="J34" s="36">
        <f t="shared" si="13"/>
        <v>2.760840612611859E-2</v>
      </c>
    </row>
    <row r="35" spans="1:10" x14ac:dyDescent="0.25">
      <c r="A35" s="42"/>
      <c r="B35" s="43"/>
      <c r="C35" s="44"/>
      <c r="D35" s="48"/>
      <c r="F35" s="19" t="s">
        <v>16</v>
      </c>
      <c r="G35" s="90"/>
      <c r="H35" s="20"/>
      <c r="I35" s="20"/>
      <c r="J35" s="20"/>
    </row>
    <row r="36" spans="1:10" x14ac:dyDescent="0.25">
      <c r="A36" s="42"/>
      <c r="B36" s="43"/>
      <c r="C36" s="44"/>
      <c r="D36" s="48"/>
      <c r="F36" s="15">
        <v>2020</v>
      </c>
      <c r="G36" s="90">
        <v>4</v>
      </c>
      <c r="H36" s="21">
        <f t="shared" ref="H36:J40" si="14">H18/H$14-1</f>
        <v>-6.2738873998383848E-2</v>
      </c>
      <c r="I36" s="21">
        <f t="shared" si="14"/>
        <v>7.2729776256192924E-3</v>
      </c>
      <c r="J36" s="21">
        <f t="shared" si="14"/>
        <v>-3.5940257791956309E-2</v>
      </c>
    </row>
    <row r="37" spans="1:10" x14ac:dyDescent="0.25">
      <c r="A37" s="42"/>
      <c r="B37" s="43"/>
      <c r="C37" s="44"/>
      <c r="D37" s="48"/>
      <c r="F37" s="15">
        <v>2021</v>
      </c>
      <c r="G37" s="90">
        <v>1</v>
      </c>
      <c r="H37" s="21">
        <f t="shared" si="14"/>
        <v>-5.3031288021974099E-2</v>
      </c>
      <c r="I37" s="21">
        <f t="shared" si="14"/>
        <v>1.8119647802864458E-2</v>
      </c>
      <c r="J37" s="21">
        <f t="shared" si="14"/>
        <v>-2.5584849939109811E-2</v>
      </c>
    </row>
    <row r="38" spans="1:10" x14ac:dyDescent="0.25">
      <c r="A38" s="42"/>
      <c r="B38" s="43"/>
      <c r="C38" s="44"/>
      <c r="D38" s="48"/>
      <c r="F38" s="15"/>
      <c r="G38" s="90">
        <v>2</v>
      </c>
      <c r="H38" s="21">
        <f t="shared" si="14"/>
        <v>-8.1516568268480416E-3</v>
      </c>
      <c r="I38" s="21">
        <f t="shared" si="14"/>
        <v>4.7344630811155808E-2</v>
      </c>
      <c r="J38" s="21">
        <f t="shared" si="14"/>
        <v>3.0534322939705705E-2</v>
      </c>
    </row>
    <row r="39" spans="1:10" x14ac:dyDescent="0.25">
      <c r="A39" s="42"/>
      <c r="B39" s="43"/>
      <c r="C39" s="44"/>
      <c r="D39" s="48"/>
      <c r="F39" s="15"/>
      <c r="G39" s="90">
        <v>3</v>
      </c>
      <c r="H39" s="21">
        <f t="shared" si="14"/>
        <v>1.4972920057941375E-2</v>
      </c>
      <c r="I39" s="21">
        <f t="shared" si="14"/>
        <v>2.9313254340845196E-2</v>
      </c>
      <c r="J39" s="21">
        <f t="shared" si="14"/>
        <v>3.2535585344719564E-2</v>
      </c>
    </row>
    <row r="40" spans="1:10" x14ac:dyDescent="0.25">
      <c r="A40" s="42"/>
      <c r="B40" s="43"/>
      <c r="C40" s="44"/>
      <c r="D40" s="48"/>
      <c r="F40" s="17"/>
      <c r="G40" s="91">
        <v>4</v>
      </c>
      <c r="H40" s="104">
        <f t="shared" si="14"/>
        <v>4.0460828641257551E-2</v>
      </c>
      <c r="I40" s="104">
        <f t="shared" si="14"/>
        <v>6.2434304394737516E-2</v>
      </c>
      <c r="J40" s="104">
        <f t="shared" si="14"/>
        <v>6.1042247124586169E-2</v>
      </c>
    </row>
    <row r="41" spans="1:10" x14ac:dyDescent="0.25">
      <c r="A41" s="42"/>
      <c r="B41" s="43"/>
      <c r="C41" s="44"/>
      <c r="D41" s="48"/>
    </row>
    <row r="42" spans="1:10" x14ac:dyDescent="0.25">
      <c r="A42" s="42"/>
      <c r="B42" s="43"/>
      <c r="C42" s="44"/>
      <c r="D42" s="48"/>
    </row>
    <row r="43" spans="1:10" x14ac:dyDescent="0.25">
      <c r="A43" s="42"/>
      <c r="B43" s="43"/>
      <c r="C43" s="44"/>
      <c r="D43" s="48"/>
    </row>
    <row r="44" spans="1:10" x14ac:dyDescent="0.25">
      <c r="A44" s="42"/>
      <c r="B44" s="43"/>
      <c r="C44" s="44"/>
      <c r="D44" s="48"/>
    </row>
    <row r="45" spans="1:10" x14ac:dyDescent="0.25">
      <c r="A45" s="42"/>
      <c r="B45" s="43"/>
      <c r="C45" s="44"/>
      <c r="D45" s="48"/>
    </row>
    <row r="46" spans="1:10" x14ac:dyDescent="0.25">
      <c r="A46" s="42"/>
      <c r="B46" s="43"/>
      <c r="C46" s="44"/>
      <c r="D46" s="48"/>
    </row>
    <row r="47" spans="1:10" x14ac:dyDescent="0.25">
      <c r="A47" s="42"/>
      <c r="B47" s="43"/>
      <c r="C47" s="44"/>
      <c r="D47" s="48"/>
    </row>
    <row r="48" spans="1:10" x14ac:dyDescent="0.25">
      <c r="A48" s="42"/>
      <c r="B48" s="43"/>
      <c r="C48" s="44"/>
      <c r="D48" s="48"/>
    </row>
    <row r="49" spans="1:4" x14ac:dyDescent="0.25">
      <c r="A49" s="42"/>
      <c r="B49" s="43"/>
      <c r="C49" s="44"/>
      <c r="D49" s="48"/>
    </row>
    <row r="50" spans="1:4" x14ac:dyDescent="0.25">
      <c r="A50" s="42"/>
      <c r="B50" s="43"/>
      <c r="C50" s="44"/>
      <c r="D50" s="48"/>
    </row>
    <row r="51" spans="1:4" x14ac:dyDescent="0.25">
      <c r="A51" s="42"/>
      <c r="B51" s="43"/>
      <c r="C51" s="44"/>
      <c r="D51" s="48"/>
    </row>
    <row r="52" spans="1:4" x14ac:dyDescent="0.25">
      <c r="A52" s="42"/>
      <c r="B52" s="43"/>
      <c r="C52" s="44"/>
      <c r="D52" s="48"/>
    </row>
    <row r="53" spans="1:4" x14ac:dyDescent="0.25">
      <c r="A53" s="42"/>
      <c r="B53" s="43"/>
      <c r="C53" s="44"/>
      <c r="D53" s="48"/>
    </row>
    <row r="54" spans="1:4" x14ac:dyDescent="0.25">
      <c r="A54" s="15"/>
      <c r="B54" s="15"/>
      <c r="C54" s="15"/>
      <c r="D54" s="15"/>
    </row>
  </sheetData>
  <mergeCells count="2">
    <mergeCell ref="B5:B6"/>
    <mergeCell ref="H5:H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/>
  </sheetViews>
  <sheetFormatPr defaultColWidth="9.140625" defaultRowHeight="15" x14ac:dyDescent="0.25"/>
  <cols>
    <col min="1" max="1" width="6.42578125" style="64" customWidth="1"/>
    <col min="2" max="2" width="11.42578125" style="52" customWidth="1"/>
    <col min="3" max="4" width="13.5703125" style="52" customWidth="1"/>
    <col min="5" max="5" width="9.140625" style="52"/>
    <col min="6" max="7" width="9.140625" style="61"/>
    <col min="8" max="8" width="12.5703125" style="94" bestFit="1" customWidth="1"/>
    <col min="9" max="9" width="13.5703125" style="52" bestFit="1" customWidth="1"/>
    <col min="10" max="10" width="12" style="52" customWidth="1"/>
    <col min="11" max="16384" width="9.140625" style="52"/>
  </cols>
  <sheetData>
    <row r="1" spans="1:10" s="49" customFormat="1" ht="16.5" x14ac:dyDescent="0.25">
      <c r="A1" s="111" t="s">
        <v>55</v>
      </c>
      <c r="B1" s="111"/>
      <c r="C1" s="111"/>
      <c r="D1" s="111"/>
      <c r="F1" s="92"/>
      <c r="G1" s="92"/>
      <c r="H1" s="95"/>
    </row>
    <row r="2" spans="1:10" s="49" customFormat="1" ht="15.75" customHeight="1" x14ac:dyDescent="0.25">
      <c r="A2" s="50" t="s">
        <v>110</v>
      </c>
      <c r="B2" s="51"/>
      <c r="C2" s="51"/>
      <c r="D2" s="51"/>
      <c r="F2" s="92"/>
      <c r="G2" s="92"/>
      <c r="H2" s="95"/>
    </row>
    <row r="3" spans="1:10" s="49" customFormat="1" ht="15.75" customHeight="1" x14ac:dyDescent="0.25">
      <c r="A3" s="50"/>
      <c r="B3" s="103"/>
      <c r="C3" s="103"/>
      <c r="D3" s="103"/>
      <c r="F3" s="92"/>
      <c r="G3" s="92"/>
      <c r="H3" s="95"/>
    </row>
    <row r="4" spans="1:10" s="5" customFormat="1" x14ac:dyDescent="0.25">
      <c r="A4" s="82" t="s">
        <v>3</v>
      </c>
      <c r="B4" s="83"/>
      <c r="C4" s="83"/>
      <c r="D4" s="84"/>
      <c r="E4" s="9"/>
      <c r="F4" s="82" t="s">
        <v>4</v>
      </c>
      <c r="G4" s="86"/>
      <c r="H4" s="84"/>
      <c r="I4" s="84"/>
      <c r="J4" s="84"/>
    </row>
    <row r="5" spans="1:10" s="58" customFormat="1" ht="33.75" customHeight="1" x14ac:dyDescent="0.2">
      <c r="A5" s="53" t="s">
        <v>0</v>
      </c>
      <c r="B5" s="54" t="s">
        <v>18</v>
      </c>
      <c r="C5" s="55" t="s">
        <v>43</v>
      </c>
      <c r="D5" s="56" t="s">
        <v>44</v>
      </c>
      <c r="E5" s="57"/>
      <c r="F5" s="54" t="s">
        <v>0</v>
      </c>
      <c r="G5" s="54" t="s">
        <v>13</v>
      </c>
      <c r="H5" s="96" t="s">
        <v>18</v>
      </c>
      <c r="I5" s="55" t="s">
        <v>45</v>
      </c>
      <c r="J5" s="56" t="s">
        <v>44</v>
      </c>
    </row>
    <row r="6" spans="1:10" ht="15.6" customHeight="1" x14ac:dyDescent="0.25">
      <c r="A6" s="59">
        <v>2018</v>
      </c>
      <c r="B6" s="60">
        <v>2615434.2212999999</v>
      </c>
      <c r="C6" s="60">
        <v>79993510.555000007</v>
      </c>
      <c r="D6" s="62">
        <v>30.585173927730931</v>
      </c>
      <c r="E6" s="63"/>
      <c r="F6" s="93">
        <v>2018</v>
      </c>
      <c r="G6" s="93">
        <v>1</v>
      </c>
      <c r="H6" s="97">
        <v>2602992.4585000002</v>
      </c>
      <c r="I6" s="94">
        <v>79064691.730000004</v>
      </c>
      <c r="J6" s="62">
        <v>30.374537379782424</v>
      </c>
    </row>
    <row r="7" spans="1:10" ht="15.6" customHeight="1" x14ac:dyDescent="0.25">
      <c r="A7" s="59">
        <v>2019</v>
      </c>
      <c r="B7" s="60">
        <v>2642707.3747999999</v>
      </c>
      <c r="C7" s="60">
        <v>80187084.033000007</v>
      </c>
      <c r="D7" s="62">
        <v>30.342778318037791</v>
      </c>
      <c r="E7" s="63"/>
      <c r="F7" s="93"/>
      <c r="G7" s="93">
        <v>2</v>
      </c>
      <c r="H7" s="97">
        <v>2617362.7788999998</v>
      </c>
      <c r="I7" s="94">
        <v>80400348</v>
      </c>
      <c r="J7" s="62">
        <v>30.718075708935498</v>
      </c>
    </row>
    <row r="8" spans="1:10" ht="15.6" customHeight="1" x14ac:dyDescent="0.25">
      <c r="A8" s="59">
        <v>2020</v>
      </c>
      <c r="B8" s="60">
        <v>2642064.091</v>
      </c>
      <c r="C8" s="60">
        <v>71549697.291999996</v>
      </c>
      <c r="D8" s="62">
        <v>27.080984725438288</v>
      </c>
      <c r="E8" s="63"/>
      <c r="F8" s="93"/>
      <c r="G8" s="93">
        <v>3</v>
      </c>
      <c r="H8" s="97">
        <v>2624688.8875000002</v>
      </c>
      <c r="I8" s="94">
        <v>80255052.450000003</v>
      </c>
      <c r="J8" s="62">
        <v>30.576977268510646</v>
      </c>
    </row>
    <row r="9" spans="1:10" ht="15.6" customHeight="1" x14ac:dyDescent="0.25">
      <c r="A9" s="112">
        <v>2021</v>
      </c>
      <c r="B9" s="70">
        <v>2609888.0118</v>
      </c>
      <c r="C9" s="70">
        <v>76808358.702000007</v>
      </c>
      <c r="D9" s="113">
        <v>29.42975267702251</v>
      </c>
      <c r="E9" s="63"/>
      <c r="F9" s="93"/>
      <c r="G9" s="93">
        <v>4</v>
      </c>
      <c r="H9" s="97">
        <v>2616692.7601000001</v>
      </c>
      <c r="I9" s="94">
        <v>80253950.040000007</v>
      </c>
      <c r="J9" s="62">
        <v>30.669993536777703</v>
      </c>
    </row>
    <row r="10" spans="1:10" ht="15.6" customHeight="1" x14ac:dyDescent="0.25">
      <c r="A10" s="14" t="s">
        <v>2</v>
      </c>
      <c r="B10" s="29"/>
      <c r="C10" s="29"/>
      <c r="D10" s="48"/>
      <c r="E10" s="63"/>
      <c r="F10" s="93">
        <v>2019</v>
      </c>
      <c r="G10" s="93">
        <v>1</v>
      </c>
      <c r="H10" s="97">
        <v>2601409.5126</v>
      </c>
      <c r="I10" s="94">
        <v>80401211.719999999</v>
      </c>
      <c r="J10" s="62">
        <v>30.906787774310224</v>
      </c>
    </row>
    <row r="11" spans="1:10" ht="15.6" customHeight="1" x14ac:dyDescent="0.25">
      <c r="A11" s="12">
        <v>2019</v>
      </c>
      <c r="B11" s="13">
        <f t="shared" ref="B11:D13" si="0">B7/B6-1</f>
        <v>1.0427772672655378E-2</v>
      </c>
      <c r="C11" s="13">
        <f t="shared" si="0"/>
        <v>2.4198647697415421E-3</v>
      </c>
      <c r="D11" s="13">
        <f t="shared" si="0"/>
        <v>-7.9252650406989034E-3</v>
      </c>
      <c r="E11" s="63"/>
      <c r="F11" s="93"/>
      <c r="G11" s="93">
        <v>2</v>
      </c>
      <c r="H11" s="97">
        <v>2647564.3341999999</v>
      </c>
      <c r="I11" s="94">
        <v>80025425.730000004</v>
      </c>
      <c r="J11" s="62">
        <v>30.226055207146025</v>
      </c>
    </row>
    <row r="12" spans="1:10" s="64" customFormat="1" ht="15.6" customHeight="1" x14ac:dyDescent="0.25">
      <c r="A12" s="12">
        <v>2020</v>
      </c>
      <c r="B12" s="13">
        <f t="shared" si="0"/>
        <v>-2.4341847536124561E-4</v>
      </c>
      <c r="C12" s="13">
        <f t="shared" si="0"/>
        <v>-0.10771543628454427</v>
      </c>
      <c r="D12" s="13">
        <f t="shared" si="0"/>
        <v>-0.10749818485344409</v>
      </c>
      <c r="F12" s="93"/>
      <c r="G12" s="93">
        <v>3</v>
      </c>
      <c r="H12" s="97">
        <v>2643596.0671000001</v>
      </c>
      <c r="I12" s="94">
        <v>80365329.799999997</v>
      </c>
      <c r="J12" s="62">
        <v>30.400003540692207</v>
      </c>
    </row>
    <row r="13" spans="1:10" s="64" customFormat="1" ht="15.6" customHeight="1" x14ac:dyDescent="0.25">
      <c r="A13" s="25">
        <v>2021</v>
      </c>
      <c r="B13" s="28">
        <f t="shared" si="0"/>
        <v>-1.2178387083646269E-2</v>
      </c>
      <c r="C13" s="28">
        <f t="shared" si="0"/>
        <v>7.3496626946428556E-2</v>
      </c>
      <c r="D13" s="28">
        <f t="shared" si="0"/>
        <v>8.6731260897537688E-2</v>
      </c>
      <c r="F13" s="93"/>
      <c r="G13" s="93">
        <v>4</v>
      </c>
      <c r="H13" s="97">
        <v>2678259.585</v>
      </c>
      <c r="I13" s="94">
        <v>79956368.879999995</v>
      </c>
      <c r="J13" s="62">
        <v>29.853853348573004</v>
      </c>
    </row>
    <row r="14" spans="1:10" s="64" customFormat="1" ht="15.6" customHeight="1" x14ac:dyDescent="0.25">
      <c r="A14" s="14" t="s">
        <v>17</v>
      </c>
      <c r="B14" s="14"/>
      <c r="C14" s="14"/>
      <c r="D14" s="48"/>
      <c r="F14" s="93">
        <v>2020</v>
      </c>
      <c r="G14" s="93">
        <v>1</v>
      </c>
      <c r="H14" s="97">
        <v>2689479.3557000002</v>
      </c>
      <c r="I14" s="94">
        <v>78359578.739999995</v>
      </c>
      <c r="J14" s="62">
        <v>29.135594059841768</v>
      </c>
    </row>
    <row r="15" spans="1:10" s="64" customFormat="1" ht="15.6" customHeight="1" x14ac:dyDescent="0.25">
      <c r="A15" s="12">
        <v>2020</v>
      </c>
      <c r="B15" s="13">
        <f>B8/B$7-1</f>
        <v>-2.4341847536124561E-4</v>
      </c>
      <c r="C15" s="13">
        <f>C8/C$7-1</f>
        <v>-0.10771543628454427</v>
      </c>
      <c r="D15" s="13">
        <f t="shared" ref="D15" si="1">D8/D$7-1</f>
        <v>-0.10749818485344409</v>
      </c>
      <c r="F15" s="93"/>
      <c r="G15" s="93">
        <v>2</v>
      </c>
      <c r="H15" s="97">
        <v>2654312.0835000002</v>
      </c>
      <c r="I15" s="94">
        <v>63405632.409999996</v>
      </c>
      <c r="J15" s="62">
        <v>23.887783506750552</v>
      </c>
    </row>
    <row r="16" spans="1:10" s="64" customFormat="1" ht="15.6" customHeight="1" x14ac:dyDescent="0.25">
      <c r="A16" s="12">
        <v>2021</v>
      </c>
      <c r="B16" s="13">
        <f>B9/B$7-1</f>
        <v>-1.241884111459135E-2</v>
      </c>
      <c r="C16" s="13">
        <f t="shared" ref="C16" si="2">C9/C$7-1</f>
        <v>-4.2135530575092672E-2</v>
      </c>
      <c r="D16" s="13">
        <f>D9/D$7-1</f>
        <v>-3.009037707244222E-2</v>
      </c>
      <c r="F16" s="93"/>
      <c r="G16" s="93">
        <v>3</v>
      </c>
      <c r="H16" s="97">
        <v>2620654.7204</v>
      </c>
      <c r="I16" s="94">
        <v>70034683.189999998</v>
      </c>
      <c r="J16" s="62">
        <v>26.724116933386153</v>
      </c>
    </row>
    <row r="17" spans="6:10" s="64" customFormat="1" ht="15.6" customHeight="1" x14ac:dyDescent="0.25">
      <c r="F17" s="93"/>
      <c r="G17" s="93">
        <v>4</v>
      </c>
      <c r="H17" s="97">
        <v>2603810.2044000002</v>
      </c>
      <c r="I17" s="94">
        <v>74398894.829999998</v>
      </c>
      <c r="J17" s="62">
        <v>28.573086741990032</v>
      </c>
    </row>
    <row r="18" spans="6:10" s="64" customFormat="1" ht="15.6" customHeight="1" x14ac:dyDescent="0.25">
      <c r="F18" s="93">
        <v>2021</v>
      </c>
      <c r="G18" s="93">
        <v>1</v>
      </c>
      <c r="H18" s="97">
        <v>2602820.8094000001</v>
      </c>
      <c r="I18" s="94">
        <v>74368645.980000004</v>
      </c>
      <c r="J18" s="62">
        <v>28.572326497244887</v>
      </c>
    </row>
    <row r="19" spans="6:10" s="64" customFormat="1" ht="15.6" customHeight="1" x14ac:dyDescent="0.25">
      <c r="F19" s="93"/>
      <c r="G19" s="93">
        <v>2</v>
      </c>
      <c r="H19" s="97">
        <v>2577718.4445000002</v>
      </c>
      <c r="I19" s="94">
        <v>75719672.079999998</v>
      </c>
      <c r="J19" s="62">
        <v>29.374686844314112</v>
      </c>
    </row>
    <row r="20" spans="6:10" s="64" customFormat="1" ht="15.6" customHeight="1" x14ac:dyDescent="0.25">
      <c r="F20" s="60"/>
      <c r="G20" s="60">
        <v>3</v>
      </c>
      <c r="H20" s="97">
        <v>2632704.3738000002</v>
      </c>
      <c r="I20" s="94">
        <v>78842421.252000004</v>
      </c>
      <c r="J20" s="62">
        <v>29.947312746778405</v>
      </c>
    </row>
    <row r="21" spans="6:10" s="64" customFormat="1" ht="15.6" customHeight="1" x14ac:dyDescent="0.25">
      <c r="F21" s="70"/>
      <c r="G21" s="70">
        <v>4</v>
      </c>
      <c r="H21" s="114">
        <v>2626308.4196000001</v>
      </c>
      <c r="I21" s="115">
        <v>78302695.495000005</v>
      </c>
      <c r="J21" s="110">
        <v>29.814737260342749</v>
      </c>
    </row>
    <row r="22" spans="6:10" s="64" customFormat="1" ht="12.75" customHeight="1" x14ac:dyDescent="0.25">
      <c r="F22" s="19" t="s">
        <v>5</v>
      </c>
      <c r="G22" s="89"/>
      <c r="H22" s="20"/>
      <c r="I22" s="20"/>
      <c r="J22" s="5"/>
    </row>
    <row r="23" spans="6:10" s="64" customFormat="1" ht="13.5" customHeight="1" x14ac:dyDescent="0.25">
      <c r="F23" s="15">
        <v>2020</v>
      </c>
      <c r="G23" s="90">
        <v>4</v>
      </c>
      <c r="H23" s="38">
        <f>H17/H13-1</f>
        <v>-2.7797671673412405E-2</v>
      </c>
      <c r="I23" s="38">
        <f t="shared" ref="I23:J27" si="3">I17/I13-1</f>
        <v>-6.9506333614783755E-2</v>
      </c>
      <c r="J23" s="38">
        <f t="shared" si="3"/>
        <v>-4.2901215854073027E-2</v>
      </c>
    </row>
    <row r="24" spans="6:10" s="64" customFormat="1" ht="13.5" customHeight="1" x14ac:dyDescent="0.25">
      <c r="F24" s="15">
        <v>2021</v>
      </c>
      <c r="G24" s="90">
        <v>1</v>
      </c>
      <c r="H24" s="38">
        <f t="shared" ref="H24:H25" si="4">H18/H14-1</f>
        <v>-3.2221309346115112E-2</v>
      </c>
      <c r="I24" s="38">
        <f t="shared" si="3"/>
        <v>-5.0931013466037789E-2</v>
      </c>
      <c r="J24" s="38">
        <f t="shared" si="3"/>
        <v>-1.9332626664140817E-2</v>
      </c>
    </row>
    <row r="25" spans="6:10" s="64" customFormat="1" ht="13.5" customHeight="1" x14ac:dyDescent="0.25">
      <c r="F25" s="15"/>
      <c r="G25" s="90">
        <v>2</v>
      </c>
      <c r="H25" s="38">
        <f t="shared" si="4"/>
        <v>-2.8856304982420533E-2</v>
      </c>
      <c r="I25" s="38">
        <f t="shared" si="3"/>
        <v>0.19421050152727282</v>
      </c>
      <c r="J25" s="38">
        <f t="shared" si="3"/>
        <v>0.22969495415985297</v>
      </c>
    </row>
    <row r="26" spans="6:10" s="64" customFormat="1" ht="13.5" customHeight="1" x14ac:dyDescent="0.25">
      <c r="F26" s="15"/>
      <c r="G26" s="90">
        <v>3</v>
      </c>
      <c r="H26" s="38">
        <f>H20/H16-1</f>
        <v>4.5979553529893469E-3</v>
      </c>
      <c r="I26" s="38">
        <f t="shared" si="3"/>
        <v>0.12576251738163968</v>
      </c>
      <c r="J26" s="38">
        <f t="shared" si="3"/>
        <v>0.12061000262147292</v>
      </c>
    </row>
    <row r="27" spans="6:10" s="64" customFormat="1" ht="13.5" customHeight="1" x14ac:dyDescent="0.25">
      <c r="F27" s="17"/>
      <c r="G27" s="91">
        <v>4</v>
      </c>
      <c r="H27" s="36">
        <f>H21/H17-1</f>
        <v>8.6404973611293734E-3</v>
      </c>
      <c r="I27" s="36">
        <f t="shared" si="3"/>
        <v>5.2471218476028536E-2</v>
      </c>
      <c r="J27" s="36">
        <f t="shared" si="3"/>
        <v>4.3455246174996853E-2</v>
      </c>
    </row>
    <row r="28" spans="6:10" s="64" customFormat="1" ht="13.5" customHeight="1" x14ac:dyDescent="0.25">
      <c r="F28" s="19" t="s">
        <v>6</v>
      </c>
      <c r="G28" s="90"/>
      <c r="H28" s="20"/>
      <c r="I28" s="20"/>
      <c r="J28" s="20"/>
    </row>
    <row r="29" spans="6:10" s="64" customFormat="1" ht="13.5" customHeight="1" x14ac:dyDescent="0.25">
      <c r="F29" s="15">
        <v>2020</v>
      </c>
      <c r="G29" s="90">
        <v>4</v>
      </c>
      <c r="H29" s="21">
        <f>H17/H16-1</f>
        <v>-6.4275983664985326E-3</v>
      </c>
      <c r="I29" s="21">
        <f t="shared" ref="I29:J33" si="5">I17/I16-1</f>
        <v>6.2315005097690612E-2</v>
      </c>
      <c r="J29" s="21">
        <f t="shared" si="5"/>
        <v>6.9187311715957156E-2</v>
      </c>
    </row>
    <row r="30" spans="6:10" s="64" customFormat="1" ht="13.5" customHeight="1" x14ac:dyDescent="0.25">
      <c r="F30" s="15">
        <v>2021</v>
      </c>
      <c r="G30" s="90">
        <v>1</v>
      </c>
      <c r="H30" s="21">
        <f t="shared" ref="H30:H32" si="6">H18/H17-1</f>
        <v>-3.7997969219416561E-4</v>
      </c>
      <c r="I30" s="21">
        <f t="shared" si="5"/>
        <v>-4.0657660398202289E-4</v>
      </c>
      <c r="J30" s="21">
        <f t="shared" si="5"/>
        <v>-2.6607021915703299E-5</v>
      </c>
    </row>
    <row r="31" spans="6:10" s="64" customFormat="1" ht="13.5" customHeight="1" x14ac:dyDescent="0.25">
      <c r="F31" s="15"/>
      <c r="G31" s="90">
        <v>2</v>
      </c>
      <c r="H31" s="21">
        <f t="shared" si="6"/>
        <v>-9.6442923805371006E-3</v>
      </c>
      <c r="I31" s="21">
        <f t="shared" si="5"/>
        <v>1.8166608820111119E-2</v>
      </c>
      <c r="J31" s="21">
        <f t="shared" si="5"/>
        <v>2.8081729611573403E-2</v>
      </c>
    </row>
    <row r="32" spans="6:10" s="64" customFormat="1" ht="13.5" customHeight="1" x14ac:dyDescent="0.25">
      <c r="F32" s="15"/>
      <c r="G32" s="90">
        <v>3</v>
      </c>
      <c r="H32" s="21">
        <f t="shared" si="6"/>
        <v>2.1331239421171766E-2</v>
      </c>
      <c r="I32" s="21">
        <f t="shared" si="5"/>
        <v>4.1240923081398595E-2</v>
      </c>
      <c r="J32" s="21">
        <f t="shared" si="5"/>
        <v>1.9493855560034135E-2</v>
      </c>
    </row>
    <row r="33" spans="6:10" s="64" customFormat="1" ht="13.5" customHeight="1" x14ac:dyDescent="0.25">
      <c r="F33" s="17"/>
      <c r="G33" s="91">
        <v>4</v>
      </c>
      <c r="H33" s="36">
        <f>H21/H20-1</f>
        <v>-2.4294236237273337E-3</v>
      </c>
      <c r="I33" s="36">
        <f t="shared" si="5"/>
        <v>-6.8456263573501985E-3</v>
      </c>
      <c r="J33" s="36">
        <f t="shared" si="5"/>
        <v>-4.4269576892143059E-3</v>
      </c>
    </row>
    <row r="34" spans="6:10" s="64" customFormat="1" ht="13.5" customHeight="1" x14ac:dyDescent="0.25">
      <c r="F34" s="19" t="s">
        <v>16</v>
      </c>
      <c r="G34" s="90"/>
      <c r="H34" s="20"/>
      <c r="I34" s="20"/>
      <c r="J34" s="20"/>
    </row>
    <row r="35" spans="6:10" s="64" customFormat="1" ht="13.5" customHeight="1" x14ac:dyDescent="0.25">
      <c r="F35" s="15">
        <v>2020</v>
      </c>
      <c r="G35" s="90">
        <v>4</v>
      </c>
      <c r="H35" s="21">
        <f t="shared" ref="H35:J39" si="7">H17/H$14-1</f>
        <v>-3.1853433311705981E-2</v>
      </c>
      <c r="I35" s="21">
        <f t="shared" si="7"/>
        <v>-5.0544987271328945E-2</v>
      </c>
      <c r="J35" s="21">
        <f t="shared" si="7"/>
        <v>-1.9306533331580611E-2</v>
      </c>
    </row>
    <row r="36" spans="6:10" s="64" customFormat="1" ht="13.5" customHeight="1" x14ac:dyDescent="0.25">
      <c r="F36" s="15">
        <v>2021</v>
      </c>
      <c r="G36" s="90">
        <v>1</v>
      </c>
      <c r="H36" s="21">
        <f t="shared" si="7"/>
        <v>-3.2221309346115112E-2</v>
      </c>
      <c r="I36" s="21">
        <f t="shared" si="7"/>
        <v>-5.0931013466037789E-2</v>
      </c>
      <c r="J36" s="21">
        <f t="shared" si="7"/>
        <v>-1.9332626664140817E-2</v>
      </c>
    </row>
    <row r="37" spans="6:10" s="64" customFormat="1" ht="13.5" customHeight="1" x14ac:dyDescent="0.25">
      <c r="F37" s="15"/>
      <c r="G37" s="90">
        <v>2</v>
      </c>
      <c r="H37" s="21">
        <f t="shared" si="7"/>
        <v>-4.1554849998434618E-2</v>
      </c>
      <c r="I37" s="21">
        <f t="shared" si="7"/>
        <v>-3.3689648444375941E-2</v>
      </c>
      <c r="J37" s="21">
        <f t="shared" si="7"/>
        <v>8.206209352768612E-3</v>
      </c>
    </row>
    <row r="38" spans="6:10" s="64" customFormat="1" ht="13.5" customHeight="1" x14ac:dyDescent="0.25">
      <c r="F38" s="15"/>
      <c r="G38" s="90">
        <v>3</v>
      </c>
      <c r="H38" s="21">
        <f t="shared" si="7"/>
        <v>-2.1110027031690293E-2</v>
      </c>
      <c r="I38" s="21">
        <f t="shared" si="7"/>
        <v>6.1618824368887548E-3</v>
      </c>
      <c r="J38" s="21">
        <f t="shared" si="7"/>
        <v>2.7860035572621067E-2</v>
      </c>
    </row>
    <row r="39" spans="6:10" s="64" customFormat="1" ht="13.5" customHeight="1" x14ac:dyDescent="0.25">
      <c r="F39" s="17"/>
      <c r="G39" s="91">
        <v>4</v>
      </c>
      <c r="H39" s="104">
        <f t="shared" si="7"/>
        <v>-2.3488165457049348E-2</v>
      </c>
      <c r="I39" s="104">
        <f t="shared" si="7"/>
        <v>-7.259258652823064E-4</v>
      </c>
      <c r="J39" s="104">
        <f t="shared" si="7"/>
        <v>2.3309742684706647E-2</v>
      </c>
    </row>
    <row r="40" spans="6:10" s="64" customFormat="1" ht="20.25" customHeight="1" x14ac:dyDescent="0.25">
      <c r="F40" s="61"/>
      <c r="G40" s="61"/>
      <c r="H40" s="94"/>
      <c r="I40" s="52"/>
      <c r="J40" s="52"/>
    </row>
    <row r="41" spans="6:10" s="64" customFormat="1" ht="12.75" customHeight="1" x14ac:dyDescent="0.25">
      <c r="F41" s="61"/>
      <c r="G41" s="61"/>
      <c r="H41" s="94"/>
      <c r="I41" s="52"/>
      <c r="J41" s="52"/>
    </row>
    <row r="42" spans="6:10" s="64" customFormat="1" ht="12.75" customHeight="1" x14ac:dyDescent="0.25">
      <c r="F42" s="61"/>
      <c r="G42" s="61"/>
      <c r="H42" s="94"/>
      <c r="I42" s="52"/>
      <c r="J42" s="52"/>
    </row>
    <row r="43" spans="6:10" s="64" customFormat="1" ht="12.75" customHeight="1" x14ac:dyDescent="0.25">
      <c r="F43" s="61"/>
      <c r="G43" s="61"/>
      <c r="H43" s="94"/>
      <c r="I43" s="52"/>
      <c r="J43" s="52"/>
    </row>
    <row r="44" spans="6:10" s="64" customFormat="1" ht="20.25" customHeight="1" x14ac:dyDescent="0.25">
      <c r="F44" s="61"/>
      <c r="G44" s="61"/>
      <c r="H44" s="94"/>
      <c r="I44" s="52"/>
      <c r="J44" s="52"/>
    </row>
    <row r="45" spans="6:10" s="64" customFormat="1" ht="12.75" customHeight="1" x14ac:dyDescent="0.25">
      <c r="F45" s="61"/>
      <c r="G45" s="61"/>
      <c r="H45" s="94"/>
      <c r="I45" s="52"/>
      <c r="J45" s="52"/>
    </row>
    <row r="46" spans="6:10" s="64" customFormat="1" ht="12.75" customHeight="1" x14ac:dyDescent="0.25">
      <c r="F46" s="61"/>
      <c r="G46" s="61"/>
      <c r="H46" s="94"/>
      <c r="I46" s="52"/>
      <c r="J46" s="52"/>
    </row>
    <row r="47" spans="6:10" s="64" customFormat="1" ht="12.75" customHeight="1" x14ac:dyDescent="0.25">
      <c r="F47" s="61"/>
      <c r="G47" s="61"/>
      <c r="H47" s="94"/>
      <c r="I47" s="52"/>
      <c r="J47" s="52"/>
    </row>
    <row r="48" spans="6:10" s="64" customFormat="1" ht="20.25" customHeight="1" x14ac:dyDescent="0.25">
      <c r="F48" s="61"/>
      <c r="G48" s="61"/>
      <c r="H48" s="94"/>
      <c r="I48" s="52"/>
      <c r="J48" s="52"/>
    </row>
    <row r="49" spans="1:10" s="64" customFormat="1" ht="12.75" customHeight="1" x14ac:dyDescent="0.25">
      <c r="F49" s="61"/>
      <c r="G49" s="61"/>
      <c r="H49" s="94"/>
      <c r="I49" s="52"/>
      <c r="J49" s="52"/>
    </row>
    <row r="50" spans="1:10" s="64" customFormat="1" ht="12.75" customHeight="1" x14ac:dyDescent="0.25">
      <c r="F50" s="61"/>
      <c r="G50" s="61"/>
      <c r="H50" s="94"/>
      <c r="I50" s="52"/>
      <c r="J50" s="52"/>
    </row>
    <row r="51" spans="1:10" s="64" customFormat="1" ht="12.75" customHeight="1" x14ac:dyDescent="0.25">
      <c r="F51" s="61"/>
      <c r="G51" s="61"/>
      <c r="H51" s="94"/>
      <c r="I51" s="52"/>
      <c r="J51" s="52"/>
    </row>
    <row r="52" spans="1:10" s="64" customFormat="1" ht="20.25" customHeight="1" x14ac:dyDescent="0.25">
      <c r="F52" s="61"/>
      <c r="G52" s="61"/>
      <c r="H52" s="94"/>
      <c r="I52" s="52"/>
      <c r="J52" s="52"/>
    </row>
    <row r="53" spans="1:10" s="64" customFormat="1" ht="12.75" customHeight="1" x14ac:dyDescent="0.25">
      <c r="F53" s="61"/>
      <c r="G53" s="61"/>
      <c r="H53" s="94"/>
      <c r="I53" s="52"/>
      <c r="J53" s="52"/>
    </row>
    <row r="54" spans="1:10" s="64" customFormat="1" ht="12.75" customHeight="1" x14ac:dyDescent="0.25">
      <c r="F54" s="61"/>
      <c r="G54" s="61"/>
      <c r="H54" s="94"/>
      <c r="I54" s="52"/>
      <c r="J54" s="52"/>
    </row>
    <row r="55" spans="1:10" s="64" customFormat="1" ht="12.75" customHeight="1" x14ac:dyDescent="0.25">
      <c r="F55" s="61"/>
      <c r="G55" s="61"/>
      <c r="H55" s="94"/>
      <c r="I55" s="52"/>
      <c r="J55" s="52"/>
    </row>
    <row r="56" spans="1:10" s="64" customFormat="1" ht="11.25" customHeight="1" x14ac:dyDescent="0.25">
      <c r="A56" s="65"/>
      <c r="B56" s="66"/>
      <c r="C56" s="66"/>
      <c r="D56" s="65"/>
      <c r="F56" s="61"/>
      <c r="G56" s="61"/>
      <c r="H56" s="94"/>
      <c r="I56" s="52"/>
      <c r="J56" s="52"/>
    </row>
    <row r="57" spans="1:10" s="64" customFormat="1" ht="11.25" customHeight="1" x14ac:dyDescent="0.25">
      <c r="A57" s="67" t="s">
        <v>19</v>
      </c>
      <c r="B57" s="68"/>
      <c r="C57" s="68"/>
      <c r="D57" s="68"/>
      <c r="F57" s="61"/>
      <c r="G57" s="61"/>
      <c r="H57" s="94"/>
      <c r="I57" s="52"/>
      <c r="J57" s="52"/>
    </row>
    <row r="58" spans="1:10" s="64" customFormat="1" ht="11.25" customHeight="1" x14ac:dyDescent="0.25">
      <c r="A58" s="67" t="s">
        <v>20</v>
      </c>
      <c r="B58" s="52"/>
      <c r="C58" s="52"/>
      <c r="D58" s="52"/>
      <c r="E58" s="52"/>
      <c r="F58" s="61"/>
      <c r="G58" s="61"/>
      <c r="H58" s="94"/>
      <c r="I58" s="52"/>
      <c r="J58" s="52"/>
    </row>
    <row r="59" spans="1:10" ht="11.25" customHeight="1" x14ac:dyDescent="0.25">
      <c r="A59" s="58" t="s">
        <v>21</v>
      </c>
    </row>
    <row r="60" spans="1:10" ht="10.5" customHeight="1" x14ac:dyDescent="0.25">
      <c r="A60" s="69"/>
    </row>
    <row r="61" spans="1:10" ht="14.25" customHeight="1" x14ac:dyDescent="0.25"/>
    <row r="62" spans="1:10" ht="9.9499999999999993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/>
  </sheetViews>
  <sheetFormatPr defaultColWidth="9.140625" defaultRowHeight="15" x14ac:dyDescent="0.25"/>
  <cols>
    <col min="1" max="1" width="7.140625" style="64" customWidth="1"/>
    <col min="2" max="2" width="2.7109375" style="52" customWidth="1"/>
    <col min="3" max="5" width="10.7109375" style="52" customWidth="1"/>
    <col min="6" max="6" width="3.28515625" style="52" customWidth="1"/>
    <col min="7" max="7" width="10.7109375" style="52" customWidth="1"/>
    <col min="8" max="8" width="9.5703125" style="52" customWidth="1"/>
    <col min="9" max="9" width="10.7109375" style="52" customWidth="1"/>
    <col min="10" max="10" width="9.5703125" style="52" customWidth="1"/>
    <col min="11" max="16384" width="9.140625" style="52"/>
  </cols>
  <sheetData>
    <row r="1" spans="1:15" s="71" customFormat="1" ht="16.5" x14ac:dyDescent="0.25">
      <c r="A1" s="24" t="s">
        <v>111</v>
      </c>
      <c r="B1" s="24"/>
      <c r="C1" s="24"/>
      <c r="D1" s="24"/>
      <c r="E1" s="24"/>
      <c r="F1" s="24"/>
      <c r="G1" s="24"/>
      <c r="H1" s="24"/>
      <c r="I1" s="24"/>
    </row>
    <row r="2" spans="1:15" s="64" customFormat="1" ht="15" customHeight="1" x14ac:dyDescent="0.25">
      <c r="A2" s="31" t="s">
        <v>74</v>
      </c>
      <c r="B2" s="72"/>
      <c r="C2" s="72"/>
      <c r="D2" s="72"/>
      <c r="E2" s="73"/>
      <c r="F2" s="73"/>
    </row>
    <row r="3" spans="1:15" ht="11.25" customHeight="1" x14ac:dyDescent="0.25">
      <c r="A3" s="8"/>
      <c r="B3" s="9"/>
      <c r="C3" s="9"/>
      <c r="D3" s="9"/>
      <c r="E3" s="34"/>
      <c r="F3" s="34"/>
    </row>
    <row r="4" spans="1:15" s="152" customFormat="1" ht="31.5" customHeight="1" x14ac:dyDescent="0.25">
      <c r="A4" s="148"/>
      <c r="B4" s="149"/>
      <c r="C4" s="164" t="s">
        <v>75</v>
      </c>
      <c r="D4" s="164"/>
      <c r="E4" s="164"/>
      <c r="F4" s="150"/>
      <c r="G4" s="151" t="s">
        <v>105</v>
      </c>
      <c r="H4" s="151" t="s">
        <v>102</v>
      </c>
      <c r="I4" s="151" t="s">
        <v>106</v>
      </c>
    </row>
    <row r="5" spans="1:15" s="58" customFormat="1" ht="46.5" customHeight="1" x14ac:dyDescent="0.2">
      <c r="A5" s="74" t="s">
        <v>0</v>
      </c>
      <c r="B5" s="75"/>
      <c r="C5" s="76" t="s">
        <v>99</v>
      </c>
      <c r="D5" s="76" t="s">
        <v>100</v>
      </c>
      <c r="E5" s="76" t="s">
        <v>98</v>
      </c>
      <c r="F5" s="77"/>
      <c r="G5" s="76" t="s">
        <v>98</v>
      </c>
      <c r="H5" s="76" t="s">
        <v>98</v>
      </c>
      <c r="I5" s="76" t="s">
        <v>98</v>
      </c>
    </row>
    <row r="6" spans="1:15" s="58" customFormat="1" x14ac:dyDescent="0.25">
      <c r="A6" s="35">
        <v>1998</v>
      </c>
      <c r="B6" s="158"/>
      <c r="C6" s="159"/>
      <c r="D6" s="159"/>
      <c r="E6" s="140">
        <v>77.695900679000005</v>
      </c>
      <c r="F6" s="77"/>
      <c r="G6" s="140">
        <v>80.352838734643342</v>
      </c>
      <c r="H6" s="140">
        <v>77.784472454106378</v>
      </c>
      <c r="I6" s="159"/>
    </row>
    <row r="7" spans="1:15" s="58" customFormat="1" x14ac:dyDescent="0.25">
      <c r="A7" s="35">
        <v>1999</v>
      </c>
      <c r="B7" s="158"/>
      <c r="C7" s="159"/>
      <c r="D7" s="159"/>
      <c r="E7" s="140">
        <v>79.228572962000001</v>
      </c>
      <c r="F7" s="77"/>
      <c r="G7" s="140">
        <v>82.157618255217258</v>
      </c>
      <c r="H7" s="140">
        <v>79.43654580616321</v>
      </c>
      <c r="I7" s="159"/>
    </row>
    <row r="8" spans="1:15" ht="15.75" x14ac:dyDescent="0.25">
      <c r="A8" s="35">
        <v>2000</v>
      </c>
      <c r="B8" s="138"/>
      <c r="C8" s="139">
        <v>22.805044119544664</v>
      </c>
      <c r="D8" s="140">
        <v>32.365392754515483</v>
      </c>
      <c r="E8" s="140">
        <v>80.719000856999997</v>
      </c>
      <c r="F8" s="34"/>
      <c r="G8" s="140">
        <v>84.988340480918865</v>
      </c>
      <c r="H8" s="140">
        <v>82.001146733267902</v>
      </c>
      <c r="I8" s="140">
        <v>82.00819544381504</v>
      </c>
      <c r="J8" s="140"/>
      <c r="L8" s="141"/>
      <c r="M8" s="79"/>
    </row>
    <row r="9" spans="1:15" ht="15.75" x14ac:dyDescent="0.25">
      <c r="A9" s="35">
        <v>2001</v>
      </c>
      <c r="B9" s="138"/>
      <c r="C9" s="140">
        <v>23.099662738371723</v>
      </c>
      <c r="D9" s="140">
        <v>33.252139451391749</v>
      </c>
      <c r="E9" s="140">
        <v>78.858861458999996</v>
      </c>
      <c r="F9" s="34"/>
      <c r="G9" s="140">
        <v>85.82826273952702</v>
      </c>
      <c r="H9" s="140">
        <v>83.68431793665755</v>
      </c>
      <c r="I9" s="140">
        <v>83.691155549557763</v>
      </c>
      <c r="J9" s="140"/>
      <c r="L9" s="141"/>
      <c r="M9" s="79"/>
      <c r="O9" s="142"/>
    </row>
    <row r="10" spans="1:15" ht="15.75" x14ac:dyDescent="0.25">
      <c r="A10" s="35">
        <v>2002</v>
      </c>
      <c r="B10" s="138"/>
      <c r="C10" s="140">
        <v>24.442237574628745</v>
      </c>
      <c r="D10" s="140">
        <v>35.429848472450516</v>
      </c>
      <c r="E10" s="140">
        <v>81.718079688000003</v>
      </c>
      <c r="F10" s="34"/>
      <c r="G10" s="140">
        <v>87.661572850659127</v>
      </c>
      <c r="H10" s="140">
        <v>85.31987055519383</v>
      </c>
      <c r="I10" s="140">
        <v>85.327025112858109</v>
      </c>
      <c r="J10" s="140"/>
      <c r="L10" s="141"/>
      <c r="M10" s="79"/>
    </row>
    <row r="11" spans="1:15" ht="15.75" x14ac:dyDescent="0.25">
      <c r="A11" s="35">
        <v>2003</v>
      </c>
      <c r="B11" s="138"/>
      <c r="C11" s="140">
        <v>26.02543137644226</v>
      </c>
      <c r="D11" s="140">
        <v>37.39941681795122</v>
      </c>
      <c r="E11" s="140">
        <v>83.949952846000002</v>
      </c>
      <c r="F11" s="34"/>
      <c r="G11" s="140">
        <v>89.881154631522094</v>
      </c>
      <c r="H11" s="140">
        <v>86.115781187743565</v>
      </c>
      <c r="I11" s="140">
        <v>86.123563541200625</v>
      </c>
      <c r="J11" s="140"/>
      <c r="K11" s="142"/>
      <c r="L11" s="141"/>
      <c r="M11" s="79"/>
    </row>
    <row r="12" spans="1:15" ht="15.75" x14ac:dyDescent="0.25">
      <c r="A12" s="35">
        <v>2004</v>
      </c>
      <c r="B12" s="138"/>
      <c r="C12" s="140">
        <v>27.912337533622143</v>
      </c>
      <c r="D12" s="140">
        <v>40.579754177390555</v>
      </c>
      <c r="E12" s="140">
        <v>87.203569708000003</v>
      </c>
      <c r="F12" s="34"/>
      <c r="G12" s="140">
        <v>91.01753677647531</v>
      </c>
      <c r="H12" s="140">
        <v>87.505466419179598</v>
      </c>
      <c r="I12" s="140">
        <v>87.513697147085438</v>
      </c>
      <c r="J12" s="140"/>
      <c r="L12" s="141"/>
      <c r="M12" s="79"/>
    </row>
    <row r="13" spans="1:15" ht="15.75" x14ac:dyDescent="0.25">
      <c r="A13" s="35">
        <v>2005</v>
      </c>
      <c r="B13" s="138"/>
      <c r="C13" s="140">
        <v>28.60202144567041</v>
      </c>
      <c r="D13" s="140">
        <v>40.420086862662551</v>
      </c>
      <c r="E13" s="140">
        <v>86.138820132999996</v>
      </c>
      <c r="F13" s="34"/>
      <c r="G13" s="140">
        <v>92.395936576259828</v>
      </c>
      <c r="H13" s="140">
        <v>88.486992351872189</v>
      </c>
      <c r="I13" s="140">
        <v>88.49584824417812</v>
      </c>
      <c r="J13" s="140"/>
      <c r="L13" s="141"/>
      <c r="M13" s="79"/>
    </row>
    <row r="14" spans="1:15" ht="15.75" x14ac:dyDescent="0.25">
      <c r="A14" s="35">
        <v>2006</v>
      </c>
      <c r="B14" s="138"/>
      <c r="C14" s="140">
        <v>29.842054742162539</v>
      </c>
      <c r="D14" s="140">
        <v>42.846535171744108</v>
      </c>
      <c r="E14" s="140">
        <v>86.989992286000003</v>
      </c>
      <c r="F14" s="34"/>
      <c r="G14" s="140">
        <v>94.318752402921731</v>
      </c>
      <c r="H14" s="140">
        <v>89.948591364515423</v>
      </c>
      <c r="I14" s="140">
        <v>89.95673369601127</v>
      </c>
      <c r="J14" s="140"/>
      <c r="L14" s="141"/>
      <c r="M14" s="79"/>
    </row>
    <row r="15" spans="1:15" ht="15.75" x14ac:dyDescent="0.25">
      <c r="A15" s="35">
        <v>2007</v>
      </c>
      <c r="B15" s="138"/>
      <c r="C15" s="140">
        <v>30.862067147554871</v>
      </c>
      <c r="D15" s="140">
        <v>43.514340226009672</v>
      </c>
      <c r="E15" s="140">
        <v>87.363607936999998</v>
      </c>
      <c r="F15" s="34"/>
      <c r="G15" s="140">
        <v>95.537035965315823</v>
      </c>
      <c r="H15" s="140">
        <v>90.792120581918553</v>
      </c>
      <c r="I15" s="140">
        <v>90.799898537657171</v>
      </c>
      <c r="J15" s="140"/>
      <c r="L15" s="141"/>
      <c r="M15" s="79"/>
    </row>
    <row r="16" spans="1:15" ht="15.75" x14ac:dyDescent="0.25">
      <c r="A16" s="35">
        <v>2008</v>
      </c>
      <c r="B16" s="138"/>
      <c r="C16" s="140">
        <v>32.333691245439176</v>
      </c>
      <c r="D16" s="140">
        <v>46.079672171139691</v>
      </c>
      <c r="E16" s="140">
        <v>88.198182259999996</v>
      </c>
      <c r="F16" s="34"/>
      <c r="G16" s="140">
        <v>94.928942003530878</v>
      </c>
      <c r="H16" s="140">
        <v>90.554027657651531</v>
      </c>
      <c r="I16" s="140">
        <v>90.562065771220446</v>
      </c>
      <c r="J16" s="140"/>
      <c r="L16" s="141"/>
      <c r="M16" s="79"/>
    </row>
    <row r="17" spans="1:13" ht="15.75" x14ac:dyDescent="0.25">
      <c r="A17" s="35">
        <v>2009</v>
      </c>
      <c r="B17" s="138"/>
      <c r="C17" s="140">
        <v>33.193169593285255</v>
      </c>
      <c r="D17" s="140">
        <v>46.746070963428117</v>
      </c>
      <c r="E17" s="140">
        <v>90.104926871000004</v>
      </c>
      <c r="F17" s="34"/>
      <c r="G17" s="140">
        <v>93.686923020038407</v>
      </c>
      <c r="H17" s="140">
        <v>89.496700712335169</v>
      </c>
      <c r="I17" s="140">
        <v>89.503788212749882</v>
      </c>
      <c r="J17" s="140"/>
      <c r="L17" s="141"/>
      <c r="M17" s="79"/>
    </row>
    <row r="18" spans="1:13" ht="15.75" x14ac:dyDescent="0.25">
      <c r="A18" s="35">
        <v>2010</v>
      </c>
      <c r="B18" s="138"/>
      <c r="C18" s="140">
        <v>35.217261994069439</v>
      </c>
      <c r="D18" s="140">
        <v>50.149680372847349</v>
      </c>
      <c r="E18" s="140">
        <v>94.632074540000005</v>
      </c>
      <c r="F18" s="34"/>
      <c r="G18" s="140">
        <v>95.257869886400073</v>
      </c>
      <c r="H18" s="140">
        <v>92.172087734813076</v>
      </c>
      <c r="I18" s="140">
        <v>92.168830724472713</v>
      </c>
      <c r="J18" s="140"/>
      <c r="L18" s="141"/>
      <c r="M18" s="79"/>
    </row>
    <row r="19" spans="1:13" ht="15.75" x14ac:dyDescent="0.25">
      <c r="A19" s="35">
        <v>2011</v>
      </c>
      <c r="B19" s="138"/>
      <c r="C19" s="140">
        <v>35.496567197873205</v>
      </c>
      <c r="D19" s="140">
        <v>50.274720839078711</v>
      </c>
      <c r="E19" s="140">
        <v>94.797865873999996</v>
      </c>
      <c r="F19" s="34"/>
      <c r="G19" s="140">
        <v>96.452776816617657</v>
      </c>
      <c r="H19" s="140">
        <v>93.825132894724049</v>
      </c>
      <c r="I19" s="140">
        <v>93.816450181055842</v>
      </c>
      <c r="J19" s="140"/>
      <c r="L19" s="141"/>
      <c r="M19" s="79"/>
    </row>
    <row r="20" spans="1:13" ht="15.75" x14ac:dyDescent="0.25">
      <c r="A20" s="35">
        <v>2012</v>
      </c>
      <c r="B20" s="138"/>
      <c r="C20" s="140">
        <v>36.584232154723104</v>
      </c>
      <c r="D20" s="140">
        <v>52.141475690635154</v>
      </c>
      <c r="E20" s="140">
        <v>95.875126838</v>
      </c>
      <c r="F20" s="34"/>
      <c r="G20" s="140">
        <v>96.155763094223701</v>
      </c>
      <c r="H20" s="140">
        <v>94.334360210299224</v>
      </c>
      <c r="I20" s="140">
        <v>94.322861484612844</v>
      </c>
      <c r="J20" s="140"/>
      <c r="L20" s="141"/>
      <c r="M20" s="79"/>
    </row>
    <row r="21" spans="1:13" ht="15.75" x14ac:dyDescent="0.25">
      <c r="A21" s="35">
        <v>2013</v>
      </c>
      <c r="B21" s="138"/>
      <c r="C21" s="140">
        <v>37.727316568709497</v>
      </c>
      <c r="D21" s="140">
        <v>54.264545268320802</v>
      </c>
      <c r="E21" s="140">
        <v>95.612185339999996</v>
      </c>
      <c r="F21" s="34"/>
      <c r="G21" s="140">
        <v>96.144332914248324</v>
      </c>
      <c r="H21" s="140">
        <v>95.198297392639532</v>
      </c>
      <c r="I21" s="140">
        <v>95.190892509009529</v>
      </c>
      <c r="J21" s="140"/>
      <c r="L21" s="141"/>
      <c r="M21" s="79"/>
    </row>
    <row r="22" spans="1:13" ht="15.75" x14ac:dyDescent="0.25">
      <c r="A22" s="35">
        <v>2014</v>
      </c>
      <c r="B22" s="138"/>
      <c r="C22" s="140">
        <v>38.499005672898988</v>
      </c>
      <c r="D22" s="140">
        <v>55.121105876632903</v>
      </c>
      <c r="E22" s="140">
        <v>96.591598966000006</v>
      </c>
      <c r="F22" s="34"/>
      <c r="G22" s="140">
        <v>96.361833637951932</v>
      </c>
      <c r="H22" s="140">
        <v>95.841634192087554</v>
      </c>
      <c r="I22" s="140">
        <v>95.831847423894843</v>
      </c>
      <c r="J22" s="140"/>
      <c r="L22" s="141"/>
      <c r="M22" s="79"/>
    </row>
    <row r="23" spans="1:13" ht="15.75" x14ac:dyDescent="0.25">
      <c r="A23" s="35">
        <v>2015</v>
      </c>
      <c r="B23" s="138"/>
      <c r="C23" s="140">
        <v>39.832331954706937</v>
      </c>
      <c r="D23" s="140">
        <v>57.515377141476854</v>
      </c>
      <c r="E23" s="140">
        <v>99.200611185</v>
      </c>
      <c r="F23" s="34"/>
      <c r="G23" s="140">
        <v>97.217836189494051</v>
      </c>
      <c r="H23" s="140">
        <v>97.180785415107735</v>
      </c>
      <c r="I23" s="140">
        <v>97.157452227326957</v>
      </c>
      <c r="J23" s="140"/>
      <c r="L23" s="141"/>
      <c r="M23" s="79"/>
    </row>
    <row r="24" spans="1:13" ht="15.75" x14ac:dyDescent="0.25">
      <c r="A24" s="35">
        <v>2016</v>
      </c>
      <c r="B24" s="143"/>
      <c r="C24" s="140">
        <v>39.380246069557735</v>
      </c>
      <c r="D24" s="140">
        <v>57.188606598515747</v>
      </c>
      <c r="E24" s="140">
        <v>97.550792212000005</v>
      </c>
      <c r="F24" s="34"/>
      <c r="G24" s="140">
        <v>98.179607480800172</v>
      </c>
      <c r="H24" s="140">
        <v>97.605465447371742</v>
      </c>
      <c r="I24" s="140">
        <v>97.600899771887953</v>
      </c>
      <c r="J24" s="140"/>
      <c r="L24" s="141"/>
      <c r="M24" s="79"/>
    </row>
    <row r="25" spans="1:13" ht="15.75" x14ac:dyDescent="0.25">
      <c r="A25" s="35">
        <v>2017</v>
      </c>
      <c r="B25" s="143"/>
      <c r="C25" s="140">
        <v>40.506298083087131</v>
      </c>
      <c r="D25" s="140">
        <v>59.167746005464686</v>
      </c>
      <c r="E25" s="140">
        <v>97.797756557</v>
      </c>
      <c r="F25" s="34"/>
      <c r="G25" s="140">
        <v>99.287246540215179</v>
      </c>
      <c r="H25" s="140">
        <v>99.303213768573684</v>
      </c>
      <c r="I25" s="140">
        <v>99.302740651004981</v>
      </c>
      <c r="J25" s="140"/>
      <c r="L25" s="141"/>
      <c r="M25" s="79"/>
    </row>
    <row r="26" spans="1:13" ht="15.75" x14ac:dyDescent="0.25">
      <c r="A26" s="35">
        <v>2018</v>
      </c>
      <c r="B26" s="143"/>
      <c r="C26" s="140">
        <v>42.07116493018146</v>
      </c>
      <c r="D26" s="140">
        <v>61.175379489411959</v>
      </c>
      <c r="E26" s="140">
        <v>100</v>
      </c>
      <c r="F26" s="34"/>
      <c r="G26" s="140">
        <v>100</v>
      </c>
      <c r="H26" s="140">
        <v>100.00000000000001</v>
      </c>
      <c r="I26" s="140">
        <v>100</v>
      </c>
      <c r="J26" s="140"/>
      <c r="L26" s="141"/>
      <c r="M26" s="79"/>
    </row>
    <row r="27" spans="1:13" s="64" customFormat="1" ht="15.75" x14ac:dyDescent="0.25">
      <c r="A27" s="35">
        <v>2019</v>
      </c>
      <c r="B27" s="67"/>
      <c r="C27" s="140">
        <v>43.38627816306726</v>
      </c>
      <c r="D27" s="140">
        <v>63.056135039585712</v>
      </c>
      <c r="E27" s="140">
        <v>100.77240093</v>
      </c>
      <c r="F27" s="67"/>
      <c r="G27" s="140">
        <v>100.4133358208428</v>
      </c>
      <c r="H27" s="140">
        <v>100.9931876269424</v>
      </c>
      <c r="I27" s="140">
        <v>101.00291809128784</v>
      </c>
      <c r="L27" s="141"/>
      <c r="M27" s="78"/>
    </row>
    <row r="28" spans="1:13" s="64" customFormat="1" x14ac:dyDescent="0.25">
      <c r="A28" s="35">
        <v>2020</v>
      </c>
      <c r="B28" s="67"/>
      <c r="C28" s="140">
        <v>45.385658202437064</v>
      </c>
      <c r="D28" s="140">
        <v>65.872929865885993</v>
      </c>
      <c r="E28" s="140">
        <v>100.93344739</v>
      </c>
      <c r="F28" s="67"/>
      <c r="G28" s="140">
        <v>101.80175228112452</v>
      </c>
      <c r="H28" s="140">
        <v>101.6685940855774</v>
      </c>
      <c r="I28" s="140">
        <v>101.60722536935815</v>
      </c>
      <c r="J28" s="156"/>
      <c r="K28" s="156"/>
      <c r="L28" s="156"/>
      <c r="M28" s="78"/>
    </row>
    <row r="29" spans="1:13" s="64" customFormat="1" ht="15.75" x14ac:dyDescent="0.25">
      <c r="A29" s="35">
        <v>2021</v>
      </c>
      <c r="B29" s="67"/>
      <c r="C29" s="67"/>
      <c r="D29" s="67"/>
      <c r="E29" s="140">
        <v>100.95437774</v>
      </c>
      <c r="F29" s="67"/>
      <c r="G29" s="140">
        <v>102.79996679975777</v>
      </c>
      <c r="H29" s="140">
        <v>102.09813315711217</v>
      </c>
      <c r="I29" s="67"/>
      <c r="L29" s="141"/>
      <c r="M29" s="78"/>
    </row>
    <row r="30" spans="1:13" s="64" customFormat="1" ht="12.75" customHeight="1" x14ac:dyDescent="0.25">
      <c r="A30" s="144" t="s">
        <v>76</v>
      </c>
      <c r="B30" s="67"/>
      <c r="C30" s="67"/>
      <c r="D30" s="67"/>
      <c r="E30" s="67"/>
      <c r="F30" s="67"/>
      <c r="G30" s="67"/>
      <c r="H30" s="67"/>
      <c r="I30" s="67"/>
      <c r="L30" s="78"/>
      <c r="M30" s="78"/>
    </row>
    <row r="31" spans="1:13" s="64" customFormat="1" ht="12.75" customHeight="1" x14ac:dyDescent="0.25">
      <c r="A31" s="73" t="s">
        <v>103</v>
      </c>
      <c r="B31" s="67"/>
      <c r="C31" s="67"/>
      <c r="D31" s="67"/>
      <c r="E31" s="146">
        <v>1.2759097050402346E-2</v>
      </c>
      <c r="F31" s="67"/>
      <c r="G31" s="146">
        <v>1.6809842946996278E-2</v>
      </c>
      <c r="H31" s="146">
        <v>1.5316598423212424E-2</v>
      </c>
      <c r="I31" s="146" t="s">
        <v>108</v>
      </c>
      <c r="L31" s="78"/>
      <c r="M31" s="78"/>
    </row>
    <row r="32" spans="1:13" s="64" customFormat="1" ht="12.75" customHeight="1" x14ac:dyDescent="0.25">
      <c r="A32" s="73" t="s">
        <v>77</v>
      </c>
      <c r="B32" s="67"/>
      <c r="C32" s="145"/>
      <c r="D32" s="145"/>
      <c r="E32" s="146">
        <v>1.1138116471028026E-2</v>
      </c>
      <c r="F32" s="146"/>
      <c r="G32" s="146">
        <v>1.3922852135771269E-2</v>
      </c>
      <c r="H32" s="146">
        <v>1.247889865209717E-2</v>
      </c>
      <c r="I32" s="146">
        <v>1.2479253907486054E-2</v>
      </c>
      <c r="L32" s="78"/>
      <c r="M32" s="78"/>
    </row>
    <row r="33" spans="1:17" s="64" customFormat="1" ht="12.75" customHeight="1" x14ac:dyDescent="0.25">
      <c r="A33" s="73" t="s">
        <v>78</v>
      </c>
      <c r="B33" s="67"/>
      <c r="C33" s="67"/>
      <c r="D33" s="67"/>
      <c r="E33" s="146">
        <v>1.1302985555771139E-2</v>
      </c>
      <c r="F33" s="146"/>
      <c r="G33" s="146">
        <v>5.8418880051875899E-3</v>
      </c>
      <c r="H33" s="146">
        <v>9.6943371446147619E-3</v>
      </c>
      <c r="I33" s="146">
        <v>9.636066040258795E-3</v>
      </c>
    </row>
    <row r="34" spans="1:17" s="64" customFormat="1" ht="12.75" customHeight="1" x14ac:dyDescent="0.25">
      <c r="A34" s="73" t="s">
        <v>107</v>
      </c>
      <c r="B34" s="67"/>
      <c r="C34" s="67"/>
      <c r="D34" s="67"/>
      <c r="E34" s="146">
        <v>1.0445123842482529E-2</v>
      </c>
      <c r="F34" s="146"/>
      <c r="G34" s="146">
        <v>6.1462261825184772E-3</v>
      </c>
      <c r="H34" s="146">
        <v>9.27255524401005E-3</v>
      </c>
      <c r="I34" s="146" t="s">
        <v>108</v>
      </c>
    </row>
    <row r="35" spans="1:17" s="64" customFormat="1" ht="12.75" customHeight="1" x14ac:dyDescent="0.25">
      <c r="A35" s="67"/>
      <c r="B35" s="67"/>
      <c r="C35" s="67"/>
      <c r="D35" s="67"/>
      <c r="E35" s="67"/>
      <c r="F35" s="67"/>
      <c r="G35" s="67"/>
      <c r="H35" s="67"/>
      <c r="I35" s="67"/>
    </row>
    <row r="36" spans="1:17" s="64" customFormat="1" ht="12.75" customHeight="1" x14ac:dyDescent="0.25">
      <c r="A36" s="20" t="s">
        <v>104</v>
      </c>
      <c r="B36" s="67"/>
      <c r="C36" s="67"/>
      <c r="D36" s="67"/>
      <c r="E36" s="67"/>
      <c r="F36" s="67"/>
      <c r="G36" s="67"/>
      <c r="H36" s="67"/>
      <c r="I36" s="67"/>
      <c r="J36" s="73"/>
      <c r="K36" s="73"/>
      <c r="L36" s="73"/>
      <c r="M36" s="73"/>
    </row>
    <row r="37" spans="1:17" s="64" customFormat="1" ht="12.75" customHeight="1" x14ac:dyDescent="0.25">
      <c r="A37" s="20" t="s">
        <v>80</v>
      </c>
      <c r="B37" s="67"/>
      <c r="C37" s="67"/>
      <c r="D37" s="67"/>
      <c r="E37" s="67"/>
      <c r="F37" s="67"/>
      <c r="G37" s="67"/>
      <c r="H37" s="67"/>
      <c r="I37" s="67"/>
      <c r="J37" s="73"/>
      <c r="K37" s="73"/>
      <c r="L37" s="73"/>
      <c r="M37" s="73"/>
    </row>
    <row r="38" spans="1:17" s="64" customFormat="1" ht="13.5" customHeight="1" x14ac:dyDescent="0.25">
      <c r="A38" s="67"/>
      <c r="B38" s="67"/>
      <c r="C38" s="67"/>
      <c r="D38" s="67"/>
      <c r="E38" s="67"/>
      <c r="F38" s="67"/>
      <c r="G38" s="67"/>
      <c r="H38" s="67"/>
      <c r="I38" s="67"/>
    </row>
    <row r="39" spans="1:17" s="64" customFormat="1" ht="13.5" customHeight="1" x14ac:dyDescent="0.25">
      <c r="B39" s="68"/>
      <c r="C39" s="68"/>
      <c r="D39" s="68"/>
      <c r="E39" s="78"/>
      <c r="F39" s="73"/>
      <c r="G39" s="73"/>
    </row>
    <row r="40" spans="1:17" s="64" customFormat="1" ht="11.25" customHeight="1" x14ac:dyDescent="0.25">
      <c r="B40" s="68"/>
      <c r="C40" s="68"/>
      <c r="D40" s="68"/>
      <c r="E40" s="78"/>
      <c r="F40" s="73"/>
      <c r="G40" s="73"/>
      <c r="J40" s="147"/>
    </row>
    <row r="41" spans="1:17" s="64" customFormat="1" ht="13.5" customHeight="1" x14ac:dyDescent="0.25">
      <c r="B41" s="68"/>
      <c r="C41" s="68"/>
      <c r="D41" s="68"/>
      <c r="E41" s="78"/>
      <c r="F41" s="73"/>
      <c r="G41" s="73"/>
    </row>
    <row r="42" spans="1:17" s="64" customFormat="1" ht="13.5" customHeight="1" x14ac:dyDescent="0.25">
      <c r="B42" s="78"/>
      <c r="C42" s="78"/>
      <c r="D42" s="78"/>
      <c r="E42" s="78"/>
      <c r="F42" s="73"/>
      <c r="G42" s="73"/>
    </row>
    <row r="43" spans="1:17" s="64" customFormat="1" ht="13.5" customHeight="1" x14ac:dyDescent="0.25">
      <c r="B43" s="79"/>
      <c r="C43" s="79"/>
      <c r="D43" s="79"/>
      <c r="E43" s="79"/>
      <c r="F43" s="79"/>
      <c r="G43" s="34"/>
      <c r="H43" s="52"/>
      <c r="I43" s="52"/>
      <c r="J43" s="52"/>
      <c r="K43" s="52"/>
      <c r="L43" s="52"/>
      <c r="M43" s="52"/>
      <c r="N43" s="52"/>
      <c r="O43" s="52"/>
      <c r="P43" s="52"/>
      <c r="Q43" s="52"/>
    </row>
    <row r="44" spans="1:17" ht="13.5" customHeight="1" x14ac:dyDescent="0.25">
      <c r="B44" s="34"/>
      <c r="C44" s="34"/>
      <c r="D44" s="34"/>
      <c r="E44" s="34"/>
      <c r="F44" s="34"/>
      <c r="G44" s="34"/>
    </row>
    <row r="45" spans="1:17" ht="13.5" customHeight="1" x14ac:dyDescent="0.25">
      <c r="B45" s="34"/>
      <c r="C45" s="34"/>
      <c r="D45" s="34"/>
      <c r="E45" s="34"/>
      <c r="F45" s="34"/>
      <c r="G45" s="34"/>
    </row>
    <row r="46" spans="1:17" ht="9.9499999999999993" customHeight="1" x14ac:dyDescent="0.25">
      <c r="C46" s="34"/>
      <c r="D46" s="34"/>
      <c r="E46" s="34"/>
    </row>
    <row r="47" spans="1:17" ht="9.9499999999999993" customHeight="1" x14ac:dyDescent="0.25">
      <c r="A47" s="73"/>
      <c r="B47" s="34"/>
      <c r="C47" s="80"/>
      <c r="D47" s="34"/>
      <c r="E47" s="80"/>
      <c r="F47" s="34"/>
      <c r="G47" s="34"/>
      <c r="H47" s="34"/>
      <c r="I47" s="34"/>
      <c r="J47" s="34"/>
      <c r="K47" s="34"/>
    </row>
    <row r="48" spans="1:17" ht="9.9499999999999993" customHeight="1" x14ac:dyDescent="0.25">
      <c r="A48" s="73"/>
      <c r="B48" s="34"/>
      <c r="C48" s="80"/>
      <c r="D48" s="34"/>
      <c r="E48" s="80"/>
      <c r="F48" s="34"/>
      <c r="G48" s="34"/>
      <c r="H48" s="34"/>
      <c r="I48" s="34"/>
      <c r="J48" s="34"/>
      <c r="K48" s="34"/>
    </row>
    <row r="49" spans="1:11" ht="9.9499999999999993" customHeight="1" x14ac:dyDescent="0.25">
      <c r="A49" s="73"/>
      <c r="B49" s="34"/>
      <c r="C49" s="80"/>
      <c r="D49" s="34"/>
      <c r="E49" s="80"/>
      <c r="F49" s="34"/>
      <c r="G49" s="34"/>
      <c r="H49" s="34"/>
      <c r="I49" s="34"/>
      <c r="J49" s="34"/>
      <c r="K49" s="34"/>
    </row>
    <row r="50" spans="1:11" ht="9.9499999999999993" customHeight="1" x14ac:dyDescent="0.25">
      <c r="C50" s="80"/>
      <c r="D50" s="34"/>
      <c r="E50" s="80"/>
    </row>
    <row r="51" spans="1:11" ht="9.9499999999999993" customHeight="1" x14ac:dyDescent="0.25">
      <c r="C51" s="80"/>
      <c r="D51" s="34"/>
      <c r="E51" s="80"/>
    </row>
    <row r="52" spans="1:11" ht="9.9499999999999993" customHeight="1" x14ac:dyDescent="0.25">
      <c r="C52" s="80"/>
      <c r="D52" s="34"/>
      <c r="E52" s="80"/>
    </row>
    <row r="53" spans="1:11" ht="9.9499999999999993" customHeight="1" x14ac:dyDescent="0.25">
      <c r="C53" s="80"/>
      <c r="D53" s="34"/>
      <c r="E53" s="80"/>
    </row>
    <row r="54" spans="1:11" ht="9.9499999999999993" customHeight="1" x14ac:dyDescent="0.25">
      <c r="C54" s="80"/>
      <c r="D54" s="34"/>
      <c r="E54" s="80"/>
    </row>
    <row r="55" spans="1:11" ht="9.9499999999999993" customHeight="1" x14ac:dyDescent="0.25">
      <c r="C55" s="80"/>
      <c r="D55" s="34"/>
      <c r="E55" s="80"/>
    </row>
    <row r="56" spans="1:11" ht="9.9499999999999993" customHeight="1" x14ac:dyDescent="0.25">
      <c r="C56" s="80"/>
      <c r="D56" s="34"/>
      <c r="E56" s="80"/>
    </row>
    <row r="57" spans="1:11" ht="9.9499999999999993" customHeight="1" x14ac:dyDescent="0.25">
      <c r="C57" s="80"/>
      <c r="D57" s="34"/>
      <c r="E57" s="80"/>
    </row>
    <row r="58" spans="1:11" ht="9.9499999999999993" customHeight="1" x14ac:dyDescent="0.25">
      <c r="C58" s="80"/>
      <c r="D58" s="34"/>
      <c r="E58" s="80"/>
    </row>
    <row r="59" spans="1:11" ht="9.9499999999999993" customHeight="1" x14ac:dyDescent="0.25">
      <c r="C59" s="80"/>
      <c r="D59" s="34"/>
      <c r="E59" s="80"/>
    </row>
    <row r="60" spans="1:11" ht="9.9499999999999993" customHeight="1" x14ac:dyDescent="0.25">
      <c r="C60" s="80"/>
      <c r="D60" s="34"/>
      <c r="E60" s="80"/>
    </row>
    <row r="61" spans="1:11" ht="9.9499999999999993" customHeight="1" x14ac:dyDescent="0.25">
      <c r="C61" s="80"/>
      <c r="D61" s="34"/>
      <c r="E61" s="80"/>
    </row>
    <row r="62" spans="1:11" ht="9.9499999999999993" customHeight="1" x14ac:dyDescent="0.25">
      <c r="C62" s="80"/>
      <c r="D62" s="34"/>
      <c r="E62" s="80"/>
    </row>
    <row r="63" spans="1:11" ht="9.9499999999999993" customHeight="1" x14ac:dyDescent="0.25">
      <c r="C63" s="81"/>
      <c r="E63" s="81"/>
    </row>
  </sheetData>
  <mergeCells count="1">
    <mergeCell ref="C4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="120" zoomScaleNormal="120" workbookViewId="0"/>
  </sheetViews>
  <sheetFormatPr defaultColWidth="9.140625" defaultRowHeight="15" x14ac:dyDescent="0.25"/>
  <cols>
    <col min="1" max="1" width="38" style="5" customWidth="1"/>
    <col min="2" max="2" width="10.5703125" style="5" customWidth="1"/>
    <col min="3" max="16384" width="9.140625" style="5"/>
  </cols>
  <sheetData>
    <row r="1" spans="1:8" ht="16.5" x14ac:dyDescent="0.25">
      <c r="A1" s="24" t="s">
        <v>109</v>
      </c>
      <c r="B1" s="30"/>
      <c r="C1" s="30"/>
      <c r="D1" s="30"/>
      <c r="E1" s="30"/>
    </row>
    <row r="2" spans="1:8" ht="16.5" x14ac:dyDescent="0.25">
      <c r="A2" s="24"/>
      <c r="B2" s="30"/>
      <c r="C2" s="30"/>
      <c r="D2" s="30"/>
      <c r="E2" s="30"/>
    </row>
    <row r="3" spans="1:8" x14ac:dyDescent="0.25">
      <c r="A3" s="155" t="s">
        <v>89</v>
      </c>
      <c r="B3" s="30"/>
      <c r="C3" s="30"/>
      <c r="D3" s="30"/>
      <c r="E3" s="30"/>
    </row>
    <row r="4" spans="1:8" s="124" customFormat="1" ht="17.25" customHeight="1" x14ac:dyDescent="0.2">
      <c r="A4" s="165" t="s">
        <v>58</v>
      </c>
      <c r="B4" s="167" t="s">
        <v>59</v>
      </c>
      <c r="C4" s="169" t="s">
        <v>91</v>
      </c>
      <c r="D4" s="169"/>
      <c r="E4" s="169"/>
    </row>
    <row r="5" spans="1:8" s="124" customFormat="1" ht="36" customHeight="1" x14ac:dyDescent="0.2">
      <c r="A5" s="166"/>
      <c r="B5" s="168"/>
      <c r="C5" s="126" t="s">
        <v>60</v>
      </c>
      <c r="D5" s="126" t="s">
        <v>61</v>
      </c>
      <c r="E5" s="127" t="s">
        <v>62</v>
      </c>
    </row>
    <row r="6" spans="1:8" s="124" customFormat="1" ht="15" customHeight="1" x14ac:dyDescent="0.2">
      <c r="A6" s="128" t="s">
        <v>63</v>
      </c>
      <c r="B6" s="129">
        <v>0.14116196888141075</v>
      </c>
      <c r="C6" s="130">
        <v>4.9424045673217764E-3</v>
      </c>
      <c r="D6" s="130">
        <v>1.0980624836318986E-2</v>
      </c>
      <c r="E6" s="130">
        <v>-6.0382202689972094E-3</v>
      </c>
    </row>
    <row r="7" spans="1:8" s="124" customFormat="1" ht="15" customHeight="1" x14ac:dyDescent="0.2">
      <c r="A7" s="128" t="s">
        <v>64</v>
      </c>
      <c r="B7" s="129">
        <v>0.82125679797793683</v>
      </c>
      <c r="C7" s="130">
        <v>-4.2620627844732556E-2</v>
      </c>
      <c r="D7" s="130">
        <v>0.14487975198603123</v>
      </c>
      <c r="E7" s="130">
        <v>-0.18750037983076379</v>
      </c>
    </row>
    <row r="8" spans="1:8" s="124" customFormat="1" ht="15" customHeight="1" x14ac:dyDescent="0.2">
      <c r="A8" s="128" t="s">
        <v>65</v>
      </c>
      <c r="B8" s="129">
        <v>-0.19135483730287284</v>
      </c>
      <c r="C8" s="130">
        <v>1.8033693843086417E-2</v>
      </c>
      <c r="D8" s="130">
        <v>-1.1806236251929841E-2</v>
      </c>
      <c r="E8" s="130">
        <v>2.9839930095016259E-2</v>
      </c>
    </row>
    <row r="9" spans="1:8" s="124" customFormat="1" ht="15" customHeight="1" x14ac:dyDescent="0.2">
      <c r="A9" s="128" t="s">
        <v>66</v>
      </c>
      <c r="B9" s="129">
        <v>7.587374742548314E-2</v>
      </c>
      <c r="C9" s="130">
        <v>1.7911257611228464E-3</v>
      </c>
      <c r="D9" s="130">
        <v>1.1163698468933062E-2</v>
      </c>
      <c r="E9" s="130">
        <v>-9.3725727078102158E-3</v>
      </c>
      <c r="F9" s="125"/>
    </row>
    <row r="10" spans="1:8" s="124" customFormat="1" ht="15" customHeight="1" x14ac:dyDescent="0.2">
      <c r="A10" s="128" t="s">
        <v>67</v>
      </c>
      <c r="B10" s="129">
        <v>0.7253820724949398</v>
      </c>
      <c r="C10" s="130">
        <v>5.040580143176019E-3</v>
      </c>
      <c r="D10" s="130">
        <v>5.6555403248572875E-2</v>
      </c>
      <c r="E10" s="130">
        <v>-5.1514823105396859E-2</v>
      </c>
    </row>
    <row r="11" spans="1:8" s="124" customFormat="1" ht="15" customHeight="1" x14ac:dyDescent="0.2">
      <c r="A11" s="128" t="s">
        <v>68</v>
      </c>
      <c r="B11" s="129">
        <v>5.3210450362681794E-2</v>
      </c>
      <c r="C11" s="130">
        <v>7.1529537718579672E-2</v>
      </c>
      <c r="D11" s="130">
        <v>1.3085129741028934E-2</v>
      </c>
      <c r="E11" s="130">
        <v>5.8444407977550739E-2</v>
      </c>
    </row>
    <row r="12" spans="1:8" s="124" customFormat="1" ht="15" customHeight="1" x14ac:dyDescent="0.2">
      <c r="A12" s="128" t="s">
        <v>69</v>
      </c>
      <c r="B12" s="129">
        <v>-0.12657843963507254</v>
      </c>
      <c r="C12" s="130">
        <v>6.8537733035691537E-2</v>
      </c>
      <c r="D12" s="130">
        <v>-2.3615165228410638E-2</v>
      </c>
      <c r="E12" s="130">
        <v>9.2152898264102182E-2</v>
      </c>
    </row>
    <row r="13" spans="1:8" s="124" customFormat="1" ht="15" customHeight="1" x14ac:dyDescent="0.2">
      <c r="A13" s="131" t="s">
        <v>70</v>
      </c>
      <c r="B13" s="132">
        <v>0.10060907467357505</v>
      </c>
      <c r="C13" s="133">
        <v>7.9171833076328649E-3</v>
      </c>
      <c r="D13" s="133">
        <v>2.6683950596467893E-3</v>
      </c>
      <c r="E13" s="133">
        <v>5.2487882479860769E-3</v>
      </c>
    </row>
    <row r="14" spans="1:8" s="124" customFormat="1" ht="15" customHeight="1" x14ac:dyDescent="0.2">
      <c r="A14" s="134" t="s">
        <v>71</v>
      </c>
      <c r="B14" s="135">
        <v>0.13517163053187858</v>
      </c>
      <c r="C14" s="136">
        <f>SUM(C6:C13)</f>
        <v>0.13517163053187858</v>
      </c>
      <c r="D14" s="136">
        <f t="shared" ref="D14:E14" si="0">SUM(D6:D13)</f>
        <v>0.20391160186019139</v>
      </c>
      <c r="E14" s="136">
        <f t="shared" si="0"/>
        <v>-6.8739971328312818E-2</v>
      </c>
      <c r="H14" s="125"/>
    </row>
    <row r="16" spans="1:8" x14ac:dyDescent="0.25">
      <c r="A16" s="155" t="s">
        <v>88</v>
      </c>
    </row>
    <row r="17" spans="1:5" x14ac:dyDescent="0.25">
      <c r="A17" s="165" t="s">
        <v>58</v>
      </c>
      <c r="B17" s="167" t="s">
        <v>59</v>
      </c>
      <c r="C17" s="169" t="s">
        <v>91</v>
      </c>
      <c r="D17" s="169"/>
      <c r="E17" s="169"/>
    </row>
    <row r="18" spans="1:5" ht="28.5" customHeight="1" x14ac:dyDescent="0.25">
      <c r="A18" s="166"/>
      <c r="B18" s="168"/>
      <c r="C18" s="126" t="s">
        <v>60</v>
      </c>
      <c r="D18" s="126" t="s">
        <v>61</v>
      </c>
      <c r="E18" s="127" t="s">
        <v>62</v>
      </c>
    </row>
    <row r="19" spans="1:5" x14ac:dyDescent="0.25">
      <c r="A19" s="128" t="s">
        <v>63</v>
      </c>
      <c r="B19" s="129">
        <v>0.2230320147044369</v>
      </c>
      <c r="C19" s="130">
        <v>9.1028873492492619E-3</v>
      </c>
      <c r="D19" s="130">
        <v>1.6254280959371155E-2</v>
      </c>
      <c r="E19" s="130">
        <v>-7.1513936101218938E-3</v>
      </c>
    </row>
    <row r="20" spans="1:5" x14ac:dyDescent="0.25">
      <c r="A20" s="128" t="s">
        <v>64</v>
      </c>
      <c r="B20" s="129">
        <v>0.20883753440306307</v>
      </c>
      <c r="C20" s="130">
        <v>3.698024958689533E-3</v>
      </c>
      <c r="D20" s="130">
        <v>2.4613644155155743E-2</v>
      </c>
      <c r="E20" s="130">
        <v>-2.0915619196466211E-2</v>
      </c>
    </row>
    <row r="21" spans="1:5" x14ac:dyDescent="0.25">
      <c r="A21" s="128" t="s">
        <v>65</v>
      </c>
      <c r="B21" s="129">
        <v>5.898438237782555E-2</v>
      </c>
      <c r="C21" s="130">
        <v>-7.5032279082427769E-4</v>
      </c>
      <c r="D21" s="130">
        <v>4.1429264536409043E-3</v>
      </c>
      <c r="E21" s="130">
        <v>-4.8932492444651822E-3</v>
      </c>
    </row>
    <row r="22" spans="1:5" x14ac:dyDescent="0.25">
      <c r="A22" s="128" t="s">
        <v>66</v>
      </c>
      <c r="B22" s="129">
        <v>9.2360486201560343E-2</v>
      </c>
      <c r="C22" s="130">
        <v>1.3711056941327425E-2</v>
      </c>
      <c r="D22" s="130">
        <v>1.2117028682196322E-2</v>
      </c>
      <c r="E22" s="130">
        <v>1.5940282591311024E-3</v>
      </c>
    </row>
    <row r="23" spans="1:5" x14ac:dyDescent="0.25">
      <c r="A23" s="128" t="s">
        <v>67</v>
      </c>
      <c r="B23" s="129">
        <v>0.5013484784634421</v>
      </c>
      <c r="C23" s="130">
        <v>1.8361801902564853E-2</v>
      </c>
      <c r="D23" s="130">
        <v>3.6660011936263122E-2</v>
      </c>
      <c r="E23" s="130">
        <v>-1.8298210033698269E-2</v>
      </c>
    </row>
    <row r="24" spans="1:5" x14ac:dyDescent="0.25">
      <c r="A24" s="128" t="s">
        <v>68</v>
      </c>
      <c r="B24" s="129">
        <v>0.16018806249396222</v>
      </c>
      <c r="C24" s="130">
        <v>5.0309687079782506E-2</v>
      </c>
      <c r="D24" s="130">
        <v>4.4795402177760291E-2</v>
      </c>
      <c r="E24" s="130">
        <v>5.5142849020222168E-3</v>
      </c>
    </row>
    <row r="25" spans="1:5" x14ac:dyDescent="0.25">
      <c r="A25" s="128" t="s">
        <v>69</v>
      </c>
      <c r="B25" s="129">
        <v>5.7073891225625228E-2</v>
      </c>
      <c r="C25" s="130">
        <v>3.9753860056625408E-2</v>
      </c>
      <c r="D25" s="130">
        <v>1.2826018273105901E-2</v>
      </c>
      <c r="E25" s="130">
        <v>2.6927841783519507E-2</v>
      </c>
    </row>
    <row r="26" spans="1:5" x14ac:dyDescent="0.25">
      <c r="A26" s="131" t="s">
        <v>70</v>
      </c>
      <c r="B26" s="132">
        <v>-0.16542738235062315</v>
      </c>
      <c r="C26" s="133">
        <v>8.380780295522014E-3</v>
      </c>
      <c r="D26" s="133">
        <v>-5.0188460529897441E-3</v>
      </c>
      <c r="E26" s="133">
        <v>1.3399626348511759E-2</v>
      </c>
    </row>
    <row r="27" spans="1:5" x14ac:dyDescent="0.25">
      <c r="A27" s="134" t="s">
        <v>71</v>
      </c>
      <c r="B27" s="135">
        <v>0.14256777579293672</v>
      </c>
      <c r="C27" s="136">
        <f>SUM(C19:C26)</f>
        <v>0.14256777579293672</v>
      </c>
      <c r="D27" s="136">
        <f t="shared" ref="D27:E27" si="1">SUM(D19:D26)</f>
        <v>0.14639046658450369</v>
      </c>
      <c r="E27" s="136">
        <f t="shared" si="1"/>
        <v>-3.8226907915669683E-3</v>
      </c>
    </row>
    <row r="29" spans="1:5" x14ac:dyDescent="0.25">
      <c r="A29" s="155" t="s">
        <v>87</v>
      </c>
    </row>
    <row r="30" spans="1:5" x14ac:dyDescent="0.25">
      <c r="A30" s="165" t="s">
        <v>58</v>
      </c>
      <c r="B30" s="167" t="s">
        <v>59</v>
      </c>
      <c r="C30" s="169" t="s">
        <v>91</v>
      </c>
      <c r="D30" s="169"/>
      <c r="E30" s="169"/>
    </row>
    <row r="31" spans="1:5" ht="24.95" customHeight="1" x14ac:dyDescent="0.25">
      <c r="A31" s="166"/>
      <c r="B31" s="168"/>
      <c r="C31" s="126" t="s">
        <v>60</v>
      </c>
      <c r="D31" s="126" t="s">
        <v>61</v>
      </c>
      <c r="E31" s="127" t="s">
        <v>62</v>
      </c>
    </row>
    <row r="32" spans="1:5" x14ac:dyDescent="0.25">
      <c r="A32" s="128" t="s">
        <v>63</v>
      </c>
      <c r="B32" s="129">
        <v>-4.1816106999999998E-2</v>
      </c>
      <c r="C32" s="130">
        <v>9.3399059999999995E-5</v>
      </c>
      <c r="D32" s="130">
        <v>-3.0003912999999999E-3</v>
      </c>
      <c r="E32" s="130">
        <v>3.0937899999999999E-3</v>
      </c>
    </row>
    <row r="33" spans="1:5" x14ac:dyDescent="0.25">
      <c r="A33" s="128" t="s">
        <v>64</v>
      </c>
      <c r="B33" s="129">
        <v>-7.9212585000000002E-2</v>
      </c>
      <c r="C33" s="130">
        <v>-4.9558459999999999E-3</v>
      </c>
      <c r="D33" s="130">
        <v>-8.4274608999999993E-3</v>
      </c>
      <c r="E33" s="130">
        <v>3.4716149999999999E-3</v>
      </c>
    </row>
    <row r="34" spans="1:5" x14ac:dyDescent="0.25">
      <c r="A34" s="128" t="s">
        <v>65</v>
      </c>
      <c r="B34" s="129">
        <v>0.11621967699999999</v>
      </c>
      <c r="C34" s="130">
        <v>-1.86933E-3</v>
      </c>
      <c r="D34" s="130">
        <v>7.0681134999999997E-3</v>
      </c>
      <c r="E34" s="130">
        <v>-8.9374439999999993E-3</v>
      </c>
    </row>
    <row r="35" spans="1:5" x14ac:dyDescent="0.25">
      <c r="A35" s="128" t="s">
        <v>66</v>
      </c>
      <c r="B35" s="129">
        <v>1.2195719999999999E-3</v>
      </c>
      <c r="C35" s="130">
        <v>-9.8182229999999992E-3</v>
      </c>
      <c r="D35" s="130">
        <v>1.5466969999999999E-4</v>
      </c>
      <c r="E35" s="130">
        <v>-9.972893E-3</v>
      </c>
    </row>
    <row r="36" spans="1:5" x14ac:dyDescent="0.25">
      <c r="A36" s="128" t="s">
        <v>67</v>
      </c>
      <c r="B36" s="129">
        <v>-5.9720906999999997E-2</v>
      </c>
      <c r="C36" s="130">
        <v>-3.4472000000000001E-3</v>
      </c>
      <c r="D36" s="130">
        <v>-4.7818119999999999E-3</v>
      </c>
      <c r="E36" s="130">
        <v>1.334612E-3</v>
      </c>
    </row>
    <row r="37" spans="1:5" x14ac:dyDescent="0.25">
      <c r="A37" s="128" t="s">
        <v>68</v>
      </c>
      <c r="B37" s="129">
        <v>-5.064046E-3</v>
      </c>
      <c r="C37" s="130">
        <v>3.076035E-3</v>
      </c>
      <c r="D37" s="130">
        <v>-1.462402E-3</v>
      </c>
      <c r="E37" s="130">
        <v>4.5384370000000002E-3</v>
      </c>
    </row>
    <row r="38" spans="1:5" x14ac:dyDescent="0.25">
      <c r="A38" s="128" t="s">
        <v>69</v>
      </c>
      <c r="B38" s="129">
        <v>-7.4857430000000004E-3</v>
      </c>
      <c r="C38" s="130">
        <v>2.4011749999999998E-2</v>
      </c>
      <c r="D38" s="130">
        <v>-1.7327921E-3</v>
      </c>
      <c r="E38" s="130">
        <v>2.574454E-2</v>
      </c>
    </row>
    <row r="39" spans="1:5" x14ac:dyDescent="0.25">
      <c r="A39" s="131" t="s">
        <v>70</v>
      </c>
      <c r="B39" s="132">
        <v>9.9393440999999999E-2</v>
      </c>
      <c r="C39" s="133">
        <v>-5.284764E-3</v>
      </c>
      <c r="D39" s="133">
        <v>3.3682543999999999E-3</v>
      </c>
      <c r="E39" s="133">
        <v>-8.6530180000000002E-3</v>
      </c>
    </row>
    <row r="40" spans="1:5" x14ac:dyDescent="0.25">
      <c r="A40" s="134" t="s">
        <v>71</v>
      </c>
      <c r="B40" s="135">
        <v>1.8058210600000015E-3</v>
      </c>
      <c r="C40" s="136">
        <f>SUM(C32:C39)</f>
        <v>1.8058210600000015E-3</v>
      </c>
      <c r="D40" s="136">
        <f t="shared" ref="D40:E40" si="2">SUM(D32:D39)</f>
        <v>-8.8138206999999989E-3</v>
      </c>
      <c r="E40" s="136">
        <f t="shared" si="2"/>
        <v>1.0619639000000002E-2</v>
      </c>
    </row>
  </sheetData>
  <mergeCells count="9">
    <mergeCell ref="A30:A31"/>
    <mergeCell ref="B30:B31"/>
    <mergeCell ref="C30:E30"/>
    <mergeCell ref="C4:E4"/>
    <mergeCell ref="B4:B5"/>
    <mergeCell ref="A4:A5"/>
    <mergeCell ref="A17:A18"/>
    <mergeCell ref="B17:B18"/>
    <mergeCell ref="C17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Notes</vt:lpstr>
      <vt:lpstr>Table A</vt:lpstr>
      <vt:lpstr>Table B</vt:lpstr>
      <vt:lpstr>Table C</vt:lpstr>
      <vt:lpstr>Table D</vt:lpstr>
      <vt:lpstr>Table E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U444194</dc:creator>
  <cp:lastModifiedBy>u414979</cp:lastModifiedBy>
  <dcterms:created xsi:type="dcterms:W3CDTF">2022-05-13T09:24:39Z</dcterms:created>
  <dcterms:modified xsi:type="dcterms:W3CDTF">2022-06-21T22:37:44Z</dcterms:modified>
</cp:coreProperties>
</file>