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0177a\datashare\HD\Test and Protect\COVID-19 Test and Protect Isolation LA helplines\Isolate and Support monthly statistics\2022-05.2 (May-data covering Apr)\"/>
    </mc:Choice>
  </mc:AlternateContent>
  <bookViews>
    <workbookView xWindow="0" yWindow="0" windowWidth="28800" windowHeight="12300"/>
  </bookViews>
  <sheets>
    <sheet name="Contents" sheetId="3" r:id="rId1"/>
    <sheet name="Contacts" sheetId="1" r:id="rId2"/>
    <sheet name="Support" sheetId="6" r:id="rId3"/>
    <sheet name="Support pivot table" sheetId="8" state="hidden" r:id="rId4"/>
    <sheet name="Support %" sheetId="9" r:id="rId5"/>
  </sheets>
  <calcPr calcId="162913"/>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9" l="1"/>
  <c r="N17" i="9"/>
  <c r="N15" i="9" l="1"/>
  <c r="N14" i="9" l="1"/>
  <c r="N13" i="9"/>
  <c r="N12" i="9"/>
  <c r="N11" i="9"/>
  <c r="N10" i="9"/>
  <c r="N9" i="9"/>
  <c r="N8" i="9"/>
  <c r="N7" i="9"/>
  <c r="N6" i="9"/>
  <c r="N5" i="9"/>
</calcChain>
</file>

<file path=xl/sharedStrings.xml><?xml version="1.0" encoding="utf-8"?>
<sst xmlns="http://schemas.openxmlformats.org/spreadsheetml/2006/main" count="308" uniqueCount="125">
  <si>
    <t xml:space="preserve">Coronavirus (COVID-19): isolate and support data </t>
  </si>
  <si>
    <t>Contents</t>
  </si>
  <si>
    <t>Table 1: Successful Contacts - monthly</t>
  </si>
  <si>
    <t>Table 2: Support and Referrals by Local Authorities, Scotland - monthly</t>
  </si>
  <si>
    <t>2 Nov - 29 Nov</t>
  </si>
  <si>
    <t>30 Nov - 3 Jan</t>
  </si>
  <si>
    <t>4 Jan - 31 Jan</t>
  </si>
  <si>
    <t>1 Feb - 28 Feb</t>
  </si>
  <si>
    <t>1 Mar - 28 Mar</t>
  </si>
  <si>
    <t>Pharmacy</t>
  </si>
  <si>
    <t>Vaccination transport</t>
  </si>
  <si>
    <t>Isolation accommodation provision</t>
  </si>
  <si>
    <t>Pharmacy %</t>
  </si>
  <si>
    <t>Isolation accommodation provision %</t>
  </si>
  <si>
    <t>Vaccination transport %</t>
  </si>
  <si>
    <t xml:space="preserve"> &lt; 1</t>
  </si>
  <si>
    <t>&lt; 1</t>
  </si>
  <si>
    <t>Notes:</t>
  </si>
  <si>
    <t>November</t>
  </si>
  <si>
    <t>December</t>
  </si>
  <si>
    <t>January</t>
  </si>
  <si>
    <t>February</t>
  </si>
  <si>
    <t>March</t>
  </si>
  <si>
    <t>Food (financial)</t>
  </si>
  <si>
    <t>Food (access)</t>
  </si>
  <si>
    <t>Support with isolation</t>
  </si>
  <si>
    <t>Isolation accommodation referrals</t>
  </si>
  <si>
    <t>Information only</t>
  </si>
  <si>
    <t>Self-isolation support grant</t>
  </si>
  <si>
    <t>Financial advice</t>
  </si>
  <si>
    <t>Grand Total</t>
  </si>
  <si>
    <t>Type of referral/support offered</t>
  </si>
  <si>
    <t>Type of contact</t>
  </si>
  <si>
    <t>Latest management information provided by local authorities relating to support to isolate and support for people during the coronavirus pandemic.</t>
  </si>
  <si>
    <t>For a summary of key findings please see:</t>
  </si>
  <si>
    <t>Table 3: Support and Referrals by Local Authorities, Scotland - monthly, percentages of total contacts</t>
  </si>
  <si>
    <t>Self-isolation support grant %</t>
  </si>
  <si>
    <t>Financial advice %</t>
  </si>
  <si>
    <t>Support with isolation %</t>
  </si>
  <si>
    <t>Isolation accommodation referrals %</t>
  </si>
  <si>
    <t>Information only %</t>
  </si>
  <si>
    <t>Use filter button to add/remove series from the chart</t>
  </si>
  <si>
    <t>2. As more than one form of support or referral for support may be given to each contact, or none at all, they may not add up to, or exceed, 100%.</t>
  </si>
  <si>
    <t>Total referral/support</t>
  </si>
  <si>
    <t>Total referral/support %</t>
  </si>
  <si>
    <t>April</t>
  </si>
  <si>
    <t>29 Mar - 2 May</t>
  </si>
  <si>
    <t>May</t>
  </si>
  <si>
    <t>3 May - 30 May</t>
  </si>
  <si>
    <t>Coronavirus (COVID-19): isolate and support data - gov.scot (www.gov.scot)</t>
  </si>
  <si>
    <t>June</t>
  </si>
  <si>
    <t>December 
2020</t>
  </si>
  <si>
    <t>January 
2021</t>
  </si>
  <si>
    <t>February 
2021</t>
  </si>
  <si>
    <t>March 
2021</t>
  </si>
  <si>
    <t>April 
2021</t>
  </si>
  <si>
    <t>May 
2021</t>
  </si>
  <si>
    <t>June 
2021</t>
  </si>
  <si>
    <t>July</t>
  </si>
  <si>
    <t>July 
2021</t>
  </si>
  <si>
    <t>August</t>
  </si>
  <si>
    <t>August 
2021</t>
  </si>
  <si>
    <t>Total contacts (excl. text messages)</t>
  </si>
  <si>
    <t>N/A</t>
  </si>
  <si>
    <t>Text messages initial contact*</t>
  </si>
  <si>
    <t>Text messages follow-up contact*</t>
  </si>
  <si>
    <t>* Text messages data collection started in the week ending 1 August 2021</t>
  </si>
  <si>
    <t>Inbound contacts</t>
  </si>
  <si>
    <t>Inbound - contacted by Test and Protect</t>
  </si>
  <si>
    <t>Outbound initial calls</t>
  </si>
  <si>
    <t>Outbound follow-up calls</t>
  </si>
  <si>
    <t>31 May - 27 Jun</t>
  </si>
  <si>
    <t>2 Aug - 29 Aug</t>
  </si>
  <si>
    <t>30 Aug - 3 Oct</t>
  </si>
  <si>
    <t>September</t>
  </si>
  <si>
    <t>Date range</t>
  </si>
  <si>
    <t>Month</t>
  </si>
  <si>
    <t>Table 1</t>
  </si>
  <si>
    <t>Successful Contacts by Local Authorities</t>
  </si>
  <si>
    <t>Inbound contacts to Local Authorities relating to general COVID support and self-isolation</t>
  </si>
  <si>
    <t>Figure 1</t>
  </si>
  <si>
    <t>Figure 2</t>
  </si>
  <si>
    <t>Outbound calls by Local Authorities relating to support with self-isolation</t>
  </si>
  <si>
    <t>Table 2</t>
  </si>
  <si>
    <t>Support and Referrals by Local Authorities</t>
  </si>
  <si>
    <t>Referrals and support by category by Local Authorities for general COVID support and self-isolation</t>
  </si>
  <si>
    <t>Figure 3</t>
  </si>
  <si>
    <t>Table 3</t>
  </si>
  <si>
    <t>Support and Referrals by Local Authorities, percentages of total contacts</t>
  </si>
  <si>
    <t>Year</t>
  </si>
  <si>
    <t>28 Jun - 1 Aug</t>
  </si>
  <si>
    <t>1. The collection of Isolation accommodation (referrals and provision) and Vaccination transportation started in February 2021.</t>
  </si>
  <si>
    <r>
      <t>Type of referral/support offered</t>
    </r>
    <r>
      <rPr>
        <b/>
        <vertAlign val="superscript"/>
        <sz val="12"/>
        <color theme="1"/>
        <rFont val="Arial"/>
        <family val="2"/>
      </rPr>
      <t>1</t>
    </r>
  </si>
  <si>
    <t>Financial 
advice</t>
  </si>
  <si>
    <t>Food 
(financial) %</t>
  </si>
  <si>
    <t>Food 
(access) %</t>
  </si>
  <si>
    <t>Food 
(financial)</t>
  </si>
  <si>
    <t>Food 
(access)</t>
  </si>
  <si>
    <t>September 
2021</t>
  </si>
  <si>
    <t>October</t>
  </si>
  <si>
    <t>4 Oct - 31 Oct</t>
  </si>
  <si>
    <t>October 
2021</t>
  </si>
  <si>
    <t>November 
2020</t>
  </si>
  <si>
    <t>1 Nov - 28 Nov</t>
  </si>
  <si>
    <t>Information 
only</t>
  </si>
  <si>
    <t>November 
2021</t>
  </si>
  <si>
    <t>29 Nov - 2 Jan</t>
  </si>
  <si>
    <t>December 
2021</t>
  </si>
  <si>
    <t>3. In January 2022, the figure for Self-isolation support grant referrals for October and November 2021 was revised from 3,469 to 3,724 and 3,459 to 3,689 respectively following a revision by one local authority. 
This affected the Self-isolation support grant percentage which was revised from 14 to 15 for October and 15 to 16 for November, and the percentage for total referral/support (revised from 43 to 44 and 42 to 43 respectively).</t>
  </si>
  <si>
    <t>2. In January 2022, the figure for Self-isolation support grant referrals for September, October and November 2021 was revised from 8,844 to 8,959, 3,469 to 3,724 and 3,459 to 3,689 respectively following a revision by one local authority. This also affected the total for referral/support (revised from 21,828 to 21,943, 10,384 to 10,639 and 9,934 to 10,164 respectively) and for October and November the percentage on the next tab.</t>
  </si>
  <si>
    <t>3 Jan - 30 Jan</t>
  </si>
  <si>
    <t>January 
2022</t>
  </si>
  <si>
    <t>4. In February 2022, the figure for successful initial calls for December 2021 was revised from 24,336 to 23,947 following a revision by one local authority. This affected the percentage for information only (revised from 14 to 15%), and the figure
for financial advice (revised from 4 to 5%).</t>
  </si>
  <si>
    <t>1. In February 2022, the figure for successful initial calls for December 2021 was revised from 24,336 to 23,947 following a revision by one local authority. This also affected the figure for total contacts (revised from 36,836 to 36,447).</t>
  </si>
  <si>
    <t>31 Jan - 27 Feb</t>
  </si>
  <si>
    <t>February 2022</t>
  </si>
  <si>
    <t>28 Feb - 3 Apr</t>
  </si>
  <si>
    <t>March 
2022</t>
  </si>
  <si>
    <r>
      <rPr>
        <b/>
        <sz val="12"/>
        <color theme="1"/>
        <rFont val="Arial"/>
        <family val="2"/>
      </rPr>
      <t>Figure 1</t>
    </r>
    <r>
      <rPr>
        <sz val="12"/>
        <color theme="1"/>
        <rFont val="Arial"/>
        <family val="2"/>
      </rPr>
      <t>: Inbound contacts to Local Authorities relating to general COVID support and self-isolation, Scotland, Nov 2020 to Apr 2022</t>
    </r>
  </si>
  <si>
    <r>
      <rPr>
        <b/>
        <sz val="12"/>
        <color theme="1"/>
        <rFont val="Arial"/>
        <family val="2"/>
      </rPr>
      <t>Figure 2</t>
    </r>
    <r>
      <rPr>
        <sz val="12"/>
        <color theme="1"/>
        <rFont val="Arial"/>
        <family val="2"/>
      </rPr>
      <t>: Outbound calls by Local Authorities relating to support with self-isolation, Scotland, Nov 2020 to Apr 2022</t>
    </r>
  </si>
  <si>
    <t>April 
2022</t>
  </si>
  <si>
    <r>
      <rPr>
        <b/>
        <sz val="12"/>
        <color theme="1"/>
        <rFont val="Arial"/>
        <family val="2"/>
      </rPr>
      <t>Figure 3</t>
    </r>
    <r>
      <rPr>
        <sz val="12"/>
        <color theme="1"/>
        <rFont val="Arial"/>
        <family val="2"/>
      </rPr>
      <t>: Referrals and support by category by Local Authorities for general COVID support and self-isolation, Scotland, Nov 2020 to Apr 2022</t>
    </r>
  </si>
  <si>
    <t>4 Apr - 30 Apr</t>
  </si>
  <si>
    <t xml:space="preserve">This is the last monthly update on the Isolate and Support service which finished on 30 April 2022. A final publication summarising </t>
  </si>
  <si>
    <t>contact and referral activity over the course of the service will be published on 14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</si>
</sst>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19" x14ac:knownFonts="1">
    <font>
      <sz val="11"/>
      <color theme="1"/>
      <name val="Calibri"/>
      <family val="2"/>
      <scheme val="minor"/>
    </font>
    <font>
      <u/>
      <sz val="11"/>
      <color theme="10"/>
      <name val="Calibri"/>
      <family val="2"/>
      <scheme val="minor"/>
    </font>
    <font>
      <b/>
      <sz val="11"/>
      <color theme="1"/>
      <name val="Calibri"/>
      <family val="2"/>
      <scheme val="minor"/>
    </font>
    <font>
      <b/>
      <sz val="16"/>
      <color rgb="FF333333"/>
      <name val="Arial"/>
      <family val="2"/>
    </font>
    <font>
      <sz val="11"/>
      <color theme="1"/>
      <name val="Arial"/>
      <family val="2"/>
    </font>
    <font>
      <b/>
      <sz val="14"/>
      <name val="Arial"/>
      <family val="2"/>
    </font>
    <font>
      <b/>
      <sz val="12"/>
      <color theme="1"/>
      <name val="Arial"/>
      <family val="2"/>
    </font>
    <font>
      <sz val="10"/>
      <color theme="1"/>
      <name val="Arial"/>
      <family val="2"/>
    </font>
    <font>
      <b/>
      <sz val="11"/>
      <color theme="1"/>
      <name val="Arial"/>
      <family val="2"/>
    </font>
    <font>
      <sz val="11"/>
      <color rgb="FF000000"/>
      <name val="Arial"/>
      <family val="2"/>
    </font>
    <font>
      <sz val="12"/>
      <color theme="1"/>
      <name val="Arial"/>
      <family val="2"/>
    </font>
    <font>
      <u/>
      <sz val="12"/>
      <color theme="10"/>
      <name val="Arial"/>
      <family val="2"/>
    </font>
    <font>
      <b/>
      <sz val="12"/>
      <name val="Arial"/>
      <family val="2"/>
    </font>
    <font>
      <sz val="12"/>
      <name val="Arial"/>
      <family val="2"/>
    </font>
    <font>
      <b/>
      <sz val="14"/>
      <color theme="1"/>
      <name val="Arial"/>
      <family val="2"/>
    </font>
    <font>
      <i/>
      <sz val="12"/>
      <color theme="1"/>
      <name val="Arial"/>
      <family val="2"/>
    </font>
    <font>
      <b/>
      <vertAlign val="superscript"/>
      <sz val="12"/>
      <color theme="1"/>
      <name val="Arial"/>
      <family val="2"/>
    </font>
    <font>
      <b/>
      <sz val="16"/>
      <name val="Arial"/>
      <family val="2"/>
    </font>
    <font>
      <b/>
      <i/>
      <sz val="12"/>
      <color theme="1"/>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2" fillId="0" borderId="2" xfId="0" applyFont="1" applyBorder="1" applyAlignment="1">
      <alignment horizontal="left" vertical="center"/>
    </xf>
    <xf numFmtId="3" fontId="0" fillId="0" borderId="3" xfId="0" applyNumberFormat="1" applyBorder="1" applyAlignment="1">
      <alignment horizontal="right" vertical="center"/>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0" fontId="2" fillId="0" borderId="3"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0" xfId="0" applyAlignment="1">
      <alignment horizontal="left"/>
    </xf>
    <xf numFmtId="0" fontId="0" fillId="0" borderId="0" xfId="0" applyNumberFormat="1"/>
    <xf numFmtId="17"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0" fillId="0" borderId="0" xfId="0" applyAlignment="1">
      <alignment wrapText="1"/>
    </xf>
    <xf numFmtId="0" fontId="4" fillId="0" borderId="0" xfId="0" applyFont="1"/>
    <xf numFmtId="0" fontId="4" fillId="0" borderId="0" xfId="0" applyFont="1" applyAlignment="1">
      <alignment wrapText="1"/>
    </xf>
    <xf numFmtId="0" fontId="4" fillId="0" borderId="0" xfId="0" applyFont="1" applyAlignment="1">
      <alignment horizontal="left"/>
    </xf>
    <xf numFmtId="0" fontId="6" fillId="0" borderId="0" xfId="0" applyFont="1" applyAlignment="1">
      <alignment horizontal="left"/>
    </xf>
    <xf numFmtId="0" fontId="6" fillId="0" borderId="0" xfId="0" applyFont="1" applyAlignment="1"/>
    <xf numFmtId="0" fontId="7" fillId="0" borderId="0" xfId="0" applyFont="1" applyFill="1"/>
    <xf numFmtId="0" fontId="9" fillId="0" borderId="0" xfId="0" applyFont="1"/>
    <xf numFmtId="0" fontId="4" fillId="0" borderId="0" xfId="0" applyFont="1" applyAlignment="1">
      <alignment vertical="center"/>
    </xf>
    <xf numFmtId="17" fontId="4" fillId="0" borderId="0" xfId="0" applyNumberFormat="1" applyFont="1" applyAlignment="1">
      <alignment vertical="center"/>
    </xf>
    <xf numFmtId="3" fontId="4" fillId="0" borderId="0" xfId="0" applyNumberFormat="1" applyFont="1" applyBorder="1" applyAlignment="1">
      <alignment horizontal="right" vertical="center"/>
    </xf>
    <xf numFmtId="0" fontId="8" fillId="0" borderId="1" xfId="0" applyFont="1" applyBorder="1" applyAlignment="1">
      <alignment vertical="center"/>
    </xf>
    <xf numFmtId="0" fontId="10" fillId="0" borderId="0" xfId="0" applyFont="1" applyAlignment="1">
      <alignment vertical="top" wrapText="1"/>
    </xf>
    <xf numFmtId="0" fontId="10" fillId="0" borderId="0" xfId="0" applyFont="1" applyAlignment="1">
      <alignment wrapText="1"/>
    </xf>
    <xf numFmtId="0" fontId="10" fillId="0" borderId="0" xfId="0" applyFont="1"/>
    <xf numFmtId="0" fontId="11" fillId="0" borderId="0" xfId="1" applyFont="1"/>
    <xf numFmtId="0" fontId="12" fillId="0" borderId="0" xfId="1" applyFont="1"/>
    <xf numFmtId="0" fontId="11" fillId="0" borderId="0" xfId="1" applyFont="1" applyAlignment="1">
      <alignment wrapText="1"/>
    </xf>
    <xf numFmtId="0" fontId="11" fillId="0" borderId="0" xfId="1" applyFont="1" applyAlignment="1">
      <alignment horizontal="left"/>
    </xf>
    <xf numFmtId="0" fontId="6" fillId="0" borderId="6" xfId="0" applyFont="1" applyBorder="1" applyAlignment="1">
      <alignment horizontal="right" vertical="center" wrapText="1"/>
    </xf>
    <xf numFmtId="3" fontId="10" fillId="0" borderId="3" xfId="0" applyNumberFormat="1" applyFont="1" applyBorder="1" applyAlignment="1">
      <alignment horizontal="right" vertical="center"/>
    </xf>
    <xf numFmtId="3" fontId="10" fillId="0" borderId="4" xfId="0" applyNumberFormat="1" applyFont="1" applyBorder="1" applyAlignment="1">
      <alignment horizontal="right" vertical="center"/>
    </xf>
    <xf numFmtId="3" fontId="10" fillId="0" borderId="5" xfId="0" applyNumberFormat="1" applyFont="1" applyBorder="1" applyAlignment="1">
      <alignment horizontal="right" vertical="center"/>
    </xf>
    <xf numFmtId="0" fontId="11" fillId="0" borderId="0" xfId="1" applyFont="1" applyAlignment="1"/>
    <xf numFmtId="0" fontId="13" fillId="0" borderId="0" xfId="0" applyFont="1"/>
    <xf numFmtId="0" fontId="12" fillId="0" borderId="0" xfId="0" applyFont="1" applyAlignment="1">
      <alignment horizontal="left"/>
    </xf>
    <xf numFmtId="0" fontId="13" fillId="0" borderId="0" xfId="1" applyFont="1" applyAlignment="1"/>
    <xf numFmtId="0" fontId="13" fillId="0" borderId="0" xfId="1" applyFont="1" applyAlignment="1">
      <alignment wrapText="1"/>
    </xf>
    <xf numFmtId="0" fontId="13" fillId="0" borderId="0" xfId="1" applyFont="1"/>
    <xf numFmtId="0" fontId="13" fillId="0" borderId="0" xfId="1" applyFont="1" applyAlignment="1">
      <alignment horizontal="left"/>
    </xf>
    <xf numFmtId="0" fontId="14" fillId="0" borderId="0" xfId="0" applyFont="1" applyAlignment="1"/>
    <xf numFmtId="0" fontId="6" fillId="0" borderId="6" xfId="0" applyFont="1" applyBorder="1" applyAlignment="1">
      <alignment horizontal="left" vertical="center"/>
    </xf>
    <xf numFmtId="0" fontId="6" fillId="0" borderId="1" xfId="0" applyFont="1" applyBorder="1" applyAlignment="1">
      <alignment horizontal="right" vertical="center" wrapText="1"/>
    </xf>
    <xf numFmtId="164" fontId="6" fillId="0" borderId="7" xfId="0" applyNumberFormat="1" applyFont="1" applyBorder="1" applyAlignment="1">
      <alignment horizontal="left" vertical="center"/>
    </xf>
    <xf numFmtId="3" fontId="10" fillId="0" borderId="7" xfId="0" applyNumberFormat="1" applyFont="1" applyBorder="1" applyAlignment="1">
      <alignment horizontal="left" vertical="center"/>
    </xf>
    <xf numFmtId="3" fontId="10" fillId="0" borderId="7" xfId="0" applyNumberFormat="1" applyFont="1" applyBorder="1" applyAlignment="1">
      <alignment horizontal="right" vertical="center"/>
    </xf>
    <xf numFmtId="164" fontId="6" fillId="0" borderId="8" xfId="0" applyNumberFormat="1" applyFont="1" applyBorder="1" applyAlignment="1">
      <alignment horizontal="left" vertical="center"/>
    </xf>
    <xf numFmtId="3" fontId="10" fillId="0" borderId="8" xfId="0" applyNumberFormat="1" applyFont="1" applyBorder="1" applyAlignment="1">
      <alignment horizontal="left" vertical="center"/>
    </xf>
    <xf numFmtId="3" fontId="10" fillId="0" borderId="8" xfId="0" applyNumberFormat="1" applyFont="1" applyBorder="1" applyAlignment="1">
      <alignment horizontal="right" vertical="center"/>
    </xf>
    <xf numFmtId="164" fontId="6" fillId="0" borderId="4" xfId="0" applyNumberFormat="1" applyFont="1" applyBorder="1" applyAlignment="1">
      <alignment horizontal="left" vertical="center"/>
    </xf>
    <xf numFmtId="3" fontId="10" fillId="0" borderId="4" xfId="0" applyNumberFormat="1" applyFont="1" applyBorder="1" applyAlignment="1">
      <alignment horizontal="left" vertical="center"/>
    </xf>
    <xf numFmtId="164" fontId="6" fillId="0" borderId="5" xfId="0" applyNumberFormat="1" applyFont="1" applyBorder="1" applyAlignment="1">
      <alignment horizontal="left" vertical="center"/>
    </xf>
    <xf numFmtId="3" fontId="10"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3" fontId="10" fillId="0" borderId="3" xfId="0" applyNumberFormat="1" applyFont="1" applyBorder="1" applyAlignment="1">
      <alignment horizontal="left" vertical="center"/>
    </xf>
    <xf numFmtId="0" fontId="15" fillId="0" borderId="0" xfId="0" applyFont="1" applyFill="1" applyBorder="1" applyAlignment="1">
      <alignment vertical="center"/>
    </xf>
    <xf numFmtId="0" fontId="6" fillId="0" borderId="0" xfId="0" applyFont="1"/>
    <xf numFmtId="0" fontId="10" fillId="0" borderId="0" xfId="0" applyFont="1" applyAlignment="1">
      <alignment horizontal="left"/>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8" fillId="0" borderId="6" xfId="0" applyFont="1" applyBorder="1" applyAlignment="1">
      <alignment vertical="center"/>
    </xf>
    <xf numFmtId="0" fontId="4" fillId="0" borderId="6" xfId="0" applyFont="1" applyBorder="1"/>
    <xf numFmtId="0" fontId="6" fillId="0" borderId="6" xfId="0" applyFont="1" applyBorder="1" applyAlignment="1">
      <alignment vertical="center"/>
    </xf>
    <xf numFmtId="0" fontId="3" fillId="0" borderId="0" xfId="0" applyFont="1" applyAlignment="1">
      <alignment vertical="center"/>
    </xf>
    <xf numFmtId="0" fontId="6" fillId="0" borderId="8" xfId="0" applyFont="1" applyBorder="1" applyAlignment="1">
      <alignment horizontal="left" vertical="center"/>
    </xf>
    <xf numFmtId="17" fontId="2" fillId="0" borderId="0" xfId="0" applyNumberFormat="1" applyFont="1" applyFill="1" applyBorder="1" applyAlignment="1">
      <alignment horizontal="right" vertical="center"/>
    </xf>
    <xf numFmtId="3" fontId="4" fillId="0" borderId="0" xfId="0" applyNumberFormat="1" applyFont="1"/>
    <xf numFmtId="17" fontId="0" fillId="0" borderId="0" xfId="0" applyNumberFormat="1"/>
    <xf numFmtId="3" fontId="13" fillId="0" borderId="4" xfId="0" applyNumberFormat="1" applyFont="1" applyBorder="1" applyAlignment="1">
      <alignment horizontal="right" vertical="center"/>
    </xf>
    <xf numFmtId="3" fontId="13" fillId="0" borderId="8" xfId="0" applyNumberFormat="1" applyFont="1" applyBorder="1" applyAlignment="1">
      <alignment horizontal="right" vertical="center"/>
    </xf>
    <xf numFmtId="0" fontId="18" fillId="0" borderId="0" xfId="0" applyFont="1" applyBorder="1" applyAlignment="1">
      <alignment vertical="center"/>
    </xf>
    <xf numFmtId="0" fontId="10" fillId="0" borderId="0" xfId="0" applyFont="1" applyAlignment="1">
      <alignment horizontal="left" wrapText="1"/>
    </xf>
    <xf numFmtId="0" fontId="17" fillId="0" borderId="0" xfId="0" applyFont="1" applyAlignment="1">
      <alignment horizontal="left" vertical="center"/>
    </xf>
    <xf numFmtId="0" fontId="10" fillId="0" borderId="0" xfId="0" applyFont="1" applyAlignment="1">
      <alignment horizontal="left" vertical="top" wrapText="1"/>
    </xf>
    <xf numFmtId="0" fontId="13" fillId="0" borderId="0" xfId="1" applyFont="1" applyAlignment="1">
      <alignment horizontal="left" wrapText="1"/>
    </xf>
    <xf numFmtId="0" fontId="5" fillId="0" borderId="0" xfId="1" applyFont="1" applyAlignment="1">
      <alignment horizontal="left"/>
    </xf>
    <xf numFmtId="0" fontId="10" fillId="0" borderId="0" xfId="0" applyFont="1" applyAlignment="1">
      <alignment horizontal="left" wrapText="1"/>
    </xf>
    <xf numFmtId="0" fontId="14" fillId="0" borderId="0" xfId="0" applyFont="1" applyAlignment="1">
      <alignment horizontal="left"/>
    </xf>
    <xf numFmtId="0" fontId="6" fillId="0" borderId="6" xfId="0" applyFont="1" applyBorder="1" applyAlignment="1">
      <alignment horizontal="center" vertical="center"/>
    </xf>
  </cellXfs>
  <cellStyles count="2">
    <cellStyle name="Hyperlink" xfId="1" builtinId="8"/>
    <cellStyle name="Normal" xfId="0" builtinId="0"/>
  </cellStyles>
  <dxfs count="4">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Outbound calls by local authorities, </a:t>
            </a:r>
          </a:p>
          <a:p>
            <a:pPr>
              <a:defRPr sz="1200" b="1"/>
            </a:pPr>
            <a:r>
              <a:rPr lang="en-GB" sz="1200" b="1"/>
              <a:t>Scotland, Nov 2020 to Apr 2022</a:t>
            </a:r>
          </a:p>
        </c:rich>
      </c:tx>
      <c:layout>
        <c:manualLayout>
          <c:xMode val="edge"/>
          <c:yMode val="edge"/>
          <c:x val="0.23844392361111108"/>
          <c:y val="8.6298083707278522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3877837516186"/>
          <c:y val="0.17123923634329075"/>
          <c:w val="0.83727330251893073"/>
          <c:h val="0.63282915855030319"/>
        </c:manualLayout>
      </c:layout>
      <c:lineChart>
        <c:grouping val="standard"/>
        <c:varyColors val="0"/>
        <c:ser>
          <c:idx val="1"/>
          <c:order val="0"/>
          <c:tx>
            <c:strRef>
              <c:f>Contacts!$F$4</c:f>
              <c:strCache>
                <c:ptCount val="1"/>
                <c:pt idx="0">
                  <c:v>Outbound initial calls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Contacts!$B$5:$B$22</c:f>
              <c:strCache>
                <c:ptCount val="18"/>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pt idx="16">
                  <c:v>March</c:v>
                </c:pt>
                <c:pt idx="17">
                  <c:v>April</c:v>
                </c:pt>
              </c:strCache>
            </c:strRef>
          </c:cat>
          <c:val>
            <c:numRef>
              <c:f>Contacts!$F$5:$F$22</c:f>
              <c:numCache>
                <c:formatCode>#,##0</c:formatCode>
                <c:ptCount val="18"/>
                <c:pt idx="0">
                  <c:v>24667</c:v>
                </c:pt>
                <c:pt idx="1">
                  <c:v>23222</c:v>
                </c:pt>
                <c:pt idx="2">
                  <c:v>31015</c:v>
                </c:pt>
                <c:pt idx="3">
                  <c:v>19904</c:v>
                </c:pt>
                <c:pt idx="4">
                  <c:v>15384</c:v>
                </c:pt>
                <c:pt idx="5">
                  <c:v>11375</c:v>
                </c:pt>
                <c:pt idx="6">
                  <c:v>10327</c:v>
                </c:pt>
                <c:pt idx="7">
                  <c:v>20018</c:v>
                </c:pt>
                <c:pt idx="8">
                  <c:v>33066</c:v>
                </c:pt>
                <c:pt idx="9">
                  <c:v>23368</c:v>
                </c:pt>
                <c:pt idx="10">
                  <c:v>31443</c:v>
                </c:pt>
                <c:pt idx="11">
                  <c:v>15724</c:v>
                </c:pt>
                <c:pt idx="12">
                  <c:v>14676</c:v>
                </c:pt>
                <c:pt idx="13">
                  <c:v>23947</c:v>
                </c:pt>
                <c:pt idx="14">
                  <c:v>24562</c:v>
                </c:pt>
                <c:pt idx="15">
                  <c:v>27723</c:v>
                </c:pt>
                <c:pt idx="16">
                  <c:v>21683</c:v>
                </c:pt>
                <c:pt idx="17">
                  <c:v>9698</c:v>
                </c:pt>
              </c:numCache>
            </c:numRef>
          </c:val>
          <c:smooth val="0"/>
          <c:extLst>
            <c:ext xmlns:c16="http://schemas.microsoft.com/office/drawing/2014/chart" uri="{C3380CC4-5D6E-409C-BE32-E72D297353CC}">
              <c16:uniqueId val="{00000000-C2BD-4A8B-8729-3C89E1F463E1}"/>
            </c:ext>
          </c:extLst>
        </c:ser>
        <c:ser>
          <c:idx val="2"/>
          <c:order val="1"/>
          <c:tx>
            <c:strRef>
              <c:f>Contacts!$G$4</c:f>
              <c:strCache>
                <c:ptCount val="1"/>
                <c:pt idx="0">
                  <c:v>Outbound follow-up calls</c:v>
                </c:pt>
              </c:strCache>
            </c:strRef>
          </c:tx>
          <c:spPr>
            <a:ln w="28575" cap="rnd">
              <a:solidFill>
                <a:schemeClr val="tx1"/>
              </a:solidFill>
              <a:round/>
            </a:ln>
            <a:effectLst/>
          </c:spPr>
          <c:marker>
            <c:symbol val="circle"/>
            <c:size val="6"/>
            <c:spPr>
              <a:solidFill>
                <a:schemeClr val="bg1"/>
              </a:solidFill>
              <a:ln w="15875">
                <a:solidFill>
                  <a:schemeClr val="tx1"/>
                </a:solidFill>
              </a:ln>
              <a:effectLst/>
            </c:spPr>
          </c:marker>
          <c:cat>
            <c:strRef>
              <c:f>Contacts!$B$5:$B$22</c:f>
              <c:strCache>
                <c:ptCount val="18"/>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pt idx="16">
                  <c:v>March</c:v>
                </c:pt>
                <c:pt idx="17">
                  <c:v>April</c:v>
                </c:pt>
              </c:strCache>
            </c:strRef>
          </c:cat>
          <c:val>
            <c:numRef>
              <c:f>Contacts!$G$5:$G$22</c:f>
              <c:numCache>
                <c:formatCode>#,##0</c:formatCode>
                <c:ptCount val="18"/>
                <c:pt idx="0">
                  <c:v>4431</c:v>
                </c:pt>
                <c:pt idx="1">
                  <c:v>2904</c:v>
                </c:pt>
                <c:pt idx="2">
                  <c:v>3329</c:v>
                </c:pt>
                <c:pt idx="3">
                  <c:v>2076</c:v>
                </c:pt>
                <c:pt idx="4">
                  <c:v>1763</c:v>
                </c:pt>
                <c:pt idx="5">
                  <c:v>1485</c:v>
                </c:pt>
                <c:pt idx="6">
                  <c:v>1176</c:v>
                </c:pt>
                <c:pt idx="7">
                  <c:v>2030</c:v>
                </c:pt>
                <c:pt idx="8">
                  <c:v>3177</c:v>
                </c:pt>
                <c:pt idx="9">
                  <c:v>1597</c:v>
                </c:pt>
                <c:pt idx="10">
                  <c:v>1302</c:v>
                </c:pt>
                <c:pt idx="11">
                  <c:v>716</c:v>
                </c:pt>
                <c:pt idx="12">
                  <c:v>607</c:v>
                </c:pt>
                <c:pt idx="13">
                  <c:v>897</c:v>
                </c:pt>
                <c:pt idx="14">
                  <c:v>705</c:v>
                </c:pt>
                <c:pt idx="15">
                  <c:v>778</c:v>
                </c:pt>
                <c:pt idx="16">
                  <c:v>937</c:v>
                </c:pt>
                <c:pt idx="17">
                  <c:v>527</c:v>
                </c:pt>
              </c:numCache>
            </c:numRef>
          </c:val>
          <c:smooth val="0"/>
          <c:extLst>
            <c:ext xmlns:c16="http://schemas.microsoft.com/office/drawing/2014/chart" uri="{C3380CC4-5D6E-409C-BE32-E72D297353CC}">
              <c16:uniqueId val="{00000001-C2BD-4A8B-8729-3C89E1F463E1}"/>
            </c:ext>
          </c:extLst>
        </c:ser>
        <c:dLbls>
          <c:showLegendKey val="0"/>
          <c:showVal val="0"/>
          <c:showCatName val="0"/>
          <c:showSerName val="0"/>
          <c:showPercent val="0"/>
          <c:showBubbleSize val="0"/>
        </c:dLbls>
        <c:marker val="1"/>
        <c:smooth val="0"/>
        <c:axId val="888896712"/>
        <c:axId val="888892448"/>
        <c:extLst/>
      </c:lineChart>
      <c:catAx>
        <c:axId val="888896712"/>
        <c:scaling>
          <c:orientation val="minMax"/>
        </c:scaling>
        <c:delete val="0"/>
        <c:axPos val="b"/>
        <c:numFmt formatCode="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2448"/>
        <c:crosses val="autoZero"/>
        <c:auto val="1"/>
        <c:lblAlgn val="ctr"/>
        <c:lblOffset val="100"/>
        <c:noMultiLvlLbl val="1"/>
      </c:catAx>
      <c:valAx>
        <c:axId val="88889244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Contacts (monthly)</a:t>
                </a:r>
              </a:p>
            </c:rich>
          </c:tx>
          <c:layout>
            <c:manualLayout>
              <c:xMode val="edge"/>
              <c:yMode val="edge"/>
              <c:x val="1.7493112947658401E-2"/>
              <c:y val="0.30370791801313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6712"/>
        <c:crosses val="autoZero"/>
        <c:crossBetween val="between"/>
      </c:valAx>
      <c:spPr>
        <a:noFill/>
        <a:ln>
          <a:noFill/>
        </a:ln>
        <a:effectLst/>
      </c:spPr>
    </c:plotArea>
    <c:legend>
      <c:legendPos val="b"/>
      <c:layout>
        <c:manualLayout>
          <c:xMode val="edge"/>
          <c:yMode val="edge"/>
          <c:x val="8.0776473553451189E-2"/>
          <c:y val="0.95659920150826205"/>
          <c:w val="0.81310837118754054"/>
          <c:h val="4.150160807363868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Inbound contacts to local authorities, </a:t>
            </a:r>
          </a:p>
          <a:p>
            <a:pPr>
              <a:defRPr sz="1200" b="1"/>
            </a:pPr>
            <a:r>
              <a:rPr lang="en-GB" sz="1200" b="1"/>
              <a:t>Scotland, Nov 2020 to Apr 2022</a:t>
            </a:r>
          </a:p>
        </c:rich>
      </c:tx>
      <c:layout>
        <c:manualLayout>
          <c:xMode val="edge"/>
          <c:yMode val="edge"/>
          <c:x val="0.26237173202614383"/>
          <c:y val="2.352118288878811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760008092456311"/>
          <c:y val="0.1867620751341682"/>
          <c:w val="0.84312975747919983"/>
          <c:h val="0.6225743040922701"/>
        </c:manualLayout>
      </c:layout>
      <c:lineChart>
        <c:grouping val="standard"/>
        <c:varyColors val="0"/>
        <c:ser>
          <c:idx val="1"/>
          <c:order val="0"/>
          <c:tx>
            <c:strRef>
              <c:f>Contacts!$D$4</c:f>
              <c:strCache>
                <c:ptCount val="1"/>
                <c:pt idx="0">
                  <c:v>Inbound contacts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Contacts!$B$5:$B$22</c:f>
              <c:strCache>
                <c:ptCount val="18"/>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pt idx="16">
                  <c:v>March</c:v>
                </c:pt>
                <c:pt idx="17">
                  <c:v>April</c:v>
                </c:pt>
              </c:strCache>
            </c:strRef>
          </c:cat>
          <c:val>
            <c:numRef>
              <c:f>Contacts!$D$5:$D$22</c:f>
              <c:numCache>
                <c:formatCode>#,##0</c:formatCode>
                <c:ptCount val="18"/>
                <c:pt idx="0">
                  <c:v>16093</c:v>
                </c:pt>
                <c:pt idx="1">
                  <c:v>12972</c:v>
                </c:pt>
                <c:pt idx="2">
                  <c:v>13734</c:v>
                </c:pt>
                <c:pt idx="3">
                  <c:v>9018</c:v>
                </c:pt>
                <c:pt idx="4">
                  <c:v>6825</c:v>
                </c:pt>
                <c:pt idx="5">
                  <c:v>6146</c:v>
                </c:pt>
                <c:pt idx="6">
                  <c:v>3834</c:v>
                </c:pt>
                <c:pt idx="7">
                  <c:v>4867</c:v>
                </c:pt>
                <c:pt idx="8">
                  <c:v>7647</c:v>
                </c:pt>
                <c:pt idx="9">
                  <c:v>5596</c:v>
                </c:pt>
                <c:pt idx="10">
                  <c:v>12012</c:v>
                </c:pt>
                <c:pt idx="11">
                  <c:v>5866</c:v>
                </c:pt>
                <c:pt idx="12">
                  <c:v>5550</c:v>
                </c:pt>
                <c:pt idx="13">
                  <c:v>7327</c:v>
                </c:pt>
                <c:pt idx="14">
                  <c:v>8875</c:v>
                </c:pt>
                <c:pt idx="15">
                  <c:v>6489</c:v>
                </c:pt>
                <c:pt idx="16">
                  <c:v>6520</c:v>
                </c:pt>
                <c:pt idx="17">
                  <c:v>6400</c:v>
                </c:pt>
              </c:numCache>
            </c:numRef>
          </c:val>
          <c:smooth val="0"/>
          <c:extLst>
            <c:ext xmlns:c16="http://schemas.microsoft.com/office/drawing/2014/chart" uri="{C3380CC4-5D6E-409C-BE32-E72D297353CC}">
              <c16:uniqueId val="{00000000-C2BD-4A8B-8729-3C89E1F463E1}"/>
            </c:ext>
          </c:extLst>
        </c:ser>
        <c:ser>
          <c:idx val="2"/>
          <c:order val="1"/>
          <c:tx>
            <c:strRef>
              <c:f>Contacts!$E$4</c:f>
              <c:strCache>
                <c:ptCount val="1"/>
                <c:pt idx="0">
                  <c:v>Inbound - contacted by Test and Protect</c:v>
                </c:pt>
              </c:strCache>
            </c:strRef>
          </c:tx>
          <c:spPr>
            <a:ln w="28575" cap="rnd">
              <a:solidFill>
                <a:schemeClr val="tx1"/>
              </a:solidFill>
              <a:round/>
            </a:ln>
            <a:effectLst/>
          </c:spPr>
          <c:marker>
            <c:symbol val="circle"/>
            <c:size val="6"/>
            <c:spPr>
              <a:solidFill>
                <a:schemeClr val="bg1"/>
              </a:solidFill>
              <a:ln w="15875">
                <a:solidFill>
                  <a:schemeClr val="tx1"/>
                </a:solidFill>
              </a:ln>
              <a:effectLst/>
            </c:spPr>
          </c:marker>
          <c:cat>
            <c:strRef>
              <c:f>Contacts!$B$5:$B$22</c:f>
              <c:strCache>
                <c:ptCount val="18"/>
                <c:pt idx="0">
                  <c:v>November</c:v>
                </c:pt>
                <c:pt idx="1">
                  <c:v>December</c:v>
                </c:pt>
                <c:pt idx="2">
                  <c:v>January</c:v>
                </c:pt>
                <c:pt idx="3">
                  <c:v>February</c:v>
                </c:pt>
                <c:pt idx="4">
                  <c:v>March</c:v>
                </c:pt>
                <c:pt idx="5">
                  <c:v>April</c:v>
                </c:pt>
                <c:pt idx="6">
                  <c:v>May</c:v>
                </c:pt>
                <c:pt idx="7">
                  <c:v>June</c:v>
                </c:pt>
                <c:pt idx="8">
                  <c:v>July</c:v>
                </c:pt>
                <c:pt idx="9">
                  <c:v>August</c:v>
                </c:pt>
                <c:pt idx="10">
                  <c:v>September</c:v>
                </c:pt>
                <c:pt idx="11">
                  <c:v>October</c:v>
                </c:pt>
                <c:pt idx="12">
                  <c:v>November</c:v>
                </c:pt>
                <c:pt idx="13">
                  <c:v>December</c:v>
                </c:pt>
                <c:pt idx="14">
                  <c:v>January</c:v>
                </c:pt>
                <c:pt idx="15">
                  <c:v>February</c:v>
                </c:pt>
                <c:pt idx="16">
                  <c:v>March</c:v>
                </c:pt>
                <c:pt idx="17">
                  <c:v>April</c:v>
                </c:pt>
              </c:strCache>
            </c:strRef>
          </c:cat>
          <c:val>
            <c:numRef>
              <c:f>Contacts!$E$5:$E$22</c:f>
              <c:numCache>
                <c:formatCode>#,##0</c:formatCode>
                <c:ptCount val="18"/>
                <c:pt idx="0">
                  <c:v>2554</c:v>
                </c:pt>
                <c:pt idx="1">
                  <c:v>2761</c:v>
                </c:pt>
                <c:pt idx="2">
                  <c:v>2971</c:v>
                </c:pt>
                <c:pt idx="3">
                  <c:v>1451</c:v>
                </c:pt>
                <c:pt idx="4">
                  <c:v>1179</c:v>
                </c:pt>
                <c:pt idx="5">
                  <c:v>954</c:v>
                </c:pt>
                <c:pt idx="6">
                  <c:v>822</c:v>
                </c:pt>
                <c:pt idx="7">
                  <c:v>2568</c:v>
                </c:pt>
                <c:pt idx="8">
                  <c:v>4681</c:v>
                </c:pt>
                <c:pt idx="9">
                  <c:v>2975</c:v>
                </c:pt>
                <c:pt idx="10">
                  <c:v>5051</c:v>
                </c:pt>
                <c:pt idx="11">
                  <c:v>2031</c:v>
                </c:pt>
                <c:pt idx="12">
                  <c:v>2451</c:v>
                </c:pt>
                <c:pt idx="13">
                  <c:v>4276</c:v>
                </c:pt>
                <c:pt idx="14">
                  <c:v>6912</c:v>
                </c:pt>
                <c:pt idx="15">
                  <c:v>4482</c:v>
                </c:pt>
                <c:pt idx="16">
                  <c:v>5555</c:v>
                </c:pt>
                <c:pt idx="17">
                  <c:v>4535</c:v>
                </c:pt>
              </c:numCache>
            </c:numRef>
          </c:val>
          <c:smooth val="0"/>
          <c:extLst>
            <c:ext xmlns:c16="http://schemas.microsoft.com/office/drawing/2014/chart" uri="{C3380CC4-5D6E-409C-BE32-E72D297353CC}">
              <c16:uniqueId val="{00000001-C2BD-4A8B-8729-3C89E1F463E1}"/>
            </c:ext>
          </c:extLst>
        </c:ser>
        <c:dLbls>
          <c:showLegendKey val="0"/>
          <c:showVal val="0"/>
          <c:showCatName val="0"/>
          <c:showSerName val="0"/>
          <c:showPercent val="0"/>
          <c:showBubbleSize val="0"/>
        </c:dLbls>
        <c:marker val="1"/>
        <c:smooth val="0"/>
        <c:axId val="888896712"/>
        <c:axId val="888892448"/>
        <c:extLst/>
      </c:lineChart>
      <c:dateAx>
        <c:axId val="888896712"/>
        <c:scaling>
          <c:orientation val="minMax"/>
        </c:scaling>
        <c:delete val="0"/>
        <c:axPos val="b"/>
        <c:numFmt formatCode="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2448"/>
        <c:crosses val="autoZero"/>
        <c:auto val="0"/>
        <c:lblOffset val="100"/>
        <c:baseTimeUnit val="months"/>
      </c:dateAx>
      <c:valAx>
        <c:axId val="88889244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Contacts (monthly)</a:t>
                </a:r>
              </a:p>
            </c:rich>
          </c:tx>
          <c:layout>
            <c:manualLayout>
              <c:xMode val="edge"/>
              <c:yMode val="edge"/>
              <c:x val="2.0408163265306121E-2"/>
              <c:y val="0.30062266688832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88896712"/>
        <c:crosses val="autoZero"/>
        <c:crossBetween val="between"/>
      </c:valAx>
      <c:spPr>
        <a:noFill/>
        <a:ln>
          <a:noFill/>
        </a:ln>
        <a:effectLst/>
      </c:spPr>
    </c:plotArea>
    <c:legend>
      <c:legendPos val="b"/>
      <c:layout>
        <c:manualLayout>
          <c:xMode val="edge"/>
          <c:yMode val="edge"/>
          <c:x val="0.15067633938629296"/>
          <c:y val="0.94917178546398973"/>
          <c:w val="0.77557015949929331"/>
          <c:h val="4.8787016806145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[Coronavirus (COVID-19) isolate and support data - Apr 2022 - MI.xlsx]Support pivot table!PivotTable3</c:name>
    <c:fmtId val="4"/>
  </c:pivotSource>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t>Support and referrals by local authorities, Scotland, November 2020 to</a:t>
            </a:r>
            <a:r>
              <a:rPr lang="en-GB" sz="1200" b="1" baseline="0"/>
              <a:t> April 2022</a:t>
            </a:r>
            <a:endParaRPr lang="en-GB" sz="1200" b="1"/>
          </a:p>
        </c:rich>
      </c:tx>
      <c:layout>
        <c:manualLayout>
          <c:xMode val="edge"/>
          <c:yMode val="edge"/>
          <c:x val="0.24402088772845953"/>
          <c:y val="1.633986928104575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w="28575" cap="rnd">
            <a:solidFill>
              <a:schemeClr val="accent1"/>
            </a:solidFill>
            <a:round/>
          </a:ln>
          <a:effectLst/>
        </c:spPr>
      </c:pivotFmt>
      <c:pivotFmt>
        <c:idx val="11"/>
        <c:spPr>
          <a:solidFill>
            <a:schemeClr val="accent1"/>
          </a:solidFill>
          <a:ln w="28575" cap="rnd">
            <a:solidFill>
              <a:schemeClr val="accent1"/>
            </a:solidFill>
            <a:round/>
          </a:ln>
          <a:effectLst/>
        </c:spPr>
      </c:pivotFmt>
      <c:pivotFmt>
        <c:idx val="12"/>
        <c:spPr>
          <a:solidFill>
            <a:schemeClr val="accent1"/>
          </a:solidFill>
          <a:ln w="28575" cap="rnd">
            <a:solidFill>
              <a:schemeClr val="accent1"/>
            </a:solidFill>
            <a:round/>
          </a:ln>
          <a:effectLst/>
        </c:spPr>
      </c:pivotFmt>
      <c:pivotFmt>
        <c:idx val="13"/>
        <c:spPr>
          <a:solidFill>
            <a:schemeClr val="accent1"/>
          </a:solidFill>
          <a:ln w="28575" cap="rnd">
            <a:solidFill>
              <a:schemeClr val="accent1"/>
            </a:solidFill>
            <a:round/>
          </a:ln>
          <a:effectLst/>
        </c:spPr>
      </c:pivotFmt>
      <c:pivotFmt>
        <c:idx val="14"/>
        <c:spPr>
          <a:solidFill>
            <a:schemeClr val="accent1"/>
          </a:solidFill>
          <a:ln w="28575" cap="rnd">
            <a:solidFill>
              <a:schemeClr val="accent1"/>
            </a:solidFill>
            <a:round/>
          </a:ln>
          <a:effectLst/>
        </c:spPr>
      </c:pivotFmt>
      <c:pivotFmt>
        <c:idx val="15"/>
        <c:spPr>
          <a:solidFill>
            <a:schemeClr val="accent1"/>
          </a:solidFill>
          <a:ln w="28575" cap="rnd">
            <a:solidFill>
              <a:schemeClr val="accent1"/>
            </a:solidFill>
            <a:round/>
          </a:ln>
          <a:effectLst/>
        </c:spPr>
      </c:pivotFmt>
      <c:pivotFmt>
        <c:idx val="16"/>
        <c:spPr>
          <a:solidFill>
            <a:schemeClr val="accent1"/>
          </a:solidFill>
          <a:ln w="28575" cap="rnd">
            <a:solidFill>
              <a:schemeClr val="accent1"/>
            </a:solidFill>
            <a:round/>
          </a:ln>
          <a:effectLst/>
        </c:spPr>
      </c:pivotFmt>
      <c:pivotFmt>
        <c:idx val="17"/>
        <c:spPr>
          <a:solidFill>
            <a:schemeClr val="accent1"/>
          </a:solidFill>
          <a:ln w="28575" cap="rnd">
            <a:solidFill>
              <a:schemeClr val="accent1"/>
            </a:solidFill>
            <a:round/>
          </a:ln>
          <a:effectLst/>
        </c:spPr>
      </c:pivotFmt>
      <c:pivotFmt>
        <c:idx val="18"/>
        <c:spPr>
          <a:solidFill>
            <a:schemeClr val="accent1"/>
          </a:solidFill>
          <a:ln w="28575" cap="rnd">
            <a:solidFill>
              <a:schemeClr val="accent1"/>
            </a:solidFill>
            <a:round/>
          </a:ln>
          <a:effectLst/>
        </c:spPr>
      </c:pivotFmt>
      <c:pivotFmt>
        <c:idx val="19"/>
        <c:spPr>
          <a:solidFill>
            <a:schemeClr val="accent1"/>
          </a:solidFill>
          <a:ln w="28575" cap="rnd">
            <a:solidFill>
              <a:schemeClr val="accent1"/>
            </a:solidFill>
            <a:round/>
          </a:ln>
          <a:effectLst/>
        </c:spP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ln w="28575" cap="rnd">
            <a:solidFill>
              <a:schemeClr val="accent1"/>
            </a:solidFill>
            <a:round/>
          </a:ln>
          <a:effectLst/>
        </c:spPr>
        <c:marker>
          <c:symbol val="none"/>
        </c:marker>
      </c:pivotFmt>
      <c:pivotFmt>
        <c:idx val="111"/>
        <c:spPr>
          <a:ln w="28575" cap="rnd">
            <a:solidFill>
              <a:schemeClr val="accent1"/>
            </a:solidFill>
            <a:round/>
          </a:ln>
          <a:effectLst/>
        </c:spPr>
        <c:marker>
          <c:symbol val="none"/>
        </c:marker>
      </c:pivotFmt>
      <c:pivotFmt>
        <c:idx val="112"/>
        <c:spPr>
          <a:ln w="28575" cap="rnd">
            <a:solidFill>
              <a:schemeClr val="accent1"/>
            </a:solidFill>
            <a:round/>
          </a:ln>
          <a:effectLst/>
        </c:spPr>
        <c:marker>
          <c:symbol val="none"/>
        </c:marker>
      </c:pivotFmt>
      <c:pivotFmt>
        <c:idx val="113"/>
        <c:spPr>
          <a:ln w="28575" cap="rnd">
            <a:solidFill>
              <a:schemeClr val="accent1"/>
            </a:solidFill>
            <a:round/>
          </a:ln>
          <a:effectLst/>
        </c:spPr>
        <c:marker>
          <c:symbol val="none"/>
        </c:marker>
      </c:pivotFmt>
      <c:pivotFmt>
        <c:idx val="114"/>
        <c:spPr>
          <a:ln w="28575" cap="rnd">
            <a:solidFill>
              <a:schemeClr val="accent1"/>
            </a:solidFill>
            <a:round/>
          </a:ln>
          <a:effectLst/>
        </c:spPr>
        <c:marker>
          <c:symbol val="none"/>
        </c:marker>
      </c:pivotFmt>
      <c:pivotFmt>
        <c:idx val="115"/>
        <c:spPr>
          <a:ln w="28575" cap="rnd">
            <a:solidFill>
              <a:schemeClr val="accent1"/>
            </a:solidFill>
            <a:round/>
          </a:ln>
          <a:effectLst/>
        </c:spPr>
        <c:marker>
          <c:symbol val="none"/>
        </c:marker>
      </c:pivotFmt>
      <c:pivotFmt>
        <c:idx val="116"/>
        <c:spPr>
          <a:ln w="28575" cap="rnd">
            <a:solidFill>
              <a:schemeClr val="accent1"/>
            </a:solidFill>
            <a:round/>
          </a:ln>
          <a:effectLst/>
        </c:spPr>
        <c:marker>
          <c:symbol val="none"/>
        </c:marker>
      </c:pivotFmt>
      <c:pivotFmt>
        <c:idx val="117"/>
        <c:spPr>
          <a:ln w="28575" cap="rnd">
            <a:solidFill>
              <a:schemeClr val="accent1"/>
            </a:solidFill>
            <a:round/>
          </a:ln>
          <a:effectLst/>
        </c:spPr>
        <c:marker>
          <c:symbol val="none"/>
        </c:marker>
      </c:pivotFmt>
      <c:pivotFmt>
        <c:idx val="118"/>
        <c:spPr>
          <a:ln w="28575" cap="rnd">
            <a:solidFill>
              <a:schemeClr val="accent1"/>
            </a:solidFill>
            <a:round/>
          </a:ln>
          <a:effectLst/>
        </c:spPr>
        <c:marker>
          <c:symbol val="none"/>
        </c:marker>
      </c:pivotFmt>
      <c:pivotFmt>
        <c:idx val="119"/>
        <c:spPr>
          <a:ln w="28575" cap="rnd">
            <a:solidFill>
              <a:schemeClr val="accent1"/>
            </a:solidFill>
            <a:round/>
          </a:ln>
          <a:effectLst/>
        </c:spPr>
        <c:marker>
          <c:symbol val="none"/>
        </c:marker>
      </c:pivotFmt>
    </c:pivotFmts>
    <c:plotArea>
      <c:layout/>
      <c:lineChart>
        <c:grouping val="standard"/>
        <c:varyColors val="0"/>
        <c:ser>
          <c:idx val="0"/>
          <c:order val="0"/>
          <c:tx>
            <c:strRef>
              <c:f>'Support pivot table'!$B$16</c:f>
              <c:strCache>
                <c:ptCount val="1"/>
                <c:pt idx="0">
                  <c:v>Financial advice</c:v>
                </c:pt>
              </c:strCache>
            </c:strRef>
          </c:tx>
          <c:spPr>
            <a:ln w="28575" cap="rnd">
              <a:solidFill>
                <a:schemeClr val="accent1"/>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table'!$B$17:$B$34</c:f>
              <c:numCache>
                <c:formatCode>General</c:formatCode>
                <c:ptCount val="18"/>
                <c:pt idx="0">
                  <c:v>1686</c:v>
                </c:pt>
                <c:pt idx="1">
                  <c:v>1524</c:v>
                </c:pt>
                <c:pt idx="2">
                  <c:v>2275</c:v>
                </c:pt>
                <c:pt idx="3">
                  <c:v>1398</c:v>
                </c:pt>
                <c:pt idx="4">
                  <c:v>1253</c:v>
                </c:pt>
                <c:pt idx="5">
                  <c:v>1170</c:v>
                </c:pt>
                <c:pt idx="6">
                  <c:v>791</c:v>
                </c:pt>
                <c:pt idx="7">
                  <c:v>1069</c:v>
                </c:pt>
                <c:pt idx="8">
                  <c:v>1832</c:v>
                </c:pt>
                <c:pt idx="9">
                  <c:v>1245</c:v>
                </c:pt>
                <c:pt idx="10">
                  <c:v>2446</c:v>
                </c:pt>
                <c:pt idx="11">
                  <c:v>1612</c:v>
                </c:pt>
                <c:pt idx="12">
                  <c:v>1165</c:v>
                </c:pt>
                <c:pt idx="13">
                  <c:v>1645</c:v>
                </c:pt>
                <c:pt idx="14">
                  <c:v>1697</c:v>
                </c:pt>
                <c:pt idx="15">
                  <c:v>1451</c:v>
                </c:pt>
                <c:pt idx="16">
                  <c:v>1320</c:v>
                </c:pt>
                <c:pt idx="17">
                  <c:v>1213</c:v>
                </c:pt>
              </c:numCache>
            </c:numRef>
          </c:val>
          <c:smooth val="0"/>
          <c:extLst>
            <c:ext xmlns:c16="http://schemas.microsoft.com/office/drawing/2014/chart" uri="{C3380CC4-5D6E-409C-BE32-E72D297353CC}">
              <c16:uniqueId val="{00000000-64EC-42E3-BD6F-E11DD98A1518}"/>
            </c:ext>
          </c:extLst>
        </c:ser>
        <c:ser>
          <c:idx val="1"/>
          <c:order val="1"/>
          <c:tx>
            <c:strRef>
              <c:f>'Support pivot table'!$C$16</c:f>
              <c:strCache>
                <c:ptCount val="1"/>
                <c:pt idx="0">
                  <c:v>Food (access)</c:v>
                </c:pt>
              </c:strCache>
            </c:strRef>
          </c:tx>
          <c:spPr>
            <a:ln w="28575" cap="rnd">
              <a:solidFill>
                <a:schemeClr val="accent2"/>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table'!$C$17:$C$34</c:f>
              <c:numCache>
                <c:formatCode>General</c:formatCode>
                <c:ptCount val="18"/>
                <c:pt idx="0">
                  <c:v>791</c:v>
                </c:pt>
                <c:pt idx="1">
                  <c:v>1178</c:v>
                </c:pt>
                <c:pt idx="2">
                  <c:v>1724</c:v>
                </c:pt>
                <c:pt idx="3">
                  <c:v>861</c:v>
                </c:pt>
                <c:pt idx="4">
                  <c:v>644</c:v>
                </c:pt>
                <c:pt idx="5">
                  <c:v>556</c:v>
                </c:pt>
                <c:pt idx="6">
                  <c:v>427</c:v>
                </c:pt>
                <c:pt idx="7">
                  <c:v>714</c:v>
                </c:pt>
                <c:pt idx="8">
                  <c:v>763</c:v>
                </c:pt>
                <c:pt idx="9">
                  <c:v>529</c:v>
                </c:pt>
                <c:pt idx="10">
                  <c:v>790</c:v>
                </c:pt>
                <c:pt idx="11">
                  <c:v>388</c:v>
                </c:pt>
                <c:pt idx="12">
                  <c:v>381</c:v>
                </c:pt>
                <c:pt idx="13">
                  <c:v>723</c:v>
                </c:pt>
                <c:pt idx="14">
                  <c:v>864</c:v>
                </c:pt>
                <c:pt idx="15">
                  <c:v>553</c:v>
                </c:pt>
                <c:pt idx="16">
                  <c:v>536</c:v>
                </c:pt>
                <c:pt idx="17">
                  <c:v>335</c:v>
                </c:pt>
              </c:numCache>
            </c:numRef>
          </c:val>
          <c:smooth val="0"/>
          <c:extLst>
            <c:ext xmlns:c16="http://schemas.microsoft.com/office/drawing/2014/chart" uri="{C3380CC4-5D6E-409C-BE32-E72D297353CC}">
              <c16:uniqueId val="{00000001-64EC-42E3-BD6F-E11DD98A1518}"/>
            </c:ext>
          </c:extLst>
        </c:ser>
        <c:ser>
          <c:idx val="2"/>
          <c:order val="2"/>
          <c:tx>
            <c:strRef>
              <c:f>'Support pivot table'!$D$16</c:f>
              <c:strCache>
                <c:ptCount val="1"/>
                <c:pt idx="0">
                  <c:v>Food (financial)</c:v>
                </c:pt>
              </c:strCache>
            </c:strRef>
          </c:tx>
          <c:spPr>
            <a:ln w="28575" cap="rnd">
              <a:solidFill>
                <a:schemeClr val="accent3"/>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table'!$D$17:$D$34</c:f>
              <c:numCache>
                <c:formatCode>General</c:formatCode>
                <c:ptCount val="18"/>
                <c:pt idx="0">
                  <c:v>1177</c:v>
                </c:pt>
                <c:pt idx="1">
                  <c:v>1475</c:v>
                </c:pt>
                <c:pt idx="2">
                  <c:v>1960</c:v>
                </c:pt>
                <c:pt idx="3">
                  <c:v>1072</c:v>
                </c:pt>
                <c:pt idx="4">
                  <c:v>918</c:v>
                </c:pt>
                <c:pt idx="5">
                  <c:v>843</c:v>
                </c:pt>
                <c:pt idx="6">
                  <c:v>603</c:v>
                </c:pt>
                <c:pt idx="7">
                  <c:v>896</c:v>
                </c:pt>
                <c:pt idx="8">
                  <c:v>1262</c:v>
                </c:pt>
                <c:pt idx="9">
                  <c:v>761</c:v>
                </c:pt>
                <c:pt idx="10">
                  <c:v>1252</c:v>
                </c:pt>
                <c:pt idx="11">
                  <c:v>730</c:v>
                </c:pt>
                <c:pt idx="12">
                  <c:v>711</c:v>
                </c:pt>
                <c:pt idx="13">
                  <c:v>1064</c:v>
                </c:pt>
                <c:pt idx="14">
                  <c:v>1413</c:v>
                </c:pt>
                <c:pt idx="15">
                  <c:v>1007</c:v>
                </c:pt>
                <c:pt idx="16">
                  <c:v>850</c:v>
                </c:pt>
                <c:pt idx="17">
                  <c:v>783</c:v>
                </c:pt>
              </c:numCache>
            </c:numRef>
          </c:val>
          <c:smooth val="0"/>
          <c:extLst>
            <c:ext xmlns:c16="http://schemas.microsoft.com/office/drawing/2014/chart" uri="{C3380CC4-5D6E-409C-BE32-E72D297353CC}">
              <c16:uniqueId val="{00000000-7883-442C-AB98-464CEF935BD6}"/>
            </c:ext>
          </c:extLst>
        </c:ser>
        <c:ser>
          <c:idx val="3"/>
          <c:order val="3"/>
          <c:tx>
            <c:strRef>
              <c:f>'Support pivot table'!$E$16</c:f>
              <c:strCache>
                <c:ptCount val="1"/>
                <c:pt idx="0">
                  <c:v>Information only</c:v>
                </c:pt>
              </c:strCache>
            </c:strRef>
          </c:tx>
          <c:spPr>
            <a:ln w="28575" cap="rnd">
              <a:solidFill>
                <a:schemeClr val="accent4"/>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table'!$E$17:$E$34</c:f>
              <c:numCache>
                <c:formatCode>General</c:formatCode>
                <c:ptCount val="18"/>
                <c:pt idx="0">
                  <c:v>11899</c:v>
                </c:pt>
                <c:pt idx="1">
                  <c:v>10076</c:v>
                </c:pt>
                <c:pt idx="2">
                  <c:v>8977</c:v>
                </c:pt>
                <c:pt idx="3">
                  <c:v>4664</c:v>
                </c:pt>
                <c:pt idx="4">
                  <c:v>2762</c:v>
                </c:pt>
                <c:pt idx="5">
                  <c:v>2098</c:v>
                </c:pt>
                <c:pt idx="6">
                  <c:v>1330</c:v>
                </c:pt>
                <c:pt idx="7">
                  <c:v>3168</c:v>
                </c:pt>
                <c:pt idx="8">
                  <c:v>6845</c:v>
                </c:pt>
                <c:pt idx="9">
                  <c:v>5416</c:v>
                </c:pt>
                <c:pt idx="10">
                  <c:v>8118</c:v>
                </c:pt>
                <c:pt idx="11">
                  <c:v>3946</c:v>
                </c:pt>
                <c:pt idx="12">
                  <c:v>4050</c:v>
                </c:pt>
                <c:pt idx="13">
                  <c:v>5301</c:v>
                </c:pt>
                <c:pt idx="14">
                  <c:v>8588</c:v>
                </c:pt>
                <c:pt idx="15">
                  <c:v>8727</c:v>
                </c:pt>
                <c:pt idx="16">
                  <c:v>6533</c:v>
                </c:pt>
                <c:pt idx="17">
                  <c:v>4858</c:v>
                </c:pt>
              </c:numCache>
            </c:numRef>
          </c:val>
          <c:smooth val="0"/>
          <c:extLst>
            <c:ext xmlns:c16="http://schemas.microsoft.com/office/drawing/2014/chart" uri="{C3380CC4-5D6E-409C-BE32-E72D297353CC}">
              <c16:uniqueId val="{00000008-7883-442C-AB98-464CEF935BD6}"/>
            </c:ext>
          </c:extLst>
        </c:ser>
        <c:ser>
          <c:idx val="4"/>
          <c:order val="4"/>
          <c:tx>
            <c:strRef>
              <c:f>'Support pivot table'!$F$16</c:f>
              <c:strCache>
                <c:ptCount val="1"/>
                <c:pt idx="0">
                  <c:v>Isolation accommodation provision</c:v>
                </c:pt>
              </c:strCache>
            </c:strRef>
          </c:tx>
          <c:spPr>
            <a:ln w="28575" cap="rnd">
              <a:solidFill>
                <a:schemeClr val="accent5"/>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table'!$F$17:$F$34</c:f>
              <c:numCache>
                <c:formatCode>General</c:formatCode>
                <c:ptCount val="18"/>
                <c:pt idx="3">
                  <c:v>7</c:v>
                </c:pt>
                <c:pt idx="4">
                  <c:v>1</c:v>
                </c:pt>
                <c:pt idx="5">
                  <c:v>1</c:v>
                </c:pt>
                <c:pt idx="6">
                  <c:v>0</c:v>
                </c:pt>
                <c:pt idx="7">
                  <c:v>3</c:v>
                </c:pt>
                <c:pt idx="8">
                  <c:v>11</c:v>
                </c:pt>
                <c:pt idx="9">
                  <c:v>7</c:v>
                </c:pt>
                <c:pt idx="10">
                  <c:v>5</c:v>
                </c:pt>
                <c:pt idx="11">
                  <c:v>0</c:v>
                </c:pt>
                <c:pt idx="12">
                  <c:v>4</c:v>
                </c:pt>
                <c:pt idx="13">
                  <c:v>2</c:v>
                </c:pt>
                <c:pt idx="14">
                  <c:v>0</c:v>
                </c:pt>
                <c:pt idx="15">
                  <c:v>0</c:v>
                </c:pt>
                <c:pt idx="16">
                  <c:v>2</c:v>
                </c:pt>
                <c:pt idx="17">
                  <c:v>0</c:v>
                </c:pt>
              </c:numCache>
            </c:numRef>
          </c:val>
          <c:smooth val="0"/>
          <c:extLst>
            <c:ext xmlns:c16="http://schemas.microsoft.com/office/drawing/2014/chart" uri="{C3380CC4-5D6E-409C-BE32-E72D297353CC}">
              <c16:uniqueId val="{00000009-7883-442C-AB98-464CEF935BD6}"/>
            </c:ext>
          </c:extLst>
        </c:ser>
        <c:ser>
          <c:idx val="5"/>
          <c:order val="5"/>
          <c:tx>
            <c:strRef>
              <c:f>'Support pivot table'!$G$16</c:f>
              <c:strCache>
                <c:ptCount val="1"/>
                <c:pt idx="0">
                  <c:v>Isolation accommodation referrals</c:v>
                </c:pt>
              </c:strCache>
            </c:strRef>
          </c:tx>
          <c:spPr>
            <a:ln w="28575" cap="rnd">
              <a:solidFill>
                <a:schemeClr val="accent6"/>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table'!$G$17:$G$34</c:f>
              <c:numCache>
                <c:formatCode>General</c:formatCode>
                <c:ptCount val="18"/>
                <c:pt idx="3">
                  <c:v>7</c:v>
                </c:pt>
                <c:pt idx="4">
                  <c:v>2</c:v>
                </c:pt>
                <c:pt idx="5">
                  <c:v>2</c:v>
                </c:pt>
                <c:pt idx="6">
                  <c:v>2</c:v>
                </c:pt>
                <c:pt idx="7">
                  <c:v>6</c:v>
                </c:pt>
                <c:pt idx="8">
                  <c:v>18</c:v>
                </c:pt>
                <c:pt idx="9">
                  <c:v>9</c:v>
                </c:pt>
                <c:pt idx="10">
                  <c:v>12</c:v>
                </c:pt>
                <c:pt idx="11">
                  <c:v>3</c:v>
                </c:pt>
                <c:pt idx="12">
                  <c:v>6</c:v>
                </c:pt>
                <c:pt idx="13">
                  <c:v>2</c:v>
                </c:pt>
                <c:pt idx="14">
                  <c:v>0</c:v>
                </c:pt>
                <c:pt idx="15">
                  <c:v>0</c:v>
                </c:pt>
                <c:pt idx="16">
                  <c:v>3</c:v>
                </c:pt>
                <c:pt idx="17">
                  <c:v>1</c:v>
                </c:pt>
              </c:numCache>
            </c:numRef>
          </c:val>
          <c:smooth val="0"/>
          <c:extLst>
            <c:ext xmlns:c16="http://schemas.microsoft.com/office/drawing/2014/chart" uri="{C3380CC4-5D6E-409C-BE32-E72D297353CC}">
              <c16:uniqueId val="{0000000A-7883-442C-AB98-464CEF935BD6}"/>
            </c:ext>
          </c:extLst>
        </c:ser>
        <c:ser>
          <c:idx val="6"/>
          <c:order val="6"/>
          <c:tx>
            <c:strRef>
              <c:f>'Support pivot table'!$H$16</c:f>
              <c:strCache>
                <c:ptCount val="1"/>
                <c:pt idx="0">
                  <c:v>Pharmacy</c:v>
                </c:pt>
              </c:strCache>
            </c:strRef>
          </c:tx>
          <c:spPr>
            <a:ln w="28575" cap="rnd">
              <a:solidFill>
                <a:schemeClr val="accent1">
                  <a:lumMod val="60000"/>
                </a:schemeClr>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table'!$H$17:$H$34</c:f>
              <c:numCache>
                <c:formatCode>General</c:formatCode>
                <c:ptCount val="18"/>
                <c:pt idx="0">
                  <c:v>1287</c:v>
                </c:pt>
                <c:pt idx="1">
                  <c:v>666</c:v>
                </c:pt>
                <c:pt idx="2">
                  <c:v>1056</c:v>
                </c:pt>
                <c:pt idx="3">
                  <c:v>438</c:v>
                </c:pt>
                <c:pt idx="4">
                  <c:v>210</c:v>
                </c:pt>
                <c:pt idx="5">
                  <c:v>176</c:v>
                </c:pt>
                <c:pt idx="6">
                  <c:v>97</c:v>
                </c:pt>
                <c:pt idx="7">
                  <c:v>198</c:v>
                </c:pt>
                <c:pt idx="8">
                  <c:v>249</c:v>
                </c:pt>
                <c:pt idx="9">
                  <c:v>163</c:v>
                </c:pt>
                <c:pt idx="10">
                  <c:v>206</c:v>
                </c:pt>
                <c:pt idx="11">
                  <c:v>125</c:v>
                </c:pt>
                <c:pt idx="12">
                  <c:v>94</c:v>
                </c:pt>
                <c:pt idx="13">
                  <c:v>173</c:v>
                </c:pt>
                <c:pt idx="14">
                  <c:v>144</c:v>
                </c:pt>
                <c:pt idx="15">
                  <c:v>120</c:v>
                </c:pt>
                <c:pt idx="16">
                  <c:v>104</c:v>
                </c:pt>
                <c:pt idx="17">
                  <c:v>54</c:v>
                </c:pt>
              </c:numCache>
            </c:numRef>
          </c:val>
          <c:smooth val="0"/>
          <c:extLst>
            <c:ext xmlns:c16="http://schemas.microsoft.com/office/drawing/2014/chart" uri="{C3380CC4-5D6E-409C-BE32-E72D297353CC}">
              <c16:uniqueId val="{0000000B-7883-442C-AB98-464CEF935BD6}"/>
            </c:ext>
          </c:extLst>
        </c:ser>
        <c:ser>
          <c:idx val="7"/>
          <c:order val="7"/>
          <c:tx>
            <c:strRef>
              <c:f>'Support pivot table'!$I$16</c:f>
              <c:strCache>
                <c:ptCount val="1"/>
                <c:pt idx="0">
                  <c:v>Self-isolation support grant</c:v>
                </c:pt>
              </c:strCache>
            </c:strRef>
          </c:tx>
          <c:spPr>
            <a:ln w="28575" cap="rnd">
              <a:solidFill>
                <a:schemeClr val="accent2">
                  <a:lumMod val="60000"/>
                </a:schemeClr>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table'!$I$17:$I$34</c:f>
              <c:numCache>
                <c:formatCode>General</c:formatCode>
                <c:ptCount val="18"/>
                <c:pt idx="0">
                  <c:v>2468</c:v>
                </c:pt>
                <c:pt idx="1">
                  <c:v>2353</c:v>
                </c:pt>
                <c:pt idx="2">
                  <c:v>2835</c:v>
                </c:pt>
                <c:pt idx="3">
                  <c:v>2231</c:v>
                </c:pt>
                <c:pt idx="4">
                  <c:v>1959</c:v>
                </c:pt>
                <c:pt idx="5">
                  <c:v>1510</c:v>
                </c:pt>
                <c:pt idx="6">
                  <c:v>1366</c:v>
                </c:pt>
                <c:pt idx="7">
                  <c:v>4194</c:v>
                </c:pt>
                <c:pt idx="8">
                  <c:v>9911</c:v>
                </c:pt>
                <c:pt idx="9">
                  <c:v>6403</c:v>
                </c:pt>
                <c:pt idx="10">
                  <c:v>8959</c:v>
                </c:pt>
                <c:pt idx="11">
                  <c:v>3724</c:v>
                </c:pt>
                <c:pt idx="12">
                  <c:v>3689</c:v>
                </c:pt>
                <c:pt idx="13">
                  <c:v>8876</c:v>
                </c:pt>
                <c:pt idx="14">
                  <c:v>12865</c:v>
                </c:pt>
                <c:pt idx="15">
                  <c:v>8270</c:v>
                </c:pt>
                <c:pt idx="16">
                  <c:v>9526</c:v>
                </c:pt>
                <c:pt idx="17">
                  <c:v>6476</c:v>
                </c:pt>
              </c:numCache>
            </c:numRef>
          </c:val>
          <c:smooth val="0"/>
          <c:extLst>
            <c:ext xmlns:c16="http://schemas.microsoft.com/office/drawing/2014/chart" uri="{C3380CC4-5D6E-409C-BE32-E72D297353CC}">
              <c16:uniqueId val="{0000000C-7883-442C-AB98-464CEF935BD6}"/>
            </c:ext>
          </c:extLst>
        </c:ser>
        <c:ser>
          <c:idx val="8"/>
          <c:order val="8"/>
          <c:tx>
            <c:strRef>
              <c:f>'Support pivot table'!$J$16</c:f>
              <c:strCache>
                <c:ptCount val="1"/>
                <c:pt idx="0">
                  <c:v>Support with isolation</c:v>
                </c:pt>
              </c:strCache>
            </c:strRef>
          </c:tx>
          <c:spPr>
            <a:ln w="28575" cap="rnd">
              <a:solidFill>
                <a:schemeClr val="accent3">
                  <a:lumMod val="60000"/>
                </a:schemeClr>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table'!$J$17:$J$34</c:f>
              <c:numCache>
                <c:formatCode>General</c:formatCode>
                <c:ptCount val="18"/>
                <c:pt idx="0">
                  <c:v>161</c:v>
                </c:pt>
                <c:pt idx="1">
                  <c:v>120</c:v>
                </c:pt>
                <c:pt idx="2">
                  <c:v>365</c:v>
                </c:pt>
                <c:pt idx="3">
                  <c:v>130</c:v>
                </c:pt>
                <c:pt idx="4">
                  <c:v>73</c:v>
                </c:pt>
                <c:pt idx="5">
                  <c:v>57</c:v>
                </c:pt>
                <c:pt idx="6">
                  <c:v>60</c:v>
                </c:pt>
                <c:pt idx="7">
                  <c:v>62</c:v>
                </c:pt>
                <c:pt idx="8">
                  <c:v>138</c:v>
                </c:pt>
                <c:pt idx="9">
                  <c:v>83</c:v>
                </c:pt>
                <c:pt idx="10">
                  <c:v>152</c:v>
                </c:pt>
                <c:pt idx="11">
                  <c:v>69</c:v>
                </c:pt>
                <c:pt idx="12">
                  <c:v>41</c:v>
                </c:pt>
                <c:pt idx="13">
                  <c:v>116</c:v>
                </c:pt>
                <c:pt idx="14">
                  <c:v>97</c:v>
                </c:pt>
                <c:pt idx="15">
                  <c:v>86</c:v>
                </c:pt>
                <c:pt idx="16">
                  <c:v>76</c:v>
                </c:pt>
                <c:pt idx="17">
                  <c:v>52</c:v>
                </c:pt>
              </c:numCache>
            </c:numRef>
          </c:val>
          <c:smooth val="0"/>
          <c:extLst>
            <c:ext xmlns:c16="http://schemas.microsoft.com/office/drawing/2014/chart" uri="{C3380CC4-5D6E-409C-BE32-E72D297353CC}">
              <c16:uniqueId val="{00000000-4692-4D79-9C5B-8206B522D466}"/>
            </c:ext>
          </c:extLst>
        </c:ser>
        <c:ser>
          <c:idx val="9"/>
          <c:order val="9"/>
          <c:tx>
            <c:strRef>
              <c:f>'Support pivot table'!$K$16</c:f>
              <c:strCache>
                <c:ptCount val="1"/>
                <c:pt idx="0">
                  <c:v>Vaccination transport</c:v>
                </c:pt>
              </c:strCache>
            </c:strRef>
          </c:tx>
          <c:spPr>
            <a:ln w="28575" cap="rnd">
              <a:solidFill>
                <a:schemeClr val="accent4">
                  <a:lumMod val="60000"/>
                </a:schemeClr>
              </a:solidFill>
              <a:round/>
            </a:ln>
            <a:effectLst/>
          </c:spPr>
          <c:marker>
            <c:symbol val="none"/>
          </c:marker>
          <c:cat>
            <c:strRef>
              <c:f>'Support pivot table'!$A$17:$A$34</c:f>
              <c:strCache>
                <c:ptCount val="18"/>
                <c:pt idx="0">
                  <c:v>November 
2020</c:v>
                </c:pt>
                <c:pt idx="1">
                  <c:v>December 
2020</c:v>
                </c:pt>
                <c:pt idx="2">
                  <c:v>January 
2021</c:v>
                </c:pt>
                <c:pt idx="3">
                  <c:v>February 
2021</c:v>
                </c:pt>
                <c:pt idx="4">
                  <c:v>March 
2021</c:v>
                </c:pt>
                <c:pt idx="5">
                  <c:v>April 
2021</c:v>
                </c:pt>
                <c:pt idx="6">
                  <c:v>May 
2021</c:v>
                </c:pt>
                <c:pt idx="7">
                  <c:v>June 
2021</c:v>
                </c:pt>
                <c:pt idx="8">
                  <c:v>July 
2021</c:v>
                </c:pt>
                <c:pt idx="9">
                  <c:v>August 
2021</c:v>
                </c:pt>
                <c:pt idx="10">
                  <c:v>September 
2021</c:v>
                </c:pt>
                <c:pt idx="11">
                  <c:v>October 
2021</c:v>
                </c:pt>
                <c:pt idx="12">
                  <c:v>November 
2021</c:v>
                </c:pt>
                <c:pt idx="13">
                  <c:v>December 
2021</c:v>
                </c:pt>
                <c:pt idx="14">
                  <c:v>January 
2022</c:v>
                </c:pt>
                <c:pt idx="15">
                  <c:v>February 2022</c:v>
                </c:pt>
                <c:pt idx="16">
                  <c:v>March 
2022</c:v>
                </c:pt>
                <c:pt idx="17">
                  <c:v>April 
2022</c:v>
                </c:pt>
              </c:strCache>
            </c:strRef>
          </c:cat>
          <c:val>
            <c:numRef>
              <c:f>'Support pivot table'!$K$17:$K$34</c:f>
              <c:numCache>
                <c:formatCode>General</c:formatCode>
                <c:ptCount val="18"/>
                <c:pt idx="3">
                  <c:v>218</c:v>
                </c:pt>
                <c:pt idx="4">
                  <c:v>139</c:v>
                </c:pt>
                <c:pt idx="5">
                  <c:v>120</c:v>
                </c:pt>
                <c:pt idx="6">
                  <c:v>63</c:v>
                </c:pt>
                <c:pt idx="7">
                  <c:v>27</c:v>
                </c:pt>
                <c:pt idx="8">
                  <c:v>12</c:v>
                </c:pt>
                <c:pt idx="9">
                  <c:v>6</c:v>
                </c:pt>
                <c:pt idx="10">
                  <c:v>3</c:v>
                </c:pt>
                <c:pt idx="11">
                  <c:v>42</c:v>
                </c:pt>
                <c:pt idx="12">
                  <c:v>23</c:v>
                </c:pt>
                <c:pt idx="13">
                  <c:v>14</c:v>
                </c:pt>
                <c:pt idx="14">
                  <c:v>7</c:v>
                </c:pt>
                <c:pt idx="15">
                  <c:v>1</c:v>
                </c:pt>
                <c:pt idx="16">
                  <c:v>0</c:v>
                </c:pt>
                <c:pt idx="17">
                  <c:v>6</c:v>
                </c:pt>
              </c:numCache>
            </c:numRef>
          </c:val>
          <c:smooth val="0"/>
          <c:extLst>
            <c:ext xmlns:c16="http://schemas.microsoft.com/office/drawing/2014/chart" uri="{C3380CC4-5D6E-409C-BE32-E72D297353CC}">
              <c16:uniqueId val="{00000001-4692-4D79-9C5B-8206B522D466}"/>
            </c:ext>
          </c:extLst>
        </c:ser>
        <c:dLbls>
          <c:showLegendKey val="0"/>
          <c:showVal val="0"/>
          <c:showCatName val="0"/>
          <c:showSerName val="0"/>
          <c:showPercent val="0"/>
          <c:showBubbleSize val="0"/>
        </c:dLbls>
        <c:smooth val="0"/>
        <c:axId val="597361736"/>
        <c:axId val="597366328"/>
      </c:lineChart>
      <c:catAx>
        <c:axId val="597361736"/>
        <c:scaling>
          <c:orientation val="minMax"/>
        </c:scaling>
        <c:delete val="0"/>
        <c:axPos val="b"/>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7366328"/>
        <c:crosses val="autoZero"/>
        <c:auto val="1"/>
        <c:lblAlgn val="ctr"/>
        <c:lblOffset val="100"/>
        <c:noMultiLvlLbl val="0"/>
      </c:catAx>
      <c:valAx>
        <c:axId val="597366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73617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25400</xdr:colOff>
      <xdr:row>20</xdr:row>
      <xdr:rowOff>19049</xdr:rowOff>
    </xdr:from>
    <xdr:to>
      <xdr:col>7</xdr:col>
      <xdr:colOff>444500</xdr:colOff>
      <xdr:row>58</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 y="3987799"/>
          <a:ext cx="8826500" cy="683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latin typeface="Arial" panose="020B0604020202020204" pitchFamily="34" charset="0"/>
              <a:cs typeface="Arial" panose="020B0604020202020204" pitchFamily="34" charset="0"/>
            </a:rPr>
            <a:t>Data Definitions</a:t>
          </a:r>
        </a:p>
        <a:p>
          <a:endParaRPr lang="en-GB" sz="1200" b="1"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Inbound contacts</a:t>
          </a:r>
          <a:r>
            <a:rPr lang="en-GB" sz="1200" baseline="0">
              <a:latin typeface="Arial" panose="020B0604020202020204" pitchFamily="34" charset="0"/>
              <a:cs typeface="Arial" panose="020B0604020202020204" pitchFamily="34" charset="0"/>
            </a:rPr>
            <a:t>: These are the number of contacts getting in touch with their Local Authority (LA) for advice and support on </a:t>
          </a:r>
          <a:r>
            <a:rPr lang="en-GB" sz="1200" baseline="0">
              <a:solidFill>
                <a:sysClr val="windowText" lastClr="000000"/>
              </a:solidFill>
              <a:latin typeface="Arial" panose="020B0604020202020204" pitchFamily="34" charset="0"/>
              <a:cs typeface="Arial" panose="020B0604020202020204" pitchFamily="34" charset="0"/>
            </a:rPr>
            <a:t>general needs arising due to COVID-19 (</a:t>
          </a:r>
          <a:r>
            <a:rPr lang="en-GB" sz="1200" b="0" i="0">
              <a:solidFill>
                <a:schemeClr val="dk1"/>
              </a:solidFill>
              <a:effectLst/>
              <a:latin typeface="Arial" panose="020B0604020202020204" pitchFamily="34" charset="0"/>
              <a:ea typeface="+mn-ea"/>
              <a:cs typeface="Arial" panose="020B0604020202020204" pitchFamily="34" charset="0"/>
            </a:rPr>
            <a:t>via telephone, email, contact form etc).</a:t>
          </a:r>
        </a:p>
        <a:p>
          <a:endParaRPr lang="en-GB" sz="1200" baseline="0">
            <a:solidFill>
              <a:sysClr val="windowText" lastClr="000000"/>
            </a:solidFill>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Inbound contacts referred by Test and Protect: </a:t>
          </a:r>
          <a:r>
            <a:rPr lang="en-GB" sz="1200" baseline="0">
              <a:solidFill>
                <a:sysClr val="windowText" lastClr="000000"/>
              </a:solidFill>
              <a:latin typeface="Arial" panose="020B0604020202020204" pitchFamily="34" charset="0"/>
              <a:cs typeface="Arial" panose="020B0604020202020204" pitchFamily="34" charset="0"/>
            </a:rPr>
            <a:t>People who have been contacted by Test and Protect and proactively decided to contact their LA about support </a:t>
          </a:r>
          <a:r>
            <a:rPr lang="en-GB" sz="1200" baseline="0">
              <a:solidFill>
                <a:schemeClr val="dk1"/>
              </a:solidFill>
              <a:effectLst/>
              <a:latin typeface="Arial" panose="020B0604020202020204" pitchFamily="34" charset="0"/>
              <a:ea typeface="+mn-ea"/>
              <a:cs typeface="Arial" panose="020B0604020202020204" pitchFamily="34" charset="0"/>
            </a:rPr>
            <a:t>(</a:t>
          </a:r>
          <a:r>
            <a:rPr lang="en-GB" sz="1200" b="0" i="0">
              <a:solidFill>
                <a:schemeClr val="dk1"/>
              </a:solidFill>
              <a:effectLst/>
              <a:latin typeface="Arial" panose="020B0604020202020204" pitchFamily="34" charset="0"/>
              <a:ea typeface="+mn-ea"/>
              <a:cs typeface="Arial" panose="020B0604020202020204" pitchFamily="34" charset="0"/>
            </a:rPr>
            <a:t>via telephone, email, contact form etc).</a:t>
          </a:r>
        </a:p>
        <a:p>
          <a:endParaRPr lang="en-GB" sz="1200" baseline="0">
            <a:solidFill>
              <a:sysClr val="windowText" lastClr="000000"/>
            </a:solidFill>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Outbound - initial calls</a:t>
          </a:r>
          <a:r>
            <a:rPr lang="en-GB" sz="1200" baseline="0">
              <a:latin typeface="Arial" panose="020B0604020202020204" pitchFamily="34" charset="0"/>
              <a:cs typeface="Arial" panose="020B0604020202020204" pitchFamily="34" charset="0"/>
            </a:rPr>
            <a:t>: If asked to self-isolate by Test and Protect, an individual can opt to have their details passed to their LA for help and support with self-isolation. This data is the number of those that the LA makes initial contact with.</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Outbound - follow up calls: </a:t>
          </a:r>
          <a:r>
            <a:rPr lang="en-GB" sz="1200" baseline="0">
              <a:latin typeface="Arial" panose="020B0604020202020204" pitchFamily="34" charset="0"/>
              <a:cs typeface="Arial" panose="020B0604020202020204" pitchFamily="34" charset="0"/>
            </a:rPr>
            <a:t>The LA will then make further contacts during </a:t>
          </a:r>
          <a:r>
            <a:rPr lang="en-GB" sz="1200" baseline="0">
              <a:solidFill>
                <a:sysClr val="windowText" lastClr="000000"/>
              </a:solidFill>
              <a:latin typeface="Arial" panose="020B0604020202020204" pitchFamily="34" charset="0"/>
              <a:cs typeface="Arial" panose="020B0604020202020204" pitchFamily="34" charset="0"/>
            </a:rPr>
            <a:t>their self-isolation to those who request them.</a:t>
          </a:r>
        </a:p>
        <a:p>
          <a:endParaRPr lang="en-GB" sz="1200" baseline="0">
            <a:solidFill>
              <a:sysClr val="windowText" lastClr="000000"/>
            </a:solidFill>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Text messages initial </a:t>
          </a:r>
          <a:r>
            <a:rPr lang="en-GB" sz="1200" b="0" baseline="0">
              <a:latin typeface="Arial" panose="020B0604020202020204" pitchFamily="34" charset="0"/>
              <a:cs typeface="Arial" panose="020B0604020202020204" pitchFamily="34" charset="0"/>
            </a:rPr>
            <a:t>and</a:t>
          </a:r>
          <a:r>
            <a:rPr lang="en-GB" sz="1200" b="1" baseline="0">
              <a:latin typeface="Arial" panose="020B0604020202020204" pitchFamily="34" charset="0"/>
              <a:cs typeface="Arial" panose="020B0604020202020204" pitchFamily="34" charset="0"/>
            </a:rPr>
            <a:t> Text messages follow-up: </a:t>
          </a:r>
          <a:r>
            <a:rPr lang="en-GB" sz="1200" i="0">
              <a:solidFill>
                <a:schemeClr val="dk1"/>
              </a:solidFill>
              <a:effectLst/>
              <a:latin typeface="Arial" panose="020B0604020202020204" pitchFamily="34" charset="0"/>
              <a:ea typeface="+mn-ea"/>
              <a:cs typeface="Arial" panose="020B0604020202020204" pitchFamily="34" charset="0"/>
            </a:rPr>
            <a:t>These texts may have been sent in place of, or in addition to, attempts to call individuals. However, not</a:t>
          </a:r>
          <a:r>
            <a:rPr lang="en-GB" sz="1200" i="0" baseline="0">
              <a:solidFill>
                <a:schemeClr val="dk1"/>
              </a:solidFill>
              <a:effectLst/>
              <a:latin typeface="Arial" panose="020B0604020202020204" pitchFamily="34" charset="0"/>
              <a:ea typeface="+mn-ea"/>
              <a:cs typeface="Arial" panose="020B0604020202020204" pitchFamily="34" charset="0"/>
            </a:rPr>
            <a:t> all Local Authorities use text messages and not all Local Authorities return data for this indicator. For these reasons, figures relating to text messages must be interpreted with care. T</a:t>
          </a:r>
          <a:r>
            <a:rPr lang="en-GB" sz="1200" i="0">
              <a:solidFill>
                <a:schemeClr val="dk1"/>
              </a:solidFill>
              <a:effectLst/>
              <a:latin typeface="Arial" panose="020B0604020202020204" pitchFamily="34" charset="0"/>
              <a:ea typeface="+mn-ea"/>
              <a:cs typeface="Arial" panose="020B0604020202020204" pitchFamily="34" charset="0"/>
            </a:rPr>
            <a:t>he data was collected for the first time for the week ending 1 August 2021.</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200" i="0">
            <a:solidFill>
              <a:schemeClr val="dk1"/>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200" b="1" baseline="0">
              <a:latin typeface="Arial" panose="020B0604020202020204" pitchFamily="34" charset="0"/>
              <a:cs typeface="Arial" panose="020B0604020202020204" pitchFamily="34" charset="0"/>
            </a:rPr>
            <a:t>Referrals and support: </a:t>
          </a:r>
          <a:r>
            <a:rPr lang="en-GB" sz="1200" baseline="0">
              <a:latin typeface="Arial" panose="020B0604020202020204" pitchFamily="34" charset="0"/>
              <a:cs typeface="Arial" panose="020B0604020202020204" pitchFamily="34" charset="0"/>
            </a:rPr>
            <a:t>These are the numbers of all contacts referred for help and support with food (for either financial or access reasons), pharmacy deliveries, the Self-isolation support grant, financial </a:t>
          </a:r>
          <a:r>
            <a:rPr lang="en-GB" sz="1200" baseline="0">
              <a:solidFill>
                <a:sysClr val="windowText" lastClr="000000"/>
              </a:solidFill>
              <a:latin typeface="Arial" panose="020B0604020202020204" pitchFamily="34" charset="0"/>
              <a:cs typeface="Arial" panose="020B0604020202020204" pitchFamily="34" charset="0"/>
            </a:rPr>
            <a:t>advice, befriending support or information only</a:t>
          </a:r>
          <a:r>
            <a:rPr lang="en-GB" sz="1200" baseline="0">
              <a:latin typeface="Arial" panose="020B0604020202020204" pitchFamily="34" charset="0"/>
              <a:cs typeface="Arial" panose="020B0604020202020204" pitchFamily="34" charset="0"/>
            </a:rPr>
            <a:t>.  The support may come directly from the LA or be referred onwards to a third sector organisation.</a:t>
          </a:r>
        </a:p>
        <a:p>
          <a:pPr marL="0" marR="0" lvl="0" indent="0" defTabSz="914400" rtl="0" eaLnBrk="1" fontAlgn="auto" latinLnBrk="0" hangingPunct="1">
            <a:lnSpc>
              <a:spcPct val="100000"/>
            </a:lnSpc>
            <a:spcBef>
              <a:spcPts val="0"/>
            </a:spcBef>
            <a:spcAft>
              <a:spcPts val="0"/>
            </a:spcAft>
            <a:buClrTx/>
            <a:buSzTx/>
            <a:buFontTx/>
            <a:buNone/>
            <a:tabLst/>
            <a:defRPr/>
          </a:pPr>
          <a:r>
            <a:rPr lang="en-GB" sz="1200" baseline="0">
              <a:latin typeface="Arial" panose="020B0604020202020204" pitchFamily="34" charset="0"/>
              <a:cs typeface="Arial" panose="020B0604020202020204"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lang="en-GB" sz="1200" b="1" i="1" baseline="0">
              <a:latin typeface="Arial" panose="020B0604020202020204" pitchFamily="34" charset="0"/>
              <a:cs typeface="Arial" panose="020B0604020202020204" pitchFamily="34" charset="0"/>
            </a:rPr>
            <a:t>To note, the isolation accommodation and transport to vaccination indicators began to be collected in February 2021.</a:t>
          </a:r>
        </a:p>
        <a:p>
          <a:endParaRPr lang="en-GB" sz="1200" b="1" i="1" baseline="0">
            <a:latin typeface="Arial" panose="020B0604020202020204" pitchFamily="34" charset="0"/>
            <a:cs typeface="Arial" panose="020B0604020202020204" pitchFamily="34" charset="0"/>
          </a:endParaRPr>
        </a:p>
        <a:p>
          <a:r>
            <a:rPr lang="en-GB" sz="1200" b="1" i="1" baseline="0">
              <a:latin typeface="Arial" panose="020B0604020202020204" pitchFamily="34" charset="0"/>
              <a:cs typeface="Arial" panose="020B0604020202020204" pitchFamily="34" charset="0"/>
            </a:rPr>
            <a:t>Figure 3 shows trends in referrals and support. Use filter button to add/remove series from the chart.</a:t>
          </a:r>
        </a:p>
        <a:p>
          <a:endParaRPr lang="en-GB" sz="1200" baseline="0">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Support Percentages (Support % tab): </a:t>
          </a:r>
          <a:r>
            <a:rPr lang="en-GB" sz="1200">
              <a:solidFill>
                <a:schemeClr val="dk1"/>
              </a:solidFill>
              <a:effectLst/>
              <a:latin typeface="Arial" panose="020B0604020202020204" pitchFamily="34" charset="0"/>
              <a:ea typeface="+mn-ea"/>
              <a:cs typeface="Arial" panose="020B0604020202020204" pitchFamily="34" charset="0"/>
            </a:rPr>
            <a:t>The referral and support</a:t>
          </a:r>
          <a:r>
            <a:rPr lang="en-GB" sz="1200" baseline="0">
              <a:solidFill>
                <a:schemeClr val="dk1"/>
              </a:solidFill>
              <a:effectLst/>
              <a:latin typeface="Arial" panose="020B0604020202020204" pitchFamily="34" charset="0"/>
              <a:ea typeface="+mn-ea"/>
              <a:cs typeface="Arial" panose="020B0604020202020204" pitchFamily="34" charset="0"/>
            </a:rPr>
            <a:t> percentages are of each support action out of all contacts with Local Authorities. This includes general contacts calling the helpline, those contacted by Test and Protect who then decide to call their local authority about support, people contacted because they passed their details on through Test and Protect or because of follow-up calls during self-isolation. As more than one form of support or referral for support may be given to each contact, or none at all, they may not add up to, or exceed, 100%.</a:t>
          </a:r>
          <a:endParaRPr lang="en-GB" sz="12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1190624</xdr:colOff>
      <xdr:row>23</xdr:row>
      <xdr:rowOff>82550</xdr:rowOff>
    </xdr:from>
    <xdr:to>
      <xdr:col>9</xdr:col>
      <xdr:colOff>1284224</xdr:colOff>
      <xdr:row>43</xdr:row>
      <xdr:rowOff>127000</xdr:rowOff>
    </xdr:to>
    <xdr:graphicFrame macro="">
      <xdr:nvGraphicFramePr>
        <xdr:cNvPr id="6" name="Chart 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23</xdr:row>
      <xdr:rowOff>88900</xdr:rowOff>
    </xdr:from>
    <xdr:to>
      <xdr:col>5</xdr:col>
      <xdr:colOff>4700</xdr:colOff>
      <xdr:row>43</xdr:row>
      <xdr:rowOff>165100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23</xdr:row>
      <xdr:rowOff>222250</xdr:rowOff>
    </xdr:from>
    <xdr:to>
      <xdr:col>11</xdr:col>
      <xdr:colOff>266700</xdr:colOff>
      <xdr:row>46</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448040" refreshedDate="44686.399876041665" createdVersion="6" refreshedVersion="6" minRefreshableVersion="3" recordCount="10">
  <cacheSource type="worksheet">
    <worksheetSource ref="A4:S14" sheet="Support pivot table"/>
  </cacheSource>
  <cacheFields count="19">
    <cacheField name="Type of referral/support offered" numFmtId="0">
      <sharedItems count="10">
        <s v="Food (financial)"/>
        <s v="Food (access)"/>
        <s v="Pharmacy"/>
        <s v="Vaccination transport"/>
        <s v="Self-isolation support grant"/>
        <s v="Financial advice"/>
        <s v="Support with isolation"/>
        <s v="Isolation accommodation referrals"/>
        <s v="Isolation accommodation provision"/>
        <s v="Information only"/>
      </sharedItems>
    </cacheField>
    <cacheField name="November" numFmtId="3">
      <sharedItems containsString="0" containsBlank="1" containsNumber="1" containsInteger="1" minValue="161" maxValue="11899"/>
    </cacheField>
    <cacheField name="December" numFmtId="3">
      <sharedItems containsString="0" containsBlank="1" containsNumber="1" containsInteger="1" minValue="120" maxValue="10076"/>
    </cacheField>
    <cacheField name="January" numFmtId="3">
      <sharedItems containsString="0" containsBlank="1" containsNumber="1" containsInteger="1" minValue="365" maxValue="8977"/>
    </cacheField>
    <cacheField name="February" numFmtId="3">
      <sharedItems containsSemiMixedTypes="0" containsString="0" containsNumber="1" containsInteger="1" minValue="7" maxValue="4664"/>
    </cacheField>
    <cacheField name="March" numFmtId="3">
      <sharedItems containsSemiMixedTypes="0" containsString="0" containsNumber="1" containsInteger="1" minValue="1" maxValue="2762"/>
    </cacheField>
    <cacheField name="April" numFmtId="3">
      <sharedItems containsSemiMixedTypes="0" containsString="0" containsNumber="1" containsInteger="1" minValue="1" maxValue="2098"/>
    </cacheField>
    <cacheField name="May" numFmtId="3">
      <sharedItems containsSemiMixedTypes="0" containsString="0" containsNumber="1" containsInteger="1" minValue="0" maxValue="1366"/>
    </cacheField>
    <cacheField name="June" numFmtId="3">
      <sharedItems containsSemiMixedTypes="0" containsString="0" containsNumber="1" containsInteger="1" minValue="3" maxValue="4194"/>
    </cacheField>
    <cacheField name="July" numFmtId="3">
      <sharedItems containsSemiMixedTypes="0" containsString="0" containsNumber="1" containsInteger="1" minValue="11" maxValue="9911"/>
    </cacheField>
    <cacheField name="August" numFmtId="3">
      <sharedItems containsSemiMixedTypes="0" containsString="0" containsNumber="1" containsInteger="1" minValue="6" maxValue="6403"/>
    </cacheField>
    <cacheField name="September" numFmtId="0">
      <sharedItems containsSemiMixedTypes="0" containsString="0" containsNumber="1" containsInteger="1" minValue="3" maxValue="8959"/>
    </cacheField>
    <cacheField name="October" numFmtId="0">
      <sharedItems containsSemiMixedTypes="0" containsString="0" containsNumber="1" containsInteger="1" minValue="0" maxValue="3946"/>
    </cacheField>
    <cacheField name="Nov-21" numFmtId="0">
      <sharedItems containsSemiMixedTypes="0" containsString="0" containsNumber="1" containsInteger="1" minValue="4" maxValue="4050"/>
    </cacheField>
    <cacheField name="Dec-21" numFmtId="0">
      <sharedItems containsSemiMixedTypes="0" containsString="0" containsNumber="1" containsInteger="1" minValue="2" maxValue="8876"/>
    </cacheField>
    <cacheField name="Jan-22" numFmtId="3">
      <sharedItems containsSemiMixedTypes="0" containsString="0" containsNumber="1" containsInteger="1" minValue="0" maxValue="12865"/>
    </cacheField>
    <cacheField name="Feb-22" numFmtId="3">
      <sharedItems containsSemiMixedTypes="0" containsString="0" containsNumber="1" containsInteger="1" minValue="0" maxValue="8727"/>
    </cacheField>
    <cacheField name="Mar-22" numFmtId="3">
      <sharedItems containsSemiMixedTypes="0" containsString="0" containsNumber="1" containsInteger="1" minValue="0" maxValue="9526"/>
    </cacheField>
    <cacheField name="Apr-22" numFmtId="3">
      <sharedItems containsSemiMixedTypes="0" containsString="0" containsNumber="1" containsInteger="1" minValue="0" maxValue="64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n v="1177"/>
    <n v="1475"/>
    <n v="1960"/>
    <n v="1072"/>
    <n v="918"/>
    <n v="843"/>
    <n v="603"/>
    <n v="896"/>
    <n v="1262"/>
    <n v="761"/>
    <n v="1252"/>
    <n v="730"/>
    <n v="711"/>
    <n v="1064"/>
    <n v="1413"/>
    <n v="1007"/>
    <n v="850"/>
    <n v="783"/>
  </r>
  <r>
    <x v="1"/>
    <n v="791"/>
    <n v="1178"/>
    <n v="1724"/>
    <n v="861"/>
    <n v="644"/>
    <n v="556"/>
    <n v="427"/>
    <n v="714"/>
    <n v="763"/>
    <n v="529"/>
    <n v="790"/>
    <n v="388"/>
    <n v="381"/>
    <n v="723"/>
    <n v="864"/>
    <n v="553"/>
    <n v="536"/>
    <n v="335"/>
  </r>
  <r>
    <x v="2"/>
    <n v="1287"/>
    <n v="666"/>
    <n v="1056"/>
    <n v="438"/>
    <n v="210"/>
    <n v="176"/>
    <n v="97"/>
    <n v="198"/>
    <n v="249"/>
    <n v="163"/>
    <n v="206"/>
    <n v="125"/>
    <n v="94"/>
    <n v="173"/>
    <n v="144"/>
    <n v="120"/>
    <n v="104"/>
    <n v="54"/>
  </r>
  <r>
    <x v="3"/>
    <m/>
    <m/>
    <m/>
    <n v="218"/>
    <n v="139"/>
    <n v="120"/>
    <n v="63"/>
    <n v="27"/>
    <n v="12"/>
    <n v="6"/>
    <n v="3"/>
    <n v="42"/>
    <n v="23"/>
    <n v="14"/>
    <n v="7"/>
    <n v="1"/>
    <n v="0"/>
    <n v="6"/>
  </r>
  <r>
    <x v="4"/>
    <n v="2468"/>
    <n v="2353"/>
    <n v="2835"/>
    <n v="2231"/>
    <n v="1959"/>
    <n v="1510"/>
    <n v="1366"/>
    <n v="4194"/>
    <n v="9911"/>
    <n v="6403"/>
    <n v="8959"/>
    <n v="3724"/>
    <n v="3689"/>
    <n v="8876"/>
    <n v="12865"/>
    <n v="8270"/>
    <n v="9526"/>
    <n v="6476"/>
  </r>
  <r>
    <x v="5"/>
    <n v="1686"/>
    <n v="1524"/>
    <n v="2275"/>
    <n v="1398"/>
    <n v="1253"/>
    <n v="1170"/>
    <n v="791"/>
    <n v="1069"/>
    <n v="1832"/>
    <n v="1245"/>
    <n v="2446"/>
    <n v="1612"/>
    <n v="1165"/>
    <n v="1645"/>
    <n v="1697"/>
    <n v="1451"/>
    <n v="1320"/>
    <n v="1213"/>
  </r>
  <r>
    <x v="6"/>
    <n v="161"/>
    <n v="120"/>
    <n v="365"/>
    <n v="130"/>
    <n v="73"/>
    <n v="57"/>
    <n v="60"/>
    <n v="62"/>
    <n v="138"/>
    <n v="83"/>
    <n v="152"/>
    <n v="69"/>
    <n v="41"/>
    <n v="116"/>
    <n v="97"/>
    <n v="86"/>
    <n v="76"/>
    <n v="52"/>
  </r>
  <r>
    <x v="7"/>
    <m/>
    <m/>
    <m/>
    <n v="7"/>
    <n v="2"/>
    <n v="2"/>
    <n v="2"/>
    <n v="6"/>
    <n v="18"/>
    <n v="9"/>
    <n v="12"/>
    <n v="3"/>
    <n v="6"/>
    <n v="2"/>
    <n v="0"/>
    <n v="0"/>
    <n v="3"/>
    <n v="1"/>
  </r>
  <r>
    <x v="8"/>
    <m/>
    <m/>
    <m/>
    <n v="7"/>
    <n v="1"/>
    <n v="1"/>
    <n v="0"/>
    <n v="3"/>
    <n v="11"/>
    <n v="7"/>
    <n v="5"/>
    <n v="0"/>
    <n v="4"/>
    <n v="2"/>
    <n v="0"/>
    <n v="0"/>
    <n v="2"/>
    <n v="0"/>
  </r>
  <r>
    <x v="9"/>
    <n v="11899"/>
    <n v="10076"/>
    <n v="8977"/>
    <n v="4664"/>
    <n v="2762"/>
    <n v="2098"/>
    <n v="1330"/>
    <n v="3168"/>
    <n v="6845"/>
    <n v="5416"/>
    <n v="8118"/>
    <n v="3946"/>
    <n v="4050"/>
    <n v="5301"/>
    <n v="8588"/>
    <n v="8727"/>
    <n v="6533"/>
    <n v="48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chartFormat="5">
  <location ref="A16:L34" firstHeaderRow="0" firstDataRow="1" firstDataCol="1"/>
  <pivotFields count="19">
    <pivotField axis="axisCol" showAll="0">
      <items count="11">
        <item x="5"/>
        <item x="1"/>
        <item x="0"/>
        <item x="9"/>
        <item x="8"/>
        <item x="7"/>
        <item x="2"/>
        <item x="4"/>
        <item x="6"/>
        <item x="3"/>
        <item t="default"/>
      </items>
    </pivotField>
    <pivotField dataField="1" showAll="0" defaultSubtotal="0"/>
    <pivotField dataField="1" showAll="0"/>
    <pivotField dataField="1" showAll="0"/>
    <pivotField dataField="1" numFmtId="3" showAll="0"/>
    <pivotField dataField="1" numFmtId="3" showAll="0"/>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 dataField="1" showAll="0" defaultSubtotal="0"/>
    <pivotField dataField="1" showAll="0" defaultSubtotal="0"/>
    <pivotField dataField="1" showAll="0" defaultSubtotal="0"/>
    <pivotField dataField="1"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2"/>
  </rowFields>
  <rowItems count="18">
    <i>
      <x/>
    </i>
    <i i="1">
      <x v="1"/>
    </i>
    <i i="2">
      <x v="2"/>
    </i>
    <i i="3">
      <x v="3"/>
    </i>
    <i i="4">
      <x v="4"/>
    </i>
    <i i="5">
      <x v="5"/>
    </i>
    <i i="6">
      <x v="6"/>
    </i>
    <i i="7">
      <x v="7"/>
    </i>
    <i i="8">
      <x v="8"/>
    </i>
    <i i="9">
      <x v="9"/>
    </i>
    <i i="10">
      <x v="10"/>
    </i>
    <i i="11">
      <x v="11"/>
    </i>
    <i i="12">
      <x v="12"/>
    </i>
    <i i="13">
      <x v="13"/>
    </i>
    <i i="14">
      <x v="14"/>
    </i>
    <i i="15">
      <x v="15"/>
    </i>
    <i i="16">
      <x v="16"/>
    </i>
    <i i="17">
      <x v="17"/>
    </i>
  </rowItems>
  <colFields count="1">
    <field x="0"/>
  </colFields>
  <colItems count="11">
    <i>
      <x/>
    </i>
    <i>
      <x v="1"/>
    </i>
    <i>
      <x v="2"/>
    </i>
    <i>
      <x v="3"/>
    </i>
    <i>
      <x v="4"/>
    </i>
    <i>
      <x v="5"/>
    </i>
    <i>
      <x v="6"/>
    </i>
    <i>
      <x v="7"/>
    </i>
    <i>
      <x v="8"/>
    </i>
    <i>
      <x v="9"/>
    </i>
    <i t="grand">
      <x/>
    </i>
  </colItems>
  <dataFields count="18">
    <dataField name="November _x000a_2020" fld="1" baseField="0" baseItem="0"/>
    <dataField name="December _x000a_2020" fld="2" baseField="0" baseItem="0"/>
    <dataField name="January _x000a_2021" fld="3" baseField="0" baseItem="0"/>
    <dataField name="February _x000a_2021" fld="4" baseField="0" baseItem="0"/>
    <dataField name="March _x000a_2021" fld="5" baseField="0" baseItem="0"/>
    <dataField name="April _x000a_2021" fld="6" baseField="0" baseItem="0"/>
    <dataField name="May _x000a_2021" fld="7" baseField="0" baseItem="0"/>
    <dataField name="June _x000a_2021" fld="8" baseField="0" baseItem="0"/>
    <dataField name="July _x000a_2021" fld="9" baseField="0" baseItem="0"/>
    <dataField name="August _x000a_2021" fld="10" baseField="0" baseItem="0"/>
    <dataField name="September _x000a_2021" fld="11" baseField="0" baseItem="0"/>
    <dataField name="October _x000a_2021" fld="12" baseField="0" baseItem="0"/>
    <dataField name="November _x000a_2021" fld="13" baseField="0" baseItem="0"/>
    <dataField name="December _x000a_2021" fld="14" baseField="0" baseItem="0"/>
    <dataField name="January _x000a_2022" fld="15" baseField="0" baseItem="0"/>
    <dataField name="February 2022" fld="16" baseField="0" baseItem="0"/>
    <dataField name="March _x000a_2022" fld="17" baseField="0" baseItem="0"/>
    <dataField name="April _x000a_2022" fld="18" baseField="0" baseItem="0"/>
  </dataFields>
  <formats count="4">
    <format dxfId="3">
      <pivotArea dataOnly="0" labelOnly="1" fieldPosition="0">
        <references count="1">
          <reference field="0" count="1">
            <x v="4"/>
          </reference>
        </references>
      </pivotArea>
    </format>
    <format dxfId="2">
      <pivotArea dataOnly="0" labelOnly="1" fieldPosition="0">
        <references count="1">
          <reference field="0" count="1">
            <x v="5"/>
          </reference>
        </references>
      </pivotArea>
    </format>
    <format dxfId="1">
      <pivotArea dataOnly="0" labelOnly="1" fieldPosition="0">
        <references count="1">
          <reference field="0" count="0"/>
        </references>
      </pivotArea>
    </format>
    <format dxfId="0">
      <pivotArea dataOnly="0" labelOnly="1" grandCol="1" outline="0" fieldPosition="0"/>
    </format>
  </formats>
  <chartFormats count="20">
    <chartFormat chart="4" format="90" series="1">
      <pivotArea type="data" outline="0" fieldPosition="0">
        <references count="2">
          <reference field="4294967294" count="1" selected="0">
            <x v="1"/>
          </reference>
          <reference field="0" count="1" selected="0">
            <x v="0"/>
          </reference>
        </references>
      </pivotArea>
    </chartFormat>
    <chartFormat chart="4" format="91" series="1">
      <pivotArea type="data" outline="0" fieldPosition="0">
        <references count="2">
          <reference field="4294967294" count="1" selected="0">
            <x v="1"/>
          </reference>
          <reference field="0" count="1" selected="0">
            <x v="1"/>
          </reference>
        </references>
      </pivotArea>
    </chartFormat>
    <chartFormat chart="4" format="92" series="1">
      <pivotArea type="data" outline="0" fieldPosition="0">
        <references count="2">
          <reference field="4294967294" count="1" selected="0">
            <x v="1"/>
          </reference>
          <reference field="0" count="1" selected="0">
            <x v="2"/>
          </reference>
        </references>
      </pivotArea>
    </chartFormat>
    <chartFormat chart="4" format="93" series="1">
      <pivotArea type="data" outline="0" fieldPosition="0">
        <references count="2">
          <reference field="4294967294" count="1" selected="0">
            <x v="1"/>
          </reference>
          <reference field="0" count="1" selected="0">
            <x v="3"/>
          </reference>
        </references>
      </pivotArea>
    </chartFormat>
    <chartFormat chart="4" format="94" series="1">
      <pivotArea type="data" outline="0" fieldPosition="0">
        <references count="2">
          <reference field="4294967294" count="1" selected="0">
            <x v="1"/>
          </reference>
          <reference field="0" count="1" selected="0">
            <x v="4"/>
          </reference>
        </references>
      </pivotArea>
    </chartFormat>
    <chartFormat chart="4" format="95" series="1">
      <pivotArea type="data" outline="0" fieldPosition="0">
        <references count="2">
          <reference field="4294967294" count="1" selected="0">
            <x v="1"/>
          </reference>
          <reference field="0" count="1" selected="0">
            <x v="5"/>
          </reference>
        </references>
      </pivotArea>
    </chartFormat>
    <chartFormat chart="4" format="96" series="1">
      <pivotArea type="data" outline="0" fieldPosition="0">
        <references count="2">
          <reference field="4294967294" count="1" selected="0">
            <x v="1"/>
          </reference>
          <reference field="0" count="1" selected="0">
            <x v="6"/>
          </reference>
        </references>
      </pivotArea>
    </chartFormat>
    <chartFormat chart="4" format="97" series="1">
      <pivotArea type="data" outline="0" fieldPosition="0">
        <references count="2">
          <reference field="4294967294" count="1" selected="0">
            <x v="1"/>
          </reference>
          <reference field="0" count="1" selected="0">
            <x v="7"/>
          </reference>
        </references>
      </pivotArea>
    </chartFormat>
    <chartFormat chart="4" format="98" series="1">
      <pivotArea type="data" outline="0" fieldPosition="0">
        <references count="2">
          <reference field="4294967294" count="1" selected="0">
            <x v="1"/>
          </reference>
          <reference field="0" count="1" selected="0">
            <x v="8"/>
          </reference>
        </references>
      </pivotArea>
    </chartFormat>
    <chartFormat chart="4" format="99" series="1">
      <pivotArea type="data" outline="0" fieldPosition="0">
        <references count="2">
          <reference field="4294967294" count="1" selected="0">
            <x v="1"/>
          </reference>
          <reference field="0" count="1" selected="0">
            <x v="9"/>
          </reference>
        </references>
      </pivotArea>
    </chartFormat>
    <chartFormat chart="4" format="110" series="1">
      <pivotArea type="data" outline="0" fieldPosition="0">
        <references count="2">
          <reference field="4294967294" count="1" selected="0">
            <x v="0"/>
          </reference>
          <reference field="0" count="1" selected="0">
            <x v="0"/>
          </reference>
        </references>
      </pivotArea>
    </chartFormat>
    <chartFormat chart="4" format="111" series="1">
      <pivotArea type="data" outline="0" fieldPosition="0">
        <references count="2">
          <reference field="4294967294" count="1" selected="0">
            <x v="0"/>
          </reference>
          <reference field="0" count="1" selected="0">
            <x v="1"/>
          </reference>
        </references>
      </pivotArea>
    </chartFormat>
    <chartFormat chart="4" format="112" series="1">
      <pivotArea type="data" outline="0" fieldPosition="0">
        <references count="2">
          <reference field="4294967294" count="1" selected="0">
            <x v="0"/>
          </reference>
          <reference field="0" count="1" selected="0">
            <x v="2"/>
          </reference>
        </references>
      </pivotArea>
    </chartFormat>
    <chartFormat chart="4" format="113" series="1">
      <pivotArea type="data" outline="0" fieldPosition="0">
        <references count="2">
          <reference field="4294967294" count="1" selected="0">
            <x v="0"/>
          </reference>
          <reference field="0" count="1" selected="0">
            <x v="3"/>
          </reference>
        </references>
      </pivotArea>
    </chartFormat>
    <chartFormat chart="4" format="114" series="1">
      <pivotArea type="data" outline="0" fieldPosition="0">
        <references count="2">
          <reference field="4294967294" count="1" selected="0">
            <x v="0"/>
          </reference>
          <reference field="0" count="1" selected="0">
            <x v="4"/>
          </reference>
        </references>
      </pivotArea>
    </chartFormat>
    <chartFormat chart="4" format="115" series="1">
      <pivotArea type="data" outline="0" fieldPosition="0">
        <references count="2">
          <reference field="4294967294" count="1" selected="0">
            <x v="0"/>
          </reference>
          <reference field="0" count="1" selected="0">
            <x v="5"/>
          </reference>
        </references>
      </pivotArea>
    </chartFormat>
    <chartFormat chart="4" format="116" series="1">
      <pivotArea type="data" outline="0" fieldPosition="0">
        <references count="2">
          <reference field="4294967294" count="1" selected="0">
            <x v="0"/>
          </reference>
          <reference field="0" count="1" selected="0">
            <x v="6"/>
          </reference>
        </references>
      </pivotArea>
    </chartFormat>
    <chartFormat chart="4" format="117" series="1">
      <pivotArea type="data" outline="0" fieldPosition="0">
        <references count="2">
          <reference field="4294967294" count="1" selected="0">
            <x v="0"/>
          </reference>
          <reference field="0" count="1" selected="0">
            <x v="7"/>
          </reference>
        </references>
      </pivotArea>
    </chartFormat>
    <chartFormat chart="4" format="118" series="1">
      <pivotArea type="data" outline="0" fieldPosition="0">
        <references count="2">
          <reference field="4294967294" count="1" selected="0">
            <x v="0"/>
          </reference>
          <reference field="0" count="1" selected="0">
            <x v="8"/>
          </reference>
        </references>
      </pivotArea>
    </chartFormat>
    <chartFormat chart="4" format="119"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collections/coronavirus-covid-19-isolate-and-support-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showGridLines="0" tabSelected="1" zoomScaleNormal="100" workbookViewId="0">
      <selection sqref="A1:B1"/>
    </sheetView>
  </sheetViews>
  <sheetFormatPr defaultColWidth="8.7265625" defaultRowHeight="14" x14ac:dyDescent="0.3"/>
  <cols>
    <col min="1" max="1" width="10.453125" style="13" customWidth="1"/>
    <col min="2" max="2" width="66.26953125" style="13" customWidth="1"/>
    <col min="3" max="16384" width="8.7265625" style="13"/>
  </cols>
  <sheetData>
    <row r="1" spans="1:16384" ht="20" x14ac:dyDescent="0.3">
      <c r="A1" s="75" t="s">
        <v>0</v>
      </c>
      <c r="B1" s="75"/>
      <c r="C1" s="66"/>
    </row>
    <row r="2" spans="1:16384" s="14" customFormat="1" ht="30" customHeight="1" x14ac:dyDescent="0.35">
      <c r="A2" s="76" t="s">
        <v>33</v>
      </c>
      <c r="B2" s="76"/>
      <c r="C2" s="76"/>
      <c r="D2" s="76"/>
      <c r="E2" s="76"/>
      <c r="F2" s="76"/>
      <c r="G2" s="24"/>
      <c r="H2" s="25"/>
    </row>
    <row r="3" spans="1:16384" s="14" customFormat="1" ht="15.5" x14ac:dyDescent="0.35">
      <c r="A3" s="25"/>
      <c r="B3" s="25"/>
      <c r="C3" s="25"/>
      <c r="D3" s="25"/>
      <c r="E3" s="25"/>
      <c r="F3" s="25"/>
      <c r="G3" s="25"/>
      <c r="H3" s="25"/>
    </row>
    <row r="4" spans="1:16384" ht="15.5" x14ac:dyDescent="0.35">
      <c r="A4" s="26" t="s">
        <v>34</v>
      </c>
      <c r="B4" s="26"/>
      <c r="C4" s="26"/>
      <c r="D4" s="26"/>
      <c r="E4" s="26"/>
      <c r="F4" s="26"/>
      <c r="G4" s="26"/>
      <c r="H4" s="26"/>
    </row>
    <row r="5" spans="1:16384" ht="15.5" x14ac:dyDescent="0.35">
      <c r="A5" s="27" t="s">
        <v>49</v>
      </c>
      <c r="B5" s="27"/>
      <c r="C5" s="26"/>
      <c r="D5" s="26"/>
      <c r="E5" s="26"/>
      <c r="F5" s="26"/>
      <c r="G5" s="26"/>
      <c r="H5" s="26"/>
    </row>
    <row r="6" spans="1:16384" ht="15.5" x14ac:dyDescent="0.35">
      <c r="A6" s="27"/>
      <c r="B6" s="27"/>
      <c r="C6" s="26"/>
      <c r="D6" s="26"/>
      <c r="E6" s="26"/>
      <c r="F6" s="26"/>
      <c r="G6" s="26"/>
      <c r="H6" s="26"/>
    </row>
    <row r="7" spans="1:16384" ht="18" x14ac:dyDescent="0.4">
      <c r="A7" s="78" t="s">
        <v>1</v>
      </c>
      <c r="B7" s="78"/>
      <c r="C7" s="26"/>
      <c r="D7" s="26"/>
      <c r="E7" s="26"/>
      <c r="F7" s="26"/>
      <c r="G7" s="26"/>
      <c r="H7" s="26"/>
    </row>
    <row r="8" spans="1:16384" ht="15.5" x14ac:dyDescent="0.35">
      <c r="A8" s="28"/>
      <c r="B8" s="28"/>
      <c r="C8" s="26"/>
      <c r="D8" s="26"/>
      <c r="E8" s="26"/>
      <c r="F8" s="26"/>
      <c r="G8" s="26"/>
      <c r="H8" s="26"/>
    </row>
    <row r="9" spans="1:16384" ht="15.5" x14ac:dyDescent="0.35">
      <c r="A9" s="35" t="s">
        <v>77</v>
      </c>
      <c r="B9" s="38" t="s">
        <v>78</v>
      </c>
      <c r="C9" s="38"/>
      <c r="D9" s="38"/>
      <c r="E9" s="38"/>
      <c r="F9" s="38"/>
      <c r="G9" s="38"/>
      <c r="H9" s="38"/>
    </row>
    <row r="10" spans="1:16384" s="15" customFormat="1" ht="15" customHeight="1" x14ac:dyDescent="0.35">
      <c r="A10" s="29" t="s">
        <v>80</v>
      </c>
      <c r="B10" s="77" t="s">
        <v>79</v>
      </c>
      <c r="C10" s="77"/>
      <c r="D10" s="77"/>
      <c r="E10" s="77"/>
      <c r="F10" s="77"/>
      <c r="G10" s="77"/>
      <c r="H10" s="77"/>
    </row>
    <row r="11" spans="1:16384" ht="14.5" customHeight="1" x14ac:dyDescent="0.35">
      <c r="A11" s="29" t="s">
        <v>81</v>
      </c>
      <c r="B11" s="77" t="s">
        <v>82</v>
      </c>
      <c r="C11" s="77"/>
      <c r="D11" s="77"/>
      <c r="E11" s="39"/>
      <c r="F11" s="39"/>
      <c r="G11" s="39"/>
      <c r="H11" s="39"/>
    </row>
    <row r="12" spans="1:16384" ht="15.5" x14ac:dyDescent="0.35">
      <c r="A12" s="27"/>
      <c r="B12" s="40"/>
      <c r="C12" s="36"/>
      <c r="D12" s="36"/>
      <c r="E12" s="36"/>
      <c r="F12" s="36"/>
      <c r="G12" s="36"/>
      <c r="H12" s="36"/>
    </row>
    <row r="13" spans="1:16384" ht="15.5" x14ac:dyDescent="0.35">
      <c r="A13" s="35" t="s">
        <v>83</v>
      </c>
      <c r="B13" s="38" t="s">
        <v>84</v>
      </c>
      <c r="C13" s="38"/>
      <c r="D13" s="38"/>
      <c r="E13" s="38"/>
      <c r="F13" s="38"/>
      <c r="G13" s="38"/>
      <c r="H13" s="38"/>
    </row>
    <row r="14" spans="1:16384" ht="15" customHeight="1" x14ac:dyDescent="0.35">
      <c r="A14" s="29" t="s">
        <v>86</v>
      </c>
      <c r="B14" s="77" t="s">
        <v>85</v>
      </c>
      <c r="C14" s="77"/>
      <c r="D14" s="77"/>
      <c r="E14" s="77"/>
      <c r="F14" s="77"/>
      <c r="G14" s="77"/>
      <c r="H14" s="77"/>
    </row>
    <row r="15" spans="1:16384" ht="15.5" x14ac:dyDescent="0.35">
      <c r="A15" s="16"/>
      <c r="B15" s="37"/>
      <c r="C15" s="37"/>
      <c r="D15" s="37"/>
      <c r="E15" s="37"/>
      <c r="F15" s="37"/>
      <c r="G15" s="37"/>
      <c r="H15" s="3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c r="XFC15" s="16"/>
      <c r="XFD15" s="16"/>
    </row>
    <row r="16" spans="1:16384" ht="15.5" x14ac:dyDescent="0.35">
      <c r="A16" s="30" t="s">
        <v>87</v>
      </c>
      <c r="B16" s="41" t="s">
        <v>88</v>
      </c>
      <c r="C16" s="37"/>
      <c r="D16" s="37"/>
      <c r="E16" s="37"/>
      <c r="F16" s="37"/>
      <c r="G16" s="37"/>
      <c r="H16" s="3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c r="XFB16" s="16"/>
      <c r="XFC16" s="16"/>
      <c r="XFD16" s="16"/>
    </row>
    <row r="17" spans="1:8" ht="15.5" x14ac:dyDescent="0.35">
      <c r="A17" s="26"/>
      <c r="B17" s="26"/>
      <c r="C17" s="26"/>
      <c r="D17" s="26"/>
      <c r="E17" s="26"/>
      <c r="F17" s="26"/>
      <c r="G17" s="26"/>
      <c r="H17" s="26"/>
    </row>
    <row r="18" spans="1:8" ht="15.5" x14ac:dyDescent="0.35">
      <c r="A18" s="26" t="s">
        <v>123</v>
      </c>
      <c r="B18" s="26"/>
      <c r="C18" s="26"/>
      <c r="D18" s="26"/>
      <c r="E18" s="26"/>
      <c r="F18" s="26"/>
      <c r="G18" s="26"/>
      <c r="H18" s="26"/>
    </row>
    <row r="19" spans="1:8" ht="15.5" x14ac:dyDescent="0.35">
      <c r="A19" s="26" t="s">
        <v>124</v>
      </c>
      <c r="B19" s="26"/>
      <c r="C19" s="26"/>
      <c r="D19" s="26"/>
      <c r="E19" s="26"/>
      <c r="F19" s="26"/>
      <c r="G19" s="26"/>
      <c r="H19" s="26"/>
    </row>
  </sheetData>
  <mergeCells count="6">
    <mergeCell ref="A1:B1"/>
    <mergeCell ref="A2:F2"/>
    <mergeCell ref="B10:H10"/>
    <mergeCell ref="B11:D11"/>
    <mergeCell ref="B14:H14"/>
    <mergeCell ref="A7:B7"/>
  </mergeCells>
  <hyperlinks>
    <hyperlink ref="A9" location="Contacts!A1" display="Table 1: Successful Contacts - monthly"/>
    <hyperlink ref="A13" location="Support!A1" display="Table 2: Support and Referrals by Local Authorities, Scotland - monthly"/>
    <hyperlink ref="A16" location="'Support %'!A1" display="Table 3: Support and Referrals by Local Authorities, Scotland - monthly, percentages of total contacts"/>
    <hyperlink ref="A5" r:id="rId1" display="https://www.gov.scot/collections/coronavirus-covid-19-isolate-and-support-data/"/>
  </hyperlinks>
  <pageMargins left="0.7" right="0.7" top="0.75" bottom="0.75" header="0.3" footer="0.3"/>
  <pageSetup paperSize="9" orientation="landscape"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D1"/>
    </sheetView>
  </sheetViews>
  <sheetFormatPr defaultColWidth="8.7265625" defaultRowHeight="14" x14ac:dyDescent="0.3"/>
  <cols>
    <col min="1" max="1" width="8.54296875" style="13" customWidth="1"/>
    <col min="2" max="2" width="15.54296875" style="13" customWidth="1"/>
    <col min="3" max="3" width="16.54296875" style="13" customWidth="1"/>
    <col min="4" max="10" width="19.54296875" style="13" customWidth="1"/>
    <col min="11" max="11" width="15.7265625" style="13" customWidth="1"/>
    <col min="12" max="12" width="14" style="13" customWidth="1"/>
    <col min="13" max="13" width="18.81640625" style="13" customWidth="1"/>
    <col min="14" max="16384" width="8.7265625" style="13"/>
  </cols>
  <sheetData>
    <row r="1" spans="1:12" ht="18" x14ac:dyDescent="0.4">
      <c r="A1" s="80" t="s">
        <v>2</v>
      </c>
      <c r="B1" s="80"/>
      <c r="C1" s="80"/>
      <c r="D1" s="80"/>
      <c r="E1" s="18"/>
      <c r="F1" s="18"/>
    </row>
    <row r="2" spans="1:12" ht="15.5" x14ac:dyDescent="0.35">
      <c r="A2" s="17"/>
      <c r="B2" s="17"/>
      <c r="C2" s="18"/>
      <c r="D2" s="18"/>
      <c r="E2" s="18"/>
      <c r="F2" s="18"/>
    </row>
    <row r="3" spans="1:12" ht="21" customHeight="1" x14ac:dyDescent="0.35">
      <c r="B3" s="17"/>
      <c r="C3" s="17"/>
      <c r="D3" s="63"/>
      <c r="E3" s="63"/>
      <c r="F3" s="64"/>
      <c r="G3" s="65" t="s">
        <v>32</v>
      </c>
      <c r="H3" s="63"/>
      <c r="I3" s="63"/>
      <c r="J3" s="23"/>
    </row>
    <row r="4" spans="1:12" ht="46.5" x14ac:dyDescent="0.3">
      <c r="A4" s="43" t="s">
        <v>89</v>
      </c>
      <c r="B4" s="43" t="s">
        <v>76</v>
      </c>
      <c r="C4" s="43" t="s">
        <v>75</v>
      </c>
      <c r="D4" s="31" t="s">
        <v>67</v>
      </c>
      <c r="E4" s="31" t="s">
        <v>68</v>
      </c>
      <c r="F4" s="31" t="s">
        <v>69</v>
      </c>
      <c r="G4" s="31" t="s">
        <v>70</v>
      </c>
      <c r="H4" s="31" t="s">
        <v>64</v>
      </c>
      <c r="I4" s="31" t="s">
        <v>65</v>
      </c>
      <c r="J4" s="44" t="s">
        <v>62</v>
      </c>
    </row>
    <row r="5" spans="1:12" ht="15" customHeight="1" x14ac:dyDescent="0.3">
      <c r="A5" s="60">
        <v>2020</v>
      </c>
      <c r="B5" s="45">
        <v>44136</v>
      </c>
      <c r="C5" s="46" t="s">
        <v>4</v>
      </c>
      <c r="D5" s="47">
        <v>16093</v>
      </c>
      <c r="E5" s="47">
        <v>2554</v>
      </c>
      <c r="F5" s="47">
        <v>24667</v>
      </c>
      <c r="G5" s="47">
        <v>4431</v>
      </c>
      <c r="H5" s="47" t="s">
        <v>63</v>
      </c>
      <c r="I5" s="47" t="s">
        <v>63</v>
      </c>
      <c r="J5" s="47">
        <v>47745</v>
      </c>
    </row>
    <row r="6" spans="1:12" ht="15" customHeight="1" x14ac:dyDescent="0.3">
      <c r="A6" s="61">
        <v>2020</v>
      </c>
      <c r="B6" s="48">
        <v>44166</v>
      </c>
      <c r="C6" s="49" t="s">
        <v>5</v>
      </c>
      <c r="D6" s="50">
        <v>12972</v>
      </c>
      <c r="E6" s="50">
        <v>2761</v>
      </c>
      <c r="F6" s="50">
        <v>23222</v>
      </c>
      <c r="G6" s="50">
        <v>2904</v>
      </c>
      <c r="H6" s="50" t="s">
        <v>63</v>
      </c>
      <c r="I6" s="50" t="s">
        <v>63</v>
      </c>
      <c r="J6" s="50">
        <v>41859</v>
      </c>
    </row>
    <row r="7" spans="1:12" ht="15" customHeight="1" x14ac:dyDescent="0.3">
      <c r="A7" s="61">
        <v>2021</v>
      </c>
      <c r="B7" s="51">
        <v>44197</v>
      </c>
      <c r="C7" s="52" t="s">
        <v>6</v>
      </c>
      <c r="D7" s="33">
        <v>13734</v>
      </c>
      <c r="E7" s="33">
        <v>2971</v>
      </c>
      <c r="F7" s="33">
        <v>31015</v>
      </c>
      <c r="G7" s="33">
        <v>3329</v>
      </c>
      <c r="H7" s="33" t="s">
        <v>63</v>
      </c>
      <c r="I7" s="33" t="s">
        <v>63</v>
      </c>
      <c r="J7" s="33">
        <v>51049</v>
      </c>
    </row>
    <row r="8" spans="1:12" ht="15" customHeight="1" x14ac:dyDescent="0.3">
      <c r="A8" s="61">
        <v>2021</v>
      </c>
      <c r="B8" s="51">
        <v>44228</v>
      </c>
      <c r="C8" s="52" t="s">
        <v>7</v>
      </c>
      <c r="D8" s="33">
        <v>9018</v>
      </c>
      <c r="E8" s="33">
        <v>1451</v>
      </c>
      <c r="F8" s="33">
        <v>19904</v>
      </c>
      <c r="G8" s="33">
        <v>2076</v>
      </c>
      <c r="H8" s="33" t="s">
        <v>63</v>
      </c>
      <c r="I8" s="33" t="s">
        <v>63</v>
      </c>
      <c r="J8" s="33">
        <v>32449</v>
      </c>
    </row>
    <row r="9" spans="1:12" ht="15" customHeight="1" x14ac:dyDescent="0.3">
      <c r="A9" s="61">
        <v>2021</v>
      </c>
      <c r="B9" s="51">
        <v>44256</v>
      </c>
      <c r="C9" s="52" t="s">
        <v>8</v>
      </c>
      <c r="D9" s="33">
        <v>6825</v>
      </c>
      <c r="E9" s="33">
        <v>1179</v>
      </c>
      <c r="F9" s="33">
        <v>15384</v>
      </c>
      <c r="G9" s="33">
        <v>1763</v>
      </c>
      <c r="H9" s="33" t="s">
        <v>63</v>
      </c>
      <c r="I9" s="33" t="s">
        <v>63</v>
      </c>
      <c r="J9" s="33">
        <v>25151</v>
      </c>
    </row>
    <row r="10" spans="1:12" ht="15" customHeight="1" x14ac:dyDescent="0.3">
      <c r="A10" s="61">
        <v>2021</v>
      </c>
      <c r="B10" s="51">
        <v>44287</v>
      </c>
      <c r="C10" s="52" t="s">
        <v>46</v>
      </c>
      <c r="D10" s="33">
        <v>6146</v>
      </c>
      <c r="E10" s="33">
        <v>954</v>
      </c>
      <c r="F10" s="33">
        <v>11375</v>
      </c>
      <c r="G10" s="33">
        <v>1485</v>
      </c>
      <c r="H10" s="33" t="s">
        <v>63</v>
      </c>
      <c r="I10" s="33" t="s">
        <v>63</v>
      </c>
      <c r="J10" s="33">
        <v>19960</v>
      </c>
      <c r="L10" s="19"/>
    </row>
    <row r="11" spans="1:12" ht="15" customHeight="1" x14ac:dyDescent="0.3">
      <c r="A11" s="61">
        <v>2021</v>
      </c>
      <c r="B11" s="51">
        <v>44317</v>
      </c>
      <c r="C11" s="52" t="s">
        <v>48</v>
      </c>
      <c r="D11" s="33">
        <v>3834</v>
      </c>
      <c r="E11" s="33">
        <v>822</v>
      </c>
      <c r="F11" s="33">
        <v>10327</v>
      </c>
      <c r="G11" s="33">
        <v>1176</v>
      </c>
      <c r="H11" s="33" t="s">
        <v>63</v>
      </c>
      <c r="I11" s="33" t="s">
        <v>63</v>
      </c>
      <c r="J11" s="33">
        <v>16159</v>
      </c>
    </row>
    <row r="12" spans="1:12" ht="15" customHeight="1" x14ac:dyDescent="0.3">
      <c r="A12" s="61">
        <v>2021</v>
      </c>
      <c r="B12" s="51">
        <v>44348</v>
      </c>
      <c r="C12" s="52" t="s">
        <v>71</v>
      </c>
      <c r="D12" s="33">
        <v>4867</v>
      </c>
      <c r="E12" s="33">
        <v>2568</v>
      </c>
      <c r="F12" s="33">
        <v>20018</v>
      </c>
      <c r="G12" s="33">
        <v>2030</v>
      </c>
      <c r="H12" s="33" t="s">
        <v>63</v>
      </c>
      <c r="I12" s="33" t="s">
        <v>63</v>
      </c>
      <c r="J12" s="33">
        <v>29483</v>
      </c>
    </row>
    <row r="13" spans="1:12" ht="15" customHeight="1" x14ac:dyDescent="0.3">
      <c r="A13" s="61">
        <v>2021</v>
      </c>
      <c r="B13" s="51">
        <v>44378</v>
      </c>
      <c r="C13" s="52" t="s">
        <v>90</v>
      </c>
      <c r="D13" s="33">
        <v>7647</v>
      </c>
      <c r="E13" s="33">
        <v>4681</v>
      </c>
      <c r="F13" s="33">
        <v>33066</v>
      </c>
      <c r="G13" s="33">
        <v>3177</v>
      </c>
      <c r="H13" s="33" t="s">
        <v>63</v>
      </c>
      <c r="I13" s="33" t="s">
        <v>63</v>
      </c>
      <c r="J13" s="33">
        <v>48571</v>
      </c>
    </row>
    <row r="14" spans="1:12" ht="15" customHeight="1" x14ac:dyDescent="0.3">
      <c r="A14" s="61">
        <v>2021</v>
      </c>
      <c r="B14" s="51">
        <v>44409</v>
      </c>
      <c r="C14" s="52" t="s">
        <v>72</v>
      </c>
      <c r="D14" s="33">
        <v>5596</v>
      </c>
      <c r="E14" s="33">
        <v>2975</v>
      </c>
      <c r="F14" s="33">
        <v>23368</v>
      </c>
      <c r="G14" s="33">
        <v>1597</v>
      </c>
      <c r="H14" s="33">
        <v>4413</v>
      </c>
      <c r="I14" s="33">
        <v>92</v>
      </c>
      <c r="J14" s="33">
        <v>33536</v>
      </c>
    </row>
    <row r="15" spans="1:12" ht="15" customHeight="1" x14ac:dyDescent="0.3">
      <c r="A15" s="61">
        <v>2021</v>
      </c>
      <c r="B15" s="51">
        <v>44440</v>
      </c>
      <c r="C15" s="52" t="s">
        <v>73</v>
      </c>
      <c r="D15" s="33">
        <v>12012</v>
      </c>
      <c r="E15" s="33">
        <v>5051</v>
      </c>
      <c r="F15" s="33">
        <v>31443</v>
      </c>
      <c r="G15" s="33">
        <v>1302</v>
      </c>
      <c r="H15" s="33">
        <v>8141</v>
      </c>
      <c r="I15" s="33">
        <v>137</v>
      </c>
      <c r="J15" s="33">
        <v>49808</v>
      </c>
    </row>
    <row r="16" spans="1:12" ht="15" customHeight="1" x14ac:dyDescent="0.3">
      <c r="A16" s="61">
        <v>2021</v>
      </c>
      <c r="B16" s="51" t="s">
        <v>99</v>
      </c>
      <c r="C16" s="52" t="s">
        <v>100</v>
      </c>
      <c r="D16" s="33">
        <v>5866</v>
      </c>
      <c r="E16" s="33">
        <v>2031</v>
      </c>
      <c r="F16" s="33">
        <v>15724</v>
      </c>
      <c r="G16" s="33">
        <v>716</v>
      </c>
      <c r="H16" s="33">
        <v>4029</v>
      </c>
      <c r="I16" s="33">
        <v>16</v>
      </c>
      <c r="J16" s="33">
        <v>24337</v>
      </c>
    </row>
    <row r="17" spans="1:11" ht="15" customHeight="1" x14ac:dyDescent="0.3">
      <c r="A17" s="67">
        <v>2021</v>
      </c>
      <c r="B17" s="48" t="s">
        <v>18</v>
      </c>
      <c r="C17" s="49" t="s">
        <v>103</v>
      </c>
      <c r="D17" s="50">
        <v>5550</v>
      </c>
      <c r="E17" s="50">
        <v>2451</v>
      </c>
      <c r="F17" s="50">
        <v>14676</v>
      </c>
      <c r="G17" s="50">
        <v>607</v>
      </c>
      <c r="H17" s="50">
        <v>4337</v>
      </c>
      <c r="I17" s="50">
        <v>14</v>
      </c>
      <c r="J17" s="50">
        <v>23284</v>
      </c>
    </row>
    <row r="18" spans="1:11" ht="15" customHeight="1" x14ac:dyDescent="0.3">
      <c r="A18" s="67">
        <v>2021</v>
      </c>
      <c r="B18" s="48" t="s">
        <v>19</v>
      </c>
      <c r="C18" s="49" t="s">
        <v>106</v>
      </c>
      <c r="D18" s="50">
        <v>7327</v>
      </c>
      <c r="E18" s="50">
        <v>4276</v>
      </c>
      <c r="F18" s="50">
        <v>23947</v>
      </c>
      <c r="G18" s="50">
        <v>897</v>
      </c>
      <c r="H18" s="50">
        <v>17510</v>
      </c>
      <c r="I18" s="50">
        <v>40</v>
      </c>
      <c r="J18" s="50">
        <v>36447</v>
      </c>
    </row>
    <row r="19" spans="1:11" ht="15" customHeight="1" x14ac:dyDescent="0.3">
      <c r="A19" s="67">
        <v>2022</v>
      </c>
      <c r="B19" s="48" t="s">
        <v>20</v>
      </c>
      <c r="C19" s="49" t="s">
        <v>110</v>
      </c>
      <c r="D19" s="50">
        <v>8875</v>
      </c>
      <c r="E19" s="50">
        <v>6912</v>
      </c>
      <c r="F19" s="50">
        <v>24562</v>
      </c>
      <c r="G19" s="50">
        <v>705</v>
      </c>
      <c r="H19" s="50">
        <v>30720</v>
      </c>
      <c r="I19" s="50">
        <v>12</v>
      </c>
      <c r="J19" s="50">
        <v>41054</v>
      </c>
    </row>
    <row r="20" spans="1:11" ht="15" customHeight="1" x14ac:dyDescent="0.3">
      <c r="A20" s="67">
        <v>2022</v>
      </c>
      <c r="B20" s="48" t="s">
        <v>21</v>
      </c>
      <c r="C20" s="49" t="s">
        <v>114</v>
      </c>
      <c r="D20" s="50">
        <v>6489</v>
      </c>
      <c r="E20" s="50">
        <v>4482</v>
      </c>
      <c r="F20" s="50">
        <v>27723</v>
      </c>
      <c r="G20" s="50">
        <v>778</v>
      </c>
      <c r="H20" s="50">
        <v>33779</v>
      </c>
      <c r="I20" s="50">
        <v>68</v>
      </c>
      <c r="J20" s="50">
        <v>39472</v>
      </c>
    </row>
    <row r="21" spans="1:11" ht="15" customHeight="1" x14ac:dyDescent="0.3">
      <c r="A21" s="67">
        <v>2022</v>
      </c>
      <c r="B21" s="48" t="s">
        <v>22</v>
      </c>
      <c r="C21" s="49" t="s">
        <v>116</v>
      </c>
      <c r="D21" s="50">
        <v>6520</v>
      </c>
      <c r="E21" s="50">
        <v>5555</v>
      </c>
      <c r="F21" s="50">
        <v>21683</v>
      </c>
      <c r="G21" s="50">
        <v>937</v>
      </c>
      <c r="H21" s="50">
        <v>26504</v>
      </c>
      <c r="I21" s="50">
        <v>25</v>
      </c>
      <c r="J21" s="50">
        <v>34695</v>
      </c>
    </row>
    <row r="22" spans="1:11" ht="15" customHeight="1" x14ac:dyDescent="0.3">
      <c r="A22" s="62">
        <v>2022</v>
      </c>
      <c r="B22" s="53" t="s">
        <v>45</v>
      </c>
      <c r="C22" s="54" t="s">
        <v>122</v>
      </c>
      <c r="D22" s="34">
        <v>6400</v>
      </c>
      <c r="E22" s="34">
        <v>4535</v>
      </c>
      <c r="F22" s="34">
        <v>9698</v>
      </c>
      <c r="G22" s="34">
        <v>527</v>
      </c>
      <c r="H22" s="34">
        <v>17708</v>
      </c>
      <c r="I22" s="34">
        <v>88</v>
      </c>
      <c r="J22" s="34">
        <v>21160</v>
      </c>
      <c r="K22" s="69"/>
    </row>
    <row r="23" spans="1:11" ht="15.5" x14ac:dyDescent="0.3">
      <c r="A23" s="57" t="s">
        <v>66</v>
      </c>
    </row>
    <row r="40" spans="1:12" ht="14.5" customHeight="1" x14ac:dyDescent="0.3"/>
    <row r="45" spans="1:12" s="26" customFormat="1" ht="14.5" customHeight="1" x14ac:dyDescent="0.35">
      <c r="A45" s="79" t="s">
        <v>118</v>
      </c>
      <c r="B45" s="79"/>
      <c r="C45" s="79"/>
      <c r="D45" s="79"/>
      <c r="E45" s="79"/>
      <c r="G45" s="79" t="s">
        <v>119</v>
      </c>
      <c r="H45" s="79"/>
      <c r="I45" s="79"/>
      <c r="J45" s="79"/>
      <c r="K45" s="25"/>
    </row>
    <row r="46" spans="1:12" s="26" customFormat="1" ht="15.5" x14ac:dyDescent="0.35">
      <c r="A46" s="79"/>
      <c r="B46" s="79"/>
      <c r="C46" s="79"/>
      <c r="D46" s="79"/>
      <c r="E46" s="79"/>
      <c r="G46" s="79"/>
      <c r="H46" s="79"/>
      <c r="I46" s="79"/>
      <c r="J46" s="79"/>
      <c r="K46" s="25"/>
    </row>
    <row r="48" spans="1:12" ht="15.5" x14ac:dyDescent="0.35">
      <c r="A48" s="58" t="s">
        <v>17</v>
      </c>
      <c r="B48" s="26"/>
      <c r="C48" s="26"/>
      <c r="D48" s="26"/>
      <c r="E48" s="26"/>
      <c r="F48" s="26"/>
      <c r="G48" s="26"/>
      <c r="H48" s="26"/>
      <c r="I48" s="26"/>
      <c r="J48" s="26"/>
      <c r="K48" s="26"/>
      <c r="L48" s="26"/>
    </row>
    <row r="49" spans="1:12" ht="17.5" customHeight="1" x14ac:dyDescent="0.3">
      <c r="A49" s="76" t="s">
        <v>113</v>
      </c>
      <c r="B49" s="76"/>
      <c r="C49" s="76"/>
      <c r="D49" s="76"/>
      <c r="E49" s="76"/>
      <c r="F49" s="76"/>
      <c r="G49" s="76"/>
      <c r="H49" s="76"/>
      <c r="I49" s="76"/>
      <c r="J49" s="76"/>
      <c r="K49" s="76"/>
      <c r="L49" s="24"/>
    </row>
    <row r="50" spans="1:12" ht="16" customHeight="1" x14ac:dyDescent="0.3">
      <c r="A50" s="76"/>
      <c r="B50" s="76"/>
      <c r="C50" s="76"/>
      <c r="D50" s="76"/>
      <c r="E50" s="76"/>
      <c r="F50" s="76"/>
      <c r="G50" s="76"/>
      <c r="H50" s="76"/>
      <c r="I50" s="76"/>
      <c r="J50" s="76"/>
      <c r="K50" s="76"/>
      <c r="L50" s="24"/>
    </row>
    <row r="51" spans="1:12" ht="16.5" customHeight="1" x14ac:dyDescent="0.3">
      <c r="A51" s="24"/>
      <c r="B51" s="24"/>
      <c r="C51" s="24"/>
      <c r="D51" s="24"/>
      <c r="E51" s="24"/>
      <c r="F51" s="24"/>
      <c r="G51" s="24"/>
      <c r="H51" s="24"/>
      <c r="I51" s="24"/>
      <c r="J51" s="24"/>
      <c r="K51" s="24"/>
      <c r="L51" s="24"/>
    </row>
  </sheetData>
  <mergeCells count="4">
    <mergeCell ref="A45:E46"/>
    <mergeCell ref="G45:J46"/>
    <mergeCell ref="A1:D1"/>
    <mergeCell ref="A49:K50"/>
  </mergeCells>
  <pageMargins left="0.7" right="0.7" top="0.75" bottom="0.75" header="0.3" footer="0.3"/>
  <pageSetup paperSize="9"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zoomScaleNormal="100" workbookViewId="0">
      <selection sqref="A1:G1"/>
    </sheetView>
  </sheetViews>
  <sheetFormatPr defaultColWidth="8.7265625" defaultRowHeight="14" x14ac:dyDescent="0.3"/>
  <cols>
    <col min="1" max="1" width="8.54296875" style="13" customWidth="1"/>
    <col min="2" max="2" width="15.54296875" style="13" customWidth="1"/>
    <col min="3" max="3" width="16.54296875" style="13" customWidth="1"/>
    <col min="4" max="10" width="18.1796875" style="13" customWidth="1"/>
    <col min="11" max="11" width="19" style="13" customWidth="1"/>
    <col min="12" max="12" width="19.26953125" style="13" customWidth="1"/>
    <col min="13" max="14" width="18.1796875" style="13" customWidth="1"/>
    <col min="15" max="16384" width="8.7265625" style="13"/>
  </cols>
  <sheetData>
    <row r="1" spans="1:14" ht="18" x14ac:dyDescent="0.4">
      <c r="A1" s="80" t="s">
        <v>3</v>
      </c>
      <c r="B1" s="80"/>
      <c r="C1" s="80"/>
      <c r="D1" s="80"/>
      <c r="E1" s="80"/>
      <c r="F1" s="80"/>
      <c r="G1" s="80"/>
      <c r="H1" s="42"/>
      <c r="I1" s="42"/>
      <c r="J1" s="42"/>
      <c r="K1" s="42"/>
    </row>
    <row r="2" spans="1:14" ht="15.5" x14ac:dyDescent="0.35">
      <c r="A2" s="17"/>
      <c r="B2" s="17"/>
      <c r="C2" s="17"/>
      <c r="D2" s="17"/>
    </row>
    <row r="3" spans="1:14" ht="21" customHeight="1" x14ac:dyDescent="0.3">
      <c r="D3" s="81" t="s">
        <v>92</v>
      </c>
      <c r="E3" s="81"/>
      <c r="F3" s="81"/>
      <c r="G3" s="81"/>
      <c r="H3" s="81"/>
      <c r="I3" s="81"/>
      <c r="J3" s="81"/>
      <c r="K3" s="81"/>
      <c r="L3" s="81"/>
      <c r="M3" s="81"/>
    </row>
    <row r="4" spans="1:14" ht="46.5" x14ac:dyDescent="0.3">
      <c r="A4" s="43" t="s">
        <v>89</v>
      </c>
      <c r="B4" s="43" t="s">
        <v>76</v>
      </c>
      <c r="C4" s="43" t="s">
        <v>75</v>
      </c>
      <c r="D4" s="31" t="s">
        <v>96</v>
      </c>
      <c r="E4" s="31" t="s">
        <v>97</v>
      </c>
      <c r="F4" s="31" t="s">
        <v>9</v>
      </c>
      <c r="G4" s="31" t="s">
        <v>10</v>
      </c>
      <c r="H4" s="31" t="s">
        <v>28</v>
      </c>
      <c r="I4" s="31" t="s">
        <v>93</v>
      </c>
      <c r="J4" s="31" t="s">
        <v>25</v>
      </c>
      <c r="K4" s="31" t="s">
        <v>26</v>
      </c>
      <c r="L4" s="31" t="s">
        <v>11</v>
      </c>
      <c r="M4" s="31" t="s">
        <v>104</v>
      </c>
      <c r="N4" s="31" t="s">
        <v>43</v>
      </c>
    </row>
    <row r="5" spans="1:14" ht="15" customHeight="1" x14ac:dyDescent="0.3">
      <c r="A5" s="60">
        <v>2020</v>
      </c>
      <c r="B5" s="55">
        <v>44136</v>
      </c>
      <c r="C5" s="56" t="s">
        <v>4</v>
      </c>
      <c r="D5" s="32">
        <v>1177</v>
      </c>
      <c r="E5" s="32">
        <v>791</v>
      </c>
      <c r="F5" s="32">
        <v>1287</v>
      </c>
      <c r="G5" s="32" t="s">
        <v>63</v>
      </c>
      <c r="H5" s="32">
        <v>2468</v>
      </c>
      <c r="I5" s="32">
        <v>1686</v>
      </c>
      <c r="J5" s="32">
        <v>161</v>
      </c>
      <c r="K5" s="32" t="s">
        <v>63</v>
      </c>
      <c r="L5" s="32" t="s">
        <v>63</v>
      </c>
      <c r="M5" s="32">
        <v>11899</v>
      </c>
      <c r="N5" s="32">
        <v>19469</v>
      </c>
    </row>
    <row r="6" spans="1:14" ht="15" customHeight="1" x14ac:dyDescent="0.3">
      <c r="A6" s="61">
        <v>2020</v>
      </c>
      <c r="B6" s="51">
        <v>44166</v>
      </c>
      <c r="C6" s="52" t="s">
        <v>5</v>
      </c>
      <c r="D6" s="33">
        <v>1475</v>
      </c>
      <c r="E6" s="33">
        <v>1178</v>
      </c>
      <c r="F6" s="33">
        <v>666</v>
      </c>
      <c r="G6" s="33" t="s">
        <v>63</v>
      </c>
      <c r="H6" s="33">
        <v>2353</v>
      </c>
      <c r="I6" s="33">
        <v>1524</v>
      </c>
      <c r="J6" s="33">
        <v>120</v>
      </c>
      <c r="K6" s="33" t="s">
        <v>63</v>
      </c>
      <c r="L6" s="33" t="s">
        <v>63</v>
      </c>
      <c r="M6" s="33">
        <v>10076</v>
      </c>
      <c r="N6" s="33">
        <v>17392</v>
      </c>
    </row>
    <row r="7" spans="1:14" s="20" customFormat="1" ht="15" customHeight="1" x14ac:dyDescent="0.35">
      <c r="A7" s="61">
        <v>2021</v>
      </c>
      <c r="B7" s="51">
        <v>44197</v>
      </c>
      <c r="C7" s="52" t="s">
        <v>6</v>
      </c>
      <c r="D7" s="33">
        <v>1960</v>
      </c>
      <c r="E7" s="33">
        <v>1724</v>
      </c>
      <c r="F7" s="33">
        <v>1056</v>
      </c>
      <c r="G7" s="33" t="s">
        <v>63</v>
      </c>
      <c r="H7" s="33">
        <v>2835</v>
      </c>
      <c r="I7" s="33">
        <v>2275</v>
      </c>
      <c r="J7" s="33">
        <v>365</v>
      </c>
      <c r="K7" s="33" t="s">
        <v>63</v>
      </c>
      <c r="L7" s="33" t="s">
        <v>63</v>
      </c>
      <c r="M7" s="33">
        <v>8977</v>
      </c>
      <c r="N7" s="33">
        <v>19192</v>
      </c>
    </row>
    <row r="8" spans="1:14" s="20" customFormat="1" ht="15" customHeight="1" x14ac:dyDescent="0.35">
      <c r="A8" s="61">
        <v>2021</v>
      </c>
      <c r="B8" s="51">
        <v>44228</v>
      </c>
      <c r="C8" s="52" t="s">
        <v>7</v>
      </c>
      <c r="D8" s="33">
        <v>1072</v>
      </c>
      <c r="E8" s="33">
        <v>861</v>
      </c>
      <c r="F8" s="33">
        <v>438</v>
      </c>
      <c r="G8" s="33">
        <v>218</v>
      </c>
      <c r="H8" s="33">
        <v>2231</v>
      </c>
      <c r="I8" s="33">
        <v>1398</v>
      </c>
      <c r="J8" s="33">
        <v>130</v>
      </c>
      <c r="K8" s="33">
        <v>7</v>
      </c>
      <c r="L8" s="33">
        <v>7</v>
      </c>
      <c r="M8" s="33">
        <v>4664</v>
      </c>
      <c r="N8" s="33">
        <v>11026</v>
      </c>
    </row>
    <row r="9" spans="1:14" s="20" customFormat="1" ht="15" customHeight="1" x14ac:dyDescent="0.35">
      <c r="A9" s="61">
        <v>2021</v>
      </c>
      <c r="B9" s="51">
        <v>44256</v>
      </c>
      <c r="C9" s="52" t="s">
        <v>8</v>
      </c>
      <c r="D9" s="33">
        <v>918</v>
      </c>
      <c r="E9" s="33">
        <v>644</v>
      </c>
      <c r="F9" s="33">
        <v>210</v>
      </c>
      <c r="G9" s="33">
        <v>139</v>
      </c>
      <c r="H9" s="33">
        <v>1959</v>
      </c>
      <c r="I9" s="33">
        <v>1253</v>
      </c>
      <c r="J9" s="33">
        <v>73</v>
      </c>
      <c r="K9" s="33">
        <v>2</v>
      </c>
      <c r="L9" s="33">
        <v>1</v>
      </c>
      <c r="M9" s="33">
        <v>2762</v>
      </c>
      <c r="N9" s="33">
        <v>7961</v>
      </c>
    </row>
    <row r="10" spans="1:14" s="20" customFormat="1" ht="15" customHeight="1" x14ac:dyDescent="0.35">
      <c r="A10" s="61">
        <v>2021</v>
      </c>
      <c r="B10" s="51">
        <v>44287</v>
      </c>
      <c r="C10" s="52" t="s">
        <v>46</v>
      </c>
      <c r="D10" s="33">
        <v>843</v>
      </c>
      <c r="E10" s="33">
        <v>556</v>
      </c>
      <c r="F10" s="33">
        <v>176</v>
      </c>
      <c r="G10" s="33">
        <v>120</v>
      </c>
      <c r="H10" s="33">
        <v>1510</v>
      </c>
      <c r="I10" s="33">
        <v>1170</v>
      </c>
      <c r="J10" s="33">
        <v>57</v>
      </c>
      <c r="K10" s="33">
        <v>2</v>
      </c>
      <c r="L10" s="33">
        <v>1</v>
      </c>
      <c r="M10" s="33">
        <v>2098</v>
      </c>
      <c r="N10" s="33">
        <v>6533</v>
      </c>
    </row>
    <row r="11" spans="1:14" s="20" customFormat="1" ht="15" customHeight="1" x14ac:dyDescent="0.35">
      <c r="A11" s="61">
        <v>2021</v>
      </c>
      <c r="B11" s="51">
        <v>44317</v>
      </c>
      <c r="C11" s="52" t="s">
        <v>48</v>
      </c>
      <c r="D11" s="33">
        <v>603</v>
      </c>
      <c r="E11" s="33">
        <v>427</v>
      </c>
      <c r="F11" s="33">
        <v>97</v>
      </c>
      <c r="G11" s="33">
        <v>63</v>
      </c>
      <c r="H11" s="33">
        <v>1366</v>
      </c>
      <c r="I11" s="33">
        <v>791</v>
      </c>
      <c r="J11" s="33">
        <v>60</v>
      </c>
      <c r="K11" s="33">
        <v>2</v>
      </c>
      <c r="L11" s="33">
        <v>0</v>
      </c>
      <c r="M11" s="33">
        <v>1330</v>
      </c>
      <c r="N11" s="33">
        <v>4739</v>
      </c>
    </row>
    <row r="12" spans="1:14" s="20" customFormat="1" ht="15" customHeight="1" x14ac:dyDescent="0.35">
      <c r="A12" s="61">
        <v>2021</v>
      </c>
      <c r="B12" s="51">
        <v>44348</v>
      </c>
      <c r="C12" s="52" t="s">
        <v>71</v>
      </c>
      <c r="D12" s="33">
        <v>896</v>
      </c>
      <c r="E12" s="33">
        <v>714</v>
      </c>
      <c r="F12" s="33">
        <v>198</v>
      </c>
      <c r="G12" s="33">
        <v>27</v>
      </c>
      <c r="H12" s="33">
        <v>4194</v>
      </c>
      <c r="I12" s="33">
        <v>1069</v>
      </c>
      <c r="J12" s="33">
        <v>62</v>
      </c>
      <c r="K12" s="33">
        <v>6</v>
      </c>
      <c r="L12" s="33">
        <v>3</v>
      </c>
      <c r="M12" s="33">
        <v>3168</v>
      </c>
      <c r="N12" s="33">
        <v>10337</v>
      </c>
    </row>
    <row r="13" spans="1:14" s="20" customFormat="1" ht="15" customHeight="1" x14ac:dyDescent="0.35">
      <c r="A13" s="61">
        <v>2021</v>
      </c>
      <c r="B13" s="51">
        <v>44378</v>
      </c>
      <c r="C13" s="52" t="s">
        <v>90</v>
      </c>
      <c r="D13" s="33">
        <v>1262</v>
      </c>
      <c r="E13" s="33">
        <v>763</v>
      </c>
      <c r="F13" s="33">
        <v>249</v>
      </c>
      <c r="G13" s="33">
        <v>12</v>
      </c>
      <c r="H13" s="33">
        <v>9911</v>
      </c>
      <c r="I13" s="33">
        <v>1832</v>
      </c>
      <c r="J13" s="33">
        <v>138</v>
      </c>
      <c r="K13" s="33">
        <v>18</v>
      </c>
      <c r="L13" s="33">
        <v>11</v>
      </c>
      <c r="M13" s="33">
        <v>6845</v>
      </c>
      <c r="N13" s="33">
        <v>21041</v>
      </c>
    </row>
    <row r="14" spans="1:14" s="20" customFormat="1" ht="15" customHeight="1" x14ac:dyDescent="0.35">
      <c r="A14" s="61">
        <v>2021</v>
      </c>
      <c r="B14" s="51">
        <v>44409</v>
      </c>
      <c r="C14" s="52" t="s">
        <v>72</v>
      </c>
      <c r="D14" s="33">
        <v>761</v>
      </c>
      <c r="E14" s="33">
        <v>529</v>
      </c>
      <c r="F14" s="33">
        <v>163</v>
      </c>
      <c r="G14" s="33">
        <v>6</v>
      </c>
      <c r="H14" s="33">
        <v>6403</v>
      </c>
      <c r="I14" s="33">
        <v>1245</v>
      </c>
      <c r="J14" s="33">
        <v>83</v>
      </c>
      <c r="K14" s="33">
        <v>9</v>
      </c>
      <c r="L14" s="33">
        <v>7</v>
      </c>
      <c r="M14" s="33">
        <v>5416</v>
      </c>
      <c r="N14" s="33">
        <v>14622</v>
      </c>
    </row>
    <row r="15" spans="1:14" s="20" customFormat="1" ht="15" customHeight="1" x14ac:dyDescent="0.35">
      <c r="A15" s="61">
        <v>2021</v>
      </c>
      <c r="B15" s="51">
        <v>44440</v>
      </c>
      <c r="C15" s="52" t="s">
        <v>73</v>
      </c>
      <c r="D15" s="33">
        <v>1252</v>
      </c>
      <c r="E15" s="33">
        <v>790</v>
      </c>
      <c r="F15" s="33">
        <v>206</v>
      </c>
      <c r="G15" s="33">
        <v>3</v>
      </c>
      <c r="H15" s="71">
        <v>8959</v>
      </c>
      <c r="I15" s="71">
        <v>2446</v>
      </c>
      <c r="J15" s="71">
        <v>152</v>
      </c>
      <c r="K15" s="71">
        <v>12</v>
      </c>
      <c r="L15" s="71">
        <v>5</v>
      </c>
      <c r="M15" s="71">
        <v>8118</v>
      </c>
      <c r="N15" s="71">
        <v>21943</v>
      </c>
    </row>
    <row r="16" spans="1:14" s="20" customFormat="1" ht="15" customHeight="1" x14ac:dyDescent="0.35">
      <c r="A16" s="67">
        <v>2021</v>
      </c>
      <c r="B16" s="48" t="s">
        <v>99</v>
      </c>
      <c r="C16" s="49" t="s">
        <v>100</v>
      </c>
      <c r="D16" s="50">
        <v>730</v>
      </c>
      <c r="E16" s="50">
        <v>388</v>
      </c>
      <c r="F16" s="50">
        <v>125</v>
      </c>
      <c r="G16" s="50">
        <v>42</v>
      </c>
      <c r="H16" s="72">
        <v>3724</v>
      </c>
      <c r="I16" s="72">
        <v>1612</v>
      </c>
      <c r="J16" s="72">
        <v>69</v>
      </c>
      <c r="K16" s="72">
        <v>3</v>
      </c>
      <c r="L16" s="72">
        <v>0</v>
      </c>
      <c r="M16" s="72">
        <v>3946</v>
      </c>
      <c r="N16" s="72">
        <v>10639</v>
      </c>
    </row>
    <row r="17" spans="1:14" s="20" customFormat="1" ht="15" customHeight="1" x14ac:dyDescent="0.35">
      <c r="A17" s="67">
        <v>2021</v>
      </c>
      <c r="B17" s="48" t="s">
        <v>18</v>
      </c>
      <c r="C17" s="49" t="s">
        <v>103</v>
      </c>
      <c r="D17" s="50">
        <v>711</v>
      </c>
      <c r="E17" s="50">
        <v>381</v>
      </c>
      <c r="F17" s="50">
        <v>94</v>
      </c>
      <c r="G17" s="50">
        <v>23</v>
      </c>
      <c r="H17" s="72">
        <v>3689</v>
      </c>
      <c r="I17" s="72">
        <v>1165</v>
      </c>
      <c r="J17" s="72">
        <v>41</v>
      </c>
      <c r="K17" s="72">
        <v>6</v>
      </c>
      <c r="L17" s="72">
        <v>4</v>
      </c>
      <c r="M17" s="72">
        <v>4050</v>
      </c>
      <c r="N17" s="72">
        <v>10164</v>
      </c>
    </row>
    <row r="18" spans="1:14" s="20" customFormat="1" ht="15" customHeight="1" x14ac:dyDescent="0.35">
      <c r="A18" s="67">
        <v>2021</v>
      </c>
      <c r="B18" s="48" t="s">
        <v>19</v>
      </c>
      <c r="C18" s="49" t="s">
        <v>106</v>
      </c>
      <c r="D18" s="50">
        <v>1064</v>
      </c>
      <c r="E18" s="50">
        <v>723</v>
      </c>
      <c r="F18" s="50">
        <v>173</v>
      </c>
      <c r="G18" s="50">
        <v>14</v>
      </c>
      <c r="H18" s="72">
        <v>8876</v>
      </c>
      <c r="I18" s="72">
        <v>1645</v>
      </c>
      <c r="J18" s="72">
        <v>116</v>
      </c>
      <c r="K18" s="72">
        <v>2</v>
      </c>
      <c r="L18" s="72">
        <v>2</v>
      </c>
      <c r="M18" s="72">
        <v>5301</v>
      </c>
      <c r="N18" s="72">
        <v>17916</v>
      </c>
    </row>
    <row r="19" spans="1:14" s="20" customFormat="1" ht="15" customHeight="1" x14ac:dyDescent="0.35">
      <c r="A19" s="67">
        <v>2022</v>
      </c>
      <c r="B19" s="48" t="s">
        <v>20</v>
      </c>
      <c r="C19" s="49" t="s">
        <v>110</v>
      </c>
      <c r="D19" s="50">
        <v>1413</v>
      </c>
      <c r="E19" s="50">
        <v>864</v>
      </c>
      <c r="F19" s="50">
        <v>144</v>
      </c>
      <c r="G19" s="50">
        <v>7</v>
      </c>
      <c r="H19" s="72">
        <v>12865</v>
      </c>
      <c r="I19" s="72">
        <v>1697</v>
      </c>
      <c r="J19" s="72">
        <v>97</v>
      </c>
      <c r="K19" s="72">
        <v>0</v>
      </c>
      <c r="L19" s="72">
        <v>0</v>
      </c>
      <c r="M19" s="72">
        <v>8588</v>
      </c>
      <c r="N19" s="72">
        <v>25675</v>
      </c>
    </row>
    <row r="20" spans="1:14" s="20" customFormat="1" ht="15" customHeight="1" x14ac:dyDescent="0.35">
      <c r="A20" s="67">
        <v>2022</v>
      </c>
      <c r="B20" s="48" t="s">
        <v>21</v>
      </c>
      <c r="C20" s="49" t="s">
        <v>114</v>
      </c>
      <c r="D20" s="50">
        <v>1007</v>
      </c>
      <c r="E20" s="50">
        <v>553</v>
      </c>
      <c r="F20" s="50">
        <v>120</v>
      </c>
      <c r="G20" s="50">
        <v>1</v>
      </c>
      <c r="H20" s="72">
        <v>8270</v>
      </c>
      <c r="I20" s="72">
        <v>1451</v>
      </c>
      <c r="J20" s="72">
        <v>86</v>
      </c>
      <c r="K20" s="72">
        <v>0</v>
      </c>
      <c r="L20" s="72">
        <v>0</v>
      </c>
      <c r="M20" s="72">
        <v>8727</v>
      </c>
      <c r="N20" s="72">
        <v>20215</v>
      </c>
    </row>
    <row r="21" spans="1:14" s="20" customFormat="1" ht="15" customHeight="1" x14ac:dyDescent="0.35">
      <c r="A21" s="67">
        <v>2022</v>
      </c>
      <c r="B21" s="48" t="s">
        <v>22</v>
      </c>
      <c r="C21" s="49" t="s">
        <v>116</v>
      </c>
      <c r="D21" s="50">
        <v>850</v>
      </c>
      <c r="E21" s="50">
        <v>536</v>
      </c>
      <c r="F21" s="50">
        <v>104</v>
      </c>
      <c r="G21" s="50">
        <v>0</v>
      </c>
      <c r="H21" s="72">
        <v>9526</v>
      </c>
      <c r="I21" s="72">
        <v>1320</v>
      </c>
      <c r="J21" s="72">
        <v>76</v>
      </c>
      <c r="K21" s="72">
        <v>3</v>
      </c>
      <c r="L21" s="72">
        <v>2</v>
      </c>
      <c r="M21" s="72">
        <v>6533</v>
      </c>
      <c r="N21" s="72">
        <v>18950</v>
      </c>
    </row>
    <row r="22" spans="1:14" s="20" customFormat="1" ht="15" customHeight="1" x14ac:dyDescent="0.35">
      <c r="A22" s="62">
        <v>2022</v>
      </c>
      <c r="B22" s="53" t="s">
        <v>45</v>
      </c>
      <c r="C22" s="54" t="s">
        <v>122</v>
      </c>
      <c r="D22" s="34">
        <v>783</v>
      </c>
      <c r="E22" s="34">
        <v>335</v>
      </c>
      <c r="F22" s="34">
        <v>54</v>
      </c>
      <c r="G22" s="34">
        <v>6</v>
      </c>
      <c r="H22" s="34">
        <v>6476</v>
      </c>
      <c r="I22" s="34">
        <v>1213</v>
      </c>
      <c r="J22" s="34">
        <v>52</v>
      </c>
      <c r="K22" s="34">
        <v>1</v>
      </c>
      <c r="L22" s="34">
        <v>0</v>
      </c>
      <c r="M22" s="34">
        <v>4858</v>
      </c>
      <c r="N22" s="34">
        <v>13778</v>
      </c>
    </row>
    <row r="23" spans="1:14" s="20" customFormat="1" x14ac:dyDescent="0.35">
      <c r="B23" s="21"/>
    </row>
    <row r="24" spans="1:14" s="20" customFormat="1" ht="18" customHeight="1" x14ac:dyDescent="0.35">
      <c r="A24" s="73" t="s">
        <v>41</v>
      </c>
      <c r="B24" s="22"/>
      <c r="C24" s="22"/>
      <c r="D24" s="22"/>
      <c r="E24" s="22"/>
      <c r="F24" s="22"/>
    </row>
    <row r="42" spans="1:9" ht="14.5" customHeight="1" x14ac:dyDescent="0.3"/>
    <row r="48" spans="1:9" s="26" customFormat="1" ht="15.5" x14ac:dyDescent="0.35">
      <c r="A48" s="79" t="s">
        <v>121</v>
      </c>
      <c r="B48" s="79"/>
      <c r="C48" s="79"/>
      <c r="D48" s="79"/>
      <c r="E48" s="79"/>
      <c r="F48" s="79"/>
      <c r="G48" s="79"/>
      <c r="H48" s="79"/>
      <c r="I48" s="79"/>
    </row>
    <row r="49" spans="1:12" s="26" customFormat="1" ht="15.5" x14ac:dyDescent="0.35">
      <c r="A49" s="74"/>
      <c r="B49" s="74"/>
      <c r="C49" s="74"/>
      <c r="D49" s="74"/>
      <c r="E49" s="74"/>
      <c r="F49" s="74"/>
      <c r="G49" s="74"/>
      <c r="H49" s="74"/>
      <c r="I49" s="74"/>
    </row>
    <row r="50" spans="1:12" s="26" customFormat="1" ht="15.5" x14ac:dyDescent="0.35">
      <c r="A50" s="58" t="s">
        <v>17</v>
      </c>
    </row>
    <row r="51" spans="1:12" s="26" customFormat="1" ht="15.5" x14ac:dyDescent="0.35">
      <c r="A51" s="76" t="s">
        <v>91</v>
      </c>
      <c r="B51" s="76"/>
      <c r="C51" s="76"/>
      <c r="D51" s="76"/>
      <c r="E51" s="76"/>
      <c r="F51" s="76"/>
      <c r="G51" s="76"/>
      <c r="H51" s="76"/>
      <c r="I51" s="76"/>
      <c r="J51" s="76"/>
      <c r="K51" s="76"/>
      <c r="L51" s="76"/>
    </row>
    <row r="52" spans="1:12" s="26" customFormat="1" ht="15.5" customHeight="1" x14ac:dyDescent="0.35">
      <c r="A52" s="76" t="s">
        <v>109</v>
      </c>
      <c r="B52" s="76"/>
      <c r="C52" s="76"/>
      <c r="D52" s="76"/>
      <c r="E52" s="76"/>
      <c r="F52" s="76"/>
      <c r="G52" s="76"/>
      <c r="H52" s="76"/>
      <c r="I52" s="76"/>
      <c r="J52" s="76"/>
      <c r="K52" s="76"/>
      <c r="L52" s="76"/>
    </row>
    <row r="53" spans="1:12" s="26" customFormat="1" ht="15.5" x14ac:dyDescent="0.35">
      <c r="A53" s="76"/>
      <c r="B53" s="76"/>
      <c r="C53" s="76"/>
      <c r="D53" s="76"/>
      <c r="E53" s="76"/>
      <c r="F53" s="76"/>
      <c r="G53" s="76"/>
      <c r="H53" s="76"/>
      <c r="I53" s="76"/>
      <c r="J53" s="76"/>
      <c r="K53" s="76"/>
      <c r="L53" s="76"/>
    </row>
    <row r="54" spans="1:12" x14ac:dyDescent="0.3">
      <c r="A54" s="76"/>
      <c r="B54" s="76"/>
      <c r="C54" s="76"/>
      <c r="D54" s="76"/>
      <c r="E54" s="76"/>
      <c r="F54" s="76"/>
      <c r="G54" s="76"/>
      <c r="H54" s="76"/>
      <c r="I54" s="76"/>
      <c r="J54" s="76"/>
      <c r="K54" s="76"/>
      <c r="L54" s="76"/>
    </row>
  </sheetData>
  <mergeCells count="5">
    <mergeCell ref="A48:I48"/>
    <mergeCell ref="A51:L51"/>
    <mergeCell ref="D3:M3"/>
    <mergeCell ref="A1:G1"/>
    <mergeCell ref="A52:L5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4"/>
  <sheetViews>
    <sheetView workbookViewId="0">
      <selection activeCell="A35" sqref="A35"/>
    </sheetView>
  </sheetViews>
  <sheetFormatPr defaultRowHeight="14.5" x14ac:dyDescent="0.35"/>
  <cols>
    <col min="1" max="1" width="15.453125" customWidth="1"/>
    <col min="2" max="2" width="16.1796875" customWidth="1"/>
    <col min="3" max="3" width="9.6328125" customWidth="1"/>
    <col min="4" max="4" width="9.08984375" customWidth="1"/>
    <col min="5" max="5" width="9.81640625" customWidth="1"/>
    <col min="6" max="6" width="12.1796875" customWidth="1"/>
    <col min="7" max="7" width="8.08984375" customWidth="1"/>
    <col min="8" max="8" width="7.36328125" customWidth="1"/>
    <col min="9" max="10" width="8" customWidth="1"/>
    <col min="11" max="11" width="10.54296875" customWidth="1"/>
    <col min="12" max="12" width="10.7265625" customWidth="1"/>
    <col min="13" max="13" width="7.54296875" bestFit="1" customWidth="1"/>
    <col min="14" max="14" width="6.7265625" bestFit="1" customWidth="1"/>
    <col min="15" max="15" width="6.54296875" bestFit="1" customWidth="1"/>
    <col min="16" max="16" width="7.54296875" bestFit="1" customWidth="1"/>
    <col min="17" max="17" width="6.453125" bestFit="1" customWidth="1"/>
    <col min="18" max="18" width="6.90625" bestFit="1" customWidth="1"/>
    <col min="19" max="19" width="6.453125" bestFit="1" customWidth="1"/>
    <col min="20" max="21" width="12.6328125" customWidth="1"/>
    <col min="22" max="23" width="32.7265625" customWidth="1"/>
    <col min="24" max="25" width="32.7265625" bestFit="1" customWidth="1"/>
    <col min="26" max="26" width="32.7265625" customWidth="1"/>
    <col min="27" max="28" width="32.7265625" bestFit="1" customWidth="1"/>
    <col min="29" max="29" width="32.7265625" customWidth="1"/>
    <col min="30" max="31" width="32.7265625" bestFit="1" customWidth="1"/>
    <col min="32" max="33" width="32.7265625" customWidth="1"/>
    <col min="34" max="50" width="32.7265625" bestFit="1" customWidth="1"/>
    <col min="51" max="51" width="23.7265625" bestFit="1" customWidth="1"/>
    <col min="52" max="52" width="20.81640625" bestFit="1" customWidth="1"/>
    <col min="53" max="53" width="23.453125" bestFit="1" customWidth="1"/>
    <col min="54" max="54" width="20.54296875" bestFit="1" customWidth="1"/>
    <col min="55" max="55" width="18.26953125" bestFit="1" customWidth="1"/>
  </cols>
  <sheetData>
    <row r="3" spans="1:19" x14ac:dyDescent="0.35">
      <c r="B3" s="11"/>
      <c r="C3" s="11"/>
      <c r="D3" s="11"/>
      <c r="E3" s="11"/>
      <c r="F3" s="11"/>
    </row>
    <row r="4" spans="1:19" x14ac:dyDescent="0.35">
      <c r="A4" s="1" t="s">
        <v>31</v>
      </c>
      <c r="B4" s="10" t="s">
        <v>18</v>
      </c>
      <c r="C4" s="10" t="s">
        <v>19</v>
      </c>
      <c r="D4" s="10" t="s">
        <v>20</v>
      </c>
      <c r="E4" s="10" t="s">
        <v>21</v>
      </c>
      <c r="F4" s="10" t="s">
        <v>22</v>
      </c>
      <c r="G4" s="10" t="s">
        <v>45</v>
      </c>
      <c r="H4" s="10" t="s">
        <v>47</v>
      </c>
      <c r="I4" s="10" t="s">
        <v>50</v>
      </c>
      <c r="J4" s="10" t="s">
        <v>58</v>
      </c>
      <c r="K4" s="10" t="s">
        <v>60</v>
      </c>
      <c r="L4" s="10" t="s">
        <v>74</v>
      </c>
      <c r="M4" s="68" t="s">
        <v>99</v>
      </c>
      <c r="N4" s="68">
        <v>44501</v>
      </c>
      <c r="O4" s="70">
        <v>44531</v>
      </c>
      <c r="P4" s="70">
        <v>44562</v>
      </c>
      <c r="Q4" s="70">
        <v>44593</v>
      </c>
      <c r="R4" s="70">
        <v>44621</v>
      </c>
      <c r="S4" s="70">
        <v>44652</v>
      </c>
    </row>
    <row r="5" spans="1:19" ht="15.5" x14ac:dyDescent="0.35">
      <c r="A5" s="5" t="s">
        <v>23</v>
      </c>
      <c r="B5" s="2">
        <v>1177</v>
      </c>
      <c r="C5" s="2">
        <v>1475</v>
      </c>
      <c r="D5" s="2">
        <v>1960</v>
      </c>
      <c r="E5" s="2">
        <v>1072</v>
      </c>
      <c r="F5" s="2">
        <v>918</v>
      </c>
      <c r="G5" s="2">
        <v>843</v>
      </c>
      <c r="H5" s="2">
        <v>603</v>
      </c>
      <c r="I5" s="2">
        <v>896</v>
      </c>
      <c r="J5" s="2">
        <v>1262</v>
      </c>
      <c r="K5" s="2">
        <v>761</v>
      </c>
      <c r="L5" s="2">
        <v>1252</v>
      </c>
      <c r="M5" s="2">
        <v>730</v>
      </c>
      <c r="N5" s="2">
        <v>711</v>
      </c>
      <c r="O5">
        <v>1064</v>
      </c>
      <c r="P5" s="34">
        <v>1413</v>
      </c>
      <c r="Q5" s="34">
        <v>1007</v>
      </c>
      <c r="R5" s="34">
        <v>850</v>
      </c>
      <c r="S5" s="34">
        <v>783</v>
      </c>
    </row>
    <row r="6" spans="1:19" ht="15.5" x14ac:dyDescent="0.35">
      <c r="A6" s="6" t="s">
        <v>24</v>
      </c>
      <c r="B6" s="3">
        <v>791</v>
      </c>
      <c r="C6" s="3">
        <v>1178</v>
      </c>
      <c r="D6" s="3">
        <v>1724</v>
      </c>
      <c r="E6" s="3">
        <v>861</v>
      </c>
      <c r="F6" s="3">
        <v>644</v>
      </c>
      <c r="G6" s="3">
        <v>556</v>
      </c>
      <c r="H6" s="3">
        <v>427</v>
      </c>
      <c r="I6" s="3">
        <v>714</v>
      </c>
      <c r="J6" s="3">
        <v>763</v>
      </c>
      <c r="K6" s="3">
        <v>529</v>
      </c>
      <c r="L6" s="3">
        <v>790</v>
      </c>
      <c r="M6" s="3">
        <v>388</v>
      </c>
      <c r="N6" s="3">
        <v>381</v>
      </c>
      <c r="O6">
        <v>723</v>
      </c>
      <c r="P6" s="34">
        <v>864</v>
      </c>
      <c r="Q6" s="34">
        <v>553</v>
      </c>
      <c r="R6" s="34">
        <v>536</v>
      </c>
      <c r="S6" s="34">
        <v>335</v>
      </c>
    </row>
    <row r="7" spans="1:19" ht="15.5" x14ac:dyDescent="0.35">
      <c r="A7" s="6" t="s">
        <v>9</v>
      </c>
      <c r="B7" s="3">
        <v>1287</v>
      </c>
      <c r="C7" s="3">
        <v>666</v>
      </c>
      <c r="D7" s="3">
        <v>1056</v>
      </c>
      <c r="E7" s="3">
        <v>438</v>
      </c>
      <c r="F7" s="3">
        <v>210</v>
      </c>
      <c r="G7" s="3">
        <v>176</v>
      </c>
      <c r="H7" s="3">
        <v>97</v>
      </c>
      <c r="I7" s="3">
        <v>198</v>
      </c>
      <c r="J7" s="3">
        <v>249</v>
      </c>
      <c r="K7" s="3">
        <v>163</v>
      </c>
      <c r="L7" s="3">
        <v>206</v>
      </c>
      <c r="M7" s="3">
        <v>125</v>
      </c>
      <c r="N7" s="3">
        <v>94</v>
      </c>
      <c r="O7">
        <v>173</v>
      </c>
      <c r="P7" s="34">
        <v>144</v>
      </c>
      <c r="Q7" s="34">
        <v>120</v>
      </c>
      <c r="R7" s="34">
        <v>104</v>
      </c>
      <c r="S7" s="34">
        <v>54</v>
      </c>
    </row>
    <row r="8" spans="1:19" ht="15.5" x14ac:dyDescent="0.35">
      <c r="A8" s="6" t="s">
        <v>10</v>
      </c>
      <c r="B8" s="3"/>
      <c r="C8" s="3"/>
      <c r="D8" s="3"/>
      <c r="E8" s="3">
        <v>218</v>
      </c>
      <c r="F8" s="3">
        <v>139</v>
      </c>
      <c r="G8" s="3">
        <v>120</v>
      </c>
      <c r="H8" s="3">
        <v>63</v>
      </c>
      <c r="I8" s="3">
        <v>27</v>
      </c>
      <c r="J8" s="3">
        <v>12</v>
      </c>
      <c r="K8" s="3">
        <v>6</v>
      </c>
      <c r="L8" s="3">
        <v>3</v>
      </c>
      <c r="M8" s="3">
        <v>42</v>
      </c>
      <c r="N8" s="3">
        <v>23</v>
      </c>
      <c r="O8">
        <v>14</v>
      </c>
      <c r="P8" s="34">
        <v>7</v>
      </c>
      <c r="Q8" s="34">
        <v>1</v>
      </c>
      <c r="R8" s="34">
        <v>0</v>
      </c>
      <c r="S8" s="34">
        <v>6</v>
      </c>
    </row>
    <row r="9" spans="1:19" ht="15.5" x14ac:dyDescent="0.35">
      <c r="A9" s="6" t="s">
        <v>28</v>
      </c>
      <c r="B9" s="3">
        <v>2468</v>
      </c>
      <c r="C9" s="3">
        <v>2353</v>
      </c>
      <c r="D9" s="3">
        <v>2835</v>
      </c>
      <c r="E9" s="3">
        <v>2231</v>
      </c>
      <c r="F9" s="3">
        <v>1959</v>
      </c>
      <c r="G9" s="3">
        <v>1510</v>
      </c>
      <c r="H9" s="3">
        <v>1366</v>
      </c>
      <c r="I9" s="3">
        <v>4194</v>
      </c>
      <c r="J9" s="3">
        <v>9911</v>
      </c>
      <c r="K9" s="3">
        <v>6403</v>
      </c>
      <c r="L9">
        <v>8959</v>
      </c>
      <c r="M9">
        <v>3724</v>
      </c>
      <c r="N9">
        <v>3689</v>
      </c>
      <c r="O9">
        <v>8876</v>
      </c>
      <c r="P9" s="34">
        <v>12865</v>
      </c>
      <c r="Q9" s="34">
        <v>8270</v>
      </c>
      <c r="R9" s="34">
        <v>9526</v>
      </c>
      <c r="S9" s="34">
        <v>6476</v>
      </c>
    </row>
    <row r="10" spans="1:19" ht="15.5" x14ac:dyDescent="0.35">
      <c r="A10" s="6" t="s">
        <v>29</v>
      </c>
      <c r="B10" s="3">
        <v>1686</v>
      </c>
      <c r="C10" s="3">
        <v>1524</v>
      </c>
      <c r="D10" s="3">
        <v>2275</v>
      </c>
      <c r="E10" s="3">
        <v>1398</v>
      </c>
      <c r="F10" s="3">
        <v>1253</v>
      </c>
      <c r="G10" s="3">
        <v>1170</v>
      </c>
      <c r="H10" s="3">
        <v>791</v>
      </c>
      <c r="I10" s="3">
        <v>1069</v>
      </c>
      <c r="J10" s="3">
        <v>1832</v>
      </c>
      <c r="K10" s="3">
        <v>1245</v>
      </c>
      <c r="L10" s="3">
        <v>2446</v>
      </c>
      <c r="M10" s="3">
        <v>1612</v>
      </c>
      <c r="N10" s="3">
        <v>1165</v>
      </c>
      <c r="O10">
        <v>1645</v>
      </c>
      <c r="P10" s="34">
        <v>1697</v>
      </c>
      <c r="Q10" s="34">
        <v>1451</v>
      </c>
      <c r="R10" s="34">
        <v>1320</v>
      </c>
      <c r="S10" s="34">
        <v>1213</v>
      </c>
    </row>
    <row r="11" spans="1:19" ht="15.5" x14ac:dyDescent="0.35">
      <c r="A11" s="6" t="s">
        <v>25</v>
      </c>
      <c r="B11" s="3">
        <v>161</v>
      </c>
      <c r="C11" s="3">
        <v>120</v>
      </c>
      <c r="D11" s="3">
        <v>365</v>
      </c>
      <c r="E11" s="3">
        <v>130</v>
      </c>
      <c r="F11" s="3">
        <v>73</v>
      </c>
      <c r="G11" s="3">
        <v>57</v>
      </c>
      <c r="H11" s="3">
        <v>60</v>
      </c>
      <c r="I11" s="3">
        <v>62</v>
      </c>
      <c r="J11" s="3">
        <v>138</v>
      </c>
      <c r="K11" s="3">
        <v>83</v>
      </c>
      <c r="L11" s="3">
        <v>152</v>
      </c>
      <c r="M11" s="3">
        <v>69</v>
      </c>
      <c r="N11" s="3">
        <v>41</v>
      </c>
      <c r="O11">
        <v>116</v>
      </c>
      <c r="P11" s="34">
        <v>97</v>
      </c>
      <c r="Q11" s="34">
        <v>86</v>
      </c>
      <c r="R11" s="34">
        <v>76</v>
      </c>
      <c r="S11" s="34">
        <v>52</v>
      </c>
    </row>
    <row r="12" spans="1:19" ht="15.5" x14ac:dyDescent="0.35">
      <c r="A12" s="6" t="s">
        <v>26</v>
      </c>
      <c r="B12" s="3"/>
      <c r="C12" s="3"/>
      <c r="D12" s="3"/>
      <c r="E12" s="3">
        <v>7</v>
      </c>
      <c r="F12" s="3">
        <v>2</v>
      </c>
      <c r="G12" s="3">
        <v>2</v>
      </c>
      <c r="H12" s="3">
        <v>2</v>
      </c>
      <c r="I12" s="3">
        <v>6</v>
      </c>
      <c r="J12" s="3">
        <v>18</v>
      </c>
      <c r="K12" s="3">
        <v>9</v>
      </c>
      <c r="L12" s="3">
        <v>12</v>
      </c>
      <c r="M12" s="3">
        <v>3</v>
      </c>
      <c r="N12" s="3">
        <v>6</v>
      </c>
      <c r="O12">
        <v>2</v>
      </c>
      <c r="P12" s="34">
        <v>0</v>
      </c>
      <c r="Q12" s="34">
        <v>0</v>
      </c>
      <c r="R12" s="34">
        <v>3</v>
      </c>
      <c r="S12" s="34">
        <v>1</v>
      </c>
    </row>
    <row r="13" spans="1:19" ht="15.5" x14ac:dyDescent="0.35">
      <c r="A13" s="6" t="s">
        <v>11</v>
      </c>
      <c r="B13" s="3"/>
      <c r="C13" s="3"/>
      <c r="D13" s="3"/>
      <c r="E13" s="3">
        <v>7</v>
      </c>
      <c r="F13" s="3">
        <v>1</v>
      </c>
      <c r="G13" s="3">
        <v>1</v>
      </c>
      <c r="H13" s="3">
        <v>0</v>
      </c>
      <c r="I13" s="3">
        <v>3</v>
      </c>
      <c r="J13" s="3">
        <v>11</v>
      </c>
      <c r="K13" s="3">
        <v>7</v>
      </c>
      <c r="L13" s="3">
        <v>5</v>
      </c>
      <c r="M13" s="3">
        <v>0</v>
      </c>
      <c r="N13" s="3">
        <v>4</v>
      </c>
      <c r="O13">
        <v>2</v>
      </c>
      <c r="P13" s="34">
        <v>0</v>
      </c>
      <c r="Q13" s="34">
        <v>0</v>
      </c>
      <c r="R13" s="34">
        <v>2</v>
      </c>
      <c r="S13" s="34">
        <v>0</v>
      </c>
    </row>
    <row r="14" spans="1:19" ht="15.5" x14ac:dyDescent="0.35">
      <c r="A14" s="7" t="s">
        <v>27</v>
      </c>
      <c r="B14" s="4">
        <v>11899</v>
      </c>
      <c r="C14" s="4">
        <v>10076</v>
      </c>
      <c r="D14" s="4">
        <v>8977</v>
      </c>
      <c r="E14" s="4">
        <v>4664</v>
      </c>
      <c r="F14" s="4">
        <v>2762</v>
      </c>
      <c r="G14" s="4">
        <v>2098</v>
      </c>
      <c r="H14" s="4">
        <v>1330</v>
      </c>
      <c r="I14" s="4">
        <v>3168</v>
      </c>
      <c r="J14" s="4">
        <v>6845</v>
      </c>
      <c r="K14" s="4">
        <v>5416</v>
      </c>
      <c r="L14" s="4">
        <v>8118</v>
      </c>
      <c r="M14" s="4">
        <v>3946</v>
      </c>
      <c r="N14" s="4">
        <v>4050</v>
      </c>
      <c r="O14">
        <v>5301</v>
      </c>
      <c r="P14" s="34">
        <v>8588</v>
      </c>
      <c r="Q14" s="34">
        <v>8727</v>
      </c>
      <c r="R14" s="34">
        <v>6533</v>
      </c>
      <c r="S14" s="34">
        <v>4858</v>
      </c>
    </row>
    <row r="16" spans="1:19" ht="58" x14ac:dyDescent="0.35">
      <c r="B16" s="12" t="s">
        <v>29</v>
      </c>
      <c r="C16" s="12" t="s">
        <v>24</v>
      </c>
      <c r="D16" s="12" t="s">
        <v>23</v>
      </c>
      <c r="E16" s="12" t="s">
        <v>27</v>
      </c>
      <c r="F16" s="12" t="s">
        <v>11</v>
      </c>
      <c r="G16" s="12" t="s">
        <v>26</v>
      </c>
      <c r="H16" s="12" t="s">
        <v>9</v>
      </c>
      <c r="I16" s="12" t="s">
        <v>28</v>
      </c>
      <c r="J16" s="12" t="s">
        <v>25</v>
      </c>
      <c r="K16" s="12" t="s">
        <v>10</v>
      </c>
      <c r="L16" s="12" t="s">
        <v>30</v>
      </c>
    </row>
    <row r="17" spans="1:12" x14ac:dyDescent="0.35">
      <c r="A17" s="8" t="s">
        <v>102</v>
      </c>
      <c r="B17" s="9">
        <v>1686</v>
      </c>
      <c r="C17" s="9">
        <v>791</v>
      </c>
      <c r="D17" s="9">
        <v>1177</v>
      </c>
      <c r="E17" s="9">
        <v>11899</v>
      </c>
      <c r="F17" s="9"/>
      <c r="G17" s="9"/>
      <c r="H17" s="9">
        <v>1287</v>
      </c>
      <c r="I17" s="9">
        <v>2468</v>
      </c>
      <c r="J17" s="9">
        <v>161</v>
      </c>
      <c r="K17" s="9"/>
      <c r="L17" s="9">
        <v>19469</v>
      </c>
    </row>
    <row r="18" spans="1:12" x14ac:dyDescent="0.35">
      <c r="A18" s="8" t="s">
        <v>51</v>
      </c>
      <c r="B18" s="9">
        <v>1524</v>
      </c>
      <c r="C18" s="9">
        <v>1178</v>
      </c>
      <c r="D18" s="9">
        <v>1475</v>
      </c>
      <c r="E18" s="9">
        <v>10076</v>
      </c>
      <c r="F18" s="9"/>
      <c r="G18" s="9"/>
      <c r="H18" s="9">
        <v>666</v>
      </c>
      <c r="I18" s="9">
        <v>2353</v>
      </c>
      <c r="J18" s="9">
        <v>120</v>
      </c>
      <c r="K18" s="9"/>
      <c r="L18" s="9">
        <v>17392</v>
      </c>
    </row>
    <row r="19" spans="1:12" x14ac:dyDescent="0.35">
      <c r="A19" s="8" t="s">
        <v>52</v>
      </c>
      <c r="B19" s="9">
        <v>2275</v>
      </c>
      <c r="C19" s="9">
        <v>1724</v>
      </c>
      <c r="D19" s="9">
        <v>1960</v>
      </c>
      <c r="E19" s="9">
        <v>8977</v>
      </c>
      <c r="F19" s="9"/>
      <c r="G19" s="9"/>
      <c r="H19" s="9">
        <v>1056</v>
      </c>
      <c r="I19" s="9">
        <v>2835</v>
      </c>
      <c r="J19" s="9">
        <v>365</v>
      </c>
      <c r="K19" s="9"/>
      <c r="L19" s="9">
        <v>19192</v>
      </c>
    </row>
    <row r="20" spans="1:12" x14ac:dyDescent="0.35">
      <c r="A20" s="8" t="s">
        <v>53</v>
      </c>
      <c r="B20" s="9">
        <v>1398</v>
      </c>
      <c r="C20" s="9">
        <v>861</v>
      </c>
      <c r="D20" s="9">
        <v>1072</v>
      </c>
      <c r="E20" s="9">
        <v>4664</v>
      </c>
      <c r="F20" s="9">
        <v>7</v>
      </c>
      <c r="G20" s="9">
        <v>7</v>
      </c>
      <c r="H20" s="9">
        <v>438</v>
      </c>
      <c r="I20" s="9">
        <v>2231</v>
      </c>
      <c r="J20" s="9">
        <v>130</v>
      </c>
      <c r="K20" s="9">
        <v>218</v>
      </c>
      <c r="L20" s="9">
        <v>11026</v>
      </c>
    </row>
    <row r="21" spans="1:12" x14ac:dyDescent="0.35">
      <c r="A21" s="8" t="s">
        <v>54</v>
      </c>
      <c r="B21" s="9">
        <v>1253</v>
      </c>
      <c r="C21" s="9">
        <v>644</v>
      </c>
      <c r="D21" s="9">
        <v>918</v>
      </c>
      <c r="E21" s="9">
        <v>2762</v>
      </c>
      <c r="F21" s="9">
        <v>1</v>
      </c>
      <c r="G21" s="9">
        <v>2</v>
      </c>
      <c r="H21" s="9">
        <v>210</v>
      </c>
      <c r="I21" s="9">
        <v>1959</v>
      </c>
      <c r="J21" s="9">
        <v>73</v>
      </c>
      <c r="K21" s="9">
        <v>139</v>
      </c>
      <c r="L21" s="9">
        <v>7961</v>
      </c>
    </row>
    <row r="22" spans="1:12" x14ac:dyDescent="0.35">
      <c r="A22" s="8" t="s">
        <v>55</v>
      </c>
      <c r="B22" s="9">
        <v>1170</v>
      </c>
      <c r="C22" s="9">
        <v>556</v>
      </c>
      <c r="D22" s="9">
        <v>843</v>
      </c>
      <c r="E22" s="9">
        <v>2098</v>
      </c>
      <c r="F22" s="9">
        <v>1</v>
      </c>
      <c r="G22" s="9">
        <v>2</v>
      </c>
      <c r="H22" s="9">
        <v>176</v>
      </c>
      <c r="I22" s="9">
        <v>1510</v>
      </c>
      <c r="J22" s="9">
        <v>57</v>
      </c>
      <c r="K22" s="9">
        <v>120</v>
      </c>
      <c r="L22" s="9">
        <v>6533</v>
      </c>
    </row>
    <row r="23" spans="1:12" x14ac:dyDescent="0.35">
      <c r="A23" s="8" t="s">
        <v>56</v>
      </c>
      <c r="B23" s="9">
        <v>791</v>
      </c>
      <c r="C23" s="9">
        <v>427</v>
      </c>
      <c r="D23" s="9">
        <v>603</v>
      </c>
      <c r="E23" s="9">
        <v>1330</v>
      </c>
      <c r="F23" s="9">
        <v>0</v>
      </c>
      <c r="G23" s="9">
        <v>2</v>
      </c>
      <c r="H23" s="9">
        <v>97</v>
      </c>
      <c r="I23" s="9">
        <v>1366</v>
      </c>
      <c r="J23" s="9">
        <v>60</v>
      </c>
      <c r="K23" s="9">
        <v>63</v>
      </c>
      <c r="L23" s="9">
        <v>4739</v>
      </c>
    </row>
    <row r="24" spans="1:12" x14ac:dyDescent="0.35">
      <c r="A24" s="8" t="s">
        <v>57</v>
      </c>
      <c r="B24" s="9">
        <v>1069</v>
      </c>
      <c r="C24" s="9">
        <v>714</v>
      </c>
      <c r="D24" s="9">
        <v>896</v>
      </c>
      <c r="E24" s="9">
        <v>3168</v>
      </c>
      <c r="F24" s="9">
        <v>3</v>
      </c>
      <c r="G24" s="9">
        <v>6</v>
      </c>
      <c r="H24" s="9">
        <v>198</v>
      </c>
      <c r="I24" s="9">
        <v>4194</v>
      </c>
      <c r="J24" s="9">
        <v>62</v>
      </c>
      <c r="K24" s="9">
        <v>27</v>
      </c>
      <c r="L24" s="9">
        <v>10337</v>
      </c>
    </row>
    <row r="25" spans="1:12" x14ac:dyDescent="0.35">
      <c r="A25" s="8" t="s">
        <v>59</v>
      </c>
      <c r="B25" s="9">
        <v>1832</v>
      </c>
      <c r="C25" s="9">
        <v>763</v>
      </c>
      <c r="D25" s="9">
        <v>1262</v>
      </c>
      <c r="E25" s="9">
        <v>6845</v>
      </c>
      <c r="F25" s="9">
        <v>11</v>
      </c>
      <c r="G25" s="9">
        <v>18</v>
      </c>
      <c r="H25" s="9">
        <v>249</v>
      </c>
      <c r="I25" s="9">
        <v>9911</v>
      </c>
      <c r="J25" s="9">
        <v>138</v>
      </c>
      <c r="K25" s="9">
        <v>12</v>
      </c>
      <c r="L25" s="9">
        <v>21041</v>
      </c>
    </row>
    <row r="26" spans="1:12" x14ac:dyDescent="0.35">
      <c r="A26" s="8" t="s">
        <v>61</v>
      </c>
      <c r="B26" s="9">
        <v>1245</v>
      </c>
      <c r="C26" s="9">
        <v>529</v>
      </c>
      <c r="D26" s="9">
        <v>761</v>
      </c>
      <c r="E26" s="9">
        <v>5416</v>
      </c>
      <c r="F26" s="9">
        <v>7</v>
      </c>
      <c r="G26" s="9">
        <v>9</v>
      </c>
      <c r="H26" s="9">
        <v>163</v>
      </c>
      <c r="I26" s="9">
        <v>6403</v>
      </c>
      <c r="J26" s="9">
        <v>83</v>
      </c>
      <c r="K26" s="9">
        <v>6</v>
      </c>
      <c r="L26" s="9">
        <v>14622</v>
      </c>
    </row>
    <row r="27" spans="1:12" x14ac:dyDescent="0.35">
      <c r="A27" s="8" t="s">
        <v>98</v>
      </c>
      <c r="B27" s="9">
        <v>2446</v>
      </c>
      <c r="C27" s="9">
        <v>790</v>
      </c>
      <c r="D27" s="9">
        <v>1252</v>
      </c>
      <c r="E27" s="9">
        <v>8118</v>
      </c>
      <c r="F27" s="9">
        <v>5</v>
      </c>
      <c r="G27" s="9">
        <v>12</v>
      </c>
      <c r="H27" s="9">
        <v>206</v>
      </c>
      <c r="I27" s="9">
        <v>8959</v>
      </c>
      <c r="J27" s="9">
        <v>152</v>
      </c>
      <c r="K27" s="9">
        <v>3</v>
      </c>
      <c r="L27" s="9">
        <v>21943</v>
      </c>
    </row>
    <row r="28" spans="1:12" x14ac:dyDescent="0.35">
      <c r="A28" s="8" t="s">
        <v>101</v>
      </c>
      <c r="B28" s="9">
        <v>1612</v>
      </c>
      <c r="C28" s="9">
        <v>388</v>
      </c>
      <c r="D28" s="9">
        <v>730</v>
      </c>
      <c r="E28" s="9">
        <v>3946</v>
      </c>
      <c r="F28" s="9">
        <v>0</v>
      </c>
      <c r="G28" s="9">
        <v>3</v>
      </c>
      <c r="H28" s="9">
        <v>125</v>
      </c>
      <c r="I28" s="9">
        <v>3724</v>
      </c>
      <c r="J28" s="9">
        <v>69</v>
      </c>
      <c r="K28" s="9">
        <v>42</v>
      </c>
      <c r="L28" s="9">
        <v>10639</v>
      </c>
    </row>
    <row r="29" spans="1:12" x14ac:dyDescent="0.35">
      <c r="A29" s="8" t="s">
        <v>105</v>
      </c>
      <c r="B29" s="9">
        <v>1165</v>
      </c>
      <c r="C29" s="9">
        <v>381</v>
      </c>
      <c r="D29" s="9">
        <v>711</v>
      </c>
      <c r="E29" s="9">
        <v>4050</v>
      </c>
      <c r="F29" s="9">
        <v>4</v>
      </c>
      <c r="G29" s="9">
        <v>6</v>
      </c>
      <c r="H29" s="9">
        <v>94</v>
      </c>
      <c r="I29" s="9">
        <v>3689</v>
      </c>
      <c r="J29" s="9">
        <v>41</v>
      </c>
      <c r="K29" s="9">
        <v>23</v>
      </c>
      <c r="L29" s="9">
        <v>10164</v>
      </c>
    </row>
    <row r="30" spans="1:12" x14ac:dyDescent="0.35">
      <c r="A30" s="8" t="s">
        <v>107</v>
      </c>
      <c r="B30" s="9">
        <v>1645</v>
      </c>
      <c r="C30" s="9">
        <v>723</v>
      </c>
      <c r="D30" s="9">
        <v>1064</v>
      </c>
      <c r="E30" s="9">
        <v>5301</v>
      </c>
      <c r="F30" s="9">
        <v>2</v>
      </c>
      <c r="G30" s="9">
        <v>2</v>
      </c>
      <c r="H30" s="9">
        <v>173</v>
      </c>
      <c r="I30" s="9">
        <v>8876</v>
      </c>
      <c r="J30" s="9">
        <v>116</v>
      </c>
      <c r="K30" s="9">
        <v>14</v>
      </c>
      <c r="L30" s="9">
        <v>17916</v>
      </c>
    </row>
    <row r="31" spans="1:12" x14ac:dyDescent="0.35">
      <c r="A31" s="8" t="s">
        <v>111</v>
      </c>
      <c r="B31" s="9">
        <v>1697</v>
      </c>
      <c r="C31" s="9">
        <v>864</v>
      </c>
      <c r="D31" s="9">
        <v>1413</v>
      </c>
      <c r="E31" s="9">
        <v>8588</v>
      </c>
      <c r="F31" s="9">
        <v>0</v>
      </c>
      <c r="G31" s="9">
        <v>0</v>
      </c>
      <c r="H31" s="9">
        <v>144</v>
      </c>
      <c r="I31" s="9">
        <v>12865</v>
      </c>
      <c r="J31" s="9">
        <v>97</v>
      </c>
      <c r="K31" s="9">
        <v>7</v>
      </c>
      <c r="L31" s="9">
        <v>25675</v>
      </c>
    </row>
    <row r="32" spans="1:12" x14ac:dyDescent="0.35">
      <c r="A32" s="8" t="s">
        <v>115</v>
      </c>
      <c r="B32" s="9">
        <v>1451</v>
      </c>
      <c r="C32" s="9">
        <v>553</v>
      </c>
      <c r="D32" s="9">
        <v>1007</v>
      </c>
      <c r="E32" s="9">
        <v>8727</v>
      </c>
      <c r="F32" s="9">
        <v>0</v>
      </c>
      <c r="G32" s="9">
        <v>0</v>
      </c>
      <c r="H32" s="9">
        <v>120</v>
      </c>
      <c r="I32" s="9">
        <v>8270</v>
      </c>
      <c r="J32" s="9">
        <v>86</v>
      </c>
      <c r="K32" s="9">
        <v>1</v>
      </c>
      <c r="L32" s="9">
        <v>20215</v>
      </c>
    </row>
    <row r="33" spans="1:12" x14ac:dyDescent="0.35">
      <c r="A33" s="8" t="s">
        <v>117</v>
      </c>
      <c r="B33" s="9">
        <v>1320</v>
      </c>
      <c r="C33" s="9">
        <v>536</v>
      </c>
      <c r="D33" s="9">
        <v>850</v>
      </c>
      <c r="E33" s="9">
        <v>6533</v>
      </c>
      <c r="F33" s="9">
        <v>2</v>
      </c>
      <c r="G33" s="9">
        <v>3</v>
      </c>
      <c r="H33" s="9">
        <v>104</v>
      </c>
      <c r="I33" s="9">
        <v>9526</v>
      </c>
      <c r="J33" s="9">
        <v>76</v>
      </c>
      <c r="K33" s="9">
        <v>0</v>
      </c>
      <c r="L33" s="9">
        <v>18950</v>
      </c>
    </row>
    <row r="34" spans="1:12" x14ac:dyDescent="0.35">
      <c r="A34" s="8" t="s">
        <v>120</v>
      </c>
      <c r="B34" s="9">
        <v>1213</v>
      </c>
      <c r="C34" s="9">
        <v>335</v>
      </c>
      <c r="D34" s="9">
        <v>783</v>
      </c>
      <c r="E34" s="9">
        <v>4858</v>
      </c>
      <c r="F34" s="9">
        <v>0</v>
      </c>
      <c r="G34" s="9">
        <v>1</v>
      </c>
      <c r="H34" s="9">
        <v>54</v>
      </c>
      <c r="I34" s="9">
        <v>6476</v>
      </c>
      <c r="J34" s="9">
        <v>52</v>
      </c>
      <c r="K34" s="9">
        <v>6</v>
      </c>
      <c r="L34" s="9">
        <v>13778</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election sqref="A1:I1"/>
    </sheetView>
  </sheetViews>
  <sheetFormatPr defaultColWidth="8.7265625" defaultRowHeight="14" x14ac:dyDescent="0.3"/>
  <cols>
    <col min="1" max="1" width="8.54296875" style="13" customWidth="1"/>
    <col min="2" max="2" width="15.54296875" style="13" customWidth="1"/>
    <col min="3" max="3" width="16.54296875" style="13" customWidth="1"/>
    <col min="4" max="10" width="17.54296875" style="13" customWidth="1"/>
    <col min="11" max="11" width="18.7265625" style="13" customWidth="1"/>
    <col min="12" max="12" width="18.81640625" style="13" customWidth="1"/>
    <col min="13" max="13" width="17.54296875" style="13" customWidth="1"/>
    <col min="14" max="14" width="18.54296875" style="13" customWidth="1"/>
    <col min="15" max="16384" width="8.7265625" style="13"/>
  </cols>
  <sheetData>
    <row r="1" spans="1:14" ht="18" x14ac:dyDescent="0.4">
      <c r="A1" s="80" t="s">
        <v>35</v>
      </c>
      <c r="B1" s="80"/>
      <c r="C1" s="80"/>
      <c r="D1" s="80"/>
      <c r="E1" s="80"/>
      <c r="F1" s="80"/>
      <c r="G1" s="80"/>
      <c r="H1" s="80"/>
      <c r="I1" s="80"/>
    </row>
    <row r="2" spans="1:14" ht="15.5" x14ac:dyDescent="0.35">
      <c r="A2" s="17"/>
      <c r="B2" s="17"/>
      <c r="C2" s="17"/>
      <c r="D2" s="17"/>
      <c r="E2" s="17"/>
      <c r="F2" s="17"/>
    </row>
    <row r="3" spans="1:14" ht="21" customHeight="1" x14ac:dyDescent="0.35">
      <c r="A3" s="26"/>
      <c r="B3" s="26"/>
      <c r="C3" s="26"/>
      <c r="D3" s="81" t="s">
        <v>92</v>
      </c>
      <c r="E3" s="81"/>
      <c r="F3" s="81"/>
      <c r="G3" s="81"/>
      <c r="H3" s="81"/>
      <c r="I3" s="81"/>
      <c r="J3" s="81"/>
      <c r="K3" s="81"/>
      <c r="L3" s="81"/>
      <c r="M3" s="81"/>
      <c r="N3" s="26"/>
    </row>
    <row r="4" spans="1:14" ht="46.5" x14ac:dyDescent="0.3">
      <c r="A4" s="43" t="s">
        <v>89</v>
      </c>
      <c r="B4" s="43" t="s">
        <v>76</v>
      </c>
      <c r="C4" s="43" t="s">
        <v>75</v>
      </c>
      <c r="D4" s="31" t="s">
        <v>94</v>
      </c>
      <c r="E4" s="31" t="s">
        <v>95</v>
      </c>
      <c r="F4" s="31" t="s">
        <v>12</v>
      </c>
      <c r="G4" s="31" t="s">
        <v>14</v>
      </c>
      <c r="H4" s="31" t="s">
        <v>36</v>
      </c>
      <c r="I4" s="31" t="s">
        <v>37</v>
      </c>
      <c r="J4" s="31" t="s">
        <v>38</v>
      </c>
      <c r="K4" s="31" t="s">
        <v>39</v>
      </c>
      <c r="L4" s="31" t="s">
        <v>13</v>
      </c>
      <c r="M4" s="31" t="s">
        <v>40</v>
      </c>
      <c r="N4" s="31" t="s">
        <v>44</v>
      </c>
    </row>
    <row r="5" spans="1:14" ht="15" customHeight="1" x14ac:dyDescent="0.3">
      <c r="A5" s="60">
        <v>2020</v>
      </c>
      <c r="B5" s="55">
        <v>44136</v>
      </c>
      <c r="C5" s="56" t="s">
        <v>4</v>
      </c>
      <c r="D5" s="32">
        <v>2</v>
      </c>
      <c r="E5" s="32">
        <v>2</v>
      </c>
      <c r="F5" s="32">
        <v>3</v>
      </c>
      <c r="G5" s="32" t="s">
        <v>63</v>
      </c>
      <c r="H5" s="32">
        <v>5</v>
      </c>
      <c r="I5" s="32">
        <v>4</v>
      </c>
      <c r="J5" s="32" t="s">
        <v>15</v>
      </c>
      <c r="K5" s="32" t="s">
        <v>63</v>
      </c>
      <c r="L5" s="32" t="s">
        <v>63</v>
      </c>
      <c r="M5" s="32">
        <v>25</v>
      </c>
      <c r="N5" s="32">
        <f t="shared" ref="N5:N17" si="0">SUM(D5:M5)</f>
        <v>41</v>
      </c>
    </row>
    <row r="6" spans="1:14" ht="15" customHeight="1" x14ac:dyDescent="0.3">
      <c r="A6" s="61">
        <v>2020</v>
      </c>
      <c r="B6" s="51">
        <v>44166</v>
      </c>
      <c r="C6" s="52" t="s">
        <v>5</v>
      </c>
      <c r="D6" s="33">
        <v>4</v>
      </c>
      <c r="E6" s="33">
        <v>3</v>
      </c>
      <c r="F6" s="33">
        <v>2</v>
      </c>
      <c r="G6" s="33" t="s">
        <v>63</v>
      </c>
      <c r="H6" s="33">
        <v>6</v>
      </c>
      <c r="I6" s="33">
        <v>4</v>
      </c>
      <c r="J6" s="33" t="s">
        <v>15</v>
      </c>
      <c r="K6" s="33" t="s">
        <v>63</v>
      </c>
      <c r="L6" s="33" t="s">
        <v>63</v>
      </c>
      <c r="M6" s="33">
        <v>24</v>
      </c>
      <c r="N6" s="33">
        <f t="shared" si="0"/>
        <v>43</v>
      </c>
    </row>
    <row r="7" spans="1:14" ht="15" customHeight="1" x14ac:dyDescent="0.3">
      <c r="A7" s="61">
        <v>2021</v>
      </c>
      <c r="B7" s="51">
        <v>44197</v>
      </c>
      <c r="C7" s="52" t="s">
        <v>6</v>
      </c>
      <c r="D7" s="33">
        <v>4</v>
      </c>
      <c r="E7" s="33">
        <v>3</v>
      </c>
      <c r="F7" s="33">
        <v>2</v>
      </c>
      <c r="G7" s="33" t="s">
        <v>63</v>
      </c>
      <c r="H7" s="33">
        <v>6</v>
      </c>
      <c r="I7" s="33">
        <v>4</v>
      </c>
      <c r="J7" s="33">
        <v>1</v>
      </c>
      <c r="K7" s="33" t="s">
        <v>63</v>
      </c>
      <c r="L7" s="33" t="s">
        <v>63</v>
      </c>
      <c r="M7" s="33">
        <v>18</v>
      </c>
      <c r="N7" s="33">
        <f t="shared" si="0"/>
        <v>38</v>
      </c>
    </row>
    <row r="8" spans="1:14" ht="15" customHeight="1" x14ac:dyDescent="0.3">
      <c r="A8" s="61">
        <v>2021</v>
      </c>
      <c r="B8" s="51">
        <v>44228</v>
      </c>
      <c r="C8" s="52" t="s">
        <v>7</v>
      </c>
      <c r="D8" s="33">
        <v>3</v>
      </c>
      <c r="E8" s="33">
        <v>3</v>
      </c>
      <c r="F8" s="33">
        <v>1</v>
      </c>
      <c r="G8" s="33">
        <v>1</v>
      </c>
      <c r="H8" s="33">
        <v>7</v>
      </c>
      <c r="I8" s="33">
        <v>4</v>
      </c>
      <c r="J8" s="33" t="s">
        <v>16</v>
      </c>
      <c r="K8" s="33" t="s">
        <v>16</v>
      </c>
      <c r="L8" s="33" t="s">
        <v>15</v>
      </c>
      <c r="M8" s="33">
        <v>14</v>
      </c>
      <c r="N8" s="33">
        <f t="shared" si="0"/>
        <v>33</v>
      </c>
    </row>
    <row r="9" spans="1:14" ht="15" customHeight="1" x14ac:dyDescent="0.3">
      <c r="A9" s="61">
        <v>2021</v>
      </c>
      <c r="B9" s="51">
        <v>44256</v>
      </c>
      <c r="C9" s="52" t="s">
        <v>8</v>
      </c>
      <c r="D9" s="33">
        <v>4</v>
      </c>
      <c r="E9" s="33">
        <v>3</v>
      </c>
      <c r="F9" s="33">
        <v>1</v>
      </c>
      <c r="G9" s="33">
        <v>1</v>
      </c>
      <c r="H9" s="33">
        <v>8</v>
      </c>
      <c r="I9" s="33">
        <v>5</v>
      </c>
      <c r="J9" s="33" t="s">
        <v>16</v>
      </c>
      <c r="K9" s="33" t="s">
        <v>16</v>
      </c>
      <c r="L9" s="33" t="s">
        <v>15</v>
      </c>
      <c r="M9" s="33">
        <v>11</v>
      </c>
      <c r="N9" s="33">
        <f t="shared" si="0"/>
        <v>33</v>
      </c>
    </row>
    <row r="10" spans="1:14" ht="15" customHeight="1" x14ac:dyDescent="0.3">
      <c r="A10" s="61">
        <v>2021</v>
      </c>
      <c r="B10" s="51">
        <v>44287</v>
      </c>
      <c r="C10" s="52" t="s">
        <v>46</v>
      </c>
      <c r="D10" s="33">
        <v>4</v>
      </c>
      <c r="E10" s="33">
        <v>3</v>
      </c>
      <c r="F10" s="33">
        <v>1</v>
      </c>
      <c r="G10" s="33">
        <v>1</v>
      </c>
      <c r="H10" s="33">
        <v>8</v>
      </c>
      <c r="I10" s="33">
        <v>6</v>
      </c>
      <c r="J10" s="33" t="s">
        <v>16</v>
      </c>
      <c r="K10" s="33" t="s">
        <v>16</v>
      </c>
      <c r="L10" s="33" t="s">
        <v>15</v>
      </c>
      <c r="M10" s="33">
        <v>11</v>
      </c>
      <c r="N10" s="33">
        <f t="shared" si="0"/>
        <v>34</v>
      </c>
    </row>
    <row r="11" spans="1:14" ht="15" customHeight="1" x14ac:dyDescent="0.3">
      <c r="A11" s="61">
        <v>2021</v>
      </c>
      <c r="B11" s="51">
        <v>44317</v>
      </c>
      <c r="C11" s="52" t="s">
        <v>48</v>
      </c>
      <c r="D11" s="33">
        <v>4</v>
      </c>
      <c r="E11" s="33">
        <v>3</v>
      </c>
      <c r="F11" s="33">
        <v>1</v>
      </c>
      <c r="G11" s="33" t="s">
        <v>16</v>
      </c>
      <c r="H11" s="33">
        <v>8</v>
      </c>
      <c r="I11" s="33">
        <v>5</v>
      </c>
      <c r="J11" s="33" t="s">
        <v>16</v>
      </c>
      <c r="K11" s="33" t="s">
        <v>16</v>
      </c>
      <c r="L11" s="33" t="s">
        <v>15</v>
      </c>
      <c r="M11" s="33">
        <v>8</v>
      </c>
      <c r="N11" s="33">
        <f t="shared" si="0"/>
        <v>29</v>
      </c>
    </row>
    <row r="12" spans="1:14" ht="15" customHeight="1" x14ac:dyDescent="0.3">
      <c r="A12" s="61">
        <v>2021</v>
      </c>
      <c r="B12" s="51">
        <v>44348</v>
      </c>
      <c r="C12" s="52" t="s">
        <v>71</v>
      </c>
      <c r="D12" s="33">
        <v>3</v>
      </c>
      <c r="E12" s="33">
        <v>2</v>
      </c>
      <c r="F12" s="33">
        <v>1</v>
      </c>
      <c r="G12" s="33" t="s">
        <v>16</v>
      </c>
      <c r="H12" s="33">
        <v>14</v>
      </c>
      <c r="I12" s="33">
        <v>4</v>
      </c>
      <c r="J12" s="33" t="s">
        <v>16</v>
      </c>
      <c r="K12" s="33" t="s">
        <v>16</v>
      </c>
      <c r="L12" s="33" t="s">
        <v>15</v>
      </c>
      <c r="M12" s="33">
        <v>11</v>
      </c>
      <c r="N12" s="33">
        <f t="shared" si="0"/>
        <v>35</v>
      </c>
    </row>
    <row r="13" spans="1:14" ht="15" customHeight="1" x14ac:dyDescent="0.3">
      <c r="A13" s="61">
        <v>2021</v>
      </c>
      <c r="B13" s="51">
        <v>44378</v>
      </c>
      <c r="C13" s="52" t="s">
        <v>90</v>
      </c>
      <c r="D13" s="33">
        <v>3</v>
      </c>
      <c r="E13" s="33">
        <v>2</v>
      </c>
      <c r="F13" s="33">
        <v>1</v>
      </c>
      <c r="G13" s="33" t="s">
        <v>16</v>
      </c>
      <c r="H13" s="33">
        <v>20</v>
      </c>
      <c r="I13" s="33">
        <v>4</v>
      </c>
      <c r="J13" s="33" t="s">
        <v>16</v>
      </c>
      <c r="K13" s="33" t="s">
        <v>16</v>
      </c>
      <c r="L13" s="33" t="s">
        <v>15</v>
      </c>
      <c r="M13" s="33">
        <v>14</v>
      </c>
      <c r="N13" s="33">
        <f t="shared" si="0"/>
        <v>44</v>
      </c>
    </row>
    <row r="14" spans="1:14" ht="15" customHeight="1" x14ac:dyDescent="0.3">
      <c r="A14" s="61">
        <v>2021</v>
      </c>
      <c r="B14" s="51">
        <v>44409</v>
      </c>
      <c r="C14" s="52" t="s">
        <v>72</v>
      </c>
      <c r="D14" s="33">
        <v>2</v>
      </c>
      <c r="E14" s="33">
        <v>2</v>
      </c>
      <c r="F14" s="33" t="s">
        <v>16</v>
      </c>
      <c r="G14" s="33" t="s">
        <v>16</v>
      </c>
      <c r="H14" s="33">
        <v>19</v>
      </c>
      <c r="I14" s="33">
        <v>4</v>
      </c>
      <c r="J14" s="33" t="s">
        <v>16</v>
      </c>
      <c r="K14" s="33" t="s">
        <v>16</v>
      </c>
      <c r="L14" s="33" t="s">
        <v>16</v>
      </c>
      <c r="M14" s="33">
        <v>16</v>
      </c>
      <c r="N14" s="33">
        <f t="shared" si="0"/>
        <v>43</v>
      </c>
    </row>
    <row r="15" spans="1:14" ht="15" customHeight="1" x14ac:dyDescent="0.3">
      <c r="A15" s="67">
        <v>2021</v>
      </c>
      <c r="B15" s="48">
        <v>44440</v>
      </c>
      <c r="C15" s="49" t="s">
        <v>73</v>
      </c>
      <c r="D15" s="50">
        <v>3</v>
      </c>
      <c r="E15" s="50">
        <v>2</v>
      </c>
      <c r="F15" s="50" t="s">
        <v>16</v>
      </c>
      <c r="G15" s="50" t="s">
        <v>16</v>
      </c>
      <c r="H15" s="50">
        <v>18</v>
      </c>
      <c r="I15" s="50">
        <v>5</v>
      </c>
      <c r="J15" s="50" t="s">
        <v>16</v>
      </c>
      <c r="K15" s="50" t="s">
        <v>16</v>
      </c>
      <c r="L15" s="50" t="s">
        <v>16</v>
      </c>
      <c r="M15" s="50">
        <v>16</v>
      </c>
      <c r="N15" s="33">
        <f t="shared" si="0"/>
        <v>44</v>
      </c>
    </row>
    <row r="16" spans="1:14" ht="15" customHeight="1" x14ac:dyDescent="0.3">
      <c r="A16" s="67">
        <v>2021</v>
      </c>
      <c r="B16" s="48" t="s">
        <v>99</v>
      </c>
      <c r="C16" s="49" t="s">
        <v>100</v>
      </c>
      <c r="D16" s="50">
        <v>3</v>
      </c>
      <c r="E16" s="50">
        <v>2</v>
      </c>
      <c r="F16" s="50">
        <v>1</v>
      </c>
      <c r="G16" s="50" t="s">
        <v>16</v>
      </c>
      <c r="H16" s="72">
        <v>15</v>
      </c>
      <c r="I16" s="72">
        <v>7</v>
      </c>
      <c r="J16" s="72" t="s">
        <v>16</v>
      </c>
      <c r="K16" s="72" t="s">
        <v>16</v>
      </c>
      <c r="L16" s="72" t="s">
        <v>16</v>
      </c>
      <c r="M16" s="72">
        <v>16</v>
      </c>
      <c r="N16" s="71">
        <f t="shared" si="0"/>
        <v>44</v>
      </c>
    </row>
    <row r="17" spans="1:15" ht="15" customHeight="1" x14ac:dyDescent="0.3">
      <c r="A17" s="67">
        <v>2021</v>
      </c>
      <c r="B17" s="48" t="s">
        <v>18</v>
      </c>
      <c r="C17" s="49" t="s">
        <v>103</v>
      </c>
      <c r="D17" s="50">
        <v>3</v>
      </c>
      <c r="E17" s="50">
        <v>2</v>
      </c>
      <c r="F17" s="50" t="s">
        <v>16</v>
      </c>
      <c r="G17" s="50" t="s">
        <v>16</v>
      </c>
      <c r="H17" s="72">
        <v>16</v>
      </c>
      <c r="I17" s="72">
        <v>5</v>
      </c>
      <c r="J17" s="72" t="s">
        <v>16</v>
      </c>
      <c r="K17" s="72" t="s">
        <v>16</v>
      </c>
      <c r="L17" s="72" t="s">
        <v>16</v>
      </c>
      <c r="M17" s="72">
        <v>17</v>
      </c>
      <c r="N17" s="72">
        <f t="shared" si="0"/>
        <v>43</v>
      </c>
    </row>
    <row r="18" spans="1:15" ht="15" customHeight="1" x14ac:dyDescent="0.3">
      <c r="A18" s="67">
        <v>2021</v>
      </c>
      <c r="B18" s="48" t="s">
        <v>19</v>
      </c>
      <c r="C18" s="49" t="s">
        <v>106</v>
      </c>
      <c r="D18" s="50">
        <v>3</v>
      </c>
      <c r="E18" s="50">
        <v>2</v>
      </c>
      <c r="F18" s="50" t="s">
        <v>16</v>
      </c>
      <c r="G18" s="50" t="s">
        <v>16</v>
      </c>
      <c r="H18" s="72">
        <v>24</v>
      </c>
      <c r="I18" s="72">
        <v>5</v>
      </c>
      <c r="J18" s="72" t="s">
        <v>16</v>
      </c>
      <c r="K18" s="72" t="s">
        <v>16</v>
      </c>
      <c r="L18" s="72" t="s">
        <v>16</v>
      </c>
      <c r="M18" s="72">
        <v>15</v>
      </c>
      <c r="N18" s="72">
        <v>49</v>
      </c>
      <c r="O18" s="69"/>
    </row>
    <row r="19" spans="1:15" ht="15" customHeight="1" x14ac:dyDescent="0.3">
      <c r="A19" s="67">
        <v>2022</v>
      </c>
      <c r="B19" s="48" t="s">
        <v>20</v>
      </c>
      <c r="C19" s="49" t="s">
        <v>110</v>
      </c>
      <c r="D19" s="50">
        <v>3</v>
      </c>
      <c r="E19" s="50">
        <v>2</v>
      </c>
      <c r="F19" s="50" t="s">
        <v>16</v>
      </c>
      <c r="G19" s="50" t="s">
        <v>16</v>
      </c>
      <c r="H19" s="72">
        <v>31</v>
      </c>
      <c r="I19" s="72">
        <v>4</v>
      </c>
      <c r="J19" s="72" t="s">
        <v>16</v>
      </c>
      <c r="K19" s="72" t="s">
        <v>16</v>
      </c>
      <c r="L19" s="72" t="s">
        <v>16</v>
      </c>
      <c r="M19" s="72">
        <v>21</v>
      </c>
      <c r="N19" s="72">
        <v>61</v>
      </c>
      <c r="O19" s="69"/>
    </row>
    <row r="20" spans="1:15" ht="15" customHeight="1" x14ac:dyDescent="0.3">
      <c r="A20" s="67">
        <v>2022</v>
      </c>
      <c r="B20" s="48" t="s">
        <v>21</v>
      </c>
      <c r="C20" s="49" t="s">
        <v>114</v>
      </c>
      <c r="D20" s="50">
        <v>3</v>
      </c>
      <c r="E20" s="50">
        <v>1</v>
      </c>
      <c r="F20" s="50" t="s">
        <v>16</v>
      </c>
      <c r="G20" s="50" t="s">
        <v>16</v>
      </c>
      <c r="H20" s="72">
        <v>21</v>
      </c>
      <c r="I20" s="72">
        <v>4</v>
      </c>
      <c r="J20" s="72" t="s">
        <v>16</v>
      </c>
      <c r="K20" s="72" t="s">
        <v>16</v>
      </c>
      <c r="L20" s="72" t="s">
        <v>16</v>
      </c>
      <c r="M20" s="72">
        <v>22</v>
      </c>
      <c r="N20" s="72">
        <v>51</v>
      </c>
      <c r="O20" s="69"/>
    </row>
    <row r="21" spans="1:15" ht="15" customHeight="1" x14ac:dyDescent="0.3">
      <c r="A21" s="67">
        <v>2022</v>
      </c>
      <c r="B21" s="48" t="s">
        <v>22</v>
      </c>
      <c r="C21" s="49" t="s">
        <v>116</v>
      </c>
      <c r="D21" s="50">
        <v>2</v>
      </c>
      <c r="E21" s="50">
        <v>2</v>
      </c>
      <c r="F21" s="50" t="s">
        <v>16</v>
      </c>
      <c r="G21" s="50" t="s">
        <v>16</v>
      </c>
      <c r="H21" s="72">
        <v>27</v>
      </c>
      <c r="I21" s="72">
        <v>4</v>
      </c>
      <c r="J21" s="72" t="s">
        <v>16</v>
      </c>
      <c r="K21" s="72" t="s">
        <v>16</v>
      </c>
      <c r="L21" s="72" t="s">
        <v>16</v>
      </c>
      <c r="M21" s="72">
        <v>19</v>
      </c>
      <c r="N21" s="72">
        <v>54</v>
      </c>
      <c r="O21" s="69"/>
    </row>
    <row r="22" spans="1:15" ht="15" customHeight="1" x14ac:dyDescent="0.3">
      <c r="A22" s="62">
        <v>2022</v>
      </c>
      <c r="B22" s="53" t="s">
        <v>45</v>
      </c>
      <c r="C22" s="54" t="s">
        <v>122</v>
      </c>
      <c r="D22" s="34">
        <v>4</v>
      </c>
      <c r="E22" s="34">
        <v>2</v>
      </c>
      <c r="F22" s="34" t="s">
        <v>16</v>
      </c>
      <c r="G22" s="34" t="s">
        <v>16</v>
      </c>
      <c r="H22" s="34">
        <v>31</v>
      </c>
      <c r="I22" s="34">
        <v>6</v>
      </c>
      <c r="J22" s="34" t="s">
        <v>16</v>
      </c>
      <c r="K22" s="34" t="s">
        <v>16</v>
      </c>
      <c r="L22" s="34" t="s">
        <v>16</v>
      </c>
      <c r="M22" s="34">
        <v>23</v>
      </c>
      <c r="N22" s="34">
        <v>66</v>
      </c>
      <c r="O22" s="69"/>
    </row>
    <row r="23" spans="1:15" x14ac:dyDescent="0.3">
      <c r="N23" s="69"/>
    </row>
    <row r="24" spans="1:15" s="26" customFormat="1" ht="15.5" x14ac:dyDescent="0.35">
      <c r="A24" s="58" t="s">
        <v>17</v>
      </c>
    </row>
    <row r="25" spans="1:15" s="26" customFormat="1" ht="15.5" x14ac:dyDescent="0.35">
      <c r="A25" s="76" t="s">
        <v>91</v>
      </c>
      <c r="B25" s="76"/>
      <c r="C25" s="76"/>
      <c r="D25" s="76"/>
      <c r="E25" s="76"/>
      <c r="F25" s="76"/>
      <c r="G25" s="76"/>
      <c r="H25" s="76"/>
      <c r="I25" s="76"/>
      <c r="J25" s="76"/>
      <c r="K25" s="76"/>
      <c r="L25" s="76"/>
    </row>
    <row r="26" spans="1:15" s="26" customFormat="1" ht="15.5" x14ac:dyDescent="0.35">
      <c r="A26" s="59" t="s">
        <v>42</v>
      </c>
      <c r="B26" s="25"/>
      <c r="C26" s="25"/>
      <c r="D26" s="25"/>
      <c r="E26" s="25"/>
      <c r="F26" s="25"/>
      <c r="G26" s="25"/>
      <c r="H26" s="25"/>
    </row>
    <row r="27" spans="1:15" s="26" customFormat="1" ht="15.5" x14ac:dyDescent="0.35">
      <c r="A27" s="76" t="s">
        <v>108</v>
      </c>
      <c r="B27" s="76"/>
      <c r="C27" s="76"/>
      <c r="D27" s="76"/>
      <c r="E27" s="76"/>
      <c r="F27" s="76"/>
      <c r="G27" s="76"/>
      <c r="H27" s="76"/>
      <c r="I27" s="76"/>
      <c r="J27" s="76"/>
      <c r="K27" s="76"/>
      <c r="L27" s="76"/>
      <c r="M27" s="76"/>
      <c r="N27" s="76"/>
    </row>
    <row r="28" spans="1:15" s="26" customFormat="1" ht="15.5" x14ac:dyDescent="0.35">
      <c r="A28" s="76"/>
      <c r="B28" s="76"/>
      <c r="C28" s="76"/>
      <c r="D28" s="76"/>
      <c r="E28" s="76"/>
      <c r="F28" s="76"/>
      <c r="G28" s="76"/>
      <c r="H28" s="76"/>
      <c r="I28" s="76"/>
      <c r="J28" s="76"/>
      <c r="K28" s="76"/>
      <c r="L28" s="76"/>
      <c r="M28" s="76"/>
      <c r="N28" s="76"/>
    </row>
    <row r="29" spans="1:15" ht="17" customHeight="1" x14ac:dyDescent="0.3">
      <c r="A29" s="76" t="s">
        <v>112</v>
      </c>
      <c r="B29" s="76"/>
      <c r="C29" s="76"/>
      <c r="D29" s="76"/>
      <c r="E29" s="76"/>
      <c r="F29" s="76"/>
      <c r="G29" s="76"/>
      <c r="H29" s="76"/>
      <c r="I29" s="76"/>
      <c r="J29" s="76"/>
      <c r="K29" s="76"/>
      <c r="L29" s="76"/>
      <c r="M29" s="76"/>
      <c r="N29" s="76"/>
    </row>
    <row r="30" spans="1:15" ht="16" customHeight="1" x14ac:dyDescent="0.3">
      <c r="A30" s="76"/>
      <c r="B30" s="76"/>
      <c r="C30" s="76"/>
      <c r="D30" s="76"/>
      <c r="E30" s="76"/>
      <c r="F30" s="76"/>
      <c r="G30" s="76"/>
      <c r="H30" s="76"/>
      <c r="I30" s="76"/>
      <c r="J30" s="76"/>
      <c r="K30" s="76"/>
      <c r="L30" s="76"/>
      <c r="M30" s="76"/>
      <c r="N30" s="76"/>
    </row>
    <row r="31" spans="1:15" ht="14" customHeight="1" x14ac:dyDescent="0.3">
      <c r="A31" s="24"/>
      <c r="B31" s="24"/>
      <c r="C31" s="24"/>
      <c r="D31" s="24"/>
      <c r="E31" s="24"/>
      <c r="F31" s="24"/>
      <c r="G31" s="24"/>
      <c r="H31" s="24"/>
      <c r="I31" s="24"/>
      <c r="J31" s="24"/>
    </row>
  </sheetData>
  <mergeCells count="5">
    <mergeCell ref="A25:L25"/>
    <mergeCell ref="D3:M3"/>
    <mergeCell ref="A1:I1"/>
    <mergeCell ref="A27:N28"/>
    <mergeCell ref="A29:N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Contacts</vt:lpstr>
      <vt:lpstr>Support</vt:lpstr>
      <vt:lpstr>Support pivot table</vt:lpstr>
      <vt:lpstr>Support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u451653</cp:lastModifiedBy>
  <cp:revision/>
  <cp:lastPrinted>2021-04-30T13:28:32Z</cp:lastPrinted>
  <dcterms:created xsi:type="dcterms:W3CDTF">2021-02-01T14:48:02Z</dcterms:created>
  <dcterms:modified xsi:type="dcterms:W3CDTF">2022-05-05T10:53:30Z</dcterms:modified>
  <cp:category/>
  <cp:contentStatus/>
</cp:coreProperties>
</file>