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Cover sheet" sheetId="2" r:id="rId1"/>
    <sheet name="Table 1 - Total Paid" sheetId="1" r:id="rId2"/>
    <sheet name="Table 2 - App Status" sheetId="3" r:id="rId3"/>
    <sheet name="Table 3 - Sector" sheetId="5" r:id="rId4"/>
    <sheet name="Table 4 - Business size" sheetId="6" r:id="rId5"/>
    <sheet name="Table 5 - Business age" sheetId="7" r:id="rId6"/>
    <sheet name="Table 6 - Business type" sheetId="8" r:id="rId7"/>
    <sheet name="Table 7a - Ventilation Items" sheetId="9" r:id="rId8"/>
    <sheet name="Table 7b - Ventilation Items" sheetId="11" r:id="rId9"/>
    <sheet name="Table 8 - Rejection reasons" sheetId="10" r:id="rId10"/>
    <sheet name="Footnotes" sheetId="4"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2" l="1"/>
  <c r="A13" i="2" l="1"/>
  <c r="A11" i="2"/>
  <c r="A10" i="2"/>
  <c r="A9" i="2"/>
  <c r="A8" i="2"/>
  <c r="A7" i="2"/>
  <c r="A6" i="2"/>
  <c r="A5" i="2"/>
</calcChain>
</file>

<file path=xl/sharedStrings.xml><?xml version="1.0" encoding="utf-8"?>
<sst xmlns="http://schemas.openxmlformats.org/spreadsheetml/2006/main" count="352" uniqueCount="244">
  <si>
    <t>Table of contents</t>
  </si>
  <si>
    <t>Worksheet Name</t>
  </si>
  <si>
    <t>Link to each worksheet</t>
  </si>
  <si>
    <t>Table 1</t>
  </si>
  <si>
    <t>Table 2</t>
  </si>
  <si>
    <t>Table 3</t>
  </si>
  <si>
    <t>Footnotes for all tables</t>
  </si>
  <si>
    <t>Footnotes</t>
  </si>
  <si>
    <t>Notes</t>
  </si>
  <si>
    <t>Produced by COVID-19 Business Support Statistics Team, Scottish Government</t>
  </si>
  <si>
    <t>An experimental statistics publication for Scotland: Experimental statistics are defined by the Code of Practice for Statistics as 'a subset of newly developed or innovative official statistics undergoing evaluation, that are published in order to involve users and stakeholders in the assessment of their suitability and quality at an early stage'.</t>
  </si>
  <si>
    <t>Further information</t>
  </si>
  <si>
    <t>Correspondence and enquiries</t>
  </si>
  <si>
    <t>For enquiries about the publication please contact: Pippa Stone, COVID-19 Business Support Statistics</t>
  </si>
  <si>
    <t>pippa.stone@gov.scot</t>
  </si>
  <si>
    <t>Contact</t>
  </si>
  <si>
    <t>For general enquiries about Scottish Government statistics, please contact: Office of the Chief Statistician, Telephone: 0131 244 0442, e-mail:</t>
  </si>
  <si>
    <t>statistics.enquiries@scotland.gsi.gov.uk</t>
  </si>
  <si>
    <t>Date of publication</t>
  </si>
  <si>
    <t>Information sourced from Scottish Government and local authority administrators.</t>
  </si>
  <si>
    <t>Local Authority</t>
  </si>
  <si>
    <t>Aberdeen City</t>
  </si>
  <si>
    <t>Aberdeenshire</t>
  </si>
  <si>
    <t>Angus</t>
  </si>
  <si>
    <t>Argyll and Bute</t>
  </si>
  <si>
    <t>Clackmannanshire</t>
  </si>
  <si>
    <t>Dumfries and Galloway</t>
  </si>
  <si>
    <t>Dundee City</t>
  </si>
  <si>
    <t>East Dunbartonshire</t>
  </si>
  <si>
    <t>East Lothian</t>
  </si>
  <si>
    <t>East Renfrewshire</t>
  </si>
  <si>
    <t>Edinburgh, City of</t>
  </si>
  <si>
    <t>Falkirk</t>
  </si>
  <si>
    <t>Fife</t>
  </si>
  <si>
    <t>Glasgow City</t>
  </si>
  <si>
    <t>Inverclyde</t>
  </si>
  <si>
    <t>Midlothian</t>
  </si>
  <si>
    <t>Moray</t>
  </si>
  <si>
    <t>Na h-Eileanan Siar</t>
  </si>
  <si>
    <t>North Ayrshire</t>
  </si>
  <si>
    <t>North Lanarkshire</t>
  </si>
  <si>
    <t>Orkney Islands</t>
  </si>
  <si>
    <t>Perth and Kinross</t>
  </si>
  <si>
    <t xml:space="preserve">Renfrewshire </t>
  </si>
  <si>
    <t>Scottish Borders</t>
  </si>
  <si>
    <t>Shetland Islands</t>
  </si>
  <si>
    <t>South Ayrshire</t>
  </si>
  <si>
    <t>West Dunbartonshire</t>
  </si>
  <si>
    <t>West Lothian</t>
  </si>
  <si>
    <t>Total (All Scotland)</t>
  </si>
  <si>
    <t>East Ayrshire</t>
  </si>
  <si>
    <t>Total Paid (£)</t>
  </si>
  <si>
    <t>Stirling</t>
  </si>
  <si>
    <t>South Lanarkshire</t>
  </si>
  <si>
    <t>Highland</t>
  </si>
  <si>
    <t>Renfrewshire</t>
  </si>
  <si>
    <t>Table 1: Amount paid (£) by Local Authority</t>
  </si>
  <si>
    <t>This worksheet contains one table.</t>
  </si>
  <si>
    <t>Table 2: Application status by Local Authority</t>
  </si>
  <si>
    <t xml:space="preserve">This worksheet contains one table. </t>
  </si>
  <si>
    <t>Note Number</t>
  </si>
  <si>
    <t>Note Text</t>
  </si>
  <si>
    <t>note 1</t>
  </si>
  <si>
    <t>footnotes</t>
  </si>
  <si>
    <t>Number accepted</t>
  </si>
  <si>
    <t>Number rejected</t>
  </si>
  <si>
    <t>Number withdrawn</t>
  </si>
  <si>
    <t>Number closed [note 1]</t>
  </si>
  <si>
    <t>Percentage accepted</t>
  </si>
  <si>
    <t>Percentage rejected</t>
  </si>
  <si>
    <t>Arcades and amusements</t>
  </si>
  <si>
    <t>Art Galleries and Museums</t>
  </si>
  <si>
    <t>B&amp;Bs/ Guesthouses</t>
  </si>
  <si>
    <t>Banks</t>
  </si>
  <si>
    <t>Cafes</t>
  </si>
  <si>
    <t>Cinemas</t>
  </si>
  <si>
    <t>Close Contact Services</t>
  </si>
  <si>
    <t>Community, function and multi-purpose event venues (including wedding venues)</t>
  </si>
  <si>
    <t>Conference Centres</t>
  </si>
  <si>
    <t>Essential Retail</t>
  </si>
  <si>
    <t>Estate agents</t>
  </si>
  <si>
    <t>GP Surgeries</t>
  </si>
  <si>
    <t>Hostels</t>
  </si>
  <si>
    <t>Hotels</t>
  </si>
  <si>
    <t>Indoor Bowling alleys</t>
  </si>
  <si>
    <t>Indoor Football Centres</t>
  </si>
  <si>
    <t>Indoor Gyms</t>
  </si>
  <si>
    <t>Indoor Soft Play/ Role Centre</t>
  </si>
  <si>
    <t>Laser tag and escape rooms</t>
  </si>
  <si>
    <t>Lawyers offices</t>
  </si>
  <si>
    <t>Leisure Centres</t>
  </si>
  <si>
    <t>Licensed Sport and Social Clubs</t>
  </si>
  <si>
    <t>Music and Event venues</t>
  </si>
  <si>
    <t>Nightclubs</t>
  </si>
  <si>
    <t>Non-Essential Retail</t>
  </si>
  <si>
    <t>Nursery</t>
  </si>
  <si>
    <t>Offices</t>
  </si>
  <si>
    <t>Pharmacies</t>
  </si>
  <si>
    <t>Places of Worship</t>
  </si>
  <si>
    <t xml:space="preserve">Pool and snooker clubs </t>
  </si>
  <si>
    <t>Public Houses</t>
  </si>
  <si>
    <t>Restaurants and licensed cafes</t>
  </si>
  <si>
    <t>Swimming Pools</t>
  </si>
  <si>
    <t>Takeaway</t>
  </si>
  <si>
    <t>Theatres</t>
  </si>
  <si>
    <t>Yoga/ Dance Studios</t>
  </si>
  <si>
    <t>Total number of applications</t>
  </si>
  <si>
    <t>Total number of awards</t>
  </si>
  <si>
    <t>Other [note 2]</t>
  </si>
  <si>
    <t>[note 2] Other includes applications where sector wasn't listed</t>
  </si>
  <si>
    <t>Percentage of applications</t>
  </si>
  <si>
    <t>Percentage of awards</t>
  </si>
  <si>
    <t>Percentage of total paid</t>
  </si>
  <si>
    <t>1 to 4</t>
  </si>
  <si>
    <t>1 to 5 years</t>
  </si>
  <si>
    <t>10 to 49</t>
  </si>
  <si>
    <t>21 years or more</t>
  </si>
  <si>
    <t>250 or more</t>
  </si>
  <si>
    <t>5 to 9</t>
  </si>
  <si>
    <t>50 to 249</t>
  </si>
  <si>
    <t>6 to 10 years</t>
  </si>
  <si>
    <t>Less than 1 year</t>
  </si>
  <si>
    <t>Number of Employees</t>
  </si>
  <si>
    <t>Table 4: Applications and awards by number of employees</t>
  </si>
  <si>
    <t>Table 5: Applications and awards by age of business</t>
  </si>
  <si>
    <t>11 to 20 years</t>
  </si>
  <si>
    <t>Unknown</t>
  </si>
  <si>
    <t>Age of business</t>
  </si>
  <si>
    <t>Limited Company</t>
  </si>
  <si>
    <t>Partnership</t>
  </si>
  <si>
    <t>Sole Trader</t>
  </si>
  <si>
    <t>Trust</t>
  </si>
  <si>
    <t>Type of Business</t>
  </si>
  <si>
    <t>Air filters/purifiers</t>
  </si>
  <si>
    <t>Airbricks</t>
  </si>
  <si>
    <t>Installation costs</t>
  </si>
  <si>
    <t>Monitoring equipment</t>
  </si>
  <si>
    <t>Small mechanical vent/extractor fan</t>
  </si>
  <si>
    <t>Unblocking windows/small repairs/enhancements</t>
  </si>
  <si>
    <t>Vents</t>
  </si>
  <si>
    <t>Window contact sensors</t>
  </si>
  <si>
    <t>Window servicing</t>
  </si>
  <si>
    <t>Other includes applications where sector wasn't listed</t>
  </si>
  <si>
    <t>note 2</t>
  </si>
  <si>
    <t>note 3</t>
  </si>
  <si>
    <t>This worksheet contains one table. Some cells reference notes that can be found at the end of the table and on the footnotes sheet.</t>
  </si>
  <si>
    <t>This worksheet contains one table.  Some cells reference notes that can be found at the end of the table and on the footnotes sheet.</t>
  </si>
  <si>
    <t>All Items not eligible for award</t>
  </si>
  <si>
    <t>Applicant declared no consent to carry out proposed works</t>
  </si>
  <si>
    <t>Business Not Actively Trading</t>
  </si>
  <si>
    <t>Business not in eligible sector as declared</t>
  </si>
  <si>
    <t>Failed Business Checks</t>
  </si>
  <si>
    <t>Potential Fraud Risk</t>
  </si>
  <si>
    <t>Withdrawn -Duplicate Application</t>
  </si>
  <si>
    <t>Rejection or Withdrawn Reason</t>
  </si>
  <si>
    <t>Total Rejections (All Scotland)</t>
  </si>
  <si>
    <t>Total Withdrawn (All Scotland)</t>
  </si>
  <si>
    <t>Unknown Rejection reason</t>
  </si>
  <si>
    <t>Table 8: Reasons for application rejections and withdrawals</t>
  </si>
  <si>
    <t>Table 6: Applications and awards by business type</t>
  </si>
  <si>
    <t>Table 4</t>
  </si>
  <si>
    <t>Table 5</t>
  </si>
  <si>
    <t>Table 6</t>
  </si>
  <si>
    <t>Table 8</t>
  </si>
  <si>
    <t>Scottish Charitable Incorporated Organisation</t>
  </si>
  <si>
    <t>Automatic openers for ceiling windows</t>
  </si>
  <si>
    <t>Undercutting/raising non-fire doors</t>
  </si>
  <si>
    <t>Coronavirus (COVID 19): Business Ventilation Fund Guidance</t>
  </si>
  <si>
    <t>Withdrawn -No Longer Required</t>
  </si>
  <si>
    <r>
      <t>Networked CO</t>
    </r>
    <r>
      <rPr>
        <vertAlign val="subscript"/>
        <sz val="11"/>
        <color theme="1"/>
        <rFont val="Calibri"/>
        <family val="2"/>
        <scheme val="minor"/>
      </rPr>
      <t>2</t>
    </r>
    <r>
      <rPr>
        <sz val="11"/>
        <color theme="1"/>
        <rFont val="Calibri"/>
        <family val="2"/>
        <scheme val="minor"/>
      </rPr>
      <t xml:space="preserve"> monitors (mechanically ventilated spaces)</t>
    </r>
  </si>
  <si>
    <r>
      <t>Gateway system for networked CO</t>
    </r>
    <r>
      <rPr>
        <vertAlign val="subscript"/>
        <sz val="11"/>
        <color theme="1"/>
        <rFont val="Calibri"/>
        <family val="2"/>
        <scheme val="minor"/>
      </rPr>
      <t>2</t>
    </r>
    <r>
      <rPr>
        <sz val="11"/>
        <color theme="1"/>
        <rFont val="Calibri"/>
        <family val="2"/>
        <scheme val="minor"/>
      </rPr>
      <t xml:space="preserve"> monitors</t>
    </r>
  </si>
  <si>
    <r>
      <t>Additional sensors for networked CO</t>
    </r>
    <r>
      <rPr>
        <vertAlign val="subscript"/>
        <sz val="11"/>
        <color theme="1"/>
        <rFont val="Calibri"/>
        <family val="2"/>
        <scheme val="minor"/>
      </rPr>
      <t>2</t>
    </r>
    <r>
      <rPr>
        <sz val="11"/>
        <color theme="1"/>
        <rFont val="Calibri"/>
        <family val="2"/>
        <scheme val="minor"/>
      </rPr>
      <t xml:space="preserve"> monitors</t>
    </r>
  </si>
  <si>
    <r>
      <t>Networked CO</t>
    </r>
    <r>
      <rPr>
        <vertAlign val="subscript"/>
        <sz val="11"/>
        <color theme="1"/>
        <rFont val="Calibri"/>
        <family val="2"/>
        <scheme val="minor"/>
      </rPr>
      <t>2</t>
    </r>
    <r>
      <rPr>
        <sz val="11"/>
        <color theme="1"/>
        <rFont val="Calibri"/>
        <family val="2"/>
        <scheme val="minor"/>
      </rPr>
      <t xml:space="preserve"> monitors (multiple spaces)</t>
    </r>
  </si>
  <si>
    <r>
      <t>Standalone CO</t>
    </r>
    <r>
      <rPr>
        <vertAlign val="subscript"/>
        <sz val="11"/>
        <color theme="1"/>
        <rFont val="Calibri"/>
        <family val="2"/>
        <scheme val="minor"/>
      </rPr>
      <t>2</t>
    </r>
    <r>
      <rPr>
        <sz val="11"/>
        <color theme="1"/>
        <rFont val="Calibri"/>
        <family val="2"/>
        <scheme val="minor"/>
      </rPr>
      <t xml:space="preserve"> monitor (single spaces)</t>
    </r>
  </si>
  <si>
    <t>Standalone CO2 monitor and air filter/purifier</t>
  </si>
  <si>
    <t>Standalone CO2 monitor and small mechanical vent/extractor fan</t>
  </si>
  <si>
    <t>Standalone CO2 monitor, air filter/purifier and small mechanical vent/extractor fan</t>
  </si>
  <si>
    <t>Air filters/purifiers and small mechanical vent/extractor fan</t>
  </si>
  <si>
    <t>Window servicing and unblocking windows/small repairs/enhancements</t>
  </si>
  <si>
    <t>1 to 12</t>
  </si>
  <si>
    <t>Standalone CO2 monitor, air filter/purifier and unblocking windows/small repairs/enhancements</t>
  </si>
  <si>
    <t>Other combination of Ventilation Types</t>
  </si>
  <si>
    <t>Table 7a</t>
  </si>
  <si>
    <t>Table 7b</t>
  </si>
  <si>
    <t>Table 3: Applications and awards by sector</t>
  </si>
  <si>
    <t>Background information on Business Ventilation Fund Experimental Statistics</t>
  </si>
  <si>
    <t>Coronavirus (COVID-19): Business Ventilation Fund Experimental Statistics</t>
  </si>
  <si>
    <t>Invalid/Incomplete Non-Domestic Rate Number</t>
  </si>
  <si>
    <t>Ventilation Item purchased</t>
  </si>
  <si>
    <t>Table 7a: Ventilation Items purchased</t>
  </si>
  <si>
    <t>Percentage of items</t>
  </si>
  <si>
    <t>Total number of items [note 3]</t>
  </si>
  <si>
    <t>Ventilation item purchase combinations</t>
  </si>
  <si>
    <t>Table 7b: Ventilation item purchase combinations</t>
  </si>
  <si>
    <t>[note 1] Applications with a status of 'Closed' did not provide additional evidence to progress their application before the fund closed on 31 March 2022.</t>
  </si>
  <si>
    <t>Percentage withdrawn or closed</t>
  </si>
  <si>
    <t>Sub sector</t>
  </si>
  <si>
    <t>Percentage of Rejections</t>
  </si>
  <si>
    <t>Percentage of Withdrawn</t>
  </si>
  <si>
    <t>NA</t>
  </si>
  <si>
    <t>Applications with a status of 'Closed' did not provide additional evidence to progress their application before the fund closed on 31 March 2022.</t>
  </si>
  <si>
    <t>Average award (£)</t>
  </si>
  <si>
    <t>Average Award (£)</t>
  </si>
  <si>
    <t>Business size</t>
  </si>
  <si>
    <t>Small</t>
  </si>
  <si>
    <t>Medium</t>
  </si>
  <si>
    <t>Large</t>
  </si>
  <si>
    <t>Community Interest Company</t>
  </si>
  <si>
    <t>[note 3] Businesses could purchase more than one ventilation item for each premise, so the number of items awarded is higher than the total number of awards.</t>
  </si>
  <si>
    <t>Businesses could purchase more than one ventilation item for each premise, so the number of items awarded is higher than the total number of awards.</t>
  </si>
  <si>
    <r>
      <t>[note 4] CO</t>
    </r>
    <r>
      <rPr>
        <vertAlign val="subscript"/>
        <sz val="11"/>
        <color theme="1"/>
        <rFont val="Calibri"/>
        <family val="2"/>
        <scheme val="minor"/>
      </rPr>
      <t>2</t>
    </r>
    <r>
      <rPr>
        <sz val="11"/>
        <color theme="1"/>
        <rFont val="Calibri"/>
        <family val="2"/>
        <scheme val="minor"/>
      </rPr>
      <t xml:space="preserve"> monitoring system includes: Installation and monitoring of multiple networked CO</t>
    </r>
    <r>
      <rPr>
        <vertAlign val="subscript"/>
        <sz val="11"/>
        <color theme="1"/>
        <rFont val="Calibri"/>
        <family val="2"/>
        <scheme val="minor"/>
      </rPr>
      <t>2</t>
    </r>
    <r>
      <rPr>
        <sz val="11"/>
        <color theme="1"/>
        <rFont val="Calibri"/>
        <family val="2"/>
        <scheme val="minor"/>
      </rPr>
      <t xml:space="preserve"> monitors, with gateway system and additional sensors and air filters/purifiers</t>
    </r>
  </si>
  <si>
    <t>CO2 monitoring system [note 4]</t>
  </si>
  <si>
    <r>
      <t>CO</t>
    </r>
    <r>
      <rPr>
        <vertAlign val="subscript"/>
        <sz val="11"/>
        <color theme="1"/>
        <rFont val="Calibri"/>
        <family val="2"/>
        <scheme val="minor"/>
      </rPr>
      <t>2</t>
    </r>
    <r>
      <rPr>
        <sz val="11"/>
        <color theme="1"/>
        <rFont val="Calibri"/>
        <family val="2"/>
        <scheme val="minor"/>
      </rPr>
      <t xml:space="preserve"> monitoring system includes: Installation and monitoring of multiple networked CO</t>
    </r>
    <r>
      <rPr>
        <vertAlign val="subscript"/>
        <sz val="11"/>
        <color theme="1"/>
        <rFont val="Calibri"/>
        <family val="2"/>
        <scheme val="minor"/>
      </rPr>
      <t>2</t>
    </r>
    <r>
      <rPr>
        <sz val="11"/>
        <color theme="1"/>
        <rFont val="Calibri"/>
        <family val="2"/>
        <scheme val="minor"/>
      </rPr>
      <t xml:space="preserve"> monitors, with gateway system and additional sensors and air filters/purifiers</t>
    </r>
  </si>
  <si>
    <t>note 4</t>
  </si>
  <si>
    <t>Number of items purchased in combination</t>
  </si>
  <si>
    <t>S:96.0</t>
  </si>
  <si>
    <t>G:47.0</t>
  </si>
  <si>
    <t>G:47.7</t>
  </si>
  <si>
    <t>I:55.1</t>
  </si>
  <si>
    <t>I:55.2</t>
  </si>
  <si>
    <t>I:56.10/1</t>
  </si>
  <si>
    <t>I:56.10/2</t>
  </si>
  <si>
    <t>I:56.10/3</t>
  </si>
  <si>
    <t>I:56.30/1</t>
  </si>
  <si>
    <t>I:56.30/2</t>
  </si>
  <si>
    <t>J:59.14</t>
  </si>
  <si>
    <t>K:64.19/1</t>
  </si>
  <si>
    <t>L:68.20/9</t>
  </si>
  <si>
    <t>L:68.20/2, N:82.30/2</t>
  </si>
  <si>
    <t>L:68.31</t>
  </si>
  <si>
    <t>M:69.1</t>
  </si>
  <si>
    <t>Q:89.91</t>
  </si>
  <si>
    <t>Q:86.21</t>
  </si>
  <si>
    <t>R:90.04</t>
  </si>
  <si>
    <t>R:91.02, G:47.78/1</t>
  </si>
  <si>
    <t>R:93.11</t>
  </si>
  <si>
    <t>R:93.13</t>
  </si>
  <si>
    <t>R:93.12</t>
  </si>
  <si>
    <t>R:93.29</t>
  </si>
  <si>
    <t>R:93.11, P:85.51</t>
  </si>
  <si>
    <t>S:94.91</t>
  </si>
  <si>
    <t>I:56.21, L:68.20/9, R:94.99</t>
  </si>
  <si>
    <t>Sector (Standard Industrial Classification code)</t>
  </si>
  <si>
    <t>This spreadsheet contains nine worksheets, each with a table relating to the Business Ventilation Fund: Table 1 and Table 2 includes breakdowns of applications, awards and payments by Local Authority. Table 3 includes breakdowns by sector. Tables 4 to 6 include breakdowns by premise business characteristics. Tables 7a and 7b include details of the types of items purchased through the Business Ventilation Fund. Table 8 includes information on reasons for applications being rejected or withdrawn. The final worksheet includes footnotes that relate to those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</si>
</sst>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F800]dddd\,\ mmmm\ dd\,\ yyyy"/>
    <numFmt numFmtId="165"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0"/>
      <color rgb="FF0000FF"/>
      <name val="Arial"/>
      <family val="2"/>
    </font>
    <font>
      <sz val="11"/>
      <color rgb="FF000000"/>
      <name val="Calibri"/>
      <family val="2"/>
    </font>
    <font>
      <sz val="11"/>
      <color rgb="FF000000"/>
      <name val="Calibri"/>
      <family val="2"/>
      <scheme val="minor"/>
    </font>
    <font>
      <b/>
      <sz val="11"/>
      <color rgb="FF000000"/>
      <name val="Calibri"/>
      <family val="2"/>
      <scheme val="minor"/>
    </font>
    <font>
      <vertAlign val="subscript"/>
      <sz val="11"/>
      <color theme="1"/>
      <name val="Calibri"/>
      <family val="2"/>
      <scheme val="minor"/>
    </font>
    <font>
      <sz val="11"/>
      <color rgb="FF000000"/>
      <name val="Calibri"/>
      <family val="2"/>
    </font>
    <font>
      <b/>
      <sz val="11"/>
      <color rgb="FF000000"/>
      <name val="Calibri"/>
      <family val="2"/>
    </font>
    <font>
      <b/>
      <sz val="11"/>
      <color rgb="FFFF0000"/>
      <name val="Calibri"/>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6" fillId="0" borderId="0"/>
    <xf numFmtId="9" fontId="1" fillId="0" borderId="0" applyFont="0" applyFill="0" applyBorder="0" applyAlignment="0" applyProtection="0"/>
  </cellStyleXfs>
  <cellXfs count="94">
    <xf numFmtId="0" fontId="0" fillId="0" borderId="0" xfId="0"/>
    <xf numFmtId="0" fontId="3" fillId="0" borderId="0" xfId="0" applyFont="1" applyAlignment="1">
      <alignment vertical="top" wrapText="1"/>
    </xf>
    <xf numFmtId="0" fontId="2" fillId="0" borderId="0" xfId="0" applyFont="1" applyFill="1" applyAlignment="1">
      <alignment vertical="top" wrapText="1"/>
    </xf>
    <xf numFmtId="0" fontId="4" fillId="0" borderId="0" xfId="0" applyFont="1" applyFill="1" applyAlignment="1">
      <alignment vertical="top" wrapText="1"/>
    </xf>
    <xf numFmtId="0" fontId="0" fillId="0" borderId="0" xfId="0" applyFont="1"/>
    <xf numFmtId="0" fontId="2" fillId="0" borderId="0" xfId="0" applyFont="1"/>
    <xf numFmtId="0" fontId="4" fillId="0" borderId="0" xfId="0" applyFont="1" applyAlignment="1">
      <alignment vertical="top" wrapText="1"/>
    </xf>
    <xf numFmtId="0" fontId="0" fillId="0" borderId="0" xfId="0" applyAlignment="1">
      <alignment wrapText="1"/>
    </xf>
    <xf numFmtId="0" fontId="0" fillId="0" borderId="0" xfId="0" applyFont="1" applyAlignment="1">
      <alignment vertical="top"/>
    </xf>
    <xf numFmtId="0" fontId="0" fillId="0" borderId="0" xfId="0" applyAlignment="1">
      <alignment vertical="top" wrapText="1"/>
    </xf>
    <xf numFmtId="164" fontId="0" fillId="0" borderId="0" xfId="0" applyNumberFormat="1" applyAlignment="1">
      <alignment horizontal="left" vertical="top"/>
    </xf>
    <xf numFmtId="164" fontId="0" fillId="0" borderId="0" xfId="0" applyNumberFormat="1" applyAlignment="1">
      <alignment horizontal="left" wrapText="1"/>
    </xf>
    <xf numFmtId="0" fontId="5" fillId="0" borderId="0" xfId="2" applyAlignment="1">
      <alignment vertical="top" wrapText="1"/>
    </xf>
    <xf numFmtId="0" fontId="5" fillId="0" borderId="0" xfId="2"/>
    <xf numFmtId="0" fontId="7" fillId="0" borderId="0" xfId="3" applyFont="1" applyFill="1"/>
    <xf numFmtId="0" fontId="2" fillId="0" borderId="1" xfId="0" applyFont="1" applyFill="1" applyBorder="1"/>
    <xf numFmtId="0" fontId="0" fillId="0" borderId="3" xfId="0" applyBorder="1"/>
    <xf numFmtId="0" fontId="2" fillId="0" borderId="5" xfId="0" applyFont="1" applyBorder="1"/>
    <xf numFmtId="0" fontId="8" fillId="0" borderId="0" xfId="3" applyFont="1" applyFill="1" applyAlignment="1">
      <alignment vertical="top"/>
    </xf>
    <xf numFmtId="0" fontId="0" fillId="0" borderId="3" xfId="0" applyFont="1" applyBorder="1"/>
    <xf numFmtId="0" fontId="0" fillId="0" borderId="4" xfId="0" applyFont="1" applyBorder="1"/>
    <xf numFmtId="0" fontId="2" fillId="0" borderId="0" xfId="0" applyFont="1" applyAlignment="1">
      <alignment vertical="top"/>
    </xf>
    <xf numFmtId="0" fontId="7" fillId="0" borderId="0" xfId="3" applyFont="1"/>
    <xf numFmtId="0" fontId="2" fillId="0" borderId="0" xfId="0" applyFont="1" applyBorder="1"/>
    <xf numFmtId="0" fontId="2" fillId="0" borderId="1" xfId="0" applyFont="1" applyBorder="1" applyAlignment="1">
      <alignment wrapText="1"/>
    </xf>
    <xf numFmtId="0" fontId="2" fillId="0" borderId="7" xfId="0" applyFont="1" applyBorder="1" applyAlignment="1">
      <alignment wrapText="1"/>
    </xf>
    <xf numFmtId="9" fontId="0" fillId="0" borderId="7" xfId="4" applyFont="1" applyBorder="1"/>
    <xf numFmtId="9" fontId="0" fillId="0" borderId="4" xfId="4" applyFont="1" applyBorder="1"/>
    <xf numFmtId="9" fontId="0" fillId="0" borderId="4" xfId="0" applyNumberFormat="1" applyFont="1" applyBorder="1"/>
    <xf numFmtId="9" fontId="2" fillId="0" borderId="8" xfId="0" applyNumberFormat="1" applyFont="1" applyBorder="1"/>
    <xf numFmtId="0" fontId="2" fillId="0" borderId="4" xfId="0" applyFont="1" applyBorder="1" applyAlignment="1">
      <alignment wrapText="1"/>
    </xf>
    <xf numFmtId="0" fontId="2" fillId="0" borderId="4" xfId="0" applyFont="1" applyBorder="1"/>
    <xf numFmtId="0" fontId="7" fillId="0" borderId="0" xfId="3" applyFont="1" applyFill="1" applyAlignment="1">
      <alignment wrapText="1"/>
    </xf>
    <xf numFmtId="0" fontId="0" fillId="0" borderId="4" xfId="0" applyBorder="1" applyAlignment="1">
      <alignment wrapText="1"/>
    </xf>
    <xf numFmtId="165" fontId="0" fillId="0" borderId="4" xfId="1" applyNumberFormat="1" applyFont="1" applyFill="1" applyBorder="1" applyAlignment="1">
      <alignment wrapText="1"/>
    </xf>
    <xf numFmtId="9" fontId="0" fillId="0" borderId="4" xfId="4" applyFont="1" applyBorder="1" applyAlignment="1">
      <alignment wrapText="1"/>
    </xf>
    <xf numFmtId="165" fontId="2" fillId="0" borderId="4" xfId="1" applyNumberFormat="1" applyFont="1" applyFill="1" applyBorder="1" applyAlignment="1">
      <alignment wrapText="1"/>
    </xf>
    <xf numFmtId="9" fontId="0" fillId="0" borderId="0" xfId="4" applyFont="1" applyAlignment="1">
      <alignment wrapText="1"/>
    </xf>
    <xf numFmtId="0" fontId="2" fillId="0" borderId="4" xfId="0" applyFont="1" applyBorder="1" applyAlignment="1">
      <alignment horizontal="center"/>
    </xf>
    <xf numFmtId="0" fontId="2" fillId="0" borderId="4" xfId="0" applyFont="1" applyFill="1" applyBorder="1" applyAlignment="1">
      <alignment horizontal="left" wrapText="1"/>
    </xf>
    <xf numFmtId="0" fontId="2" fillId="0" borderId="4" xfId="0" applyFont="1" applyBorder="1" applyAlignment="1">
      <alignment horizontal="left" wrapText="1"/>
    </xf>
    <xf numFmtId="0" fontId="0" fillId="0" borderId="4" xfId="0" applyFont="1" applyBorder="1" applyAlignment="1">
      <alignment wrapText="1"/>
    </xf>
    <xf numFmtId="0" fontId="0" fillId="0" borderId="4" xfId="0" applyFont="1" applyBorder="1" applyAlignment="1">
      <alignment horizontal="left"/>
    </xf>
    <xf numFmtId="165" fontId="2" fillId="0" borderId="4" xfId="0" applyNumberFormat="1" applyFont="1" applyBorder="1" applyAlignment="1">
      <alignment wrapText="1"/>
    </xf>
    <xf numFmtId="9" fontId="6" fillId="0" borderId="4" xfId="4" applyFont="1" applyBorder="1"/>
    <xf numFmtId="0" fontId="0" fillId="0" borderId="4" xfId="0" applyFill="1" applyBorder="1"/>
    <xf numFmtId="0" fontId="0" fillId="0" borderId="4" xfId="0" applyFont="1" applyFill="1" applyBorder="1" applyAlignment="1">
      <alignment wrapText="1"/>
    </xf>
    <xf numFmtId="9" fontId="6" fillId="0" borderId="4" xfId="4" applyFont="1" applyFill="1" applyBorder="1"/>
    <xf numFmtId="0" fontId="0" fillId="0" borderId="4" xfId="0" applyFont="1" applyFill="1" applyBorder="1"/>
    <xf numFmtId="9" fontId="6" fillId="0" borderId="4" xfId="4" applyNumberFormat="1" applyFont="1" applyFill="1" applyBorder="1"/>
    <xf numFmtId="0" fontId="0" fillId="0" borderId="6" xfId="0" applyFill="1" applyBorder="1"/>
    <xf numFmtId="0" fontId="0" fillId="0" borderId="0" xfId="0" applyFill="1"/>
    <xf numFmtId="0" fontId="2" fillId="0" borderId="4" xfId="0" applyFont="1" applyFill="1" applyBorder="1" applyAlignment="1">
      <alignment wrapText="1"/>
    </xf>
    <xf numFmtId="0" fontId="5" fillId="0" borderId="0" xfId="2" applyFill="1" applyAlignment="1">
      <alignment vertical="top"/>
    </xf>
    <xf numFmtId="9" fontId="2" fillId="0" borderId="4" xfId="4" applyFont="1" applyBorder="1"/>
    <xf numFmtId="9" fontId="0" fillId="0" borderId="0" xfId="0" applyNumberFormat="1"/>
    <xf numFmtId="0" fontId="2" fillId="0" borderId="2" xfId="0" applyFont="1" applyFill="1" applyBorder="1" applyAlignment="1">
      <alignment wrapText="1"/>
    </xf>
    <xf numFmtId="0" fontId="0" fillId="0" borderId="4" xfId="0" applyFill="1" applyBorder="1" applyAlignment="1">
      <alignment wrapText="1"/>
    </xf>
    <xf numFmtId="9" fontId="0" fillId="0" borderId="4" xfId="4" applyFont="1" applyFill="1" applyBorder="1" applyAlignment="1">
      <alignment wrapText="1"/>
    </xf>
    <xf numFmtId="0" fontId="0" fillId="0" borderId="0" xfId="0" applyFill="1" applyAlignment="1">
      <alignment wrapText="1"/>
    </xf>
    <xf numFmtId="9" fontId="0" fillId="0" borderId="0" xfId="4" applyFont="1" applyFill="1" applyAlignment="1">
      <alignment wrapText="1"/>
    </xf>
    <xf numFmtId="9" fontId="2" fillId="0" borderId="4" xfId="4" applyFont="1" applyBorder="1" applyAlignment="1">
      <alignment wrapText="1"/>
    </xf>
    <xf numFmtId="0" fontId="2" fillId="0" borderId="6" xfId="0" applyFont="1" applyBorder="1" applyAlignment="1">
      <alignment wrapText="1"/>
    </xf>
    <xf numFmtId="1" fontId="0" fillId="0" borderId="6" xfId="0" applyNumberFormat="1" applyFont="1" applyBorder="1" applyAlignment="1">
      <alignment horizontal="right"/>
    </xf>
    <xf numFmtId="1" fontId="2" fillId="0" borderId="6" xfId="0" applyNumberFormat="1" applyFont="1" applyBorder="1" applyAlignment="1">
      <alignment wrapText="1"/>
    </xf>
    <xf numFmtId="9" fontId="10" fillId="0" borderId="4" xfId="4" applyFont="1" applyBorder="1"/>
    <xf numFmtId="9" fontId="6" fillId="0" borderId="4" xfId="4" applyNumberFormat="1" applyFont="1" applyBorder="1"/>
    <xf numFmtId="0" fontId="0" fillId="0" borderId="4" xfId="0" applyFont="1" applyFill="1" applyBorder="1" applyAlignment="1">
      <alignment horizontal="left"/>
    </xf>
    <xf numFmtId="9" fontId="10" fillId="0" borderId="4" xfId="4" applyFont="1" applyFill="1" applyBorder="1"/>
    <xf numFmtId="0" fontId="2" fillId="0" borderId="4" xfId="0" applyFont="1" applyFill="1" applyBorder="1" applyAlignment="1">
      <alignment horizontal="left"/>
    </xf>
    <xf numFmtId="0" fontId="0" fillId="0" borderId="3" xfId="0" applyFont="1" applyBorder="1" applyAlignment="1">
      <alignment horizontal="left"/>
    </xf>
    <xf numFmtId="0" fontId="0" fillId="0" borderId="3" xfId="0" applyFont="1" applyFill="1" applyBorder="1"/>
    <xf numFmtId="9" fontId="11" fillId="0" borderId="4" xfId="4" applyFont="1" applyBorder="1"/>
    <xf numFmtId="0" fontId="8" fillId="0" borderId="0" xfId="3"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0" fillId="0" borderId="9" xfId="0" applyBorder="1"/>
    <xf numFmtId="0" fontId="12" fillId="0" borderId="0" xfId="3" applyFont="1" applyFill="1" applyAlignment="1">
      <alignment vertical="top" wrapText="1"/>
    </xf>
    <xf numFmtId="0" fontId="2" fillId="0" borderId="1" xfId="0" applyFont="1" applyBorder="1"/>
    <xf numFmtId="0" fontId="2" fillId="0" borderId="2" xfId="0" applyFont="1" applyBorder="1"/>
    <xf numFmtId="0" fontId="0" fillId="0" borderId="3" xfId="0" applyFill="1" applyBorder="1"/>
    <xf numFmtId="0" fontId="0" fillId="0" borderId="5" xfId="0" applyFill="1" applyBorder="1"/>
    <xf numFmtId="0" fontId="2" fillId="0" borderId="4" xfId="0" applyFont="1" applyFill="1" applyBorder="1"/>
    <xf numFmtId="0" fontId="2" fillId="0" borderId="4" xfId="0" applyFont="1" applyBorder="1" applyAlignment="1">
      <alignment horizontal="center" wrapText="1"/>
    </xf>
    <xf numFmtId="165" fontId="0" fillId="0" borderId="0" xfId="0" applyNumberFormat="1"/>
    <xf numFmtId="0" fontId="2" fillId="0" borderId="1" xfId="0" applyFont="1" applyBorder="1" applyAlignment="1">
      <alignment horizontal="center"/>
    </xf>
    <xf numFmtId="0" fontId="2" fillId="0" borderId="2" xfId="0" applyFont="1" applyBorder="1" applyAlignment="1">
      <alignment wrapText="1"/>
    </xf>
    <xf numFmtId="0" fontId="0" fillId="0" borderId="3" xfId="0" applyFill="1" applyBorder="1" applyAlignment="1">
      <alignment wrapText="1"/>
    </xf>
    <xf numFmtId="0" fontId="6" fillId="0" borderId="6" xfId="4" applyNumberFormat="1" applyFont="1" applyFill="1" applyBorder="1" applyAlignment="1">
      <alignment horizontal="left" indent="1"/>
    </xf>
    <xf numFmtId="0" fontId="2" fillId="0" borderId="5" xfId="0" applyFont="1" applyFill="1" applyBorder="1"/>
    <xf numFmtId="0" fontId="2" fillId="0" borderId="8" xfId="0" applyFont="1" applyFill="1" applyBorder="1" applyAlignment="1">
      <alignment wrapText="1"/>
    </xf>
    <xf numFmtId="9" fontId="11" fillId="0" borderId="8" xfId="4" applyFont="1" applyFill="1" applyBorder="1"/>
    <xf numFmtId="0" fontId="11" fillId="0" borderId="9" xfId="4" applyNumberFormat="1" applyFont="1" applyFill="1" applyBorder="1" applyAlignment="1">
      <alignment horizontal="left" indent="1"/>
    </xf>
    <xf numFmtId="0" fontId="5" fillId="0" borderId="0" xfId="2" applyFill="1"/>
  </cellXfs>
  <cellStyles count="5">
    <cellStyle name="Comma" xfId="1" builtinId="3"/>
    <cellStyle name="Hyperlink" xfId="2"/>
    <cellStyle name="Normal" xfId="0" builtinId="0"/>
    <cellStyle name="Normal 11" xfId="3"/>
    <cellStyle name="Percent" xfId="4" builtinId="5"/>
  </cellStyles>
  <dxfs count="89">
    <dxf>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indexed="65"/>
        </patternFill>
      </fill>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numFmt numFmtId="13"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outline="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numFmt numFmtId="13" formatCode="0%"/>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numFmt numFmtId="13"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_-* #,##0_-;\-* #,##0_-;_-* &quot;-&quot;??_-;_-@_-"/>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_-;\-* #,##0_-;_-* &quot;-&quot;??_-;_-@_-"/>
      <fill>
        <patternFill patternType="none">
          <fgColor indexed="64"/>
          <bgColor indexed="65"/>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5" formatCode="_-* #,##0_-;\-* #,##0_-;_-* &quot;-&quot;??_-;_-@_-"/>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5" formatCode="_-* #,##0_-;\-* #,##0_-;_-* &quot;-&quot;??_-;_-@_-"/>
      <fill>
        <patternFill patternType="none">
          <fgColor indexed="64"/>
          <bgColor indexed="65"/>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_-* #,##0_-;\-* #,##0_-;_-* &quot;-&quot;??_-;_-@_-"/>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_-;\-* #,##0_-;_-* &quot;-&quot;??_-;_-@_-"/>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alignment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3" formatCode="0%"/>
      <alignment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_-* #,##0_-;\-* #,##0_-;_-* &quot;-&quot;??_-;_-@_-"/>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5" formatCode="_-* #,##0_-;\-* #,##0_-;_-* &quot;-&quot;??_-;_-@_-"/>
      <fill>
        <patternFill patternType="none">
          <fgColor indexed="64"/>
          <bgColor indexed="65"/>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outline="0">
        <left style="thin">
          <color indexed="64"/>
        </left>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3" formatCode="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numFmt numFmtId="165" formatCode="_-* #,##0_-;\-* #,##0_-;_-* &quot;-&quot;??_-;_-@_-"/>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 #,##0_-;_-* &quot;-&quot;??_-;_-@_-"/>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1_Amount_by_local_authority" displayName="Table1_Amount_by_local_authority" ref="A3:C36" totalsRowShown="0" headerRowDxfId="88" headerRowBorderDxfId="87" tableBorderDxfId="86" totalsRowBorderDxfId="85">
  <tableColumns count="3">
    <tableColumn id="1" name="Local Authority" dataDxfId="84"/>
    <tableColumn id="2" name="Total Paid (£)" dataDxfId="83" dataCellStyle="Comma"/>
    <tableColumn id="3" name="Average award (£)" dataDxfId="82" dataCellStyle="Comma"/>
  </tableColumns>
  <tableStyleInfo showFirstColumn="0" showLastColumn="0" showRowStripes="1" showColumnStripes="0"/>
  <extLst>
    <ext xmlns:x14="http://schemas.microsoft.com/office/spreadsheetml/2009/9/main" uri="{504A1905-F514-4f6f-8877-14C23A59335A}">
      <x14:table altText="Table 1: Amount paid (£) by Local Authority" altTextSummary="There are three columns: the first contains Local Authority name, the second the total paid (£) by each Local Authority and the third average (mean) award amount (£) by each Local Authority. The final row is the total amount paid out to the Ventilation Fund across Scotland."/>
    </ext>
  </extLst>
</table>
</file>

<file path=xl/tables/table10.xml><?xml version="1.0" encoding="utf-8"?>
<table xmlns="http://schemas.openxmlformats.org/spreadsheetml/2006/main" id="10" name="Footnotes" displayName="Footnotes" ref="A3:B7" totalsRowShown="0" headerRowDxfId="6" dataDxfId="4" headerRowBorderDxfId="5" tableBorderDxfId="3" totalsRowBorderDxfId="2">
  <tableColumns count="2">
    <tableColumn id="1" name="Note Number" dataDxfId="1"/>
    <tableColumn id="2" name="Note Text" dataDxfId="0"/>
  </tableColumns>
  <tableStyleInfo showFirstColumn="0" showLastColumn="0" showRowStripes="1" showColumnStripes="0"/>
  <extLst>
    <ext xmlns:x14="http://schemas.microsoft.com/office/spreadsheetml/2009/9/main" uri="{504A1905-F514-4f6f-8877-14C23A59335A}">
      <x14:table altText="Footnotes for all tables" altTextSummary="Table containing two columns- the first includes the note number and the second the text associated with that note number. there are four notes in total."/>
    </ext>
  </extLst>
</table>
</file>

<file path=xl/tables/table2.xml><?xml version="1.0" encoding="utf-8"?>
<table xmlns="http://schemas.openxmlformats.org/spreadsheetml/2006/main" id="2" name="Table2_Application_status_by_Local_authority" displayName="Table2_Application_status_by_Local_authority" ref="A3:I36" totalsRowShown="0" headerRowDxfId="81" dataDxfId="79" headerRowBorderDxfId="80" tableBorderDxfId="78">
  <tableColumns count="9">
    <tableColumn id="1" name="Local Authority" dataDxfId="77"/>
    <tableColumn id="2" name="Total number of applications" dataDxfId="76"/>
    <tableColumn id="3" name="Number accepted" dataDxfId="75"/>
    <tableColumn id="4" name="Number rejected" dataDxfId="74"/>
    <tableColumn id="6" name="Number withdrawn" dataDxfId="73"/>
    <tableColumn id="7" name="Number closed [note 1]" dataDxfId="72"/>
    <tableColumn id="8" name="Percentage accepted" dataDxfId="71" dataCellStyle="Percent"/>
    <tableColumn id="9" name="Percentage rejected" dataDxfId="70"/>
    <tableColumn id="10" name="Percentage withdrawn or closed" dataDxfId="69" dataCellStyle="Percent"/>
  </tableColumns>
  <tableStyleInfo showFirstColumn="0" showLastColumn="0" showRowStripes="1" showColumnStripes="0"/>
  <extLst>
    <ext xmlns:x14="http://schemas.microsoft.com/office/spreadsheetml/2009/9/main" uri="{504A1905-F514-4f6f-8877-14C23A59335A}">
      <x14:table altText="Table 2: Application status by Local Authority" altTextSummary="Table with 9 columns. The first column is the local authority name. The second is the total number of applications. The following 4 columns are breakdowns of application status and the next 3 present the previous columns as percentages. The final row is the total number or applications for each status at the Scotland level."/>
    </ext>
  </extLst>
</table>
</file>

<file path=xl/tables/table3.xml><?xml version="1.0" encoding="utf-8"?>
<table xmlns="http://schemas.openxmlformats.org/spreadsheetml/2006/main" id="3" name="Table3_apps_award_paid_by_sector" displayName="Table3_apps_award_paid_by_sector" ref="A3:I41" totalsRowShown="0" headerRowDxfId="68" dataDxfId="67" dataCellStyle="Percent">
  <sortState ref="A4:L41">
    <sortCondition ref="A3:A41"/>
  </sortState>
  <tableColumns count="9">
    <tableColumn id="1" name="Sub sector" dataDxfId="66"/>
    <tableColumn id="12" name="Sector (Standard Industrial Classification code)" dataDxfId="65"/>
    <tableColumn id="2" name="Total number of applications" dataDxfId="64"/>
    <tableColumn id="3" name="Total number of awards" dataDxfId="63"/>
    <tableColumn id="8" name="Total Paid (£)" dataDxfId="62" dataCellStyle="Comma"/>
    <tableColumn id="13" name="Average award (£)" dataDxfId="61" dataCellStyle="Comma"/>
    <tableColumn id="9" name="Percentage of applications" dataDxfId="60" dataCellStyle="Percent"/>
    <tableColumn id="10" name="Percentage of awards" dataDxfId="59" dataCellStyle="Percent"/>
    <tableColumn id="11" name="Percentage of total paid" dataDxfId="58" dataCellStyle="Percent"/>
  </tableColumns>
  <tableStyleInfo showFirstColumn="0" showLastColumn="0" showRowStripes="1" showColumnStripes="0"/>
  <extLst>
    <ext xmlns:x14="http://schemas.microsoft.com/office/spreadsheetml/2009/9/main" uri="{504A1905-F514-4f6f-8877-14C23A59335A}">
      <x14:table altText="Table 3: Applications and awards by sector" altTextSummary="Table with 9 columns. The first column is sub sector name. The second is Standard Industrial Classification code. The following columns detail the total number of applications, awards, amount paid and average (mean) award amount. The final three columns show proportions for each sector. The final row is Scotland level."/>
    </ext>
  </extLst>
</table>
</file>

<file path=xl/tables/table4.xml><?xml version="1.0" encoding="utf-8"?>
<table xmlns="http://schemas.openxmlformats.org/spreadsheetml/2006/main" id="4" name="Table4_apps_award_by_business_size" displayName="Table4_apps_award_by_business_size" ref="A3:I11" totalsRowShown="0" headerRowDxfId="57" dataDxfId="56" dataCellStyle="Percent">
  <tableColumns count="9">
    <tableColumn id="1" name="Number of Employees" dataDxfId="55"/>
    <tableColumn id="13" name="Business size" dataDxfId="54"/>
    <tableColumn id="2" name="Total number of applications" dataDxfId="53"/>
    <tableColumn id="3" name="Total number of awards" dataDxfId="52"/>
    <tableColumn id="8" name="Total Paid (£)" dataDxfId="51" dataCellStyle="Comma"/>
    <tableColumn id="12" name="Average Award (£)" dataDxfId="50" dataCellStyle="Comma"/>
    <tableColumn id="9" name="Percentage of applications" dataDxfId="49" dataCellStyle="Percent"/>
    <tableColumn id="10" name="Percentage of awards" dataDxfId="48" dataCellStyle="Percent"/>
    <tableColumn id="11" name="Percentage of total paid" dataDxfId="47" dataCellStyle="Percent"/>
  </tableColumns>
  <tableStyleInfo showFirstColumn="0" showLastColumn="0" showRowStripes="1" showColumnStripes="0"/>
  <extLst>
    <ext xmlns:x14="http://schemas.microsoft.com/office/spreadsheetml/2009/9/main" uri="{504A1905-F514-4f6f-8877-14C23A59335A}">
      <x14:table altText="Table 4: Applications and awards by number of employees" altTextSummary="Table with 9 columns. The first column details employee number sizebands, the second the business size classification. The following columns detail the total number of applications, awards, amount paid and average (mean) award amount. The final three columns show proportions for each employee sizeband. The final row is Scotland level."/>
    </ext>
  </extLst>
</table>
</file>

<file path=xl/tables/table5.xml><?xml version="1.0" encoding="utf-8"?>
<table xmlns="http://schemas.openxmlformats.org/spreadsheetml/2006/main" id="5" name="Table5_apps_award_paid_by_business_size" displayName="Table5_apps_award_paid_by_business_size" ref="A3:H10" totalsRowShown="0" headerRowDxfId="46" dataDxfId="45" dataCellStyle="Percent">
  <tableColumns count="8">
    <tableColumn id="1" name="Age of business" dataDxfId="44"/>
    <tableColumn id="2" name="Total number of applications" dataDxfId="43"/>
    <tableColumn id="3" name="Total number of awards" dataDxfId="42"/>
    <tableColumn id="8" name="Total Paid (£)" dataDxfId="41" dataCellStyle="Comma"/>
    <tableColumn id="5" name="Average Award (£)" dataDxfId="40" dataCellStyle="Comma"/>
    <tableColumn id="9" name="Percentage of applications" dataDxfId="39" dataCellStyle="Percent"/>
    <tableColumn id="10" name="Percentage of awards" dataDxfId="38" dataCellStyle="Percent"/>
    <tableColumn id="11" name="Percentage of total paid" dataDxfId="37" dataCellStyle="Percent"/>
  </tableColumns>
  <tableStyleInfo showFirstColumn="0" showLastColumn="0" showRowStripes="1" showColumnStripes="0"/>
  <extLst>
    <ext xmlns:x14="http://schemas.microsoft.com/office/spreadsheetml/2009/9/main" uri="{504A1905-F514-4f6f-8877-14C23A59335A}">
      <x14:table altText="Table 5: Applications and awrds by age of business" altTextSummary="Table with eight columns. The first column details the age of business by agebands. The following four columns detail the total number of applications, awards, amount paid and average (mean) award amount. The final three columns show proportions for each ageband. The final row is Scotland level."/>
    </ext>
  </extLst>
</table>
</file>

<file path=xl/tables/table6.xml><?xml version="1.0" encoding="utf-8"?>
<table xmlns="http://schemas.openxmlformats.org/spreadsheetml/2006/main" id="6" name="Table6_apps_award_paid_by_business_type" displayName="Table6_apps_award_paid_by_business_type" ref="A3:H11" totalsRowShown="0" headerRowDxfId="36" dataDxfId="35" dataCellStyle="Percent">
  <tableColumns count="8">
    <tableColumn id="1" name="Type of Business" dataDxfId="34"/>
    <tableColumn id="2" name="Total number of applications" dataDxfId="33"/>
    <tableColumn id="3" name="Total number of awards" dataDxfId="32"/>
    <tableColumn id="8" name="Total Paid (£)" dataDxfId="31" dataCellStyle="Comma"/>
    <tableColumn id="5" name="Average Award (£)" dataDxfId="30" dataCellStyle="Comma"/>
    <tableColumn id="9" name="Percentage of applications" dataDxfId="29" dataCellStyle="Percent"/>
    <tableColumn id="10" name="Percentage of awards" dataDxfId="28" dataCellStyle="Percent"/>
    <tableColumn id="11" name="Percentage of total paid" dataDxfId="27" dataCellStyle="Percent"/>
  </tableColumns>
  <tableStyleInfo showFirstColumn="0" showLastColumn="0" showRowStripes="1" showColumnStripes="0"/>
  <extLst>
    <ext xmlns:x14="http://schemas.microsoft.com/office/spreadsheetml/2009/9/main" uri="{504A1905-F514-4f6f-8877-14C23A59335A}">
      <x14:table altText="Table 6: Application and awards by business type" altTextSummary="Table with eight columns. The first column details the type of business. The following four columns detail the total number of applications, awards, amount paid and average (mean) award amount. The final three columns show proportions for each business type. The final row is Scotland level."/>
    </ext>
  </extLst>
</table>
</file>

<file path=xl/tables/table7.xml><?xml version="1.0" encoding="utf-8"?>
<table xmlns="http://schemas.openxmlformats.org/spreadsheetml/2006/main" id="7" name="Table7_apps_award_paid_by_Ventilation_type" displayName="Table7_apps_award_paid_by_Ventilation_type" ref="A3:C20" totalsRowShown="0" headerRowDxfId="26" dataDxfId="25" dataCellStyle="Percent">
  <tableColumns count="3">
    <tableColumn id="1" name="Ventilation Item purchased" dataDxfId="24"/>
    <tableColumn id="2" name="Total number of items [note 3]" dataDxfId="23"/>
    <tableColumn id="3" name="Percentage of items" dataDxfId="22" dataCellStyle="Percent"/>
  </tableColumns>
  <tableStyleInfo showFirstColumn="0" showLastColumn="0" showRowStripes="1" showColumnStripes="0"/>
  <extLst>
    <ext xmlns:x14="http://schemas.microsoft.com/office/spreadsheetml/2009/9/main" uri="{504A1905-F514-4f6f-8877-14C23A59335A}">
      <x14:table altText="Table 7a: Ventilation Items purchased" altTextSummary="Table with three columns. The first column details the type of ventilation item purchased. The second column gives the number of items awarded and the third the percentage of items awarded for each ventilation item type. The number of items awarded is greater than the total numbr of awards- see footnotes for more details."/>
    </ext>
  </extLst>
</table>
</file>

<file path=xl/tables/table8.xml><?xml version="1.0" encoding="utf-8"?>
<table xmlns="http://schemas.openxmlformats.org/spreadsheetml/2006/main" id="9" name="Table7_apps_award_paid_by_Ventilation_type10" displayName="Table7_apps_award_paid_by_Ventilation_type10" ref="A3:D17" totalsRowShown="0" headerRowDxfId="21" dataDxfId="19" headerRowBorderDxfId="20" tableBorderDxfId="18" totalsRowBorderDxfId="17" dataCellStyle="Percent">
  <tableColumns count="4">
    <tableColumn id="1" name="Ventilation item purchase combinations" dataDxfId="16"/>
    <tableColumn id="2" name="Total number of awards" dataDxfId="15"/>
    <tableColumn id="3" name="Percentage of awards" dataDxfId="14" dataCellStyle="Percent"/>
    <tableColumn id="4" name="Number of items purchased in combination" dataDxfId="13" dataCellStyle="Percent"/>
  </tableColumns>
  <tableStyleInfo showFirstColumn="0" showLastColumn="0" showRowStripes="1" showColumnStripes="0"/>
  <extLst>
    <ext xmlns:x14="http://schemas.microsoft.com/office/spreadsheetml/2009/9/main" uri="{504A1905-F514-4f6f-8877-14C23A59335A}">
      <x14:table altText="Table 7b: Ventilation item purchase combinations" altTextSummary="Table with four columns. The first column is a description of the ventilation items purchased alone or in combination. The second column gives the number of items awarded and the third the percentage of items awarded for each ventilation item type. The final column gives the number of item types in each purchase combination. "/>
    </ext>
  </extLst>
</table>
</file>

<file path=xl/tables/table9.xml><?xml version="1.0" encoding="utf-8"?>
<table xmlns="http://schemas.openxmlformats.org/spreadsheetml/2006/main" id="8" name="Table7_apps_award_paid_by_Ventilation_type9" displayName="Table7_apps_award_paid_by_Ventilation_type9" ref="A3:D15" totalsRowShown="0" headerRowDxfId="12" dataDxfId="11" dataCellStyle="Percent">
  <tableColumns count="4">
    <tableColumn id="1" name="Rejection or Withdrawn Reason" dataDxfId="10"/>
    <tableColumn id="2" name="Total number of applications" dataDxfId="9"/>
    <tableColumn id="5" name="Percentage of Rejections" dataDxfId="8" dataCellStyle="Percent"/>
    <tableColumn id="4" name="Percentage of Withdrawn" dataDxfId="7" dataCellStyle="Percent"/>
  </tableColumns>
  <tableStyleInfo showFirstColumn="0" showLastColumn="0" showRowStripes="1" showColumnStripes="0"/>
  <extLst>
    <ext xmlns:x14="http://schemas.microsoft.com/office/spreadsheetml/2009/9/main" uri="{504A1905-F514-4f6f-8877-14C23A59335A}">
      <x14:table altText="Table 8: reasons for application rejections and withdrawals" altTextSummary="Table with four columns. The first column details the rejection or withdrawn reason. The second is the total number of applications assigned that reason. The final two columns are the proportions of rejections or withdrawn for each reason- NAs are where reasons are not applicable for the percentage breakdow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scot/publications/coronavirus-covid-19-business-ventilation-fund/pages/overview/" TargetMode="External"/><Relationship Id="rId2" Type="http://schemas.openxmlformats.org/officeDocument/2006/relationships/hyperlink" Target="mailto:statistics.enquiries@scotland.gsi.gov.uk" TargetMode="External"/><Relationship Id="rId1" Type="http://schemas.openxmlformats.org/officeDocument/2006/relationships/hyperlink" Target="mailto:pippa.stone@gov.scot" TargetMode="External"/><Relationship Id="rId4" Type="http://schemas.openxmlformats.org/officeDocument/2006/relationships/hyperlink" Target="https://www.gov.scot/publications/coronavirus-covid-19-business-ventilation-fund-experimental-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workbookViewId="0">
      <selection activeCell="D10" sqref="D10"/>
    </sheetView>
  </sheetViews>
  <sheetFormatPr defaultRowHeight="14.5" x14ac:dyDescent="0.35"/>
  <cols>
    <col min="1" max="1" width="81.7265625" customWidth="1"/>
    <col min="2" max="2" width="27.08984375" customWidth="1"/>
  </cols>
  <sheetData>
    <row r="1" spans="1:2" ht="18.5" x14ac:dyDescent="0.35">
      <c r="A1" s="1" t="s">
        <v>186</v>
      </c>
    </row>
    <row r="2" spans="1:2" ht="91" customHeight="1" x14ac:dyDescent="0.35">
      <c r="A2" s="75" t="s">
        <v>243</v>
      </c>
    </row>
    <row r="3" spans="1:2" ht="15.5" x14ac:dyDescent="0.35">
      <c r="A3" s="3" t="s">
        <v>0</v>
      </c>
      <c r="B3" s="4"/>
    </row>
    <row r="4" spans="1:2" x14ac:dyDescent="0.35">
      <c r="A4" s="2" t="s">
        <v>1</v>
      </c>
      <c r="B4" s="5" t="s">
        <v>2</v>
      </c>
    </row>
    <row r="5" spans="1:2" x14ac:dyDescent="0.35">
      <c r="A5" s="74" t="str">
        <f>'Table 1 - Total Paid'!A1</f>
        <v>Table 1: Amount paid (£) by Local Authority</v>
      </c>
      <c r="B5" s="93" t="s">
        <v>3</v>
      </c>
    </row>
    <row r="6" spans="1:2" x14ac:dyDescent="0.35">
      <c r="A6" s="74" t="str">
        <f>'Table 2 - App Status'!A1</f>
        <v>Table 2: Application status by Local Authority</v>
      </c>
      <c r="B6" s="93" t="s">
        <v>4</v>
      </c>
    </row>
    <row r="7" spans="1:2" x14ac:dyDescent="0.35">
      <c r="A7" s="74" t="str">
        <f>'Table 3 - Sector'!A1</f>
        <v>Table 3: Applications and awards by sector</v>
      </c>
      <c r="B7" s="93" t="s">
        <v>5</v>
      </c>
    </row>
    <row r="8" spans="1:2" x14ac:dyDescent="0.35">
      <c r="A8" s="74" t="str">
        <f>'Table 4 - Business size'!A1</f>
        <v>Table 4: Applications and awards by number of employees</v>
      </c>
      <c r="B8" s="93" t="s">
        <v>160</v>
      </c>
    </row>
    <row r="9" spans="1:2" x14ac:dyDescent="0.35">
      <c r="A9" s="74" t="str">
        <f>'Table 5 - Business age'!A1</f>
        <v>Table 5: Applications and awards by age of business</v>
      </c>
      <c r="B9" s="93" t="s">
        <v>161</v>
      </c>
    </row>
    <row r="10" spans="1:2" x14ac:dyDescent="0.35">
      <c r="A10" s="74" t="str">
        <f>'Table 6 - Business type'!A1</f>
        <v>Table 6: Applications and awards by business type</v>
      </c>
      <c r="B10" s="93" t="s">
        <v>162</v>
      </c>
    </row>
    <row r="11" spans="1:2" x14ac:dyDescent="0.35">
      <c r="A11" s="74" t="str">
        <f>'Table 7a - Ventilation Items'!A1</f>
        <v>Table 7a: Ventilation Items purchased</v>
      </c>
      <c r="B11" s="93" t="s">
        <v>182</v>
      </c>
    </row>
    <row r="12" spans="1:2" x14ac:dyDescent="0.35">
      <c r="A12" s="74" t="str">
        <f>'Table 7b - Ventilation Items'!A1</f>
        <v>Table 7b: Ventilation item purchase combinations</v>
      </c>
      <c r="B12" s="93" t="s">
        <v>183</v>
      </c>
    </row>
    <row r="13" spans="1:2" x14ac:dyDescent="0.35">
      <c r="A13" s="74" t="str">
        <f>'Table 8 - Rejection reasons'!A1</f>
        <v>Table 8: Reasons for application rejections and withdrawals</v>
      </c>
      <c r="B13" s="93" t="s">
        <v>163</v>
      </c>
    </row>
    <row r="14" spans="1:2" ht="26.5" customHeight="1" x14ac:dyDescent="0.35">
      <c r="A14" s="74" t="s">
        <v>6</v>
      </c>
      <c r="B14" s="53" t="s">
        <v>7</v>
      </c>
    </row>
    <row r="15" spans="1:2" ht="15.5" x14ac:dyDescent="0.35">
      <c r="A15" s="6" t="s">
        <v>8</v>
      </c>
    </row>
    <row r="16" spans="1:2" x14ac:dyDescent="0.35">
      <c r="A16" s="7" t="s">
        <v>19</v>
      </c>
    </row>
    <row r="17" spans="1:1" x14ac:dyDescent="0.35">
      <c r="A17" s="8" t="s">
        <v>9</v>
      </c>
    </row>
    <row r="18" spans="1:1" ht="72.5" customHeight="1" x14ac:dyDescent="0.35">
      <c r="A18" s="9" t="s">
        <v>10</v>
      </c>
    </row>
    <row r="19" spans="1:1" ht="15.5" x14ac:dyDescent="0.35">
      <c r="A19" s="6" t="s">
        <v>11</v>
      </c>
    </row>
    <row r="20" spans="1:1" x14ac:dyDescent="0.35">
      <c r="A20" s="13" t="s">
        <v>167</v>
      </c>
    </row>
    <row r="21" spans="1:1" ht="26" customHeight="1" x14ac:dyDescent="0.35">
      <c r="A21" s="53" t="s">
        <v>185</v>
      </c>
    </row>
    <row r="22" spans="1:1" ht="15.5" x14ac:dyDescent="0.35">
      <c r="A22" s="6" t="s">
        <v>18</v>
      </c>
    </row>
    <row r="23" spans="1:1" ht="19" customHeight="1" x14ac:dyDescent="0.35">
      <c r="A23" s="10">
        <v>44720</v>
      </c>
    </row>
    <row r="24" spans="1:1" ht="15.5" x14ac:dyDescent="0.35">
      <c r="A24" s="6" t="s">
        <v>12</v>
      </c>
    </row>
    <row r="25" spans="1:1" ht="29" x14ac:dyDescent="0.35">
      <c r="A25" s="11" t="s">
        <v>13</v>
      </c>
    </row>
    <row r="26" spans="1:1" ht="23" customHeight="1" x14ac:dyDescent="0.35">
      <c r="A26" s="12" t="s">
        <v>14</v>
      </c>
    </row>
    <row r="27" spans="1:1" ht="15.5" x14ac:dyDescent="0.35">
      <c r="A27" s="6" t="s">
        <v>15</v>
      </c>
    </row>
    <row r="28" spans="1:1" ht="29" x14ac:dyDescent="0.35">
      <c r="A28" s="11" t="s">
        <v>16</v>
      </c>
    </row>
    <row r="29" spans="1:1" x14ac:dyDescent="0.35">
      <c r="A29" s="13" t="s">
        <v>17</v>
      </c>
    </row>
  </sheetData>
  <hyperlinks>
    <hyperlink ref="B5" location="'Table 1 - Total Paid'!A1" display="Table 1"/>
    <hyperlink ref="B6" location="'Table 2 - App Status'!A1" display="Table 2"/>
    <hyperlink ref="B7" location="'Table 3 - Sector'!A1" display="Table 3"/>
    <hyperlink ref="A26" r:id="rId1"/>
    <hyperlink ref="A29" r:id="rId2"/>
    <hyperlink ref="B14" location="Footnotes!A1" display="Footnotes"/>
    <hyperlink ref="B8" location="'Table 4 - Business size'!A1" display="Table 4"/>
    <hyperlink ref="B9" location="'Table 5 - Business age'!A1" display="Table 5"/>
    <hyperlink ref="B10" location="'Table 6 - Business type'!A1" display="Table 6"/>
    <hyperlink ref="B11" location="'Table 7a - Ventilation Items'!A1" display="Table 7a"/>
    <hyperlink ref="B13" location="'Table 8 - Rejection reasons'!A1" display="Table 8"/>
    <hyperlink ref="A20" r:id="rId3"/>
    <hyperlink ref="B12" location="'Table 7b - Ventilation Items'!A1" display="Table 7b"/>
    <hyperlink ref="A2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heetViews>
  <sheetFormatPr defaultRowHeight="14.5" x14ac:dyDescent="0.35"/>
  <cols>
    <col min="1" max="1" width="67.7265625" customWidth="1"/>
    <col min="2" max="2" width="15.08984375" style="7" customWidth="1"/>
    <col min="3" max="3" width="12.1796875" customWidth="1"/>
    <col min="4" max="4" width="15.54296875" customWidth="1"/>
    <col min="5" max="5" width="4.81640625" bestFit="1" customWidth="1"/>
  </cols>
  <sheetData>
    <row r="1" spans="1:4" x14ac:dyDescent="0.35">
      <c r="A1" s="18" t="s">
        <v>158</v>
      </c>
      <c r="B1"/>
    </row>
    <row r="2" spans="1:4" ht="14.5" customHeight="1" x14ac:dyDescent="0.35">
      <c r="A2" s="14" t="s">
        <v>59</v>
      </c>
      <c r="B2" s="32"/>
    </row>
    <row r="3" spans="1:4" ht="29" x14ac:dyDescent="0.35">
      <c r="A3" s="38" t="s">
        <v>154</v>
      </c>
      <c r="B3" s="62" t="s">
        <v>106</v>
      </c>
      <c r="C3" s="30" t="s">
        <v>197</v>
      </c>
      <c r="D3" s="30" t="s">
        <v>198</v>
      </c>
    </row>
    <row r="4" spans="1:4" x14ac:dyDescent="0.35">
      <c r="A4" s="42" t="s">
        <v>147</v>
      </c>
      <c r="B4" s="63">
        <v>7</v>
      </c>
      <c r="C4" s="65">
        <v>2.8000000000000001E-2</v>
      </c>
      <c r="D4" s="66" t="s">
        <v>199</v>
      </c>
    </row>
    <row r="5" spans="1:4" x14ac:dyDescent="0.35">
      <c r="A5" s="42" t="s">
        <v>148</v>
      </c>
      <c r="B5" s="63">
        <v>25</v>
      </c>
      <c r="C5" s="65">
        <v>0.1</v>
      </c>
      <c r="D5" s="66" t="s">
        <v>199</v>
      </c>
    </row>
    <row r="6" spans="1:4" x14ac:dyDescent="0.35">
      <c r="A6" s="42" t="s">
        <v>149</v>
      </c>
      <c r="B6" s="63">
        <v>4</v>
      </c>
      <c r="C6" s="65">
        <v>1.6E-2</v>
      </c>
      <c r="D6" s="66" t="s">
        <v>199</v>
      </c>
    </row>
    <row r="7" spans="1:4" x14ac:dyDescent="0.35">
      <c r="A7" s="42" t="s">
        <v>150</v>
      </c>
      <c r="B7" s="63">
        <v>65</v>
      </c>
      <c r="C7" s="65">
        <v>0.26</v>
      </c>
      <c r="D7" s="66" t="s">
        <v>199</v>
      </c>
    </row>
    <row r="8" spans="1:4" x14ac:dyDescent="0.35">
      <c r="A8" s="42" t="s">
        <v>151</v>
      </c>
      <c r="B8" s="63">
        <v>67</v>
      </c>
      <c r="C8" s="65">
        <v>0.26800000000000002</v>
      </c>
      <c r="D8" s="66" t="s">
        <v>199</v>
      </c>
    </row>
    <row r="9" spans="1:4" x14ac:dyDescent="0.35">
      <c r="A9" s="42" t="s">
        <v>187</v>
      </c>
      <c r="B9" s="63">
        <v>58</v>
      </c>
      <c r="C9" s="65">
        <v>0.23200000000000001</v>
      </c>
      <c r="D9" s="66" t="s">
        <v>199</v>
      </c>
    </row>
    <row r="10" spans="1:4" x14ac:dyDescent="0.35">
      <c r="A10" s="42" t="s">
        <v>152</v>
      </c>
      <c r="B10" s="63">
        <v>1</v>
      </c>
      <c r="C10" s="65">
        <v>4.0000000000000001E-3</v>
      </c>
      <c r="D10" s="66" t="s">
        <v>199</v>
      </c>
    </row>
    <row r="11" spans="1:4" s="51" customFormat="1" x14ac:dyDescent="0.35">
      <c r="A11" s="67" t="s">
        <v>157</v>
      </c>
      <c r="B11" s="51">
        <v>23</v>
      </c>
      <c r="C11" s="68">
        <v>9.1999999999999998E-2</v>
      </c>
      <c r="D11" s="49" t="s">
        <v>199</v>
      </c>
    </row>
    <row r="12" spans="1:4" x14ac:dyDescent="0.35">
      <c r="A12" s="31" t="s">
        <v>155</v>
      </c>
      <c r="B12" s="64">
        <v>250</v>
      </c>
      <c r="C12" s="72">
        <v>1</v>
      </c>
      <c r="D12" s="66" t="s">
        <v>199</v>
      </c>
    </row>
    <row r="13" spans="1:4" x14ac:dyDescent="0.35">
      <c r="A13" s="42" t="s">
        <v>168</v>
      </c>
      <c r="B13" s="63">
        <v>9</v>
      </c>
      <c r="C13" s="66" t="s">
        <v>199</v>
      </c>
      <c r="D13" s="65">
        <v>0.40909090909090912</v>
      </c>
    </row>
    <row r="14" spans="1:4" x14ac:dyDescent="0.35">
      <c r="A14" s="42" t="s">
        <v>153</v>
      </c>
      <c r="B14" s="63">
        <v>13</v>
      </c>
      <c r="C14" s="66" t="s">
        <v>199</v>
      </c>
      <c r="D14" s="65">
        <v>0.59090909090909094</v>
      </c>
    </row>
    <row r="15" spans="1:4" x14ac:dyDescent="0.35">
      <c r="A15" s="31" t="s">
        <v>156</v>
      </c>
      <c r="B15" s="64">
        <v>22</v>
      </c>
      <c r="C15" s="66" t="s">
        <v>199</v>
      </c>
      <c r="D15" s="72">
        <v>1</v>
      </c>
    </row>
    <row r="17" spans="2:2" x14ac:dyDescent="0.35">
      <c r="B17"/>
    </row>
    <row r="18" spans="2:2" x14ac:dyDescent="0.35">
      <c r="B18"/>
    </row>
    <row r="19" spans="2:2" x14ac:dyDescent="0.35">
      <c r="B19"/>
    </row>
    <row r="20" spans="2:2" x14ac:dyDescent="0.35">
      <c r="B20"/>
    </row>
    <row r="21" spans="2:2" x14ac:dyDescent="0.35">
      <c r="B21"/>
    </row>
    <row r="22" spans="2:2" x14ac:dyDescent="0.35">
      <c r="B22"/>
    </row>
    <row r="23" spans="2:2" x14ac:dyDescent="0.35">
      <c r="B23"/>
    </row>
    <row r="24" spans="2:2" x14ac:dyDescent="0.35">
      <c r="B24"/>
    </row>
    <row r="25" spans="2:2" x14ac:dyDescent="0.35">
      <c r="B25"/>
    </row>
    <row r="26" spans="2:2" x14ac:dyDescent="0.35">
      <c r="B26"/>
    </row>
    <row r="27" spans="2:2" x14ac:dyDescent="0.35">
      <c r="B27"/>
    </row>
    <row r="28" spans="2:2" x14ac:dyDescent="0.35">
      <c r="B28"/>
    </row>
    <row r="29" spans="2:2" x14ac:dyDescent="0.35">
      <c r="B29"/>
    </row>
    <row r="30" spans="2:2" x14ac:dyDescent="0.35">
      <c r="B30"/>
    </row>
    <row r="31" spans="2:2" x14ac:dyDescent="0.35">
      <c r="B31"/>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4.5" x14ac:dyDescent="0.35"/>
  <cols>
    <col min="1" max="1" width="14.1796875" customWidth="1"/>
    <col min="2" max="2" width="140.7265625" bestFit="1" customWidth="1"/>
  </cols>
  <sheetData>
    <row r="1" spans="1:2" x14ac:dyDescent="0.35">
      <c r="A1" s="21" t="s">
        <v>6</v>
      </c>
    </row>
    <row r="2" spans="1:2" x14ac:dyDescent="0.35">
      <c r="A2" s="22" t="s">
        <v>59</v>
      </c>
    </row>
    <row r="3" spans="1:2" x14ac:dyDescent="0.35">
      <c r="A3" s="78" t="s">
        <v>60</v>
      </c>
      <c r="B3" s="79" t="s">
        <v>61</v>
      </c>
    </row>
    <row r="4" spans="1:2" ht="35.5" customHeight="1" x14ac:dyDescent="0.35">
      <c r="A4" s="71" t="s">
        <v>62</v>
      </c>
      <c r="B4" s="50" t="s">
        <v>200</v>
      </c>
    </row>
    <row r="5" spans="1:2" x14ac:dyDescent="0.35">
      <c r="A5" s="80" t="s">
        <v>143</v>
      </c>
      <c r="B5" s="50" t="s">
        <v>142</v>
      </c>
    </row>
    <row r="6" spans="1:2" x14ac:dyDescent="0.35">
      <c r="A6" s="80" t="s">
        <v>144</v>
      </c>
      <c r="B6" s="50" t="s">
        <v>209</v>
      </c>
    </row>
    <row r="7" spans="1:2" ht="16.5" x14ac:dyDescent="0.45">
      <c r="A7" s="81" t="s">
        <v>213</v>
      </c>
      <c r="B7" s="76" t="s">
        <v>212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5" x14ac:dyDescent="0.35"/>
  <cols>
    <col min="1" max="1" width="24.81640625" customWidth="1"/>
    <col min="2" max="2" width="19.1796875" bestFit="1" customWidth="1"/>
    <col min="3" max="3" width="17.81640625" customWidth="1"/>
  </cols>
  <sheetData>
    <row r="1" spans="1:3" ht="22.5" customHeight="1" x14ac:dyDescent="0.35">
      <c r="A1" s="18" t="s">
        <v>56</v>
      </c>
    </row>
    <row r="2" spans="1:3" x14ac:dyDescent="0.35">
      <c r="A2" s="14" t="s">
        <v>57</v>
      </c>
    </row>
    <row r="3" spans="1:3" x14ac:dyDescent="0.35">
      <c r="A3" s="15" t="s">
        <v>20</v>
      </c>
      <c r="B3" s="69" t="s">
        <v>51</v>
      </c>
      <c r="C3" s="39" t="s">
        <v>201</v>
      </c>
    </row>
    <row r="4" spans="1:3" x14ac:dyDescent="0.35">
      <c r="A4" s="16" t="s">
        <v>21</v>
      </c>
      <c r="B4" s="34">
        <v>22591.919999999998</v>
      </c>
      <c r="C4" s="34">
        <v>2259.192</v>
      </c>
    </row>
    <row r="5" spans="1:3" x14ac:dyDescent="0.35">
      <c r="A5" s="16" t="s">
        <v>22</v>
      </c>
      <c r="B5" s="34">
        <v>36839.269999999997</v>
      </c>
      <c r="C5" s="34">
        <v>1534.9695833333333</v>
      </c>
    </row>
    <row r="6" spans="1:3" x14ac:dyDescent="0.35">
      <c r="A6" s="16" t="s">
        <v>23</v>
      </c>
      <c r="B6" s="34">
        <v>13501.26</v>
      </c>
      <c r="C6" s="34">
        <v>1500.14</v>
      </c>
    </row>
    <row r="7" spans="1:3" x14ac:dyDescent="0.35">
      <c r="A7" s="16" t="s">
        <v>24</v>
      </c>
      <c r="B7" s="34">
        <v>28605.18</v>
      </c>
      <c r="C7" s="34">
        <v>1430.259</v>
      </c>
    </row>
    <row r="8" spans="1:3" x14ac:dyDescent="0.35">
      <c r="A8" s="16" t="s">
        <v>25</v>
      </c>
      <c r="B8" s="34">
        <v>12361.23</v>
      </c>
      <c r="C8" s="34">
        <v>1545.1537499999999</v>
      </c>
    </row>
    <row r="9" spans="1:3" x14ac:dyDescent="0.35">
      <c r="A9" s="16" t="s">
        <v>26</v>
      </c>
      <c r="B9" s="34">
        <v>30466.99</v>
      </c>
      <c r="C9" s="34">
        <v>1603.5257894736842</v>
      </c>
    </row>
    <row r="10" spans="1:3" x14ac:dyDescent="0.35">
      <c r="A10" s="16" t="s">
        <v>27</v>
      </c>
      <c r="B10" s="34">
        <v>13168.96</v>
      </c>
      <c r="C10" s="34">
        <v>1646.12</v>
      </c>
    </row>
    <row r="11" spans="1:3" x14ac:dyDescent="0.35">
      <c r="A11" s="16" t="s">
        <v>50</v>
      </c>
      <c r="B11" s="34">
        <v>22149.46</v>
      </c>
      <c r="C11" s="34">
        <v>1703.8046153846153</v>
      </c>
    </row>
    <row r="12" spans="1:3" x14ac:dyDescent="0.35">
      <c r="A12" s="16" t="s">
        <v>28</v>
      </c>
      <c r="B12" s="34">
        <v>30597.99</v>
      </c>
      <c r="C12" s="34">
        <v>1912.3743750000001</v>
      </c>
    </row>
    <row r="13" spans="1:3" x14ac:dyDescent="0.35">
      <c r="A13" s="16" t="s">
        <v>29</v>
      </c>
      <c r="B13" s="34">
        <v>36824.129999999997</v>
      </c>
      <c r="C13" s="34">
        <v>2045.7849999999999</v>
      </c>
    </row>
    <row r="14" spans="1:3" x14ac:dyDescent="0.35">
      <c r="A14" s="16" t="s">
        <v>30</v>
      </c>
      <c r="B14" s="34">
        <v>4822.33</v>
      </c>
      <c r="C14" s="34">
        <v>1607.4433333333334</v>
      </c>
    </row>
    <row r="15" spans="1:3" x14ac:dyDescent="0.35">
      <c r="A15" s="16" t="s">
        <v>31</v>
      </c>
      <c r="B15" s="34">
        <v>121374.77</v>
      </c>
      <c r="C15" s="34">
        <v>1618.3302666666668</v>
      </c>
    </row>
    <row r="16" spans="1:3" x14ac:dyDescent="0.35">
      <c r="A16" s="16" t="s">
        <v>32</v>
      </c>
      <c r="B16" s="34">
        <v>29060.16</v>
      </c>
      <c r="C16" s="34">
        <v>1614.4533333333334</v>
      </c>
    </row>
    <row r="17" spans="1:3" x14ac:dyDescent="0.35">
      <c r="A17" s="16" t="s">
        <v>33</v>
      </c>
      <c r="B17" s="34">
        <v>39464.43</v>
      </c>
      <c r="C17" s="34">
        <v>1578.5771999999999</v>
      </c>
    </row>
    <row r="18" spans="1:3" x14ac:dyDescent="0.35">
      <c r="A18" s="16" t="s">
        <v>34</v>
      </c>
      <c r="B18" s="34">
        <v>170690.3</v>
      </c>
      <c r="C18" s="34">
        <v>1984.7709302325579</v>
      </c>
    </row>
    <row r="19" spans="1:3" x14ac:dyDescent="0.35">
      <c r="A19" s="16" t="s">
        <v>54</v>
      </c>
      <c r="B19" s="34">
        <v>30859.14</v>
      </c>
      <c r="C19" s="34">
        <v>1341.7017391304348</v>
      </c>
    </row>
    <row r="20" spans="1:3" x14ac:dyDescent="0.35">
      <c r="A20" s="16" t="s">
        <v>35</v>
      </c>
      <c r="B20" s="34">
        <v>24309.39</v>
      </c>
      <c r="C20" s="34">
        <v>1215.4694999999999</v>
      </c>
    </row>
    <row r="21" spans="1:3" x14ac:dyDescent="0.35">
      <c r="A21" s="16" t="s">
        <v>36</v>
      </c>
      <c r="B21" s="34">
        <v>21868.48</v>
      </c>
      <c r="C21" s="34">
        <v>1682.1907692307691</v>
      </c>
    </row>
    <row r="22" spans="1:3" x14ac:dyDescent="0.35">
      <c r="A22" s="16" t="s">
        <v>37</v>
      </c>
      <c r="B22" s="34">
        <v>13383.01</v>
      </c>
      <c r="C22" s="34">
        <v>1487.0011111111112</v>
      </c>
    </row>
    <row r="23" spans="1:3" x14ac:dyDescent="0.35">
      <c r="A23" s="16" t="s">
        <v>38</v>
      </c>
      <c r="B23" s="34">
        <v>12002.2</v>
      </c>
      <c r="C23" s="34">
        <v>2000.3666666666668</v>
      </c>
    </row>
    <row r="24" spans="1:3" x14ac:dyDescent="0.35">
      <c r="A24" s="16" t="s">
        <v>39</v>
      </c>
      <c r="B24" s="34">
        <v>22484.06</v>
      </c>
      <c r="C24" s="34">
        <v>2044.0054545454548</v>
      </c>
    </row>
    <row r="25" spans="1:3" x14ac:dyDescent="0.35">
      <c r="A25" s="16" t="s">
        <v>40</v>
      </c>
      <c r="B25" s="34">
        <v>45685.599999999999</v>
      </c>
      <c r="C25" s="34">
        <v>1757.1384615384616</v>
      </c>
    </row>
    <row r="26" spans="1:3" x14ac:dyDescent="0.35">
      <c r="A26" s="16" t="s">
        <v>41</v>
      </c>
      <c r="B26" s="34">
        <v>3050.2</v>
      </c>
      <c r="C26" s="34">
        <v>1525.1</v>
      </c>
    </row>
    <row r="27" spans="1:3" x14ac:dyDescent="0.35">
      <c r="A27" s="16" t="s">
        <v>42</v>
      </c>
      <c r="B27" s="34">
        <v>28816.09</v>
      </c>
      <c r="C27" s="34">
        <v>1695.0641176470588</v>
      </c>
    </row>
    <row r="28" spans="1:3" x14ac:dyDescent="0.35">
      <c r="A28" s="16" t="s">
        <v>43</v>
      </c>
      <c r="B28" s="34">
        <v>51825.57</v>
      </c>
      <c r="C28" s="34">
        <v>2073.0228000000002</v>
      </c>
    </row>
    <row r="29" spans="1:3" x14ac:dyDescent="0.35">
      <c r="A29" s="16" t="s">
        <v>44</v>
      </c>
      <c r="B29" s="34">
        <v>8461.73</v>
      </c>
      <c r="C29" s="34">
        <v>1692.346</v>
      </c>
    </row>
    <row r="30" spans="1:3" x14ac:dyDescent="0.35">
      <c r="A30" s="16" t="s">
        <v>45</v>
      </c>
      <c r="B30" s="34">
        <v>1636.88</v>
      </c>
      <c r="C30" s="34">
        <v>1636.88</v>
      </c>
    </row>
    <row r="31" spans="1:3" x14ac:dyDescent="0.35">
      <c r="A31" s="16" t="s">
        <v>46</v>
      </c>
      <c r="B31" s="34">
        <v>8517.82</v>
      </c>
      <c r="C31" s="34">
        <v>1419.6366666666665</v>
      </c>
    </row>
    <row r="32" spans="1:3" x14ac:dyDescent="0.35">
      <c r="A32" s="16" t="s">
        <v>53</v>
      </c>
      <c r="B32" s="34">
        <v>25134.58</v>
      </c>
      <c r="C32" s="34">
        <v>1322.8726315789474</v>
      </c>
    </row>
    <row r="33" spans="1:3" x14ac:dyDescent="0.35">
      <c r="A33" s="16" t="s">
        <v>52</v>
      </c>
      <c r="B33" s="34">
        <v>19740.169999999998</v>
      </c>
      <c r="C33" s="34">
        <v>1410.0121428571426</v>
      </c>
    </row>
    <row r="34" spans="1:3" x14ac:dyDescent="0.35">
      <c r="A34" s="16" t="s">
        <v>47</v>
      </c>
      <c r="B34" s="34">
        <v>15245.36</v>
      </c>
      <c r="C34" s="34">
        <v>1905.67</v>
      </c>
    </row>
    <row r="35" spans="1:3" x14ac:dyDescent="0.35">
      <c r="A35" s="16" t="s">
        <v>48</v>
      </c>
      <c r="B35" s="34">
        <v>35590.85</v>
      </c>
      <c r="C35" s="34">
        <v>1779.5425</v>
      </c>
    </row>
    <row r="36" spans="1:3" x14ac:dyDescent="0.35">
      <c r="A36" s="17" t="s">
        <v>49</v>
      </c>
      <c r="B36" s="36">
        <v>981129.50999999966</v>
      </c>
      <c r="C36" s="36">
        <v>1700.3977642980931</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heetViews>
  <sheetFormatPr defaultRowHeight="14.5" x14ac:dyDescent="0.35"/>
  <cols>
    <col min="1" max="1" width="21.26953125" customWidth="1"/>
    <col min="2" max="2" width="13.54296875" customWidth="1"/>
    <col min="3" max="3" width="10.54296875" customWidth="1"/>
    <col min="4" max="4" width="10.453125" customWidth="1"/>
    <col min="5" max="5" width="12.26953125" customWidth="1"/>
    <col min="6" max="6" width="15.81640625" bestFit="1" customWidth="1"/>
    <col min="7" max="7" width="12.08984375" bestFit="1" customWidth="1"/>
    <col min="8" max="8" width="11.453125" bestFit="1" customWidth="1"/>
    <col min="9" max="9" width="22.453125" bestFit="1" customWidth="1"/>
  </cols>
  <sheetData>
    <row r="1" spans="1:9" ht="22.5" customHeight="1" x14ac:dyDescent="0.35">
      <c r="A1" s="18" t="s">
        <v>58</v>
      </c>
    </row>
    <row r="2" spans="1:9" x14ac:dyDescent="0.35">
      <c r="A2" s="14" t="s">
        <v>145</v>
      </c>
    </row>
    <row r="3" spans="1:9" ht="29" customHeight="1" x14ac:dyDescent="0.35">
      <c r="A3" s="24" t="s">
        <v>20</v>
      </c>
      <c r="B3" s="25" t="s">
        <v>106</v>
      </c>
      <c r="C3" s="25" t="s">
        <v>64</v>
      </c>
      <c r="D3" s="25" t="s">
        <v>65</v>
      </c>
      <c r="E3" s="25" t="s">
        <v>66</v>
      </c>
      <c r="F3" s="56" t="s">
        <v>67</v>
      </c>
      <c r="G3" s="25" t="s">
        <v>68</v>
      </c>
      <c r="H3" s="25" t="s">
        <v>69</v>
      </c>
      <c r="I3" s="25" t="s">
        <v>195</v>
      </c>
    </row>
    <row r="4" spans="1:9" x14ac:dyDescent="0.35">
      <c r="A4" s="19" t="s">
        <v>21</v>
      </c>
      <c r="B4" s="20">
        <v>36</v>
      </c>
      <c r="C4" s="20">
        <v>10</v>
      </c>
      <c r="D4" s="20">
        <v>22</v>
      </c>
      <c r="E4" s="20">
        <v>0</v>
      </c>
      <c r="F4" s="20">
        <v>4</v>
      </c>
      <c r="G4" s="26">
        <v>0.27777777777777779</v>
      </c>
      <c r="H4" s="26">
        <v>0.61111111111111116</v>
      </c>
      <c r="I4" s="26">
        <v>0.1111111111111111</v>
      </c>
    </row>
    <row r="5" spans="1:9" x14ac:dyDescent="0.35">
      <c r="A5" s="19" t="s">
        <v>22</v>
      </c>
      <c r="B5" s="20">
        <v>53</v>
      </c>
      <c r="C5" s="20">
        <v>24</v>
      </c>
      <c r="D5" s="20">
        <v>2</v>
      </c>
      <c r="E5" s="20">
        <v>3</v>
      </c>
      <c r="F5" s="20">
        <v>24</v>
      </c>
      <c r="G5" s="27">
        <v>0.45283018867924529</v>
      </c>
      <c r="H5" s="28">
        <v>3.7735849056603772E-2</v>
      </c>
      <c r="I5" s="28">
        <v>0.50943396226415094</v>
      </c>
    </row>
    <row r="6" spans="1:9" x14ac:dyDescent="0.35">
      <c r="A6" s="19" t="s">
        <v>23</v>
      </c>
      <c r="B6" s="20">
        <v>30</v>
      </c>
      <c r="C6" s="20">
        <v>9</v>
      </c>
      <c r="D6" s="20">
        <v>9</v>
      </c>
      <c r="E6" s="20">
        <v>0</v>
      </c>
      <c r="F6" s="20">
        <v>12</v>
      </c>
      <c r="G6" s="27">
        <v>0.3</v>
      </c>
      <c r="H6" s="28">
        <v>0.3</v>
      </c>
      <c r="I6" s="28">
        <v>0.4</v>
      </c>
    </row>
    <row r="7" spans="1:9" x14ac:dyDescent="0.35">
      <c r="A7" s="19" t="s">
        <v>24</v>
      </c>
      <c r="B7" s="20">
        <v>48</v>
      </c>
      <c r="C7" s="20">
        <v>20</v>
      </c>
      <c r="D7" s="20">
        <v>10</v>
      </c>
      <c r="E7" s="20">
        <v>3</v>
      </c>
      <c r="F7" s="20">
        <v>15</v>
      </c>
      <c r="G7" s="27">
        <v>0.41666666666666669</v>
      </c>
      <c r="H7" s="28">
        <v>0.20833333333333334</v>
      </c>
      <c r="I7" s="28">
        <v>0.375</v>
      </c>
    </row>
    <row r="8" spans="1:9" x14ac:dyDescent="0.35">
      <c r="A8" s="19" t="s">
        <v>25</v>
      </c>
      <c r="B8" s="20">
        <v>10</v>
      </c>
      <c r="C8" s="20">
        <v>8</v>
      </c>
      <c r="D8" s="20">
        <v>0</v>
      </c>
      <c r="E8" s="20">
        <v>1</v>
      </c>
      <c r="F8" s="20">
        <v>1</v>
      </c>
      <c r="G8" s="27">
        <v>0.8</v>
      </c>
      <c r="H8" s="28">
        <v>0</v>
      </c>
      <c r="I8" s="28">
        <v>0.2</v>
      </c>
    </row>
    <row r="9" spans="1:9" x14ac:dyDescent="0.35">
      <c r="A9" s="19" t="s">
        <v>26</v>
      </c>
      <c r="B9" s="20">
        <v>58</v>
      </c>
      <c r="C9" s="20">
        <v>19</v>
      </c>
      <c r="D9" s="20">
        <v>14</v>
      </c>
      <c r="E9" s="20">
        <v>0</v>
      </c>
      <c r="F9" s="20">
        <v>25</v>
      </c>
      <c r="G9" s="27">
        <v>0.32758620689655171</v>
      </c>
      <c r="H9" s="28">
        <v>0.2413793103448276</v>
      </c>
      <c r="I9" s="28">
        <v>0.43103448275862066</v>
      </c>
    </row>
    <row r="10" spans="1:9" x14ac:dyDescent="0.35">
      <c r="A10" s="19" t="s">
        <v>27</v>
      </c>
      <c r="B10" s="20">
        <v>29</v>
      </c>
      <c r="C10" s="20">
        <v>8</v>
      </c>
      <c r="D10" s="20">
        <v>12</v>
      </c>
      <c r="E10" s="20">
        <v>1</v>
      </c>
      <c r="F10" s="20">
        <v>8</v>
      </c>
      <c r="G10" s="27">
        <v>0.27586206896551724</v>
      </c>
      <c r="H10" s="28">
        <v>0.41379310344827586</v>
      </c>
      <c r="I10" s="28">
        <v>0.31034482758620691</v>
      </c>
    </row>
    <row r="11" spans="1:9" x14ac:dyDescent="0.35">
      <c r="A11" s="19" t="s">
        <v>50</v>
      </c>
      <c r="B11" s="20">
        <v>32</v>
      </c>
      <c r="C11" s="20">
        <v>13</v>
      </c>
      <c r="D11" s="20">
        <v>10</v>
      </c>
      <c r="E11" s="20">
        <v>0</v>
      </c>
      <c r="F11" s="20">
        <v>9</v>
      </c>
      <c r="G11" s="27">
        <v>0.40625</v>
      </c>
      <c r="H11" s="28">
        <v>0.3125</v>
      </c>
      <c r="I11" s="28">
        <v>0.28125</v>
      </c>
    </row>
    <row r="12" spans="1:9" x14ac:dyDescent="0.35">
      <c r="A12" s="19" t="s">
        <v>28</v>
      </c>
      <c r="B12" s="20">
        <v>35</v>
      </c>
      <c r="C12" s="20">
        <v>16</v>
      </c>
      <c r="D12" s="20">
        <v>3</v>
      </c>
      <c r="E12" s="20">
        <v>0</v>
      </c>
      <c r="F12" s="20">
        <v>16</v>
      </c>
      <c r="G12" s="27">
        <v>0.45714285714285713</v>
      </c>
      <c r="H12" s="28">
        <v>8.5714285714285715E-2</v>
      </c>
      <c r="I12" s="28">
        <v>0.45714285714285713</v>
      </c>
    </row>
    <row r="13" spans="1:9" x14ac:dyDescent="0.35">
      <c r="A13" s="19" t="s">
        <v>29</v>
      </c>
      <c r="B13" s="20">
        <v>25</v>
      </c>
      <c r="C13" s="20">
        <v>18</v>
      </c>
      <c r="D13" s="20">
        <v>2</v>
      </c>
      <c r="E13" s="20">
        <v>0</v>
      </c>
      <c r="F13" s="20">
        <v>5</v>
      </c>
      <c r="G13" s="27">
        <v>0.72</v>
      </c>
      <c r="H13" s="28">
        <v>0.08</v>
      </c>
      <c r="I13" s="28">
        <v>0.2</v>
      </c>
    </row>
    <row r="14" spans="1:9" x14ac:dyDescent="0.35">
      <c r="A14" s="19" t="s">
        <v>30</v>
      </c>
      <c r="B14" s="20">
        <v>12</v>
      </c>
      <c r="C14" s="20">
        <v>3</v>
      </c>
      <c r="D14" s="20">
        <v>5</v>
      </c>
      <c r="E14" s="20">
        <v>0</v>
      </c>
      <c r="F14" s="20">
        <v>4</v>
      </c>
      <c r="G14" s="27">
        <v>0.25</v>
      </c>
      <c r="H14" s="28">
        <v>0.41666666666666669</v>
      </c>
      <c r="I14" s="28">
        <v>0.33333333333333331</v>
      </c>
    </row>
    <row r="15" spans="1:9" x14ac:dyDescent="0.35">
      <c r="A15" s="19" t="s">
        <v>31</v>
      </c>
      <c r="B15" s="20">
        <v>164</v>
      </c>
      <c r="C15" s="20">
        <v>75</v>
      </c>
      <c r="D15" s="20">
        <v>18</v>
      </c>
      <c r="E15" s="20">
        <v>1</v>
      </c>
      <c r="F15" s="20">
        <v>70</v>
      </c>
      <c r="G15" s="27">
        <v>0.45731707317073172</v>
      </c>
      <c r="H15" s="28">
        <v>0.10975609756097561</v>
      </c>
      <c r="I15" s="28">
        <v>0.43292682926829268</v>
      </c>
    </row>
    <row r="16" spans="1:9" x14ac:dyDescent="0.35">
      <c r="A16" s="19" t="s">
        <v>32</v>
      </c>
      <c r="B16" s="20">
        <v>37</v>
      </c>
      <c r="C16" s="20">
        <v>18</v>
      </c>
      <c r="D16" s="20">
        <v>6</v>
      </c>
      <c r="E16" s="20">
        <v>0</v>
      </c>
      <c r="F16" s="20">
        <v>13</v>
      </c>
      <c r="G16" s="27">
        <v>0.48648648648648651</v>
      </c>
      <c r="H16" s="28">
        <v>0.16216216216216217</v>
      </c>
      <c r="I16" s="28">
        <v>0.35135135135135137</v>
      </c>
    </row>
    <row r="17" spans="1:9" x14ac:dyDescent="0.35">
      <c r="A17" s="19" t="s">
        <v>33</v>
      </c>
      <c r="B17" s="20">
        <v>65</v>
      </c>
      <c r="C17" s="20">
        <v>25</v>
      </c>
      <c r="D17" s="20">
        <v>19</v>
      </c>
      <c r="E17" s="20">
        <v>1</v>
      </c>
      <c r="F17" s="20">
        <v>20</v>
      </c>
      <c r="G17" s="27">
        <v>0.38461538461538464</v>
      </c>
      <c r="H17" s="28">
        <v>0.29230769230769232</v>
      </c>
      <c r="I17" s="28">
        <v>0.32307692307692309</v>
      </c>
    </row>
    <row r="18" spans="1:9" x14ac:dyDescent="0.35">
      <c r="A18" s="19" t="s">
        <v>34</v>
      </c>
      <c r="B18" s="20">
        <v>211</v>
      </c>
      <c r="C18" s="20">
        <v>86</v>
      </c>
      <c r="D18" s="20">
        <v>39</v>
      </c>
      <c r="E18" s="20">
        <v>0</v>
      </c>
      <c r="F18" s="20">
        <v>86</v>
      </c>
      <c r="G18" s="27">
        <v>0.40758293838862558</v>
      </c>
      <c r="H18" s="28">
        <v>0.18483412322274881</v>
      </c>
      <c r="I18" s="28">
        <v>0.40758293838862558</v>
      </c>
    </row>
    <row r="19" spans="1:9" x14ac:dyDescent="0.35">
      <c r="A19" s="19" t="s">
        <v>54</v>
      </c>
      <c r="B19" s="20">
        <v>77</v>
      </c>
      <c r="C19" s="20">
        <v>23</v>
      </c>
      <c r="D19" s="20">
        <v>15</v>
      </c>
      <c r="E19" s="20">
        <v>4</v>
      </c>
      <c r="F19" s="20">
        <v>35</v>
      </c>
      <c r="G19" s="27">
        <v>0.29870129870129869</v>
      </c>
      <c r="H19" s="28">
        <v>0.19480519480519481</v>
      </c>
      <c r="I19" s="28">
        <v>0.50649350649350644</v>
      </c>
    </row>
    <row r="20" spans="1:9" x14ac:dyDescent="0.35">
      <c r="A20" s="19" t="s">
        <v>35</v>
      </c>
      <c r="B20" s="20">
        <v>29</v>
      </c>
      <c r="C20" s="20">
        <v>20</v>
      </c>
      <c r="D20" s="20">
        <v>0</v>
      </c>
      <c r="E20" s="20">
        <v>0</v>
      </c>
      <c r="F20" s="20">
        <v>9</v>
      </c>
      <c r="G20" s="27">
        <v>0.68965517241379315</v>
      </c>
      <c r="H20" s="28">
        <v>0</v>
      </c>
      <c r="I20" s="28">
        <v>0.31034482758620691</v>
      </c>
    </row>
    <row r="21" spans="1:9" x14ac:dyDescent="0.35">
      <c r="A21" s="19" t="s">
        <v>36</v>
      </c>
      <c r="B21" s="20">
        <v>28</v>
      </c>
      <c r="C21" s="20">
        <v>13</v>
      </c>
      <c r="D21" s="20">
        <v>2</v>
      </c>
      <c r="E21" s="20">
        <v>1</v>
      </c>
      <c r="F21" s="20">
        <v>12</v>
      </c>
      <c r="G21" s="27">
        <v>0.4642857142857143</v>
      </c>
      <c r="H21" s="28">
        <v>7.1428571428571425E-2</v>
      </c>
      <c r="I21" s="28">
        <v>0.4642857142857143</v>
      </c>
    </row>
    <row r="22" spans="1:9" x14ac:dyDescent="0.35">
      <c r="A22" s="19" t="s">
        <v>37</v>
      </c>
      <c r="B22" s="20">
        <v>20</v>
      </c>
      <c r="C22" s="20">
        <v>9</v>
      </c>
      <c r="D22" s="20">
        <v>0</v>
      </c>
      <c r="E22" s="20">
        <v>1</v>
      </c>
      <c r="F22" s="20">
        <v>10</v>
      </c>
      <c r="G22" s="27">
        <v>0.45</v>
      </c>
      <c r="H22" s="28">
        <v>0</v>
      </c>
      <c r="I22" s="28">
        <v>0.55000000000000004</v>
      </c>
    </row>
    <row r="23" spans="1:9" x14ac:dyDescent="0.35">
      <c r="A23" s="19" t="s">
        <v>38</v>
      </c>
      <c r="B23" s="20">
        <v>8</v>
      </c>
      <c r="C23" s="20">
        <v>6</v>
      </c>
      <c r="D23" s="20">
        <v>1</v>
      </c>
      <c r="E23" s="20">
        <v>0</v>
      </c>
      <c r="F23" s="20">
        <v>1</v>
      </c>
      <c r="G23" s="27">
        <v>0.75</v>
      </c>
      <c r="H23" s="28">
        <v>0.125</v>
      </c>
      <c r="I23" s="28">
        <v>0.125</v>
      </c>
    </row>
    <row r="24" spans="1:9" x14ac:dyDescent="0.35">
      <c r="A24" s="19" t="s">
        <v>39</v>
      </c>
      <c r="B24" s="20">
        <v>24</v>
      </c>
      <c r="C24" s="20">
        <v>11</v>
      </c>
      <c r="D24" s="20">
        <v>6</v>
      </c>
      <c r="E24" s="20">
        <v>0</v>
      </c>
      <c r="F24" s="20">
        <v>7</v>
      </c>
      <c r="G24" s="27">
        <v>0.45833333333333331</v>
      </c>
      <c r="H24" s="28">
        <v>0.25</v>
      </c>
      <c r="I24" s="28">
        <v>0.29166666666666669</v>
      </c>
    </row>
    <row r="25" spans="1:9" x14ac:dyDescent="0.35">
      <c r="A25" s="19" t="s">
        <v>40</v>
      </c>
      <c r="B25" s="20">
        <v>62</v>
      </c>
      <c r="C25" s="20">
        <v>26</v>
      </c>
      <c r="D25" s="20">
        <v>3</v>
      </c>
      <c r="E25" s="20">
        <v>4</v>
      </c>
      <c r="F25" s="20">
        <v>29</v>
      </c>
      <c r="G25" s="27">
        <v>0.41935483870967744</v>
      </c>
      <c r="H25" s="28">
        <v>4.8387096774193547E-2</v>
      </c>
      <c r="I25" s="28">
        <v>0.532258064516129</v>
      </c>
    </row>
    <row r="26" spans="1:9" x14ac:dyDescent="0.35">
      <c r="A26" s="19" t="s">
        <v>41</v>
      </c>
      <c r="B26" s="20">
        <v>5</v>
      </c>
      <c r="C26" s="20">
        <v>2</v>
      </c>
      <c r="D26" s="20">
        <v>2</v>
      </c>
      <c r="E26" s="20">
        <v>0</v>
      </c>
      <c r="F26" s="20">
        <v>1</v>
      </c>
      <c r="G26" s="27">
        <v>0.4</v>
      </c>
      <c r="H26" s="28">
        <v>0.4</v>
      </c>
      <c r="I26" s="28">
        <v>0.2</v>
      </c>
    </row>
    <row r="27" spans="1:9" x14ac:dyDescent="0.35">
      <c r="A27" s="19" t="s">
        <v>42</v>
      </c>
      <c r="B27" s="20">
        <v>33</v>
      </c>
      <c r="C27" s="20">
        <v>17</v>
      </c>
      <c r="D27" s="20">
        <v>7</v>
      </c>
      <c r="E27" s="20">
        <v>0</v>
      </c>
      <c r="F27" s="20">
        <v>9</v>
      </c>
      <c r="G27" s="27">
        <v>0.51515151515151514</v>
      </c>
      <c r="H27" s="28">
        <v>0.21212121212121213</v>
      </c>
      <c r="I27" s="28">
        <v>0.27272727272727271</v>
      </c>
    </row>
    <row r="28" spans="1:9" x14ac:dyDescent="0.35">
      <c r="A28" s="19" t="s">
        <v>55</v>
      </c>
      <c r="B28" s="20">
        <v>45</v>
      </c>
      <c r="C28" s="20">
        <v>25</v>
      </c>
      <c r="D28" s="20">
        <v>8</v>
      </c>
      <c r="E28" s="20">
        <v>1</v>
      </c>
      <c r="F28" s="20">
        <v>11</v>
      </c>
      <c r="G28" s="27">
        <v>0.55555555555555558</v>
      </c>
      <c r="H28" s="28">
        <v>0.17777777777777778</v>
      </c>
      <c r="I28" s="28">
        <v>0.26666666666666666</v>
      </c>
    </row>
    <row r="29" spans="1:9" x14ac:dyDescent="0.35">
      <c r="A29" s="19" t="s">
        <v>44</v>
      </c>
      <c r="B29" s="20">
        <v>11</v>
      </c>
      <c r="C29" s="20">
        <v>5</v>
      </c>
      <c r="D29" s="20">
        <v>0</v>
      </c>
      <c r="E29" s="20">
        <v>0</v>
      </c>
      <c r="F29" s="20">
        <v>6</v>
      </c>
      <c r="G29" s="27">
        <v>0.45454545454545453</v>
      </c>
      <c r="H29" s="28">
        <v>0</v>
      </c>
      <c r="I29" s="28">
        <v>0.54545454545454541</v>
      </c>
    </row>
    <row r="30" spans="1:9" x14ac:dyDescent="0.35">
      <c r="A30" s="19" t="s">
        <v>45</v>
      </c>
      <c r="B30" s="20">
        <v>3</v>
      </c>
      <c r="C30" s="20">
        <v>1</v>
      </c>
      <c r="D30" s="20">
        <v>1</v>
      </c>
      <c r="E30" s="20">
        <v>0</v>
      </c>
      <c r="F30" s="20">
        <v>1</v>
      </c>
      <c r="G30" s="27">
        <v>0.33333333333333331</v>
      </c>
      <c r="H30" s="28">
        <v>0.33333333333333331</v>
      </c>
      <c r="I30" s="28">
        <v>0.33333333333333331</v>
      </c>
    </row>
    <row r="31" spans="1:9" x14ac:dyDescent="0.35">
      <c r="A31" s="19" t="s">
        <v>46</v>
      </c>
      <c r="B31" s="20">
        <v>24</v>
      </c>
      <c r="C31" s="20">
        <v>6</v>
      </c>
      <c r="D31" s="20">
        <v>6</v>
      </c>
      <c r="E31" s="20">
        <v>1</v>
      </c>
      <c r="F31" s="20">
        <v>11</v>
      </c>
      <c r="G31" s="27">
        <v>0.25</v>
      </c>
      <c r="H31" s="28">
        <v>0.25</v>
      </c>
      <c r="I31" s="28">
        <v>0.5</v>
      </c>
    </row>
    <row r="32" spans="1:9" x14ac:dyDescent="0.35">
      <c r="A32" s="19" t="s">
        <v>53</v>
      </c>
      <c r="B32" s="20">
        <v>61</v>
      </c>
      <c r="C32" s="20">
        <v>19</v>
      </c>
      <c r="D32" s="20">
        <v>16</v>
      </c>
      <c r="E32" s="20">
        <v>0</v>
      </c>
      <c r="F32" s="20">
        <v>26</v>
      </c>
      <c r="G32" s="27">
        <v>0.31147540983606559</v>
      </c>
      <c r="H32" s="28">
        <v>0.26229508196721313</v>
      </c>
      <c r="I32" s="28">
        <v>0.42622950819672129</v>
      </c>
    </row>
    <row r="33" spans="1:9" x14ac:dyDescent="0.35">
      <c r="A33" s="19" t="s">
        <v>52</v>
      </c>
      <c r="B33" s="20">
        <v>39</v>
      </c>
      <c r="C33" s="20">
        <v>14</v>
      </c>
      <c r="D33" s="20">
        <v>6</v>
      </c>
      <c r="E33" s="20">
        <v>0</v>
      </c>
      <c r="F33" s="20">
        <v>19</v>
      </c>
      <c r="G33" s="27">
        <v>0.35897435897435898</v>
      </c>
      <c r="H33" s="28">
        <v>0.15384615384615385</v>
      </c>
      <c r="I33" s="28">
        <v>0.48717948717948717</v>
      </c>
    </row>
    <row r="34" spans="1:9" x14ac:dyDescent="0.35">
      <c r="A34" s="19" t="s">
        <v>47</v>
      </c>
      <c r="B34" s="20">
        <v>13</v>
      </c>
      <c r="C34" s="20">
        <v>8</v>
      </c>
      <c r="D34" s="20">
        <v>1</v>
      </c>
      <c r="E34" s="20">
        <v>0</v>
      </c>
      <c r="F34" s="20">
        <v>4</v>
      </c>
      <c r="G34" s="27">
        <v>0.61538461538461542</v>
      </c>
      <c r="H34" s="28">
        <v>7.6923076923076927E-2</v>
      </c>
      <c r="I34" s="28">
        <v>0.30769230769230771</v>
      </c>
    </row>
    <row r="35" spans="1:9" x14ac:dyDescent="0.35">
      <c r="A35" s="19" t="s">
        <v>48</v>
      </c>
      <c r="B35" s="20">
        <v>36</v>
      </c>
      <c r="C35" s="20">
        <v>20</v>
      </c>
      <c r="D35" s="20">
        <v>5</v>
      </c>
      <c r="E35" s="20">
        <v>0</v>
      </c>
      <c r="F35" s="20">
        <v>11</v>
      </c>
      <c r="G35" s="27">
        <v>0.55555555555555558</v>
      </c>
      <c r="H35" s="28">
        <v>0.1388888888888889</v>
      </c>
      <c r="I35" s="28">
        <v>0.30555555555555558</v>
      </c>
    </row>
    <row r="36" spans="1:9" x14ac:dyDescent="0.35">
      <c r="A36" s="17" t="s">
        <v>49</v>
      </c>
      <c r="B36" s="31">
        <v>1363</v>
      </c>
      <c r="C36" s="31">
        <v>577</v>
      </c>
      <c r="D36" s="31">
        <v>250</v>
      </c>
      <c r="E36" s="31">
        <v>22</v>
      </c>
      <c r="F36" s="31">
        <v>514</v>
      </c>
      <c r="G36" s="54">
        <v>0.42333088774761557</v>
      </c>
      <c r="H36" s="54">
        <v>0.18341892883345562</v>
      </c>
      <c r="I36" s="29">
        <v>0.39325018341892881</v>
      </c>
    </row>
    <row r="37" spans="1:9" ht="25" customHeight="1" x14ac:dyDescent="0.35">
      <c r="A37" s="23" t="s">
        <v>63</v>
      </c>
      <c r="G37" s="55"/>
    </row>
    <row r="38" spans="1:9" ht="15" customHeight="1" x14ac:dyDescent="0.35">
      <c r="A38" t="s">
        <v>194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90" zoomScaleNormal="90" workbookViewId="0">
      <selection activeCell="C8" sqref="C8"/>
    </sheetView>
  </sheetViews>
  <sheetFormatPr defaultRowHeight="14.5" x14ac:dyDescent="0.35"/>
  <cols>
    <col min="1" max="1" width="37.08984375" customWidth="1"/>
    <col min="2" max="2" width="30" bestFit="1" customWidth="1"/>
    <col min="3" max="9" width="15.08984375" style="7" customWidth="1"/>
  </cols>
  <sheetData>
    <row r="1" spans="1:11" x14ac:dyDescent="0.35">
      <c r="A1" s="18" t="s">
        <v>184</v>
      </c>
      <c r="B1" s="18"/>
    </row>
    <row r="2" spans="1:11" ht="14.5" customHeight="1" x14ac:dyDescent="0.35">
      <c r="A2" s="14" t="s">
        <v>145</v>
      </c>
      <c r="B2" s="14"/>
      <c r="C2" s="32"/>
    </row>
    <row r="3" spans="1:11" ht="29" x14ac:dyDescent="0.35">
      <c r="A3" s="38" t="s">
        <v>196</v>
      </c>
      <c r="B3" s="83" t="s">
        <v>242</v>
      </c>
      <c r="C3" s="30" t="s">
        <v>106</v>
      </c>
      <c r="D3" s="30" t="s">
        <v>107</v>
      </c>
      <c r="E3" s="39" t="s">
        <v>51</v>
      </c>
      <c r="F3" s="39" t="s">
        <v>201</v>
      </c>
      <c r="G3" s="30" t="s">
        <v>110</v>
      </c>
      <c r="H3" s="30" t="s">
        <v>111</v>
      </c>
      <c r="I3" s="30" t="s">
        <v>112</v>
      </c>
    </row>
    <row r="4" spans="1:11" x14ac:dyDescent="0.35">
      <c r="A4" s="45" t="s">
        <v>70</v>
      </c>
      <c r="B4" s="45" t="s">
        <v>238</v>
      </c>
      <c r="C4" s="33">
        <v>2</v>
      </c>
      <c r="D4" s="33">
        <v>0</v>
      </c>
      <c r="E4" s="34">
        <v>0</v>
      </c>
      <c r="F4" s="34">
        <v>0</v>
      </c>
      <c r="G4" s="35">
        <v>1.4936519790888724E-3</v>
      </c>
      <c r="H4" s="35">
        <v>0</v>
      </c>
      <c r="I4" s="35">
        <v>0</v>
      </c>
    </row>
    <row r="5" spans="1:11" x14ac:dyDescent="0.35">
      <c r="A5" s="45" t="s">
        <v>71</v>
      </c>
      <c r="B5" s="45" t="s">
        <v>234</v>
      </c>
      <c r="C5" s="33">
        <v>2</v>
      </c>
      <c r="D5" s="33">
        <v>1</v>
      </c>
      <c r="E5" s="34">
        <v>2500</v>
      </c>
      <c r="F5" s="34">
        <v>2500</v>
      </c>
      <c r="G5" s="35">
        <v>1.4936519790888724E-3</v>
      </c>
      <c r="H5" s="35">
        <v>1.7699115044247787E-3</v>
      </c>
      <c r="I5" s="35">
        <v>2.5480835858254836E-3</v>
      </c>
    </row>
    <row r="6" spans="1:11" x14ac:dyDescent="0.35">
      <c r="A6" s="45" t="s">
        <v>72</v>
      </c>
      <c r="B6" s="45" t="s">
        <v>218</v>
      </c>
      <c r="C6" s="33">
        <v>3</v>
      </c>
      <c r="D6" s="33">
        <v>2</v>
      </c>
      <c r="E6" s="34">
        <v>2361.4899999999998</v>
      </c>
      <c r="F6" s="34">
        <v>1180.7449999999999</v>
      </c>
      <c r="G6" s="35">
        <v>2.2404779686333084E-3</v>
      </c>
      <c r="H6" s="35">
        <v>3.5398230088495575E-3</v>
      </c>
      <c r="I6" s="35">
        <v>2.4069095628364082E-3</v>
      </c>
    </row>
    <row r="7" spans="1:11" x14ac:dyDescent="0.35">
      <c r="A7" s="45" t="s">
        <v>73</v>
      </c>
      <c r="B7" s="45" t="s">
        <v>226</v>
      </c>
      <c r="C7" s="33">
        <v>1</v>
      </c>
      <c r="D7" s="33">
        <v>1</v>
      </c>
      <c r="E7" s="34">
        <v>1567.83</v>
      </c>
      <c r="F7" s="34">
        <v>1567.83</v>
      </c>
      <c r="G7" s="35">
        <v>7.468259895444362E-4</v>
      </c>
      <c r="H7" s="35">
        <v>1.7699115044247787E-3</v>
      </c>
      <c r="I7" s="35">
        <v>1.5979847553459071E-3</v>
      </c>
    </row>
    <row r="8" spans="1:11" x14ac:dyDescent="0.35">
      <c r="A8" s="45" t="s">
        <v>74</v>
      </c>
      <c r="B8" s="45" t="s">
        <v>221</v>
      </c>
      <c r="C8" s="33">
        <v>92</v>
      </c>
      <c r="D8" s="33">
        <v>37</v>
      </c>
      <c r="E8" s="34">
        <v>60715.08</v>
      </c>
      <c r="F8" s="34">
        <v>1640.948108108108</v>
      </c>
      <c r="G8" s="35">
        <v>6.8707991038088126E-2</v>
      </c>
      <c r="H8" s="35">
        <v>6.5486725663716813E-2</v>
      </c>
      <c r="I8" s="35">
        <v>6.1882839504032443E-2</v>
      </c>
      <c r="J8" s="84"/>
      <c r="K8" s="84"/>
    </row>
    <row r="9" spans="1:11" x14ac:dyDescent="0.35">
      <c r="A9" s="45" t="s">
        <v>75</v>
      </c>
      <c r="B9" s="45" t="s">
        <v>225</v>
      </c>
      <c r="C9" s="33">
        <v>3</v>
      </c>
      <c r="D9" s="33">
        <v>3</v>
      </c>
      <c r="E9" s="34">
        <v>4105.87</v>
      </c>
      <c r="F9" s="34">
        <v>1368.6233333333332</v>
      </c>
      <c r="G9" s="35">
        <v>2.2404779686333084E-3</v>
      </c>
      <c r="H9" s="35">
        <v>5.3097345132743362E-3</v>
      </c>
      <c r="I9" s="35">
        <v>4.1848399810133115E-3</v>
      </c>
    </row>
    <row r="10" spans="1:11" s="51" customFormat="1" x14ac:dyDescent="0.35">
      <c r="A10" s="45" t="s">
        <v>76</v>
      </c>
      <c r="B10" s="45" t="s">
        <v>215</v>
      </c>
      <c r="C10" s="57">
        <v>295</v>
      </c>
      <c r="D10" s="57">
        <v>116</v>
      </c>
      <c r="E10" s="34">
        <v>197680.54</v>
      </c>
      <c r="F10" s="34">
        <v>1704.1425862068966</v>
      </c>
      <c r="G10" s="58">
        <v>0.22031366691560866</v>
      </c>
      <c r="H10" s="35">
        <v>0.20530973451327433</v>
      </c>
      <c r="I10" s="58">
        <v>0.2014826156844472</v>
      </c>
    </row>
    <row r="11" spans="1:11" ht="29" x14ac:dyDescent="0.35">
      <c r="A11" s="57" t="s">
        <v>77</v>
      </c>
      <c r="B11" s="45" t="s">
        <v>241</v>
      </c>
      <c r="C11" s="33">
        <v>90</v>
      </c>
      <c r="D11" s="33">
        <v>51</v>
      </c>
      <c r="E11" s="34">
        <v>77901.86</v>
      </c>
      <c r="F11" s="34">
        <v>1527.4874509803922</v>
      </c>
      <c r="G11" s="35">
        <v>6.7214339058999248E-2</v>
      </c>
      <c r="H11" s="35">
        <v>9.0265486725663716E-2</v>
      </c>
      <c r="I11" s="35">
        <v>7.9400180308509927E-2</v>
      </c>
    </row>
    <row r="12" spans="1:11" x14ac:dyDescent="0.35">
      <c r="A12" s="45" t="s">
        <v>78</v>
      </c>
      <c r="B12" s="45" t="s">
        <v>228</v>
      </c>
      <c r="C12" s="33">
        <v>1</v>
      </c>
      <c r="D12" s="33">
        <v>0</v>
      </c>
      <c r="E12" s="34">
        <v>0</v>
      </c>
      <c r="F12" s="34">
        <v>0</v>
      </c>
      <c r="G12" s="35">
        <v>7.468259895444362E-4</v>
      </c>
      <c r="H12" s="35">
        <v>0</v>
      </c>
      <c r="I12" s="35">
        <v>0</v>
      </c>
    </row>
    <row r="13" spans="1:11" x14ac:dyDescent="0.35">
      <c r="A13" s="45" t="s">
        <v>79</v>
      </c>
      <c r="B13" s="45" t="s">
        <v>216</v>
      </c>
      <c r="C13" s="33">
        <v>22</v>
      </c>
      <c r="D13" s="33">
        <v>8</v>
      </c>
      <c r="E13" s="34">
        <v>14489.68</v>
      </c>
      <c r="F13" s="34">
        <v>1811.21</v>
      </c>
      <c r="G13" s="35">
        <v>1.6430171769977596E-2</v>
      </c>
      <c r="H13" s="35">
        <v>1.415929203539823E-2</v>
      </c>
      <c r="I13" s="35">
        <v>1.4768366308745517E-2</v>
      </c>
    </row>
    <row r="14" spans="1:11" x14ac:dyDescent="0.35">
      <c r="A14" s="45" t="s">
        <v>80</v>
      </c>
      <c r="B14" s="45" t="s">
        <v>229</v>
      </c>
      <c r="C14" s="33">
        <v>10</v>
      </c>
      <c r="D14" s="33">
        <v>10</v>
      </c>
      <c r="E14" s="34">
        <v>12397.08</v>
      </c>
      <c r="F14" s="34">
        <v>1239.7080000000001</v>
      </c>
      <c r="G14" s="35">
        <v>7.4682598954443615E-3</v>
      </c>
      <c r="H14" s="35">
        <v>1.7699115044247787E-2</v>
      </c>
      <c r="I14" s="35">
        <v>1.2635518424066154E-2</v>
      </c>
    </row>
    <row r="15" spans="1:11" x14ac:dyDescent="0.35">
      <c r="A15" s="45" t="s">
        <v>81</v>
      </c>
      <c r="B15" s="45" t="s">
        <v>232</v>
      </c>
      <c r="C15" s="33">
        <v>1</v>
      </c>
      <c r="D15" s="33">
        <v>0</v>
      </c>
      <c r="E15" s="34">
        <v>0</v>
      </c>
      <c r="F15" s="34">
        <v>0</v>
      </c>
      <c r="G15" s="35">
        <v>7.468259895444362E-4</v>
      </c>
      <c r="H15" s="35">
        <v>0</v>
      </c>
      <c r="I15" s="35">
        <v>0</v>
      </c>
    </row>
    <row r="16" spans="1:11" x14ac:dyDescent="0.35">
      <c r="A16" s="45" t="s">
        <v>82</v>
      </c>
      <c r="B16" s="45" t="s">
        <v>219</v>
      </c>
      <c r="C16" s="33">
        <v>6</v>
      </c>
      <c r="D16" s="33">
        <v>2</v>
      </c>
      <c r="E16" s="34">
        <v>1125.92</v>
      </c>
      <c r="F16" s="34">
        <v>562.96</v>
      </c>
      <c r="G16" s="35">
        <v>4.4809559372666168E-3</v>
      </c>
      <c r="H16" s="35">
        <v>3.5398230088495575E-3</v>
      </c>
      <c r="I16" s="35">
        <v>1.1475753083810515E-3</v>
      </c>
    </row>
    <row r="17" spans="1:9" x14ac:dyDescent="0.35">
      <c r="A17" s="45" t="s">
        <v>83</v>
      </c>
      <c r="B17" s="45" t="s">
        <v>218</v>
      </c>
      <c r="C17" s="33">
        <v>43</v>
      </c>
      <c r="D17" s="33">
        <v>15</v>
      </c>
      <c r="E17" s="34">
        <v>26979.73</v>
      </c>
      <c r="F17" s="34">
        <v>1798.6486666666667</v>
      </c>
      <c r="G17" s="35">
        <v>3.2113517550410753E-2</v>
      </c>
      <c r="H17" s="35">
        <v>2.6548672566371681E-2</v>
      </c>
      <c r="I17" s="35">
        <v>2.7498642865201348E-2</v>
      </c>
    </row>
    <row r="18" spans="1:9" x14ac:dyDescent="0.35">
      <c r="A18" s="45" t="s">
        <v>84</v>
      </c>
      <c r="B18" s="45" t="s">
        <v>235</v>
      </c>
      <c r="C18" s="33">
        <v>3</v>
      </c>
      <c r="D18" s="33">
        <v>1</v>
      </c>
      <c r="E18" s="34">
        <v>202.21</v>
      </c>
      <c r="F18" s="34">
        <v>202.21</v>
      </c>
      <c r="G18" s="35">
        <v>2.2404779686333084E-3</v>
      </c>
      <c r="H18" s="35">
        <v>1.7699115044247787E-3</v>
      </c>
      <c r="I18" s="35">
        <v>2.0609919275590844E-4</v>
      </c>
    </row>
    <row r="19" spans="1:9" x14ac:dyDescent="0.35">
      <c r="A19" s="45" t="s">
        <v>85</v>
      </c>
      <c r="B19" s="45" t="s">
        <v>235</v>
      </c>
      <c r="C19" s="33">
        <v>2</v>
      </c>
      <c r="D19" s="33">
        <v>0</v>
      </c>
      <c r="E19" s="34">
        <v>0</v>
      </c>
      <c r="F19" s="34">
        <v>0</v>
      </c>
      <c r="G19" s="35">
        <v>1.4936519790888724E-3</v>
      </c>
      <c r="H19" s="35">
        <v>0</v>
      </c>
      <c r="I19" s="35">
        <v>0</v>
      </c>
    </row>
    <row r="20" spans="1:9" x14ac:dyDescent="0.35">
      <c r="A20" s="45" t="s">
        <v>86</v>
      </c>
      <c r="B20" s="45" t="s">
        <v>236</v>
      </c>
      <c r="C20" s="33">
        <v>29</v>
      </c>
      <c r="D20" s="33">
        <v>12</v>
      </c>
      <c r="E20" s="34">
        <v>12573.52</v>
      </c>
      <c r="F20" s="34">
        <v>1047.7933333333333</v>
      </c>
      <c r="G20" s="35">
        <v>2.1657953696788648E-2</v>
      </c>
      <c r="H20" s="35">
        <v>2.1238938053097345E-2</v>
      </c>
      <c r="I20" s="35">
        <v>1.2815351971219375E-2</v>
      </c>
    </row>
    <row r="21" spans="1:9" x14ac:dyDescent="0.35">
      <c r="A21" s="45" t="s">
        <v>87</v>
      </c>
      <c r="B21" s="45" t="s">
        <v>238</v>
      </c>
      <c r="C21" s="33">
        <v>5</v>
      </c>
      <c r="D21" s="33">
        <v>4</v>
      </c>
      <c r="E21" s="34">
        <v>7305.12</v>
      </c>
      <c r="F21" s="34">
        <v>1826.28</v>
      </c>
      <c r="G21" s="35">
        <v>3.7341299477221808E-3</v>
      </c>
      <c r="H21" s="35">
        <v>7.0796460176991149E-3</v>
      </c>
      <c r="I21" s="35">
        <v>7.4456225457941822E-3</v>
      </c>
    </row>
    <row r="22" spans="1:9" x14ac:dyDescent="0.35">
      <c r="A22" s="45" t="s">
        <v>88</v>
      </c>
      <c r="B22" s="45" t="s">
        <v>238</v>
      </c>
      <c r="C22" s="33">
        <v>1</v>
      </c>
      <c r="D22" s="33">
        <v>1</v>
      </c>
      <c r="E22" s="34">
        <v>1122.69</v>
      </c>
      <c r="F22" s="34">
        <v>1122.69</v>
      </c>
      <c r="G22" s="35">
        <v>7.468259895444362E-4</v>
      </c>
      <c r="H22" s="35">
        <v>1.7699115044247787E-3</v>
      </c>
      <c r="I22" s="35">
        <v>1.144283184388165E-3</v>
      </c>
    </row>
    <row r="23" spans="1:9" x14ac:dyDescent="0.35">
      <c r="A23" s="45" t="s">
        <v>89</v>
      </c>
      <c r="B23" s="45" t="s">
        <v>230</v>
      </c>
      <c r="C23" s="33">
        <v>6</v>
      </c>
      <c r="D23" s="33">
        <v>4</v>
      </c>
      <c r="E23" s="34">
        <v>4615.82</v>
      </c>
      <c r="F23" s="34">
        <v>1153.9549999999999</v>
      </c>
      <c r="G23" s="35">
        <v>4.4809559372666168E-3</v>
      </c>
      <c r="H23" s="35">
        <v>7.0796460176991149E-3</v>
      </c>
      <c r="I23" s="35">
        <v>4.7045980708499933E-3</v>
      </c>
    </row>
    <row r="24" spans="1:9" x14ac:dyDescent="0.35">
      <c r="A24" s="45" t="s">
        <v>90</v>
      </c>
      <c r="B24" s="45" t="s">
        <v>235</v>
      </c>
      <c r="C24" s="33">
        <v>7</v>
      </c>
      <c r="D24" s="33">
        <v>3</v>
      </c>
      <c r="E24" s="34">
        <v>4694</v>
      </c>
      <c r="F24" s="34">
        <v>1564.6666666666667</v>
      </c>
      <c r="G24" s="35">
        <v>5.2277819268110532E-3</v>
      </c>
      <c r="H24" s="35">
        <v>5.3097345132743362E-3</v>
      </c>
      <c r="I24" s="35">
        <v>4.7842817407459277E-3</v>
      </c>
    </row>
    <row r="25" spans="1:9" x14ac:dyDescent="0.35">
      <c r="A25" s="45" t="s">
        <v>91</v>
      </c>
      <c r="B25" s="45" t="s">
        <v>223</v>
      </c>
      <c r="C25" s="33">
        <v>46</v>
      </c>
      <c r="D25" s="33">
        <v>23</v>
      </c>
      <c r="E25" s="34">
        <v>39182.19</v>
      </c>
      <c r="F25" s="34">
        <v>1703.5734782608697</v>
      </c>
      <c r="G25" s="35">
        <v>3.4353995519044063E-2</v>
      </c>
      <c r="H25" s="35">
        <v>4.0707964601769911E-2</v>
      </c>
      <c r="I25" s="35">
        <v>3.9935798078278163E-2</v>
      </c>
    </row>
    <row r="26" spans="1:9" x14ac:dyDescent="0.35">
      <c r="A26" s="45" t="s">
        <v>92</v>
      </c>
      <c r="B26" s="45" t="s">
        <v>233</v>
      </c>
      <c r="C26" s="33">
        <v>25</v>
      </c>
      <c r="D26" s="33">
        <v>6</v>
      </c>
      <c r="E26" s="34">
        <v>8506.7800000000007</v>
      </c>
      <c r="F26" s="34">
        <v>1417.7966666666669</v>
      </c>
      <c r="G26" s="35">
        <v>1.8670649738610903E-2</v>
      </c>
      <c r="H26" s="35">
        <v>1.0619469026548672E-2</v>
      </c>
      <c r="I26" s="35">
        <v>8.6703945944914037E-3</v>
      </c>
    </row>
    <row r="27" spans="1:9" s="51" customFormat="1" x14ac:dyDescent="0.35">
      <c r="A27" s="45" t="s">
        <v>93</v>
      </c>
      <c r="B27" s="45" t="s">
        <v>223</v>
      </c>
      <c r="C27" s="33">
        <v>7</v>
      </c>
      <c r="D27" s="33">
        <v>2</v>
      </c>
      <c r="E27" s="34">
        <v>5000</v>
      </c>
      <c r="F27" s="34">
        <v>2500</v>
      </c>
      <c r="G27" s="35">
        <v>5.2277819268110532E-3</v>
      </c>
      <c r="H27" s="35">
        <v>3.5398230088495575E-3</v>
      </c>
      <c r="I27" s="35">
        <v>5.0961671716509673E-3</v>
      </c>
    </row>
    <row r="28" spans="1:9" x14ac:dyDescent="0.35">
      <c r="A28" s="45" t="s">
        <v>94</v>
      </c>
      <c r="B28" s="45" t="s">
        <v>216</v>
      </c>
      <c r="C28" s="33">
        <v>35</v>
      </c>
      <c r="D28" s="33">
        <v>21</v>
      </c>
      <c r="E28" s="34">
        <v>36114.160000000003</v>
      </c>
      <c r="F28" s="34">
        <v>1719.7219047619049</v>
      </c>
      <c r="G28" s="35">
        <v>2.6138909634055265E-2</v>
      </c>
      <c r="H28" s="35">
        <v>3.7168141592920353E-2</v>
      </c>
      <c r="I28" s="35">
        <v>3.6808759324750105E-2</v>
      </c>
    </row>
    <row r="29" spans="1:9" x14ac:dyDescent="0.35">
      <c r="A29" s="45" t="s">
        <v>95</v>
      </c>
      <c r="B29" s="45" t="s">
        <v>231</v>
      </c>
      <c r="C29" s="33">
        <v>162</v>
      </c>
      <c r="D29" s="33">
        <v>58</v>
      </c>
      <c r="E29" s="34">
        <v>79919.3</v>
      </c>
      <c r="F29" s="34">
        <v>1377.9189655172415</v>
      </c>
      <c r="G29" s="35">
        <v>0.12098581030619865</v>
      </c>
      <c r="H29" s="35">
        <v>0.10265486725663717</v>
      </c>
      <c r="I29" s="35">
        <v>8.1456422608265036E-2</v>
      </c>
    </row>
    <row r="30" spans="1:9" x14ac:dyDescent="0.35">
      <c r="A30" s="45" t="s">
        <v>96</v>
      </c>
      <c r="B30" s="45" t="s">
        <v>227</v>
      </c>
      <c r="C30" s="33">
        <v>28</v>
      </c>
      <c r="D30" s="33">
        <v>5</v>
      </c>
      <c r="E30" s="34">
        <v>5242.2</v>
      </c>
      <c r="F30" s="34">
        <v>1048.44</v>
      </c>
      <c r="G30" s="35">
        <v>2.0911127707244213E-2</v>
      </c>
      <c r="H30" s="35">
        <v>8.8495575221238937E-3</v>
      </c>
      <c r="I30" s="35">
        <v>5.3430255094457403E-3</v>
      </c>
    </row>
    <row r="31" spans="1:9" x14ac:dyDescent="0.35">
      <c r="A31" s="45" t="s">
        <v>108</v>
      </c>
      <c r="B31" s="45" t="s">
        <v>199</v>
      </c>
      <c r="C31" s="57">
        <v>67</v>
      </c>
      <c r="D31" s="57">
        <v>23</v>
      </c>
      <c r="E31" s="34">
        <v>41950.01</v>
      </c>
      <c r="F31" s="34">
        <v>1823.9134782608696</v>
      </c>
      <c r="G31" s="58">
        <v>5.003734129947722E-2</v>
      </c>
      <c r="H31" s="35">
        <v>4.0707964601769911E-2</v>
      </c>
      <c r="I31" s="58">
        <v>4.2756852762485961E-2</v>
      </c>
    </row>
    <row r="32" spans="1:9" x14ac:dyDescent="0.35">
      <c r="A32" s="45" t="s">
        <v>97</v>
      </c>
      <c r="B32" s="45" t="s">
        <v>217</v>
      </c>
      <c r="C32" s="33">
        <v>126</v>
      </c>
      <c r="D32" s="33">
        <v>71</v>
      </c>
      <c r="E32" s="34">
        <v>168380</v>
      </c>
      <c r="F32" s="34">
        <v>2371.5492957746478</v>
      </c>
      <c r="G32" s="35">
        <v>9.4100074682598955E-2</v>
      </c>
      <c r="H32" s="35">
        <v>0.1256637168141593</v>
      </c>
      <c r="I32" s="35">
        <v>0.17161852567251798</v>
      </c>
    </row>
    <row r="33" spans="1:9" x14ac:dyDescent="0.35">
      <c r="A33" s="45" t="s">
        <v>98</v>
      </c>
      <c r="B33" s="45" t="s">
        <v>240</v>
      </c>
      <c r="C33" s="33">
        <v>12</v>
      </c>
      <c r="D33" s="33">
        <v>6</v>
      </c>
      <c r="E33" s="34">
        <v>11788.36</v>
      </c>
      <c r="F33" s="34">
        <v>1964.7266666666667</v>
      </c>
      <c r="G33" s="35">
        <v>8.9619118745332335E-3</v>
      </c>
      <c r="H33" s="35">
        <v>1.0619469026548672E-2</v>
      </c>
      <c r="I33" s="35">
        <v>1.201509064792068E-2</v>
      </c>
    </row>
    <row r="34" spans="1:9" x14ac:dyDescent="0.35">
      <c r="A34" s="45" t="s">
        <v>99</v>
      </c>
      <c r="B34" s="45" t="s">
        <v>237</v>
      </c>
      <c r="C34" s="33">
        <v>2</v>
      </c>
      <c r="D34" s="33">
        <v>0</v>
      </c>
      <c r="E34" s="34">
        <v>0</v>
      </c>
      <c r="F34" s="34">
        <v>0</v>
      </c>
      <c r="G34" s="35">
        <v>1.4936519790888724E-3</v>
      </c>
      <c r="H34" s="35">
        <v>0</v>
      </c>
      <c r="I34" s="35">
        <v>0</v>
      </c>
    </row>
    <row r="35" spans="1:9" x14ac:dyDescent="0.35">
      <c r="A35" s="45" t="s">
        <v>100</v>
      </c>
      <c r="B35" s="45" t="s">
        <v>224</v>
      </c>
      <c r="C35" s="33">
        <v>68</v>
      </c>
      <c r="D35" s="33">
        <v>25</v>
      </c>
      <c r="E35" s="34">
        <v>43354.1</v>
      </c>
      <c r="F35" s="34">
        <v>1734.164</v>
      </c>
      <c r="G35" s="35">
        <v>5.0784167289021659E-2</v>
      </c>
      <c r="H35" s="35">
        <v>4.4247787610619468E-2</v>
      </c>
      <c r="I35" s="35">
        <v>4.4187948235294636E-2</v>
      </c>
    </row>
    <row r="36" spans="1:9" x14ac:dyDescent="0.35">
      <c r="A36" s="45" t="s">
        <v>101</v>
      </c>
      <c r="B36" s="45" t="s">
        <v>220</v>
      </c>
      <c r="C36" s="33">
        <v>116</v>
      </c>
      <c r="D36" s="33">
        <v>46</v>
      </c>
      <c r="E36" s="34">
        <v>84318.54</v>
      </c>
      <c r="F36" s="34">
        <v>1833.0117391304345</v>
      </c>
      <c r="G36" s="35">
        <v>8.6631814787154593E-2</v>
      </c>
      <c r="H36" s="35">
        <v>8.1415929203539822E-2</v>
      </c>
      <c r="I36" s="35">
        <v>8.5940275101907784E-2</v>
      </c>
    </row>
    <row r="37" spans="1:9" x14ac:dyDescent="0.35">
      <c r="A37" s="45" t="s">
        <v>102</v>
      </c>
      <c r="B37" s="45" t="s">
        <v>235</v>
      </c>
      <c r="C37" s="33">
        <v>2</v>
      </c>
      <c r="D37" s="33">
        <v>1</v>
      </c>
      <c r="E37" s="34">
        <v>360</v>
      </c>
      <c r="F37" s="34">
        <v>360</v>
      </c>
      <c r="G37" s="35">
        <v>1.4936519790888724E-3</v>
      </c>
      <c r="H37" s="35">
        <v>1.7699115044247787E-3</v>
      </c>
      <c r="I37" s="35">
        <v>3.6692403635886966E-4</v>
      </c>
    </row>
    <row r="38" spans="1:9" x14ac:dyDescent="0.35">
      <c r="A38" s="45" t="s">
        <v>103</v>
      </c>
      <c r="B38" s="45" t="s">
        <v>222</v>
      </c>
      <c r="C38" s="33">
        <v>12</v>
      </c>
      <c r="D38" s="33">
        <v>4</v>
      </c>
      <c r="E38" s="34">
        <v>8371.2999999999993</v>
      </c>
      <c r="F38" s="34">
        <v>2092.8249999999998</v>
      </c>
      <c r="G38" s="35">
        <v>8.9619118745332335E-3</v>
      </c>
      <c r="H38" s="35">
        <v>7.0796460176991149E-3</v>
      </c>
      <c r="I38" s="35">
        <v>8.5323088488083471E-3</v>
      </c>
    </row>
    <row r="39" spans="1:9" x14ac:dyDescent="0.35">
      <c r="A39" s="45" t="s">
        <v>104</v>
      </c>
      <c r="B39" s="45" t="s">
        <v>233</v>
      </c>
      <c r="C39" s="33">
        <v>7</v>
      </c>
      <c r="D39" s="33">
        <v>3</v>
      </c>
      <c r="E39" s="34">
        <v>4836.8100000000004</v>
      </c>
      <c r="F39" s="34">
        <v>1612.2700000000002</v>
      </c>
      <c r="G39" s="35">
        <v>5.2277819268110532E-3</v>
      </c>
      <c r="H39" s="35">
        <v>5.3097345132743362E-3</v>
      </c>
      <c r="I39" s="35">
        <v>4.9298384675026232E-3</v>
      </c>
    </row>
    <row r="40" spans="1:9" x14ac:dyDescent="0.35">
      <c r="A40" s="45" t="s">
        <v>105</v>
      </c>
      <c r="B40" s="45" t="s">
        <v>239</v>
      </c>
      <c r="C40" s="33">
        <v>24</v>
      </c>
      <c r="D40" s="33">
        <v>12</v>
      </c>
      <c r="E40" s="34">
        <v>11467.32</v>
      </c>
      <c r="F40" s="34">
        <v>955.61</v>
      </c>
      <c r="G40" s="35">
        <v>1.7923823749066467E-2</v>
      </c>
      <c r="H40" s="35">
        <v>2.1238938053097345E-2</v>
      </c>
      <c r="I40" s="35">
        <v>1.1687875946163313E-2</v>
      </c>
    </row>
    <row r="41" spans="1:9" x14ac:dyDescent="0.35">
      <c r="A41" s="82" t="s">
        <v>49</v>
      </c>
      <c r="B41" s="82"/>
      <c r="C41" s="43">
        <v>1339</v>
      </c>
      <c r="D41" s="36">
        <v>565</v>
      </c>
      <c r="E41" s="36">
        <v>981129.51000000013</v>
      </c>
      <c r="F41" s="36">
        <v>1736.5124070796462</v>
      </c>
      <c r="G41" s="61">
        <v>1</v>
      </c>
      <c r="H41" s="61">
        <v>1</v>
      </c>
      <c r="I41" s="61">
        <v>1</v>
      </c>
    </row>
    <row r="42" spans="1:9" x14ac:dyDescent="0.35">
      <c r="A42" s="23" t="s">
        <v>63</v>
      </c>
      <c r="B42" s="23"/>
      <c r="G42" s="37"/>
      <c r="I42" s="37"/>
    </row>
    <row r="43" spans="1:9" s="51" customFormat="1" x14ac:dyDescent="0.35">
      <c r="A43" s="51" t="s">
        <v>109</v>
      </c>
      <c r="C43" s="59"/>
      <c r="D43" s="59"/>
      <c r="E43" s="59"/>
      <c r="F43" s="59"/>
      <c r="G43" s="60"/>
      <c r="H43" s="59"/>
      <c r="I43" s="60"/>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heetViews>
  <sheetFormatPr defaultRowHeight="14.5" x14ac:dyDescent="0.35"/>
  <cols>
    <col min="1" max="1" width="22.26953125" customWidth="1"/>
    <col min="2" max="2" width="16.08984375" bestFit="1" customWidth="1"/>
    <col min="3" max="5" width="15.08984375" style="7" customWidth="1"/>
    <col min="6" max="6" width="17.08984375" style="7" customWidth="1"/>
    <col min="7" max="9" width="15.08984375" style="7" customWidth="1"/>
  </cols>
  <sheetData>
    <row r="1" spans="1:9" x14ac:dyDescent="0.35">
      <c r="A1" s="18" t="s">
        <v>123</v>
      </c>
      <c r="B1" s="18"/>
    </row>
    <row r="2" spans="1:9" ht="14.5" customHeight="1" x14ac:dyDescent="0.35">
      <c r="A2" s="14" t="s">
        <v>57</v>
      </c>
      <c r="B2" s="14"/>
      <c r="C2" s="32"/>
    </row>
    <row r="3" spans="1:9" ht="29" x14ac:dyDescent="0.35">
      <c r="A3" s="38" t="s">
        <v>122</v>
      </c>
      <c r="B3" s="38" t="s">
        <v>203</v>
      </c>
      <c r="C3" s="30" t="s">
        <v>106</v>
      </c>
      <c r="D3" s="30" t="s">
        <v>107</v>
      </c>
      <c r="E3" s="39" t="s">
        <v>51</v>
      </c>
      <c r="F3" s="39" t="s">
        <v>202</v>
      </c>
      <c r="G3" s="30" t="s">
        <v>110</v>
      </c>
      <c r="H3" s="30" t="s">
        <v>111</v>
      </c>
      <c r="I3" s="30" t="s">
        <v>112</v>
      </c>
    </row>
    <row r="4" spans="1:9" x14ac:dyDescent="0.35">
      <c r="A4" s="70">
        <v>0</v>
      </c>
      <c r="B4" s="19" t="s">
        <v>130</v>
      </c>
      <c r="C4" s="33">
        <v>276</v>
      </c>
      <c r="D4" s="33">
        <v>93</v>
      </c>
      <c r="E4" s="34">
        <v>129701.21</v>
      </c>
      <c r="F4" s="34">
        <v>1394.6366666666668</v>
      </c>
      <c r="G4" s="35">
        <v>0.20249449743213499</v>
      </c>
      <c r="H4" s="35">
        <v>0.16117850953206239</v>
      </c>
      <c r="I4" s="35">
        <v>0.13219580970508163</v>
      </c>
    </row>
    <row r="5" spans="1:9" x14ac:dyDescent="0.35">
      <c r="A5" s="19" t="s">
        <v>113</v>
      </c>
      <c r="B5" s="19" t="s">
        <v>204</v>
      </c>
      <c r="C5" s="33">
        <v>285</v>
      </c>
      <c r="D5" s="33">
        <v>137</v>
      </c>
      <c r="E5" s="34">
        <v>232121.88</v>
      </c>
      <c r="F5" s="34">
        <v>1694.3202919708031</v>
      </c>
      <c r="G5" s="35">
        <v>0.20909757887013941</v>
      </c>
      <c r="H5" s="35">
        <v>0.23743500866551126</v>
      </c>
      <c r="I5" s="35">
        <v>0.23658638093558104</v>
      </c>
    </row>
    <row r="6" spans="1:9" x14ac:dyDescent="0.35">
      <c r="A6" s="19" t="s">
        <v>118</v>
      </c>
      <c r="B6" s="19" t="s">
        <v>204</v>
      </c>
      <c r="C6" s="33">
        <v>204</v>
      </c>
      <c r="D6" s="33">
        <v>87</v>
      </c>
      <c r="E6" s="34">
        <v>139996.48000000001</v>
      </c>
      <c r="F6" s="34">
        <v>1609.1549425287358</v>
      </c>
      <c r="G6" s="35">
        <v>0.14966984592809979</v>
      </c>
      <c r="H6" s="35">
        <v>0.15077989601386482</v>
      </c>
      <c r="I6" s="35">
        <v>0.14268909310453826</v>
      </c>
    </row>
    <row r="7" spans="1:9" x14ac:dyDescent="0.35">
      <c r="A7" s="19" t="s">
        <v>115</v>
      </c>
      <c r="B7" s="19" t="s">
        <v>204</v>
      </c>
      <c r="C7" s="33">
        <v>385</v>
      </c>
      <c r="D7" s="33">
        <v>178</v>
      </c>
      <c r="E7" s="34">
        <v>311941.28999999998</v>
      </c>
      <c r="F7" s="34">
        <v>1752.4791573033706</v>
      </c>
      <c r="G7" s="35">
        <v>0.28246515040352166</v>
      </c>
      <c r="H7" s="35">
        <v>0.30849220103986136</v>
      </c>
      <c r="I7" s="35">
        <v>0.3179409923160908</v>
      </c>
    </row>
    <row r="8" spans="1:9" x14ac:dyDescent="0.35">
      <c r="A8" s="19" t="s">
        <v>119</v>
      </c>
      <c r="B8" s="19" t="s">
        <v>205</v>
      </c>
      <c r="C8" s="33">
        <v>187</v>
      </c>
      <c r="D8" s="33">
        <v>78</v>
      </c>
      <c r="E8" s="34">
        <v>159864.65</v>
      </c>
      <c r="F8" s="34">
        <v>2049.5467948717946</v>
      </c>
      <c r="G8" s="35">
        <v>0.13719735876742481</v>
      </c>
      <c r="H8" s="35">
        <v>0.13518197573656845</v>
      </c>
      <c r="I8" s="35">
        <v>0.16293939624749434</v>
      </c>
    </row>
    <row r="9" spans="1:9" x14ac:dyDescent="0.35">
      <c r="A9" s="19" t="s">
        <v>117</v>
      </c>
      <c r="B9" s="19" t="s">
        <v>206</v>
      </c>
      <c r="C9" s="33">
        <v>15</v>
      </c>
      <c r="D9" s="33">
        <v>0</v>
      </c>
      <c r="E9" s="34">
        <v>0</v>
      </c>
      <c r="F9" s="34">
        <v>0</v>
      </c>
      <c r="G9" s="35">
        <v>1.1005135730007337E-2</v>
      </c>
      <c r="H9" s="35">
        <v>0</v>
      </c>
      <c r="I9" s="35">
        <v>0</v>
      </c>
    </row>
    <row r="10" spans="1:9" s="51" customFormat="1" x14ac:dyDescent="0.35">
      <c r="A10" s="45" t="s">
        <v>126</v>
      </c>
      <c r="B10" s="45" t="s">
        <v>199</v>
      </c>
      <c r="C10" s="57">
        <v>11</v>
      </c>
      <c r="D10" s="57">
        <v>4</v>
      </c>
      <c r="E10" s="34">
        <v>7504</v>
      </c>
      <c r="F10" s="34">
        <v>1876</v>
      </c>
      <c r="G10" s="58">
        <v>8.0704328686720464E-3</v>
      </c>
      <c r="H10" s="58">
        <v>6.9324090121317154E-3</v>
      </c>
      <c r="I10" s="58">
        <v>7.6483276912137719E-3</v>
      </c>
    </row>
    <row r="11" spans="1:9" x14ac:dyDescent="0.35">
      <c r="A11" s="31" t="s">
        <v>49</v>
      </c>
      <c r="B11" s="31"/>
      <c r="C11" s="43">
        <v>1363</v>
      </c>
      <c r="D11" s="36">
        <v>577</v>
      </c>
      <c r="E11" s="36">
        <v>981129.51000000013</v>
      </c>
      <c r="F11" s="36">
        <v>1700.3977642980938</v>
      </c>
      <c r="G11" s="61">
        <v>1</v>
      </c>
      <c r="H11" s="61">
        <v>1</v>
      </c>
      <c r="I11" s="61">
        <v>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4.5" x14ac:dyDescent="0.35"/>
  <cols>
    <col min="1" max="1" width="21.7265625" customWidth="1"/>
    <col min="2" max="3" width="15.08984375" style="7" customWidth="1"/>
    <col min="4" max="4" width="11.54296875" style="7" customWidth="1"/>
    <col min="5" max="5" width="10.54296875" style="7" customWidth="1"/>
    <col min="6" max="8" width="15.08984375" style="7" customWidth="1"/>
  </cols>
  <sheetData>
    <row r="1" spans="1:8" x14ac:dyDescent="0.35">
      <c r="A1" s="18" t="s">
        <v>124</v>
      </c>
    </row>
    <row r="2" spans="1:8" ht="14.5" customHeight="1" x14ac:dyDescent="0.35">
      <c r="A2" s="14" t="s">
        <v>57</v>
      </c>
      <c r="B2" s="32"/>
    </row>
    <row r="3" spans="1:8" ht="29" x14ac:dyDescent="0.35">
      <c r="A3" s="38" t="s">
        <v>127</v>
      </c>
      <c r="B3" s="30" t="s">
        <v>106</v>
      </c>
      <c r="C3" s="30" t="s">
        <v>107</v>
      </c>
      <c r="D3" s="39" t="s">
        <v>51</v>
      </c>
      <c r="E3" s="39" t="s">
        <v>202</v>
      </c>
      <c r="F3" s="40" t="s">
        <v>110</v>
      </c>
      <c r="G3" s="40" t="s">
        <v>111</v>
      </c>
      <c r="H3" s="40" t="s">
        <v>112</v>
      </c>
    </row>
    <row r="4" spans="1:8" x14ac:dyDescent="0.35">
      <c r="A4" s="19" t="s">
        <v>121</v>
      </c>
      <c r="B4" s="33">
        <v>71</v>
      </c>
      <c r="C4" s="33">
        <v>22</v>
      </c>
      <c r="D4" s="34">
        <v>41503.01</v>
      </c>
      <c r="E4" s="34">
        <v>1886.5004545454547</v>
      </c>
      <c r="F4" s="35">
        <v>5.2090975788701394E-2</v>
      </c>
      <c r="G4" s="35">
        <v>3.8128249566724434E-2</v>
      </c>
      <c r="H4" s="35">
        <v>4.2301255417340367E-2</v>
      </c>
    </row>
    <row r="5" spans="1:8" x14ac:dyDescent="0.35">
      <c r="A5" s="19" t="s">
        <v>114</v>
      </c>
      <c r="B5" s="33">
        <v>404</v>
      </c>
      <c r="C5" s="33">
        <v>149</v>
      </c>
      <c r="D5" s="34">
        <v>248746.06</v>
      </c>
      <c r="E5" s="34">
        <v>1669.4366442953019</v>
      </c>
      <c r="F5" s="35">
        <v>0.29640498899486428</v>
      </c>
      <c r="G5" s="35">
        <v>0.2582322357019064</v>
      </c>
      <c r="H5" s="35">
        <v>0.25353030100990437</v>
      </c>
    </row>
    <row r="6" spans="1:8" x14ac:dyDescent="0.35">
      <c r="A6" s="19" t="s">
        <v>120</v>
      </c>
      <c r="B6" s="33">
        <v>201</v>
      </c>
      <c r="C6" s="33">
        <v>96</v>
      </c>
      <c r="D6" s="34">
        <v>164277.38</v>
      </c>
      <c r="E6" s="34">
        <v>1711.2227083333335</v>
      </c>
      <c r="F6" s="35">
        <v>0.1474688187820983</v>
      </c>
      <c r="G6" s="35">
        <v>0.16637781629116119</v>
      </c>
      <c r="H6" s="35">
        <v>0.16743699820016625</v>
      </c>
    </row>
    <row r="7" spans="1:8" x14ac:dyDescent="0.35">
      <c r="A7" s="19" t="s">
        <v>125</v>
      </c>
      <c r="B7" s="33">
        <v>298</v>
      </c>
      <c r="C7" s="33">
        <v>125</v>
      </c>
      <c r="D7" s="34">
        <v>211337.82</v>
      </c>
      <c r="E7" s="34">
        <v>1690.7025599999999</v>
      </c>
      <c r="F7" s="35">
        <v>0.2186353631694791</v>
      </c>
      <c r="G7" s="35">
        <v>0.21663778162911612</v>
      </c>
      <c r="H7" s="35">
        <v>0.21540257208245628</v>
      </c>
    </row>
    <row r="8" spans="1:8" x14ac:dyDescent="0.35">
      <c r="A8" s="19" t="s">
        <v>116</v>
      </c>
      <c r="B8" s="33">
        <v>387</v>
      </c>
      <c r="C8" s="33">
        <v>185</v>
      </c>
      <c r="D8" s="34">
        <v>315265.24</v>
      </c>
      <c r="E8" s="34">
        <v>1704.1364324324325</v>
      </c>
      <c r="F8" s="35">
        <v>0.28393250183418928</v>
      </c>
      <c r="G8" s="35">
        <v>0.32062391681109187</v>
      </c>
      <c r="H8" s="35">
        <v>0.32132887329013271</v>
      </c>
    </row>
    <row r="9" spans="1:8" s="51" customFormat="1" x14ac:dyDescent="0.35">
      <c r="A9" s="51" t="s">
        <v>126</v>
      </c>
      <c r="B9" s="57">
        <v>2</v>
      </c>
      <c r="C9" s="45">
        <v>0</v>
      </c>
      <c r="D9" s="34">
        <v>0</v>
      </c>
      <c r="E9" s="34">
        <v>0</v>
      </c>
      <c r="F9" s="58">
        <v>1.467351430667645E-3</v>
      </c>
      <c r="G9" s="58">
        <v>0</v>
      </c>
      <c r="H9" s="58">
        <v>0</v>
      </c>
    </row>
    <row r="10" spans="1:8" x14ac:dyDescent="0.35">
      <c r="A10" s="31" t="s">
        <v>49</v>
      </c>
      <c r="B10" s="30">
        <v>1363</v>
      </c>
      <c r="C10" s="36">
        <v>577</v>
      </c>
      <c r="D10" s="36">
        <v>981129.51</v>
      </c>
      <c r="E10" s="36">
        <v>1700.3977642980935</v>
      </c>
      <c r="F10" s="61">
        <v>1</v>
      </c>
      <c r="G10" s="61">
        <v>1</v>
      </c>
      <c r="H10" s="61">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4.5" x14ac:dyDescent="0.35"/>
  <cols>
    <col min="1" max="1" width="40.7265625" customWidth="1"/>
    <col min="2" max="4" width="15.08984375" style="7" customWidth="1"/>
    <col min="5" max="5" width="12.26953125" style="7" customWidth="1"/>
    <col min="6" max="8" width="15.08984375" style="7" customWidth="1"/>
  </cols>
  <sheetData>
    <row r="1" spans="1:8" x14ac:dyDescent="0.35">
      <c r="A1" s="18" t="s">
        <v>159</v>
      </c>
    </row>
    <row r="2" spans="1:8" ht="14.5" customHeight="1" x14ac:dyDescent="0.35">
      <c r="A2" s="14" t="s">
        <v>57</v>
      </c>
      <c r="B2" s="32"/>
    </row>
    <row r="3" spans="1:8" ht="29" x14ac:dyDescent="0.35">
      <c r="A3" s="38" t="s">
        <v>132</v>
      </c>
      <c r="B3" s="30" t="s">
        <v>106</v>
      </c>
      <c r="C3" s="30" t="s">
        <v>107</v>
      </c>
      <c r="D3" s="39" t="s">
        <v>51</v>
      </c>
      <c r="E3" s="39" t="s">
        <v>202</v>
      </c>
      <c r="F3" s="40" t="s">
        <v>110</v>
      </c>
      <c r="G3" s="40" t="s">
        <v>111</v>
      </c>
      <c r="H3" s="40" t="s">
        <v>112</v>
      </c>
    </row>
    <row r="4" spans="1:8" x14ac:dyDescent="0.35">
      <c r="A4" s="71" t="s">
        <v>207</v>
      </c>
      <c r="B4" s="33">
        <v>15</v>
      </c>
      <c r="C4" s="33">
        <v>12</v>
      </c>
      <c r="D4" s="34">
        <v>18911.66</v>
      </c>
      <c r="E4" s="34">
        <v>1575.9716666666666</v>
      </c>
      <c r="F4" s="35">
        <v>1.1005135730007337E-2</v>
      </c>
      <c r="G4" s="35">
        <v>2.0797227036395149E-2</v>
      </c>
      <c r="H4" s="35">
        <v>1.9275396170684949E-2</v>
      </c>
    </row>
    <row r="5" spans="1:8" x14ac:dyDescent="0.35">
      <c r="A5" s="19" t="s">
        <v>128</v>
      </c>
      <c r="B5" s="33">
        <v>908</v>
      </c>
      <c r="C5" s="33">
        <v>395</v>
      </c>
      <c r="D5" s="34">
        <v>717108.4</v>
      </c>
      <c r="E5" s="34">
        <v>1815.4643037974683</v>
      </c>
      <c r="F5" s="35">
        <v>0.66617754952311081</v>
      </c>
      <c r="G5" s="35">
        <v>0.68457538994800693</v>
      </c>
      <c r="H5" s="35">
        <v>0.73090085731903021</v>
      </c>
    </row>
    <row r="6" spans="1:8" x14ac:dyDescent="0.35">
      <c r="A6" s="19" t="s">
        <v>129</v>
      </c>
      <c r="B6" s="33">
        <v>66</v>
      </c>
      <c r="C6" s="33">
        <v>30</v>
      </c>
      <c r="D6" s="34">
        <v>47342.84</v>
      </c>
      <c r="E6" s="34">
        <v>1578.0946666666666</v>
      </c>
      <c r="F6" s="35">
        <v>4.8422597212032278E-2</v>
      </c>
      <c r="G6" s="35">
        <v>5.1993067590987867E-2</v>
      </c>
      <c r="H6" s="35">
        <v>4.8253405404144856E-2</v>
      </c>
    </row>
    <row r="7" spans="1:8" x14ac:dyDescent="0.35">
      <c r="A7" s="19" t="s">
        <v>164</v>
      </c>
      <c r="B7" s="33">
        <v>58</v>
      </c>
      <c r="C7" s="33">
        <v>29</v>
      </c>
      <c r="D7" s="34">
        <v>42010.01</v>
      </c>
      <c r="E7" s="34">
        <v>1448.6210344827587</v>
      </c>
      <c r="F7" s="35">
        <v>4.2553191489361701E-2</v>
      </c>
      <c r="G7" s="35">
        <v>5.0259965337954939E-2</v>
      </c>
      <c r="H7" s="35">
        <v>4.2818006768545774E-2</v>
      </c>
    </row>
    <row r="8" spans="1:8" x14ac:dyDescent="0.35">
      <c r="A8" s="19" t="s">
        <v>130</v>
      </c>
      <c r="B8" s="33">
        <v>241</v>
      </c>
      <c r="C8" s="33">
        <v>77</v>
      </c>
      <c r="D8" s="34">
        <v>107467.22</v>
      </c>
      <c r="E8" s="34">
        <v>1395.6781818181819</v>
      </c>
      <c r="F8" s="35">
        <v>0.1768158473954512</v>
      </c>
      <c r="G8" s="35">
        <v>0.13344887348353554</v>
      </c>
      <c r="H8" s="35">
        <v>0.10953418371851846</v>
      </c>
    </row>
    <row r="9" spans="1:8" x14ac:dyDescent="0.35">
      <c r="A9" s="19" t="s">
        <v>131</v>
      </c>
      <c r="B9" s="33">
        <v>16</v>
      </c>
      <c r="C9" s="33">
        <v>9</v>
      </c>
      <c r="D9" s="34">
        <v>14872.86</v>
      </c>
      <c r="E9" s="34">
        <v>1652.54</v>
      </c>
      <c r="F9" s="35">
        <v>1.173881144534116E-2</v>
      </c>
      <c r="G9" s="35">
        <v>1.5597920277296361E-2</v>
      </c>
      <c r="H9" s="35">
        <v>1.5158916176112163E-2</v>
      </c>
    </row>
    <row r="10" spans="1:8" s="51" customFormat="1" x14ac:dyDescent="0.35">
      <c r="A10" s="45" t="s">
        <v>126</v>
      </c>
      <c r="B10" s="57">
        <v>59</v>
      </c>
      <c r="C10" s="57">
        <v>25</v>
      </c>
      <c r="D10" s="34">
        <v>33416.519999999997</v>
      </c>
      <c r="E10" s="34">
        <v>1336.6607999999999</v>
      </c>
      <c r="F10" s="58">
        <v>4.3286867204695524E-2</v>
      </c>
      <c r="G10" s="58">
        <v>4.3327556325823226E-2</v>
      </c>
      <c r="H10" s="58">
        <v>3.4059234442963597E-2</v>
      </c>
    </row>
    <row r="11" spans="1:8" x14ac:dyDescent="0.35">
      <c r="A11" s="31" t="s">
        <v>49</v>
      </c>
      <c r="B11" s="30">
        <v>1363</v>
      </c>
      <c r="C11" s="36">
        <v>577</v>
      </c>
      <c r="D11" s="36">
        <v>981129.51</v>
      </c>
      <c r="E11" s="36">
        <v>1700.3977642980935</v>
      </c>
      <c r="F11" s="61">
        <v>1</v>
      </c>
      <c r="G11" s="61">
        <v>1</v>
      </c>
      <c r="H11" s="61">
        <v>1</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4.5" x14ac:dyDescent="0.35"/>
  <cols>
    <col min="1" max="1" width="50" customWidth="1"/>
    <col min="2" max="2" width="15.08984375" style="7" customWidth="1"/>
    <col min="3" max="3" width="12.26953125" customWidth="1"/>
  </cols>
  <sheetData>
    <row r="1" spans="1:3" s="51" customFormat="1" x14ac:dyDescent="0.35">
      <c r="A1" s="18" t="s">
        <v>189</v>
      </c>
      <c r="B1" s="73"/>
    </row>
    <row r="2" spans="1:3" s="51" customFormat="1" ht="14.5" customHeight="1" x14ac:dyDescent="0.35">
      <c r="A2" s="14" t="s">
        <v>146</v>
      </c>
      <c r="B2" s="32"/>
    </row>
    <row r="3" spans="1:3" ht="29" x14ac:dyDescent="0.35">
      <c r="A3" s="38" t="s">
        <v>188</v>
      </c>
      <c r="B3" s="30" t="s">
        <v>191</v>
      </c>
      <c r="C3" s="52" t="s">
        <v>190</v>
      </c>
    </row>
    <row r="4" spans="1:3" ht="16.5" x14ac:dyDescent="0.45">
      <c r="A4" s="45" t="s">
        <v>171</v>
      </c>
      <c r="B4" s="41">
        <v>80</v>
      </c>
      <c r="C4" s="44">
        <v>4.8573163327261686E-2</v>
      </c>
    </row>
    <row r="5" spans="1:3" x14ac:dyDescent="0.35">
      <c r="A5" s="45" t="s">
        <v>133</v>
      </c>
      <c r="B5" s="46">
        <v>328</v>
      </c>
      <c r="C5" s="47">
        <v>0.19914996964177292</v>
      </c>
    </row>
    <row r="6" spans="1:3" x14ac:dyDescent="0.35">
      <c r="A6" s="45" t="s">
        <v>134</v>
      </c>
      <c r="B6" s="46">
        <v>27</v>
      </c>
      <c r="C6" s="47">
        <v>1.6393442622950821E-2</v>
      </c>
    </row>
    <row r="7" spans="1:3" x14ac:dyDescent="0.35">
      <c r="A7" s="45" t="s">
        <v>165</v>
      </c>
      <c r="B7" s="46">
        <v>9</v>
      </c>
      <c r="C7" s="47">
        <v>5.4644808743169399E-3</v>
      </c>
    </row>
    <row r="8" spans="1:3" ht="16.5" x14ac:dyDescent="0.45">
      <c r="A8" s="48" t="s">
        <v>170</v>
      </c>
      <c r="B8" s="46">
        <v>79</v>
      </c>
      <c r="C8" s="47">
        <v>4.796599878567092E-2</v>
      </c>
    </row>
    <row r="9" spans="1:3" x14ac:dyDescent="0.35">
      <c r="A9" s="45" t="s">
        <v>135</v>
      </c>
      <c r="B9" s="46">
        <v>89</v>
      </c>
      <c r="C9" s="47">
        <v>5.4037644201578625E-2</v>
      </c>
    </row>
    <row r="10" spans="1:3" x14ac:dyDescent="0.35">
      <c r="A10" s="45" t="s">
        <v>136</v>
      </c>
      <c r="B10" s="46">
        <v>112</v>
      </c>
      <c r="C10" s="47">
        <v>6.8002428658166358E-2</v>
      </c>
    </row>
    <row r="11" spans="1:3" ht="16.5" x14ac:dyDescent="0.45">
      <c r="A11" s="45" t="s">
        <v>172</v>
      </c>
      <c r="B11" s="46">
        <v>101</v>
      </c>
      <c r="C11" s="47">
        <v>6.1323618700667881E-2</v>
      </c>
    </row>
    <row r="12" spans="1:3" ht="16.5" x14ac:dyDescent="0.45">
      <c r="A12" s="45" t="s">
        <v>169</v>
      </c>
      <c r="B12" s="46">
        <v>23</v>
      </c>
      <c r="C12" s="47">
        <v>1.3964784456587736E-2</v>
      </c>
    </row>
    <row r="13" spans="1:3" x14ac:dyDescent="0.35">
      <c r="A13" s="45" t="s">
        <v>137</v>
      </c>
      <c r="B13" s="46">
        <v>214</v>
      </c>
      <c r="C13" s="47">
        <v>0.12993321190042501</v>
      </c>
    </row>
    <row r="14" spans="1:3" ht="16.5" x14ac:dyDescent="0.45">
      <c r="A14" s="45" t="s">
        <v>173</v>
      </c>
      <c r="B14" s="46">
        <v>197</v>
      </c>
      <c r="C14" s="47">
        <v>0.11961141469338191</v>
      </c>
    </row>
    <row r="15" spans="1:3" x14ac:dyDescent="0.35">
      <c r="A15" s="45" t="s">
        <v>138</v>
      </c>
      <c r="B15" s="48">
        <v>148</v>
      </c>
      <c r="C15" s="47">
        <v>8.9860352155434128E-2</v>
      </c>
    </row>
    <row r="16" spans="1:3" x14ac:dyDescent="0.35">
      <c r="A16" s="45" t="s">
        <v>166</v>
      </c>
      <c r="B16" s="46">
        <v>43</v>
      </c>
      <c r="C16" s="47">
        <v>2.6108075288403157E-2</v>
      </c>
    </row>
    <row r="17" spans="1:3" x14ac:dyDescent="0.35">
      <c r="A17" s="45" t="s">
        <v>139</v>
      </c>
      <c r="B17" s="46">
        <v>62</v>
      </c>
      <c r="C17" s="47">
        <v>3.7644201578627808E-2</v>
      </c>
    </row>
    <row r="18" spans="1:3" x14ac:dyDescent="0.35">
      <c r="A18" s="45" t="s">
        <v>140</v>
      </c>
      <c r="B18" s="46">
        <v>20</v>
      </c>
      <c r="C18" s="47">
        <v>1.2143290831815421E-2</v>
      </c>
    </row>
    <row r="19" spans="1:3" x14ac:dyDescent="0.35">
      <c r="A19" s="45" t="s">
        <v>141</v>
      </c>
      <c r="B19" s="46">
        <v>115</v>
      </c>
      <c r="C19" s="47">
        <v>6.9823922282938683E-2</v>
      </c>
    </row>
    <row r="20" spans="1:3" x14ac:dyDescent="0.35">
      <c r="A20" s="31" t="s">
        <v>49</v>
      </c>
      <c r="B20" s="30">
        <v>1647</v>
      </c>
      <c r="C20" s="72">
        <v>1</v>
      </c>
    </row>
    <row r="21" spans="1:3" x14ac:dyDescent="0.35">
      <c r="A21" s="23" t="s">
        <v>63</v>
      </c>
    </row>
    <row r="22" spans="1:3" x14ac:dyDescent="0.35">
      <c r="A22" s="51" t="s">
        <v>208</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8" zoomScaleNormal="98" workbookViewId="0"/>
  </sheetViews>
  <sheetFormatPr defaultRowHeight="14.5" x14ac:dyDescent="0.35"/>
  <cols>
    <col min="1" max="1" width="86.81640625" customWidth="1"/>
    <col min="2" max="2" width="15.08984375" style="7" customWidth="1"/>
    <col min="3" max="3" width="12.26953125" customWidth="1"/>
    <col min="4" max="4" width="25.54296875" customWidth="1"/>
    <col min="6" max="6" width="114.1796875" bestFit="1" customWidth="1"/>
  </cols>
  <sheetData>
    <row r="1" spans="1:4" x14ac:dyDescent="0.35">
      <c r="A1" s="18" t="s">
        <v>193</v>
      </c>
      <c r="B1" s="77"/>
    </row>
    <row r="2" spans="1:4" ht="14.5" customHeight="1" x14ac:dyDescent="0.35">
      <c r="A2" s="14" t="s">
        <v>146</v>
      </c>
      <c r="B2" s="32"/>
    </row>
    <row r="3" spans="1:4" ht="29" x14ac:dyDescent="0.35">
      <c r="A3" s="85" t="s">
        <v>192</v>
      </c>
      <c r="B3" s="25" t="s">
        <v>107</v>
      </c>
      <c r="C3" s="25" t="s">
        <v>111</v>
      </c>
      <c r="D3" s="86" t="s">
        <v>214</v>
      </c>
    </row>
    <row r="4" spans="1:4" x14ac:dyDescent="0.35">
      <c r="A4" s="87" t="s">
        <v>211</v>
      </c>
      <c r="B4" s="45">
        <v>72</v>
      </c>
      <c r="C4" s="47">
        <v>0.12478336221837089</v>
      </c>
      <c r="D4" s="50">
        <v>6</v>
      </c>
    </row>
    <row r="5" spans="1:4" x14ac:dyDescent="0.35">
      <c r="A5" s="80" t="s">
        <v>133</v>
      </c>
      <c r="B5" s="45">
        <v>66</v>
      </c>
      <c r="C5" s="47">
        <v>0.11438474870017332</v>
      </c>
      <c r="D5" s="50">
        <v>1</v>
      </c>
    </row>
    <row r="6" spans="1:4" x14ac:dyDescent="0.35">
      <c r="A6" s="80" t="s">
        <v>174</v>
      </c>
      <c r="B6" s="45">
        <v>47</v>
      </c>
      <c r="C6" s="47">
        <v>8.1455805892547667E-2</v>
      </c>
      <c r="D6" s="50">
        <v>2</v>
      </c>
    </row>
    <row r="7" spans="1:4" x14ac:dyDescent="0.35">
      <c r="A7" s="80" t="s">
        <v>137</v>
      </c>
      <c r="B7" s="45">
        <v>38</v>
      </c>
      <c r="C7" s="47">
        <v>6.5857885615251299E-2</v>
      </c>
      <c r="D7" s="50">
        <v>1</v>
      </c>
    </row>
    <row r="8" spans="1:4" x14ac:dyDescent="0.35">
      <c r="A8" s="80" t="s">
        <v>138</v>
      </c>
      <c r="B8" s="45">
        <v>38</v>
      </c>
      <c r="C8" s="47">
        <v>6.5857885615251299E-2</v>
      </c>
      <c r="D8" s="50">
        <v>1</v>
      </c>
    </row>
    <row r="9" spans="1:4" x14ac:dyDescent="0.35">
      <c r="A9" s="80" t="s">
        <v>176</v>
      </c>
      <c r="B9" s="45">
        <v>20</v>
      </c>
      <c r="C9" s="47">
        <v>3.4662045060658578E-2</v>
      </c>
      <c r="D9" s="50">
        <v>3</v>
      </c>
    </row>
    <row r="10" spans="1:4" x14ac:dyDescent="0.35">
      <c r="A10" s="80" t="s">
        <v>175</v>
      </c>
      <c r="B10" s="45">
        <v>19</v>
      </c>
      <c r="C10" s="47">
        <v>3.292894280762565E-2</v>
      </c>
      <c r="D10" s="50">
        <v>2</v>
      </c>
    </row>
    <row r="11" spans="1:4" ht="16.5" x14ac:dyDescent="0.45">
      <c r="A11" s="80" t="s">
        <v>173</v>
      </c>
      <c r="B11" s="45">
        <v>17</v>
      </c>
      <c r="C11" s="47">
        <v>2.9462738301559793E-2</v>
      </c>
      <c r="D11" s="50">
        <v>1</v>
      </c>
    </row>
    <row r="12" spans="1:4" x14ac:dyDescent="0.35">
      <c r="A12" s="80" t="s">
        <v>141</v>
      </c>
      <c r="B12" s="45">
        <v>15</v>
      </c>
      <c r="C12" s="47">
        <v>2.5996533795493933E-2</v>
      </c>
      <c r="D12" s="50">
        <v>1</v>
      </c>
    </row>
    <row r="13" spans="1:4" x14ac:dyDescent="0.35">
      <c r="A13" s="80" t="s">
        <v>178</v>
      </c>
      <c r="B13" s="45">
        <v>11</v>
      </c>
      <c r="C13" s="47">
        <v>1.9064124783362217E-2</v>
      </c>
      <c r="D13" s="50">
        <v>2</v>
      </c>
    </row>
    <row r="14" spans="1:4" x14ac:dyDescent="0.35">
      <c r="A14" s="80" t="s">
        <v>177</v>
      </c>
      <c r="B14" s="45">
        <v>11</v>
      </c>
      <c r="C14" s="47">
        <v>1.9064124783362217E-2</v>
      </c>
      <c r="D14" s="50">
        <v>2</v>
      </c>
    </row>
    <row r="15" spans="1:4" x14ac:dyDescent="0.35">
      <c r="A15" s="80" t="s">
        <v>180</v>
      </c>
      <c r="B15" s="45">
        <v>9</v>
      </c>
      <c r="C15" s="47">
        <v>1.5597920277296361E-2</v>
      </c>
      <c r="D15" s="50">
        <v>3</v>
      </c>
    </row>
    <row r="16" spans="1:4" x14ac:dyDescent="0.35">
      <c r="A16" s="80" t="s">
        <v>181</v>
      </c>
      <c r="B16" s="46">
        <v>214</v>
      </c>
      <c r="C16" s="49">
        <v>0.37088388214904677</v>
      </c>
      <c r="D16" s="88" t="s">
        <v>179</v>
      </c>
    </row>
    <row r="17" spans="1:4" x14ac:dyDescent="0.35">
      <c r="A17" s="89" t="s">
        <v>49</v>
      </c>
      <c r="B17" s="90">
        <v>577</v>
      </c>
      <c r="C17" s="91">
        <v>1</v>
      </c>
      <c r="D17" s="92" t="s">
        <v>179</v>
      </c>
    </row>
    <row r="18" spans="1:4" x14ac:dyDescent="0.35">
      <c r="A18" s="5" t="s">
        <v>63</v>
      </c>
      <c r="B18"/>
    </row>
    <row r="19" spans="1:4" ht="16.5" x14ac:dyDescent="0.45">
      <c r="A19" t="s">
        <v>210</v>
      </c>
      <c r="B19"/>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Table 1 - Total Paid</vt:lpstr>
      <vt:lpstr>Table 2 - App Status</vt:lpstr>
      <vt:lpstr>Table 3 - Sector</vt:lpstr>
      <vt:lpstr>Table 4 - Business size</vt:lpstr>
      <vt:lpstr>Table 5 - Business age</vt:lpstr>
      <vt:lpstr>Table 6 - Business type</vt:lpstr>
      <vt:lpstr>Table 7a - Ventilation Items</vt:lpstr>
      <vt:lpstr>Table 7b - Ventilation Items</vt:lpstr>
      <vt:lpstr>Table 8 - Rejection reasons</vt:lpstr>
      <vt:lpstr>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2022-06-08T08:41:35Z</dcterms:modified>
</cp:coreProperties>
</file>