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FCSD\Linked Spreadsheets\ASD Statistics\SLGFS 2020-21\Publish Standard Files\"/>
    </mc:Choice>
  </mc:AlternateContent>
  <bookViews>
    <workbookView xWindow="0" yWindow="0" windowWidth="19200" windowHeight="6465" tabRatio="859"/>
  </bookViews>
  <sheets>
    <sheet name="Notes" sheetId="3" r:id="rId1"/>
    <sheet name="Contents" sheetId="2" r:id="rId2"/>
    <sheet name="Table A" sheetId="14" r:id="rId3"/>
    <sheet name="Table B" sheetId="19" r:id="rId4"/>
    <sheet name="Table C" sheetId="21" r:id="rId5"/>
    <sheet name="Table D" sheetId="6" r:id="rId6"/>
    <sheet name="Table E" sheetId="16" r:id="rId7"/>
    <sheet name="Table F" sheetId="17" r:id="rId8"/>
    <sheet name="Table G" sheetId="18" r:id="rId9"/>
    <sheet name="Table H" sheetId="22" r:id="rId10"/>
    <sheet name="Table I" sheetId="13" r:id="rId1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22" l="1"/>
  <c r="H39" i="22"/>
  <c r="H55" i="22"/>
  <c r="H15" i="22"/>
  <c r="H47" i="22"/>
  <c r="H23" i="22"/>
  <c r="H16" i="22"/>
  <c r="H32" i="22"/>
  <c r="H40" i="22"/>
  <c r="H24" i="22"/>
  <c r="H56" i="22"/>
  <c r="H48" i="22"/>
  <c r="H33" i="22"/>
  <c r="H27" i="22"/>
  <c r="H59" i="22"/>
  <c r="H12" i="22"/>
  <c r="H28" i="22"/>
  <c r="H44" i="22"/>
  <c r="H13" i="22"/>
  <c r="H21" i="22"/>
  <c r="H53" i="22"/>
  <c r="H49" i="22"/>
  <c r="H41" i="22"/>
  <c r="H57" i="22"/>
  <c r="B60" i="22"/>
  <c r="H18" i="22"/>
  <c r="H26" i="22"/>
  <c r="H34" i="22"/>
  <c r="H42" i="22"/>
  <c r="H50" i="22"/>
  <c r="H58" i="22"/>
  <c r="H14" i="22"/>
  <c r="H22" i="22"/>
  <c r="H30" i="22"/>
  <c r="H38" i="22"/>
  <c r="H46" i="22"/>
  <c r="H54" i="22"/>
  <c r="H17" i="22"/>
  <c r="H35" i="22"/>
  <c r="H11" i="22"/>
  <c r="H51" i="22"/>
  <c r="H25" i="22"/>
  <c r="H19" i="22"/>
  <c r="H43" i="22"/>
  <c r="H20" i="22"/>
  <c r="H36" i="22"/>
  <c r="H52" i="22"/>
  <c r="H29" i="22"/>
  <c r="H37" i="22"/>
  <c r="H45" i="22"/>
  <c r="H10" i="22"/>
  <c r="G60" i="22"/>
  <c r="F60" i="22"/>
  <c r="D60" i="22" l="1"/>
  <c r="E60" i="22"/>
  <c r="C60" i="22"/>
  <c r="H60" i="22" l="1"/>
  <c r="F57" i="6" l="1"/>
  <c r="E57" i="6" l="1"/>
  <c r="G57" i="21" l="1"/>
  <c r="H57" i="21"/>
  <c r="F57" i="21"/>
  <c r="E57" i="21"/>
  <c r="C57" i="21"/>
  <c r="L57" i="21"/>
  <c r="D57" i="21"/>
  <c r="B57" i="21"/>
  <c r="J57" i="21"/>
  <c r="K30" i="21"/>
  <c r="K38" i="21"/>
  <c r="K46" i="21"/>
  <c r="K54" i="21"/>
  <c r="K52" i="19"/>
  <c r="H57" i="19"/>
  <c r="K14" i="21"/>
  <c r="E57" i="19"/>
  <c r="K43" i="19"/>
  <c r="K22" i="21"/>
  <c r="K9" i="19"/>
  <c r="K17" i="19"/>
  <c r="K26" i="19"/>
  <c r="K35" i="19"/>
  <c r="K45" i="19"/>
  <c r="K14" i="19"/>
  <c r="K22" i="19"/>
  <c r="K30" i="19"/>
  <c r="K34" i="19"/>
  <c r="K38" i="19"/>
  <c r="K42" i="19"/>
  <c r="K50" i="19"/>
  <c r="K10" i="21"/>
  <c r="K11" i="21"/>
  <c r="K12" i="21"/>
  <c r="K13" i="21"/>
  <c r="K15" i="21"/>
  <c r="K16" i="21"/>
  <c r="K17" i="21"/>
  <c r="K18" i="21"/>
  <c r="K19" i="21"/>
  <c r="K20" i="21"/>
  <c r="K21" i="21"/>
  <c r="K23" i="21"/>
  <c r="K24" i="21"/>
  <c r="K25" i="21"/>
  <c r="K26" i="21"/>
  <c r="K27" i="21"/>
  <c r="K28" i="21"/>
  <c r="K29" i="21"/>
  <c r="K31" i="21"/>
  <c r="K32" i="21"/>
  <c r="K33" i="21"/>
  <c r="K34" i="21"/>
  <c r="K35" i="21"/>
  <c r="K36" i="21"/>
  <c r="K37" i="21"/>
  <c r="K39" i="21"/>
  <c r="K40" i="21"/>
  <c r="K41" i="21"/>
  <c r="K42" i="21"/>
  <c r="K43" i="21"/>
  <c r="K44" i="21"/>
  <c r="K45" i="21"/>
  <c r="K47" i="21"/>
  <c r="K48" i="21"/>
  <c r="K49" i="21"/>
  <c r="K50" i="21"/>
  <c r="K51" i="21"/>
  <c r="K52" i="21"/>
  <c r="K53" i="21"/>
  <c r="K55" i="21"/>
  <c r="K56" i="21"/>
  <c r="K7" i="19"/>
  <c r="D57" i="19"/>
  <c r="J57" i="19"/>
  <c r="K10" i="19"/>
  <c r="K11" i="19"/>
  <c r="K12" i="19"/>
  <c r="K13" i="19"/>
  <c r="K15" i="19"/>
  <c r="K16" i="19"/>
  <c r="K18" i="19"/>
  <c r="K19" i="19"/>
  <c r="K20" i="19"/>
  <c r="K21" i="19"/>
  <c r="K23" i="19"/>
  <c r="K24" i="19"/>
  <c r="K25" i="19"/>
  <c r="K27" i="19"/>
  <c r="K28" i="19"/>
  <c r="K29" i="19"/>
  <c r="K31" i="19"/>
  <c r="K32" i="19"/>
  <c r="K33" i="19"/>
  <c r="K36" i="19"/>
  <c r="K37" i="19"/>
  <c r="K39" i="19"/>
  <c r="K40" i="19"/>
  <c r="K41" i="19"/>
  <c r="K44" i="19"/>
  <c r="K46" i="19"/>
  <c r="K47" i="19"/>
  <c r="K48" i="19"/>
  <c r="K49" i="19"/>
  <c r="K51" i="19"/>
  <c r="K53" i="19"/>
  <c r="K54" i="19"/>
  <c r="K55" i="19"/>
  <c r="K56" i="19"/>
  <c r="K7" i="21"/>
  <c r="G57" i="19"/>
  <c r="C57" i="19"/>
  <c r="L57" i="19"/>
  <c r="I57" i="19"/>
  <c r="I57" i="21"/>
  <c r="K8" i="21"/>
  <c r="M13" i="21"/>
  <c r="M17" i="21"/>
  <c r="M37" i="21"/>
  <c r="M41" i="21"/>
  <c r="M34" i="21"/>
  <c r="M38" i="21"/>
  <c r="M50" i="21"/>
  <c r="M10" i="21"/>
  <c r="M22" i="21"/>
  <c r="M15" i="21"/>
  <c r="M19" i="21"/>
  <c r="M23" i="21"/>
  <c r="M39" i="21"/>
  <c r="M47" i="21"/>
  <c r="M14" i="21"/>
  <c r="M12" i="21"/>
  <c r="M28" i="21"/>
  <c r="M32" i="21"/>
  <c r="M56" i="21"/>
  <c r="K9" i="21"/>
  <c r="F57" i="19"/>
  <c r="K8" i="19"/>
  <c r="M25" i="19"/>
  <c r="M41" i="19"/>
  <c r="M45" i="19"/>
  <c r="M49" i="19"/>
  <c r="M30" i="19"/>
  <c r="M54" i="19"/>
  <c r="M29" i="19"/>
  <c r="M37" i="19"/>
  <c r="M15" i="19"/>
  <c r="M19" i="19"/>
  <c r="M27" i="19"/>
  <c r="B57" i="19"/>
  <c r="M47" i="19" l="1"/>
  <c r="M24" i="19"/>
  <c r="M55" i="21"/>
  <c r="M18" i="21"/>
  <c r="M13" i="19"/>
  <c r="M52" i="19"/>
  <c r="M36" i="21"/>
  <c r="M27" i="21"/>
  <c r="M48" i="19"/>
  <c r="M35" i="19"/>
  <c r="M50" i="19"/>
  <c r="M36" i="19"/>
  <c r="M45" i="21"/>
  <c r="M16" i="21"/>
  <c r="M52" i="21"/>
  <c r="M11" i="19"/>
  <c r="M38" i="19"/>
  <c r="M46" i="19"/>
  <c r="M7" i="19"/>
  <c r="M32" i="19"/>
  <c r="M43" i="21"/>
  <c r="M30" i="21"/>
  <c r="M43" i="19"/>
  <c r="M20" i="21"/>
  <c r="M20" i="19"/>
  <c r="M51" i="21"/>
  <c r="M55" i="19"/>
  <c r="M24" i="21"/>
  <c r="M34" i="19"/>
  <c r="M33" i="21"/>
  <c r="M31" i="19"/>
  <c r="M10" i="19"/>
  <c r="M8" i="21"/>
  <c r="M46" i="21"/>
  <c r="M44" i="19"/>
  <c r="M9" i="19"/>
  <c r="M42" i="21"/>
  <c r="M11" i="21"/>
  <c r="M29" i="21"/>
  <c r="M51" i="19"/>
  <c r="M25" i="21"/>
  <c r="M26" i="21"/>
  <c r="M39" i="19"/>
  <c r="M21" i="19"/>
  <c r="M48" i="21"/>
  <c r="M17" i="19"/>
  <c r="M44" i="21"/>
  <c r="M54" i="21"/>
  <c r="M14" i="19"/>
  <c r="M56" i="19"/>
  <c r="M16" i="19"/>
  <c r="M35" i="21"/>
  <c r="M12" i="19"/>
  <c r="M53" i="21"/>
  <c r="M42" i="19"/>
  <c r="M33" i="19"/>
  <c r="M7" i="21"/>
  <c r="M23" i="19"/>
  <c r="M26" i="19"/>
  <c r="M31" i="21"/>
  <c r="M22" i="19"/>
  <c r="M40" i="19"/>
  <c r="K57" i="19"/>
  <c r="M40" i="21"/>
  <c r="M18" i="19"/>
  <c r="M21" i="21"/>
  <c r="K57" i="21"/>
  <c r="M49" i="21"/>
  <c r="M28" i="19"/>
  <c r="M53" i="19"/>
  <c r="M9" i="21"/>
  <c r="M8" i="19"/>
  <c r="M57" i="21" l="1"/>
  <c r="M57" i="19"/>
  <c r="F62" i="18" l="1"/>
  <c r="F47" i="18"/>
  <c r="F27" i="18"/>
  <c r="F34" i="18"/>
  <c r="F17" i="18"/>
  <c r="F80" i="18"/>
  <c r="F89" i="18"/>
  <c r="F56" i="18"/>
  <c r="F91" i="18" l="1"/>
  <c r="F32" i="17"/>
  <c r="F52" i="17"/>
  <c r="F22" i="17"/>
  <c r="F94" i="17"/>
  <c r="F39" i="17"/>
  <c r="F61" i="17"/>
  <c r="F93" i="18" l="1"/>
  <c r="F85" i="17" l="1"/>
  <c r="F67" i="17" l="1"/>
  <c r="F96" i="17" l="1"/>
  <c r="F98" i="17" l="1"/>
  <c r="F80" i="16" l="1"/>
  <c r="F34" i="16" l="1"/>
  <c r="F56" i="16"/>
  <c r="F27" i="16"/>
  <c r="F89" i="16"/>
  <c r="F62" i="16"/>
  <c r="F47" i="16"/>
  <c r="F17" i="16"/>
  <c r="F91" i="16" l="1"/>
  <c r="F93" i="16" l="1"/>
  <c r="E67" i="17" l="1"/>
  <c r="E61" i="17"/>
  <c r="E62" i="16"/>
  <c r="E22" i="17"/>
  <c r="E56" i="16"/>
  <c r="E89" i="16"/>
  <c r="E94" i="17"/>
  <c r="E34" i="16"/>
  <c r="E39" i="17"/>
  <c r="E32" i="17"/>
  <c r="E27" i="16"/>
  <c r="E17" i="16"/>
  <c r="E52" i="17"/>
  <c r="E47" i="16"/>
  <c r="D22" i="17" l="1"/>
  <c r="D52" i="17"/>
  <c r="D94" i="17"/>
  <c r="D67" i="17"/>
  <c r="D17" i="18"/>
  <c r="D62" i="18"/>
  <c r="D61" i="17"/>
  <c r="D47" i="18"/>
  <c r="D89" i="18"/>
  <c r="D32" i="17"/>
  <c r="D80" i="18"/>
  <c r="D80" i="16"/>
  <c r="D39" i="17"/>
  <c r="D27" i="18"/>
  <c r="D56" i="18"/>
  <c r="D62" i="16"/>
  <c r="D89" i="16"/>
  <c r="D34" i="18"/>
  <c r="D34" i="16"/>
  <c r="D56" i="16"/>
  <c r="D27" i="16"/>
  <c r="D85" i="17"/>
  <c r="D47" i="16"/>
  <c r="D17" i="16"/>
  <c r="D96" i="17" l="1"/>
  <c r="D98" i="17" s="1"/>
  <c r="D91" i="18"/>
  <c r="D93" i="18" s="1"/>
  <c r="D91" i="16"/>
  <c r="D93" i="16" s="1"/>
  <c r="C22" i="17" l="1"/>
  <c r="C32" i="17"/>
  <c r="C39" i="17"/>
  <c r="C52" i="17"/>
  <c r="C27" i="16"/>
  <c r="C56" i="16"/>
  <c r="C62" i="16"/>
  <c r="C80" i="16"/>
  <c r="C89" i="16"/>
  <c r="C61" i="17"/>
  <c r="C67" i="17"/>
  <c r="C85" i="17"/>
  <c r="C94" i="17"/>
  <c r="C17" i="16"/>
  <c r="C34" i="16"/>
  <c r="C47" i="16"/>
  <c r="C96" i="17" l="1"/>
  <c r="C98" i="17" s="1"/>
  <c r="C91" i="16"/>
  <c r="C93" i="16" l="1"/>
  <c r="C27" i="18" l="1"/>
  <c r="C89" i="18"/>
  <c r="C80" i="18"/>
  <c r="C62" i="18"/>
  <c r="C56" i="18"/>
  <c r="C47" i="18"/>
  <c r="C34" i="18"/>
  <c r="C17" i="18" l="1"/>
  <c r="C91" i="18" l="1"/>
  <c r="C93" i="18" l="1"/>
  <c r="B17" i="16" l="1"/>
  <c r="B89" i="16"/>
  <c r="B80" i="16"/>
  <c r="B62" i="16"/>
  <c r="B56" i="16"/>
  <c r="B47" i="16"/>
  <c r="B27" i="16"/>
  <c r="B94" i="17"/>
  <c r="B85" i="17"/>
  <c r="B67" i="17"/>
  <c r="B61" i="17"/>
  <c r="B52" i="17"/>
  <c r="B32" i="17"/>
  <c r="B22" i="17"/>
  <c r="F56" i="13" l="1"/>
  <c r="F55" i="13" l="1"/>
  <c r="F54" i="13" l="1"/>
  <c r="F53" i="13"/>
  <c r="F52" i="13" l="1"/>
  <c r="F51" i="13" l="1"/>
  <c r="F50" i="13" l="1"/>
  <c r="F49" i="13" l="1"/>
  <c r="F48" i="13" l="1"/>
  <c r="F47" i="13" l="1"/>
  <c r="F46" i="13" l="1"/>
  <c r="F45" i="13"/>
  <c r="F44" i="13" l="1"/>
  <c r="F42" i="13" l="1"/>
  <c r="F43" i="13"/>
  <c r="F41" i="13" l="1"/>
  <c r="F40" i="13"/>
  <c r="F39" i="13" l="1"/>
  <c r="D57" i="13" l="1"/>
  <c r="B57" i="13" l="1"/>
  <c r="C57" i="13" l="1"/>
  <c r="E89" i="18" l="1"/>
  <c r="E62" i="18"/>
  <c r="B62" i="18"/>
  <c r="E56" i="18"/>
  <c r="B56" i="18"/>
  <c r="E47" i="18"/>
  <c r="E34" i="18"/>
  <c r="E27" i="18"/>
  <c r="E17" i="18"/>
  <c r="B17" i="18" l="1"/>
  <c r="B89" i="18"/>
  <c r="B80" i="18"/>
  <c r="B27" i="18"/>
  <c r="B47" i="18"/>
  <c r="F38" i="13" l="1"/>
  <c r="I57" i="14" l="1"/>
  <c r="F8" i="13"/>
  <c r="F10" i="13"/>
  <c r="F12" i="13"/>
  <c r="F14" i="13"/>
  <c r="F16" i="13"/>
  <c r="F18" i="13"/>
  <c r="F20" i="13"/>
  <c r="F22" i="13"/>
  <c r="F24" i="13"/>
  <c r="F26" i="13"/>
  <c r="F28" i="13"/>
  <c r="F30" i="13"/>
  <c r="F32" i="13"/>
  <c r="F34" i="13"/>
  <c r="F36" i="13"/>
  <c r="J57" i="14"/>
  <c r="C57" i="14"/>
  <c r="L57" i="14"/>
  <c r="B57" i="6"/>
  <c r="D57" i="14"/>
  <c r="E57" i="14"/>
  <c r="F7" i="13"/>
  <c r="F9" i="13"/>
  <c r="F11" i="13"/>
  <c r="F13" i="13"/>
  <c r="F15" i="13"/>
  <c r="F17" i="13"/>
  <c r="F19" i="13"/>
  <c r="F21" i="13"/>
  <c r="F23" i="13"/>
  <c r="F25" i="13"/>
  <c r="F27" i="13"/>
  <c r="F29" i="13"/>
  <c r="F31" i="13"/>
  <c r="F33" i="13"/>
  <c r="F35" i="13"/>
  <c r="F37" i="13"/>
  <c r="C57" i="6"/>
  <c r="F57" i="14"/>
  <c r="B57" i="14"/>
  <c r="K7" i="14"/>
  <c r="D57" i="6"/>
  <c r="G57" i="14"/>
  <c r="H57" i="14"/>
  <c r="E57" i="13"/>
  <c r="M7" i="14" l="1"/>
  <c r="F57" i="13"/>
  <c r="K56" i="14" l="1"/>
  <c r="K43" i="14"/>
  <c r="K32" i="14"/>
  <c r="K11" i="14"/>
  <c r="K8" i="14"/>
  <c r="M8" i="14" l="1"/>
  <c r="M32" i="14"/>
  <c r="M43" i="14"/>
  <c r="M56" i="14"/>
  <c r="M11" i="14"/>
  <c r="K20" i="14"/>
  <c r="K44" i="14"/>
  <c r="K23" i="14"/>
  <c r="K31" i="14"/>
  <c r="K39" i="14"/>
  <c r="K55" i="14"/>
  <c r="K15" i="14"/>
  <c r="K10" i="14"/>
  <c r="K16" i="14"/>
  <c r="K24" i="14"/>
  <c r="K28" i="14"/>
  <c r="K36" i="14"/>
  <c r="K40" i="14"/>
  <c r="K48" i="14"/>
  <c r="K52" i="14"/>
  <c r="K51" i="14"/>
  <c r="K27" i="14"/>
  <c r="K47" i="14"/>
  <c r="K46" i="14"/>
  <c r="K19" i="14"/>
  <c r="K12" i="14"/>
  <c r="K35" i="14"/>
  <c r="K18" i="14"/>
  <c r="K22" i="14"/>
  <c r="K34" i="14"/>
  <c r="K38" i="14"/>
  <c r="K50" i="14"/>
  <c r="K54" i="14"/>
  <c r="K14" i="14"/>
  <c r="K42" i="14"/>
  <c r="K26" i="14"/>
  <c r="K30" i="14"/>
  <c r="K9" i="14"/>
  <c r="K13" i="14"/>
  <c r="K17" i="14"/>
  <c r="K21" i="14"/>
  <c r="K25" i="14"/>
  <c r="K29" i="14"/>
  <c r="K33" i="14"/>
  <c r="K37" i="14"/>
  <c r="K41" i="14"/>
  <c r="K45" i="14"/>
  <c r="K49" i="14"/>
  <c r="K53" i="14"/>
  <c r="M33" i="14" l="1"/>
  <c r="M26" i="14"/>
  <c r="M18" i="14"/>
  <c r="M15" i="14"/>
  <c r="M12" i="14"/>
  <c r="M29" i="14"/>
  <c r="M35" i="14"/>
  <c r="M14" i="14"/>
  <c r="M21" i="14"/>
  <c r="M19" i="14"/>
  <c r="M36" i="14"/>
  <c r="M31" i="14"/>
  <c r="M25" i="14"/>
  <c r="M17" i="14"/>
  <c r="M28" i="14"/>
  <c r="M13" i="14"/>
  <c r="M38" i="14"/>
  <c r="M24" i="14"/>
  <c r="M9" i="14"/>
  <c r="M34" i="14"/>
  <c r="M27" i="14"/>
  <c r="M16" i="14"/>
  <c r="M20" i="14"/>
  <c r="M37" i="14"/>
  <c r="M30" i="14"/>
  <c r="M22" i="14"/>
  <c r="M10" i="14"/>
  <c r="M49" i="14"/>
  <c r="M50" i="14"/>
  <c r="M46" i="14"/>
  <c r="M45" i="14"/>
  <c r="M47" i="14"/>
  <c r="M44" i="14"/>
  <c r="M41" i="14"/>
  <c r="M40" i="14"/>
  <c r="M51" i="14"/>
  <c r="M52" i="14"/>
  <c r="M42" i="14"/>
  <c r="M48" i="14"/>
  <c r="M55" i="14"/>
  <c r="M53" i="14"/>
  <c r="M54" i="14"/>
  <c r="M23" i="14"/>
  <c r="M39" i="14"/>
  <c r="K57" i="14"/>
  <c r="M57" i="14" l="1"/>
  <c r="B39" i="17" l="1"/>
  <c r="B96" i="17" l="1"/>
  <c r="B34" i="18" l="1"/>
  <c r="B98" i="17"/>
  <c r="B34" i="16" l="1"/>
  <c r="B91" i="18"/>
  <c r="B93" i="18" l="1"/>
  <c r="B91" i="16"/>
  <c r="B93" i="16" l="1"/>
  <c r="E85" i="17" l="1"/>
  <c r="E96" i="17" l="1"/>
  <c r="E80" i="18"/>
  <c r="E80" i="16"/>
  <c r="E91" i="16" l="1"/>
  <c r="E91" i="18"/>
  <c r="E98" i="17"/>
  <c r="E93" i="18" l="1"/>
  <c r="E93" i="16"/>
</calcChain>
</file>

<file path=xl/sharedStrings.xml><?xml version="1.0" encoding="utf-8"?>
<sst xmlns="http://schemas.openxmlformats.org/spreadsheetml/2006/main" count="2259" uniqueCount="254">
  <si>
    <t>Community Learning</t>
  </si>
  <si>
    <t>Promotional Events</t>
  </si>
  <si>
    <t>Other Tourism</t>
  </si>
  <si>
    <t>Service Strategy</t>
  </si>
  <si>
    <t>Road Bridges</t>
  </si>
  <si>
    <t>Environmental Health</t>
  </si>
  <si>
    <t>Trading Standards</t>
  </si>
  <si>
    <t>Licensing</t>
  </si>
  <si>
    <t>Conducting Elections</t>
  </si>
  <si>
    <t>Local Land Charges</t>
  </si>
  <si>
    <t>Other</t>
  </si>
  <si>
    <t>Homelessness</t>
  </si>
  <si>
    <t>Welfare Services</t>
  </si>
  <si>
    <t>Trading Services</t>
  </si>
  <si>
    <t>All Services (GF + HRA)</t>
  </si>
  <si>
    <t>Total Education</t>
  </si>
  <si>
    <t>Total Social Work</t>
  </si>
  <si>
    <t>Total Roads and Transport</t>
  </si>
  <si>
    <t>Total Environmental Services</t>
  </si>
  <si>
    <t>Total Central Services</t>
  </si>
  <si>
    <t>Total Non-HRA Housing</t>
  </si>
  <si>
    <t>Housing Revenue Account (HRA)</t>
  </si>
  <si>
    <t>Total General Fund (GF)</t>
  </si>
  <si>
    <t>Primary Education</t>
  </si>
  <si>
    <t>Secondary Education</t>
  </si>
  <si>
    <t>Special Education</t>
  </si>
  <si>
    <t>Pre-Primary Education</t>
  </si>
  <si>
    <t>Other Non-School Funding</t>
  </si>
  <si>
    <t>Museums and Galleries</t>
  </si>
  <si>
    <t>Library Service</t>
  </si>
  <si>
    <t>Countryside Recreation and Management</t>
  </si>
  <si>
    <t>Sport Facilities</t>
  </si>
  <si>
    <t>Community Parks and Open Spaces</t>
  </si>
  <si>
    <t>Other Recreation and Sport</t>
  </si>
  <si>
    <t>Children and Families</t>
  </si>
  <si>
    <t>Criminal Justice Social Work Services</t>
  </si>
  <si>
    <t>Cemetery, Cremation and Mortuary Services</t>
  </si>
  <si>
    <t xml:space="preserve">Coast Protection </t>
  </si>
  <si>
    <t>Flood Defence and Land Drainage</t>
  </si>
  <si>
    <t>Planning: Environmental Initiatives</t>
  </si>
  <si>
    <t>Economic Development</t>
  </si>
  <si>
    <t>Council Tax Collection</t>
  </si>
  <si>
    <t>Council Tax Reduction Administration</t>
  </si>
  <si>
    <t>Non-Domestic Rates Collection</t>
  </si>
  <si>
    <t>Housing Benefit Administration</t>
  </si>
  <si>
    <t>Registration of Births, Deaths and Marriages</t>
  </si>
  <si>
    <t>Emergency Planning</t>
  </si>
  <si>
    <t>Registration of Electors</t>
  </si>
  <si>
    <t>Council Tax Valuation</t>
  </si>
  <si>
    <t>Non-Domestic Lands Valuation</t>
  </si>
  <si>
    <t>Non-Road Lighting</t>
  </si>
  <si>
    <t>General Grants, Bequests and Donations</t>
  </si>
  <si>
    <t>Corporate and Democratic Core Costs</t>
  </si>
  <si>
    <t>Non-Distributed Costs</t>
  </si>
  <si>
    <t>Housing Benefits: Rent Allowances</t>
  </si>
  <si>
    <t>Administration of Housing Advances</t>
  </si>
  <si>
    <t>Other Non-HRA housing (exc. Admin of Housing Benefits)</t>
  </si>
  <si>
    <t>Non-LA Public Transport: Concessionary Fares</t>
  </si>
  <si>
    <t>Non-LA Public Transport: Co-ordination</t>
  </si>
  <si>
    <t>Scotland</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</si>
  <si>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</si>
  <si>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</si>
  <si>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</si>
  <si>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</si>
  <si>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</si>
  <si>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</si>
  <si>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</si>
  <si>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</si>
  <si>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</si>
  <si>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</si>
  <si>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</si>
  <si>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</si>
  <si>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</si>
  <si>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</si>
  <si>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</si>
  <si>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</si>
  <si>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</si>
  <si>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</si>
  <si>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</si>
  <si>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</si>
  <si>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</si>
  <si>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</si>
  <si>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</si>
  <si>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</si>
  <si>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</si>
  <si>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</si>
  <si>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</si>
  <si>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</si>
  <si>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</si>
  <si>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</si>
  <si>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Ayrshire VJB</t>
  </si>
  <si>
    <t>Central VJB</t>
  </si>
  <si>
    <t>Grampian VJB</t>
  </si>
  <si>
    <t>Highland &amp; Western Isles VJB</t>
  </si>
  <si>
    <t>Lanarkshire VJB</t>
  </si>
  <si>
    <t>Lothian VJB</t>
  </si>
  <si>
    <t>Orkney &amp; Shetland VJB</t>
  </si>
  <si>
    <t>Renfrewshire VJB</t>
  </si>
  <si>
    <t>Tayside VJB</t>
  </si>
  <si>
    <t>Tay Road Bridge</t>
  </si>
  <si>
    <t>HITRANS</t>
  </si>
  <si>
    <t>NESTRANS</t>
  </si>
  <si>
    <t>SESTRAN</t>
  </si>
  <si>
    <t>SWESTRANS</t>
  </si>
  <si>
    <t>SPT</t>
  </si>
  <si>
    <t>TACTRAN</t>
  </si>
  <si>
    <t>ZetTrans</t>
  </si>
  <si>
    <t>2016-17</t>
  </si>
  <si>
    <t>2017-18</t>
  </si>
  <si>
    <t>Dunbartonshire&amp; Argyll&amp;Bute VJB</t>
  </si>
  <si>
    <t>2018-19</t>
  </si>
  <si>
    <t>Parking Services</t>
  </si>
  <si>
    <t>Housing Support Services (Supporting People)</t>
  </si>
  <si>
    <t>Total 
General 
Fund</t>
  </si>
  <si>
    <t>Total General 
Fund + HRA</t>
  </si>
  <si>
    <t>Contents</t>
  </si>
  <si>
    <t>City of Edinburgh</t>
  </si>
  <si>
    <t>Na h-Eileanan Siar</t>
  </si>
  <si>
    <t>Background</t>
  </si>
  <si>
    <t>Revisions</t>
  </si>
  <si>
    <t>Enquiries</t>
  </si>
  <si>
    <t>General 
Revenue 
Grant (GRG)</t>
  </si>
  <si>
    <t>Council 
Tax</t>
  </si>
  <si>
    <t>Total 
General 
Funding</t>
  </si>
  <si>
    <t>HRA</t>
  </si>
  <si>
    <t>2019-20</t>
  </si>
  <si>
    <t>Children's Hearings</t>
  </si>
  <si>
    <t>Adult Social Care</t>
  </si>
  <si>
    <t>Integration Joint Boards (IJBs)</t>
  </si>
  <si>
    <t>Roads: Construction</t>
  </si>
  <si>
    <t>Roads: Winter Maintenance</t>
  </si>
  <si>
    <t>Roads: Other Maintenance</t>
  </si>
  <si>
    <t>Roads: Lighting</t>
  </si>
  <si>
    <t>Network &amp; Traffic Management: School Crossing Patrols</t>
  </si>
  <si>
    <t>Network &amp; Traffic Management: Other</t>
  </si>
  <si>
    <t>Non-LA Public Transport: Support to Operators &amp; Voluntary Groups</t>
  </si>
  <si>
    <t>LA Transport Undertakings</t>
  </si>
  <si>
    <t>Waste Management: Waste Collection</t>
  </si>
  <si>
    <t>Waste Management: Waste Disposal</t>
  </si>
  <si>
    <t>Waste Management: Other</t>
  </si>
  <si>
    <t>Private Sector Housing Renewal</t>
  </si>
  <si>
    <t>Housing Benefits: Rent Rebate</t>
  </si>
  <si>
    <t>figures may not match to those previously published. Please note that this file will only be updated following publication to reflect revisions which have a significant impact on the key figures or commentary provided</t>
  </si>
  <si>
    <t>in the associated publication. Minor revisions to source data files made after publication that have no material impact on the Scotland figures or key messages will not be made to this file, but will be picked up in the</t>
  </si>
  <si>
    <t>Data Interpretation</t>
  </si>
  <si>
    <t>Please note the following information when using data provided in this file:</t>
  </si>
  <si>
    <t>•   Figures within tables / charts may not sum to the total exactly due to rounding.</t>
  </si>
  <si>
    <r>
      <t xml:space="preserve">•   All figures are presented in cash terms, this means they have </t>
    </r>
    <r>
      <rPr>
        <b/>
        <sz val="12"/>
        <color theme="1"/>
        <rFont val="Arial"/>
        <family val="2"/>
      </rPr>
      <t>not</t>
    </r>
    <r>
      <rPr>
        <sz val="12"/>
        <color theme="1"/>
        <rFont val="Arial"/>
        <family val="2"/>
      </rPr>
      <t xml:space="preserve"> been adjusted for inflation.</t>
    </r>
  </si>
  <si>
    <r>
      <t xml:space="preserve">•   Scotland figures cover financial activity across </t>
    </r>
    <r>
      <rPr>
        <b/>
        <sz val="12"/>
        <color theme="1"/>
        <rFont val="Arial"/>
        <family val="2"/>
      </rPr>
      <t>all</t>
    </r>
    <r>
      <rPr>
        <sz val="12"/>
        <color theme="1"/>
        <rFont val="Arial"/>
        <family val="2"/>
      </rPr>
      <t xml:space="preserve"> 32 councils, 10 Valuation Joint Boards (VJBs), 7 Regional Transport Partnerships (RTPs) and the Tay Road Bridge Joint Authority.</t>
    </r>
  </si>
  <si>
    <t>•   Figures are presented on a funding basis and so have been adjusted to remove certain accounting transactions that have been charged to services, such as depreciation and pension costs.</t>
  </si>
  <si>
    <t>Scottish Local Government Finance Statistics (SLGFS) 2020-21</t>
  </si>
  <si>
    <r>
      <rPr>
        <b/>
        <sz val="12"/>
        <color theme="1"/>
        <rFont val="Arial"/>
        <family val="2"/>
      </rPr>
      <t xml:space="preserve">Source: </t>
    </r>
    <r>
      <rPr>
        <sz val="12"/>
        <color theme="1"/>
        <rFont val="Arial"/>
        <family val="2"/>
      </rPr>
      <t>LFRs 01, 02, 03, 05, 06, 07, 09, 20, 00</t>
    </r>
  </si>
  <si>
    <t>Please note the following:</t>
  </si>
  <si>
    <t>2020-21</t>
  </si>
  <si>
    <t>Building Standards</t>
  </si>
  <si>
    <t>Planning: Development Management</t>
  </si>
  <si>
    <t>Total Building, Planning &amp; Development</t>
  </si>
  <si>
    <t>Table E: Gross Service Expenditure from 2016-17 to 2020-21 by Subservice, £ thousands</t>
  </si>
  <si>
    <t>Table F: Gross Service Income from 2016-17 to 2020-21 by Subservice, £ thousands</t>
  </si>
  <si>
    <t>Table G: Net Revenue Expenditure from 2016-17 to 2020-21 by Subservice, £ thousands</t>
  </si>
  <si>
    <r>
      <rPr>
        <b/>
        <sz val="12"/>
        <color theme="1"/>
        <rFont val="Arial"/>
        <family val="2"/>
      </rPr>
      <t xml:space="preserve">Source: </t>
    </r>
    <r>
      <rPr>
        <sz val="12"/>
        <color theme="1"/>
        <rFont val="Arial"/>
        <family val="2"/>
      </rPr>
      <t>LFR 00</t>
    </r>
  </si>
  <si>
    <t>Local Authority</t>
  </si>
  <si>
    <t>This worksheet contains one table.</t>
  </si>
  <si>
    <t>Table A: Gross Service Expenditure in 2020-21 by Local Authority and Service, £ thousands</t>
  </si>
  <si>
    <t>Table B: Gross Service Income in 2020-21 by Local Authority and Service, £ thousands</t>
  </si>
  <si>
    <t>Table C: Net Revenue Expenditure in 2020-21 by Local Authority and Service, £ thousands</t>
  </si>
  <si>
    <t>Table D: Net Revenue Expenditure from 2016-17 to 2020-21 by Local Authority, £ thousands</t>
  </si>
  <si>
    <r>
      <rPr>
        <b/>
        <sz val="12"/>
        <color theme="1"/>
        <rFont val="Arial"/>
        <family val="2"/>
      </rPr>
      <t xml:space="preserve">Source: </t>
    </r>
    <r>
      <rPr>
        <sz val="12"/>
        <color theme="1"/>
        <rFont val="Arial"/>
        <family val="2"/>
      </rPr>
      <t>LFR A0</t>
    </r>
  </si>
  <si>
    <t>This worksheet contains one table. Please note that 'Other Funding' includes government grants paid to joint boards and income received through NDR TIF and BRIS schemes.</t>
  </si>
  <si>
    <t>Other 
Funding</t>
  </si>
  <si>
    <t>Statutory 
Repayment 
of Debt</t>
  </si>
  <si>
    <t>Table H: Non-Service Specific Expenditure and Income in 2020-21 by Local Authority, £ thousands</t>
  </si>
  <si>
    <t>Table I: General Funding in 2020-21 by Local Authority and Funding Source, £ thousands</t>
  </si>
  <si>
    <t>Other 
Operating 
Expenditure</t>
  </si>
  <si>
    <t>This worksheet contains one table. Please note the following:</t>
  </si>
  <si>
    <t>'Interest Receivable and Similar Income' includes losses arising from derecognition of financial assets and recognition of credit losses on financial assets.</t>
  </si>
  <si>
    <t>Income figures are presented as negatives in this table to distinguish them from expenditure figures.</t>
  </si>
  <si>
    <t>'Statutory Repayment of Debt' includes repayments relating to lending to other statutory bodies.</t>
  </si>
  <si>
    <t>Table A</t>
  </si>
  <si>
    <t>Table B</t>
  </si>
  <si>
    <t>Table C</t>
  </si>
  <si>
    <t>Table D</t>
  </si>
  <si>
    <t>Table E</t>
  </si>
  <si>
    <t>Table F</t>
  </si>
  <si>
    <t>Table G</t>
  </si>
  <si>
    <t>Table H</t>
  </si>
  <si>
    <t>Table I</t>
  </si>
  <si>
    <t>Table Number</t>
  </si>
  <si>
    <t>Table Name</t>
  </si>
  <si>
    <t>Gross Service Expenditure in 2020-21 by Local Authority and Service, £ thousands</t>
  </si>
  <si>
    <t>Net Revenue Expenditure in 2020-21 by Local Authority and Service, £ thousands</t>
  </si>
  <si>
    <t>Net Revenue Expenditure from 2016-17 to 2020-21 by Local Authority, £ thousands</t>
  </si>
  <si>
    <t>Gross Service Expenditure from 2016-17 to 2020-21 by Subservice, £ thousands</t>
  </si>
  <si>
    <t>Gross Service Income from 2016-17 to 2020-21 by Subservice, £ thousands</t>
  </si>
  <si>
    <t>Net Revenue Expenditure from 2016-17 to 2020-21 by Subservice, £ thousands</t>
  </si>
  <si>
    <t>Non-Service Specific Expenditure and Income in 2020-21 by Local Authority, £ thousands</t>
  </si>
  <si>
    <t>General Funding in 2020-21 by Local Authority and Funding Source, £ thousands</t>
  </si>
  <si>
    <t>Gross Service Income in 2020-21 by Local Authority and Service, £ thousands</t>
  </si>
  <si>
    <t>Additional Analysis - Revenue</t>
  </si>
  <si>
    <t>The data in this file comes from the annual Local Financial Returns (LFRs) which collects detailed final, audited expenditure and income data from local authorities.</t>
  </si>
  <si>
    <r>
      <t xml:space="preserve">This file contains additional analysis of some of the key </t>
    </r>
    <r>
      <rPr>
        <b/>
        <sz val="12"/>
        <color theme="1"/>
        <rFont val="Arial"/>
        <family val="2"/>
      </rPr>
      <t>revenue</t>
    </r>
    <r>
      <rPr>
        <sz val="12"/>
        <color theme="1"/>
        <rFont val="Arial"/>
        <family val="2"/>
      </rPr>
      <t xml:space="preserve"> figures discussed in the Scottish Local Government Finance Statistics (SLGFS) 2020-21 publication, for example by local authority or subservice.</t>
    </r>
  </si>
  <si>
    <t>Full commentary on the key 2020-21 figures is available in the SLGFS 2020-21 publication.</t>
  </si>
  <si>
    <t xml:space="preserve">•   Expenditure and income figures are presented as positive figures unless otherwise stated. Net expenditure figures may be presented as negative where gross income has exceeded gross expenditure. </t>
  </si>
  <si>
    <t>Figures included in this file for years prior to 2020-21 have been revised where necessary to ensure comparability to 2020-21 data or to correct any minor errors identified since the last publication. This means that</t>
  </si>
  <si>
    <t>2021-22 SLGFS publication and associated data files.</t>
  </si>
  <si>
    <t>For enquiries about this data, please email lgfstats@gov.scot.</t>
  </si>
  <si>
    <t>•   Covid-19 expenditure and service specific grants are recorded against the relevant susbervice as far as possible, or against Central Services: Other where there is no appropriate subservice.</t>
  </si>
  <si>
    <t>•   Covid-19 related income received via GRG is included in the GRG income figure.</t>
  </si>
  <si>
    <r>
      <t xml:space="preserve">•   Income and expenditure associated with grants where the local authority was acting as an agent are </t>
    </r>
    <r>
      <rPr>
        <b/>
        <sz val="12"/>
        <color theme="1"/>
        <rFont val="Arial"/>
        <family val="2"/>
      </rPr>
      <t xml:space="preserve">not </t>
    </r>
    <r>
      <rPr>
        <sz val="12"/>
        <color theme="1"/>
        <rFont val="Arial"/>
        <family val="2"/>
      </rPr>
      <t>included in these figures.</t>
    </r>
  </si>
  <si>
    <t>•   All years refer to the relevant financial year running 1 April to 31 March.</t>
  </si>
  <si>
    <t>•   Absolute zeroes are shown as '-' and rounded zeroes are shown as '0'.</t>
  </si>
  <si>
    <t>•   General Fund figures include amounts relating to the Harbour Accounts for Orkney and Shetland Islands Councils unless otherwise stated.</t>
  </si>
  <si>
    <t>•   Gross revenue figures have been adjusted for inter-authority transfers.</t>
  </si>
  <si>
    <t>•   'Roads &amp; Transport' includes amounts relating to Road Bridges.</t>
  </si>
  <si>
    <t>Local authorities are asked to provide data in line with the guidance provided to ensure returns are completed on a consistent basis to allow for a reasonable degree of comparability. However, there is the potential</t>
  </si>
  <si>
    <t>for inconsistent reporting between local authorities for lower level figures where local accounting practices may vary.</t>
  </si>
  <si>
    <t>Revenue figures can be affected by demand for services and the resources available to deliver those services, which will vary between local authorities. It can also be affected by large one-off payments in any year,</t>
  </si>
  <si>
    <t>for example Equal Pay back-pay settlement expenditure. It is therefore important to consider these factors when making comparisons between local authorities.</t>
  </si>
  <si>
    <t>Return to Notes</t>
  </si>
  <si>
    <t>Education 
Services</t>
  </si>
  <si>
    <t>Culture &amp; 
Related 
Services</t>
  </si>
  <si>
    <t>Social 
Work 
Services</t>
  </si>
  <si>
    <t>Roads &amp; 
Transport</t>
  </si>
  <si>
    <t>Environmental 
Services</t>
  </si>
  <si>
    <t>Building, 
Planning &amp; 
Development</t>
  </si>
  <si>
    <t>Central 
Services</t>
  </si>
  <si>
    <t>Non-HRA 
Housing</t>
  </si>
  <si>
    <t>Trading 
Services</t>
  </si>
  <si>
    <t>Capital 
Expenditure 
funded from 
Revenue</t>
  </si>
  <si>
    <t>Surplus (-) or 
Deficit (+) 
from Trading 
Operations</t>
  </si>
  <si>
    <t>Total Non-Service 
Specific 
Expenditure 
&amp; Income</t>
  </si>
  <si>
    <t>NDRI 
Distributable 
Amount</t>
  </si>
  <si>
    <t>Subservice</t>
  </si>
  <si>
    <t>Interest 
Receivable 
&amp; Similar 
Income</t>
  </si>
  <si>
    <t>Interest 
Payable 
&amp; Similar 
Charges</t>
  </si>
  <si>
    <t>Significant increases in 'Education: Pre-Primary Education' in 2019-20 and 2020-21 reflect use of the Early Learning and Childcare Ring-Fenced Revenue Grant by local authorities.</t>
  </si>
  <si>
    <t>Negative 'Roads: Construction' income figures shown for 2016-17 and 2017-18 reflect the data provided by local authorities for these years. For the purposes of analysis, these figures</t>
  </si>
  <si>
    <t>can be considered as additional expenditure for this service that has been recorded against an income type. This could occur where income has been reversed and so the local</t>
  </si>
  <si>
    <t>authority has then incurred expenditure in relation to that source of income.</t>
  </si>
  <si>
    <t>The decrease in Social Work: Service Strategy, and corresponding increase in Social Work: Adult Social Care, in 2019-20 reflects changes in guidance on the recording of income</t>
  </si>
  <si>
    <t>received from IJBs to commission services to improve consistency of recording across local authorities.</t>
  </si>
  <si>
    <t>The increase in Social Work: Service Strategy, and corresponding decrease in Social Work: Adult Social Care, in 2019-20 reflects changes in guidance on the recording of income</t>
  </si>
  <si>
    <t>Other Culture and Heritage</t>
  </si>
  <si>
    <t>Total Culture and Related Services</t>
  </si>
  <si>
    <t>Planning: Planning Policy</t>
  </si>
  <si>
    <t>The spike in 'Roads: Construction' in 2019-20 relates to final payments made by Aberdeen City Council for the completion of the Aberdeen Western Peripheral Route.</t>
  </si>
  <si>
    <t>The spike in 'Central Services: Other' in 2019-20 relates to a one-off equal pay settlement made by Glasgow City Council.</t>
  </si>
  <si>
    <t>The spike in 'Culture and Related Services: Other Recreation and Sport' in 2018-19 relates to additional expenditure incurred by Glasgow City Council for the 2018 European Championships.</t>
  </si>
  <si>
    <t>The spike in 'Culture and Related Services: Other Recreation and Sport' in 2018-19 relates to increased income to Glasgow City Council for the 2018 European Championships.</t>
  </si>
  <si>
    <t>Last updated on 7 April 2022</t>
  </si>
  <si>
    <t>This file has been revised since it's initial publication as follows:</t>
  </si>
  <si>
    <t>- On 7 April 2022 to ensure 2019-20 figures reflected the latest revisiosn made to the 2019-20 source workbooks that were published on 2 March 2022. These changes affect 2019-20 figures for all General</t>
  </si>
  <si>
    <t>Fund services in Tables E, F and 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</si>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</sst>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_);\(#,##0\)"/>
    <numFmt numFmtId="165" formatCode="#,##0;\-#,##0;\-"/>
  </numFmts>
  <fonts count="37">
    <font>
      <sz val="11"/>
      <color theme="1"/>
      <name val="Calibri"/>
      <family val="2"/>
      <scheme val="minor"/>
    </font>
    <font>
      <sz val="11"/>
      <color theme="1"/>
      <name val="Calibri"/>
      <family val="2"/>
      <scheme val="minor"/>
    </font>
    <font>
      <sz val="10"/>
      <name val="Arial"/>
      <family val="2"/>
    </font>
    <font>
      <b/>
      <sz val="12"/>
      <color theme="1"/>
      <name val="Arial"/>
      <family val="2"/>
    </font>
    <font>
      <sz val="8"/>
      <color theme="1"/>
      <name val="Arial"/>
      <family val="2"/>
    </font>
    <font>
      <sz val="10"/>
      <name val="Geneva"/>
    </font>
    <font>
      <b/>
      <sz val="8"/>
      <color theme="1"/>
      <name val="Arial"/>
      <family val="2"/>
    </font>
    <font>
      <b/>
      <sz val="8"/>
      <color rgb="FF000000"/>
      <name val="Arial"/>
      <family val="2"/>
    </font>
    <font>
      <b/>
      <sz val="8"/>
      <name val="Arial"/>
      <family val="2"/>
    </font>
    <font>
      <sz val="8"/>
      <name val="Arial"/>
      <family val="2"/>
    </font>
    <font>
      <sz val="12"/>
      <color theme="1"/>
      <name val="Arial"/>
      <family val="2"/>
    </font>
    <font>
      <sz val="12"/>
      <name val="Arial"/>
      <family val="2"/>
    </font>
    <font>
      <u/>
      <sz val="12"/>
      <color theme="10"/>
      <name val="Arial"/>
      <family val="2"/>
    </font>
    <font>
      <sz val="14"/>
      <color theme="1"/>
      <name val="Arial"/>
      <family val="2"/>
    </font>
    <font>
      <sz val="11"/>
      <color rgb="FF1F497D"/>
      <name val="Calibri"/>
      <family val="2"/>
      <scheme val="minor"/>
    </font>
    <font>
      <u/>
      <sz val="10"/>
      <color indexed="12"/>
      <name val="Arial"/>
      <family val="2"/>
    </font>
    <font>
      <sz val="8"/>
      <color rgb="FFFF0000"/>
      <name val="Arial"/>
      <family val="2"/>
    </font>
    <font>
      <b/>
      <sz val="8"/>
      <color rgb="FFFF0000"/>
      <name val="Arial"/>
      <family val="2"/>
    </font>
    <font>
      <sz val="11"/>
      <color rgb="FFFF0000"/>
      <name val="Calibri"/>
      <family val="2"/>
      <scheme val="minor"/>
    </font>
    <font>
      <u/>
      <sz val="12"/>
      <color rgb="FF0563C1"/>
      <name val="Arial"/>
      <family val="2"/>
    </font>
    <font>
      <u/>
      <sz val="12"/>
      <color indexed="12"/>
      <name val="Arial"/>
      <family val="2"/>
    </font>
    <font>
      <b/>
      <sz val="12"/>
      <color theme="0"/>
      <name val="Arial"/>
      <family val="2"/>
    </font>
    <font>
      <b/>
      <sz val="12"/>
      <color rgb="FFFF0000"/>
      <name val="Arial"/>
      <family val="2"/>
    </font>
    <font>
      <sz val="12"/>
      <color rgb="FFFF0000"/>
      <name val="Arial"/>
      <family val="2"/>
    </font>
    <font>
      <b/>
      <sz val="12"/>
      <name val="Arial"/>
      <family val="2"/>
    </font>
    <font>
      <i/>
      <sz val="12"/>
      <color theme="1"/>
      <name val="Arial"/>
      <family val="2"/>
    </font>
    <font>
      <b/>
      <sz val="12"/>
      <color rgb="FF000000"/>
      <name val="Arial"/>
      <family val="2"/>
    </font>
    <font>
      <b/>
      <i/>
      <sz val="8"/>
      <color theme="1"/>
      <name val="Arial"/>
      <family val="2"/>
    </font>
    <font>
      <i/>
      <sz val="8"/>
      <name val="Arial"/>
      <family val="2"/>
    </font>
    <font>
      <b/>
      <i/>
      <sz val="8"/>
      <name val="Arial"/>
      <family val="2"/>
    </font>
    <font>
      <b/>
      <sz val="14"/>
      <name val="Arial"/>
      <family val="2"/>
    </font>
    <font>
      <b/>
      <sz val="20"/>
      <color rgb="FF2C486E"/>
      <name val="Arial"/>
      <family val="2"/>
    </font>
    <font>
      <b/>
      <sz val="18"/>
      <color rgb="FF2C486E"/>
      <name val="Arial"/>
      <family val="2"/>
    </font>
    <font>
      <b/>
      <sz val="14"/>
      <color rgb="FF2C486E"/>
      <name val="Arial"/>
      <family val="2"/>
    </font>
    <font>
      <sz val="14"/>
      <name val="Arial"/>
      <family val="2"/>
    </font>
    <font>
      <u/>
      <sz val="12"/>
      <color rgb="FF0000FF"/>
      <name val="Arial"/>
      <family val="2"/>
    </font>
    <font>
      <b/>
      <sz val="15"/>
      <color theme="3"/>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2C486E"/>
        <bgColor indexed="64"/>
      </patternFill>
    </fill>
    <fill>
      <patternFill patternType="solid">
        <fgColor rgb="FFEEF2F8"/>
        <bgColor indexed="64"/>
      </patternFill>
    </fill>
    <fill>
      <patternFill patternType="solid">
        <fgColor rgb="FFECF3FA"/>
        <bgColor indexed="64"/>
      </patternFill>
    </fill>
  </fills>
  <borders count="2">
    <border>
      <left/>
      <right/>
      <top/>
      <bottom/>
      <diagonal/>
    </border>
    <border>
      <left/>
      <right/>
      <top/>
      <bottom style="thick">
        <color theme="4"/>
      </bottom>
      <diagonal/>
    </border>
  </borders>
  <cellStyleXfs count="8">
    <xf numFmtId="0" fontId="0" fillId="0" borderId="0"/>
    <xf numFmtId="43" fontId="1" fillId="0" borderId="0" applyFont="0" applyFill="0" applyBorder="0" applyAlignment="0" applyProtection="0"/>
    <xf numFmtId="0" fontId="35" fillId="0" borderId="0" applyNumberFormat="0" applyFill="0" applyBorder="0" applyAlignment="0" applyProtection="0"/>
    <xf numFmtId="0" fontId="5" fillId="0" borderId="0"/>
    <xf numFmtId="0" fontId="2"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36" fillId="0" borderId="1" applyNumberFormat="0" applyFill="0" applyAlignment="0" applyProtection="0"/>
  </cellStyleXfs>
  <cellXfs count="114">
    <xf numFmtId="0" fontId="0" fillId="0" borderId="0" xfId="0"/>
    <xf numFmtId="0" fontId="3" fillId="2" borderId="0" xfId="0" applyFont="1" applyFill="1" applyAlignment="1">
      <alignment vertical="center"/>
    </xf>
    <xf numFmtId="0" fontId="0" fillId="2" borderId="0" xfId="0" applyFill="1"/>
    <xf numFmtId="0" fontId="3" fillId="2" borderId="0" xfId="0" applyFont="1" applyFill="1" applyBorder="1" applyAlignment="1">
      <alignment vertical="center"/>
    </xf>
    <xf numFmtId="0" fontId="10" fillId="2" borderId="0" xfId="0" applyFont="1" applyFill="1" applyAlignment="1">
      <alignment vertical="center"/>
    </xf>
    <xf numFmtId="0" fontId="11" fillId="2" borderId="0" xfId="4" applyFont="1" applyFill="1" applyAlignment="1">
      <alignment vertical="center"/>
    </xf>
    <xf numFmtId="0" fontId="12" fillId="2" borderId="0" xfId="2" applyFont="1" applyFill="1" applyAlignment="1">
      <alignment vertical="center"/>
    </xf>
    <xf numFmtId="0" fontId="10" fillId="2" borderId="0" xfId="0" applyFont="1" applyFill="1" applyBorder="1" applyAlignment="1">
      <alignment vertical="center"/>
    </xf>
    <xf numFmtId="0" fontId="10" fillId="2" borderId="0" xfId="0" applyFont="1" applyFill="1" applyAlignment="1">
      <alignment horizontal="right" vertical="center"/>
    </xf>
    <xf numFmtId="0" fontId="10" fillId="2" borderId="0" xfId="0" applyFont="1" applyFill="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horizontal="left" vertical="center" wrapText="1"/>
    </xf>
    <xf numFmtId="3" fontId="22" fillId="2" borderId="0"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Alignment="1">
      <alignment horizontal="right" vertical="center"/>
    </xf>
    <xf numFmtId="3" fontId="22" fillId="2" borderId="0" xfId="0" applyNumberFormat="1" applyFont="1" applyFill="1" applyBorder="1" applyAlignment="1">
      <alignment horizontal="right" vertical="center"/>
    </xf>
    <xf numFmtId="0" fontId="10" fillId="2" borderId="0" xfId="0" applyFont="1" applyFill="1" applyBorder="1" applyAlignment="1">
      <alignment horizontal="right" vertical="center"/>
    </xf>
    <xf numFmtId="0" fontId="11" fillId="2" borderId="0" xfId="0" applyFont="1" applyFill="1" applyAlignment="1">
      <alignment vertical="center"/>
    </xf>
    <xf numFmtId="0" fontId="4" fillId="2" borderId="0" xfId="0" applyFont="1" applyFill="1" applyBorder="1" applyAlignment="1">
      <alignment vertical="center"/>
    </xf>
    <xf numFmtId="0" fontId="21" fillId="4" borderId="0" xfId="0" applyFont="1" applyFill="1" applyBorder="1" applyAlignment="1">
      <alignment horizontal="right" vertical="center" wrapText="1"/>
    </xf>
    <xf numFmtId="0" fontId="21" fillId="4" borderId="0" xfId="0" quotePrefix="1" applyFont="1" applyFill="1" applyBorder="1" applyAlignment="1">
      <alignment horizontal="right" vertical="center" wrapText="1"/>
    </xf>
    <xf numFmtId="0" fontId="21" fillId="4" borderId="0" xfId="0" applyFont="1" applyFill="1" applyBorder="1" applyAlignment="1">
      <alignment horizontal="left" vertical="center" wrapText="1"/>
    </xf>
    <xf numFmtId="0" fontId="24" fillId="2" borderId="0" xfId="0" applyFont="1" applyFill="1" applyBorder="1" applyAlignment="1">
      <alignment horizontal="left" vertical="center"/>
    </xf>
    <xf numFmtId="0" fontId="11" fillId="2" borderId="0" xfId="0" applyFont="1" applyFill="1" applyBorder="1" applyAlignment="1">
      <alignment horizontal="right" vertical="center"/>
    </xf>
    <xf numFmtId="0" fontId="11" fillId="2" borderId="0" xfId="0" applyFont="1" applyFill="1" applyBorder="1" applyAlignment="1">
      <alignment vertical="center"/>
    </xf>
    <xf numFmtId="0" fontId="25" fillId="2" borderId="0" xfId="0" applyFont="1" applyFill="1" applyBorder="1"/>
    <xf numFmtId="0" fontId="10" fillId="2" borderId="0" xfId="0" applyFont="1" applyFill="1" applyBorder="1"/>
    <xf numFmtId="0" fontId="10" fillId="2" borderId="0" xfId="0" applyFont="1" applyFill="1" applyBorder="1" applyAlignment="1">
      <alignment horizontal="right"/>
    </xf>
    <xf numFmtId="164" fontId="3" fillId="3" borderId="0" xfId="0" applyNumberFormat="1" applyFont="1" applyFill="1" applyBorder="1" applyAlignment="1">
      <alignment horizontal="right" vertical="center"/>
    </xf>
    <xf numFmtId="165" fontId="11" fillId="2" borderId="0" xfId="1" quotePrefix="1" applyNumberFormat="1" applyFont="1" applyFill="1" applyBorder="1" applyAlignment="1">
      <alignment wrapText="1"/>
    </xf>
    <xf numFmtId="164" fontId="26" fillId="3" borderId="0" xfId="0" applyNumberFormat="1" applyFont="1" applyFill="1" applyBorder="1" applyAlignment="1">
      <alignment horizontal="right" vertical="center"/>
    </xf>
    <xf numFmtId="37" fontId="11" fillId="3" borderId="0" xfId="0" applyNumberFormat="1" applyFont="1" applyFill="1" applyBorder="1" applyAlignment="1">
      <alignment horizontal="right" vertical="center"/>
    </xf>
    <xf numFmtId="37" fontId="23" fillId="3" borderId="0" xfId="0" applyNumberFormat="1" applyFont="1" applyFill="1" applyBorder="1" applyAlignment="1">
      <alignment horizontal="right" vertical="center"/>
    </xf>
    <xf numFmtId="0" fontId="10" fillId="2" borderId="0" xfId="0" applyFont="1" applyFill="1" applyAlignment="1">
      <alignment horizontal="left" vertical="center" indent="1"/>
    </xf>
    <xf numFmtId="0" fontId="13" fillId="2" borderId="0" xfId="0" applyFont="1" applyFill="1" applyAlignment="1">
      <alignment horizontal="center" vertical="center"/>
    </xf>
    <xf numFmtId="0" fontId="13" fillId="2" borderId="0" xfId="0" applyFont="1" applyFill="1" applyAlignment="1">
      <alignment horizontal="right" vertical="center"/>
    </xf>
    <xf numFmtId="3" fontId="10" fillId="2" borderId="0" xfId="0" applyNumberFormat="1" applyFont="1" applyFill="1" applyBorder="1"/>
    <xf numFmtId="3" fontId="3" fillId="3" borderId="0" xfId="0" applyNumberFormat="1" applyFont="1" applyFill="1" applyBorder="1" applyAlignment="1">
      <alignment horizontal="right" vertical="center"/>
    </xf>
    <xf numFmtId="37" fontId="10" fillId="2" borderId="0" xfId="0" applyNumberFormat="1" applyFont="1" applyFill="1" applyBorder="1" applyAlignment="1">
      <alignment horizontal="right" vertical="center"/>
    </xf>
    <xf numFmtId="0" fontId="22" fillId="2" borderId="0" xfId="0" applyFont="1" applyFill="1" applyAlignment="1">
      <alignment vertical="center"/>
    </xf>
    <xf numFmtId="0" fontId="24" fillId="2" borderId="0" xfId="0" applyFont="1" applyFill="1" applyAlignment="1">
      <alignment vertical="center"/>
    </xf>
    <xf numFmtId="37" fontId="10" fillId="3" borderId="0" xfId="0" applyNumberFormat="1" applyFont="1" applyFill="1" applyBorder="1" applyAlignment="1">
      <alignment horizontal="right" vertical="center"/>
    </xf>
    <xf numFmtId="0" fontId="11" fillId="2" borderId="0" xfId="0" applyFont="1" applyFill="1" applyBorder="1"/>
    <xf numFmtId="3" fontId="11" fillId="2" borderId="0" xfId="0" applyNumberFormat="1" applyFont="1" applyFill="1" applyBorder="1"/>
    <xf numFmtId="0" fontId="11" fillId="2" borderId="0" xfId="0" quotePrefix="1" applyFont="1" applyFill="1" applyAlignment="1">
      <alignment horizontal="left" vertical="center" indent="1"/>
    </xf>
    <xf numFmtId="0" fontId="10" fillId="2" borderId="0" xfId="0" applyFont="1" applyFill="1"/>
    <xf numFmtId="0" fontId="35" fillId="2" borderId="0" xfId="2" applyFill="1" applyAlignment="1">
      <alignment vertical="center"/>
    </xf>
    <xf numFmtId="0" fontId="31" fillId="2" borderId="0" xfId="0" applyFont="1" applyFill="1" applyAlignment="1">
      <alignment vertical="center"/>
    </xf>
    <xf numFmtId="0" fontId="32" fillId="2" borderId="0" xfId="0" applyFont="1" applyFill="1" applyAlignment="1">
      <alignment vertical="center"/>
    </xf>
    <xf numFmtId="0" fontId="33" fillId="2" borderId="0" xfId="0" applyFont="1" applyFill="1" applyAlignment="1">
      <alignment vertical="center"/>
    </xf>
    <xf numFmtId="0" fontId="13" fillId="2" borderId="0" xfId="0" applyFont="1" applyFill="1" applyAlignment="1">
      <alignment vertical="center"/>
    </xf>
    <xf numFmtId="0" fontId="35" fillId="2" borderId="0" xfId="2" applyFill="1" applyBorder="1" applyAlignment="1">
      <alignment vertical="center"/>
    </xf>
    <xf numFmtId="0" fontId="14" fillId="2" borderId="0" xfId="0" applyFont="1" applyFill="1" applyAlignment="1">
      <alignment vertical="center"/>
    </xf>
    <xf numFmtId="0" fontId="20" fillId="2" borderId="0" xfId="5" applyFont="1" applyFill="1" applyBorder="1" applyAlignment="1" applyProtection="1">
      <alignment vertical="center"/>
    </xf>
    <xf numFmtId="0" fontId="10" fillId="2" borderId="0" xfId="0" quotePrefix="1" applyFont="1" applyFill="1" applyBorder="1" applyAlignment="1">
      <alignment horizontal="left" vertical="center" indent="1"/>
    </xf>
    <xf numFmtId="0" fontId="10" fillId="2" borderId="0" xfId="0" quotePrefix="1" applyFont="1" applyFill="1" applyBorder="1" applyAlignment="1">
      <alignment vertical="center"/>
    </xf>
    <xf numFmtId="0" fontId="34" fillId="2" borderId="0" xfId="0" applyFont="1" applyFill="1" applyAlignment="1">
      <alignment vertical="center"/>
    </xf>
    <xf numFmtId="0" fontId="18" fillId="2" borderId="0" xfId="0" applyFont="1" applyFill="1"/>
    <xf numFmtId="0" fontId="11" fillId="2" borderId="0" xfId="0" applyFont="1" applyFill="1" applyBorder="1" applyAlignment="1">
      <alignment horizontal="left" vertical="center" wrapText="1"/>
    </xf>
    <xf numFmtId="0" fontId="11" fillId="2" borderId="0" xfId="0" applyFont="1" applyFill="1" applyAlignment="1">
      <alignment horizontal="left" vertical="center" indent="1"/>
    </xf>
    <xf numFmtId="0" fontId="11" fillId="2" borderId="0" xfId="0" applyFont="1" applyFill="1" applyAlignment="1">
      <alignment horizontal="left" vertical="center" indent="2"/>
    </xf>
    <xf numFmtId="0" fontId="11" fillId="6" borderId="0"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1" fillId="2" borderId="0" xfId="0" quotePrefix="1" applyFont="1" applyFill="1" applyBorder="1" applyAlignment="1">
      <alignment horizontal="left" vertical="center" indent="1"/>
    </xf>
    <xf numFmtId="0" fontId="21" fillId="4" borderId="0" xfId="0" applyFont="1" applyFill="1" applyAlignment="1">
      <alignment vertical="center" wrapText="1"/>
    </xf>
    <xf numFmtId="0" fontId="21" fillId="4" borderId="0" xfId="0" applyFont="1" applyFill="1" applyAlignment="1">
      <alignment horizontal="left" vertical="center" wrapText="1"/>
    </xf>
    <xf numFmtId="0" fontId="35" fillId="2" borderId="0" xfId="2" applyFill="1" applyAlignment="1">
      <alignment vertical="center" wrapText="1"/>
    </xf>
    <xf numFmtId="0" fontId="10" fillId="2" borderId="0" xfId="0" applyFont="1" applyFill="1" applyAlignment="1">
      <alignment vertical="center" wrapText="1"/>
    </xf>
    <xf numFmtId="0" fontId="35" fillId="5" borderId="0" xfId="2" applyFill="1" applyAlignment="1">
      <alignment vertical="center" wrapText="1"/>
    </xf>
    <xf numFmtId="0" fontId="10" fillId="5" borderId="0" xfId="0" applyFont="1" applyFill="1" applyAlignment="1">
      <alignment vertical="center" wrapText="1"/>
    </xf>
    <xf numFmtId="0" fontId="35" fillId="2" borderId="0" xfId="2" applyFill="1" applyBorder="1" applyAlignment="1">
      <alignment vertical="center" wrapText="1"/>
    </xf>
    <xf numFmtId="0" fontId="10" fillId="2" borderId="0" xfId="0" applyFont="1" applyFill="1" applyBorder="1" applyAlignment="1">
      <alignment vertical="center" wrapText="1"/>
    </xf>
    <xf numFmtId="0" fontId="30" fillId="2" borderId="0" xfId="7" applyFont="1" applyFill="1" applyBorder="1" applyAlignment="1">
      <alignment vertical="center"/>
    </xf>
    <xf numFmtId="0" fontId="4" fillId="3" borderId="0" xfId="0" applyFont="1" applyFill="1" applyBorder="1" applyAlignment="1">
      <alignment horizontal="right"/>
    </xf>
    <xf numFmtId="0" fontId="6" fillId="3" borderId="0" xfId="0" applyFont="1" applyFill="1" applyBorder="1" applyAlignment="1">
      <alignment horizontal="right" vertical="center" wrapText="1"/>
    </xf>
    <xf numFmtId="0" fontId="17" fillId="3" borderId="0" xfId="0" applyFont="1" applyFill="1" applyBorder="1" applyAlignment="1">
      <alignment horizontal="right" vertical="center" wrapText="1"/>
    </xf>
    <xf numFmtId="0" fontId="4" fillId="3" borderId="0" xfId="0" applyFont="1" applyFill="1" applyBorder="1" applyAlignment="1">
      <alignment horizontal="left" vertical="center"/>
    </xf>
    <xf numFmtId="164" fontId="4" fillId="3" borderId="0" xfId="0" applyNumberFormat="1" applyFont="1" applyFill="1" applyBorder="1" applyAlignment="1">
      <alignment horizontal="right" vertical="center"/>
    </xf>
    <xf numFmtId="164" fontId="9" fillId="3" borderId="0" xfId="0" applyNumberFormat="1" applyFont="1" applyFill="1" applyBorder="1" applyAlignment="1">
      <alignment horizontal="right" vertical="center"/>
    </xf>
    <xf numFmtId="164" fontId="17" fillId="3" borderId="0" xfId="0" applyNumberFormat="1" applyFont="1" applyFill="1" applyBorder="1" applyAlignment="1">
      <alignment horizontal="right" vertical="center"/>
    </xf>
    <xf numFmtId="164" fontId="8" fillId="3" borderId="0" xfId="0" applyNumberFormat="1" applyFont="1" applyFill="1" applyBorder="1" applyAlignment="1">
      <alignment horizontal="right" vertical="center"/>
    </xf>
    <xf numFmtId="0" fontId="17" fillId="3" borderId="0" xfId="0" applyFont="1" applyFill="1" applyBorder="1" applyAlignment="1">
      <alignment horizontal="left" vertical="center"/>
    </xf>
    <xf numFmtId="165" fontId="11" fillId="2" borderId="0" xfId="0" applyNumberFormat="1" applyFont="1" applyFill="1" applyBorder="1" applyAlignment="1">
      <alignment horizontal="right" vertical="center" wrapText="1"/>
    </xf>
    <xf numFmtId="165" fontId="24" fillId="2" borderId="0" xfId="0" applyNumberFormat="1" applyFont="1" applyFill="1" applyBorder="1" applyAlignment="1">
      <alignment horizontal="right" vertical="center" wrapText="1"/>
    </xf>
    <xf numFmtId="0" fontId="10" fillId="5" borderId="0" xfId="0" applyFont="1" applyFill="1" applyBorder="1" applyAlignment="1">
      <alignment horizontal="left" vertical="center" wrapText="1"/>
    </xf>
    <xf numFmtId="165" fontId="11" fillId="5" borderId="0" xfId="0" applyNumberFormat="1" applyFont="1" applyFill="1" applyBorder="1" applyAlignment="1">
      <alignment horizontal="right" vertical="center" wrapText="1"/>
    </xf>
    <xf numFmtId="165" fontId="24" fillId="5" borderId="0" xfId="0" applyNumberFormat="1" applyFont="1" applyFill="1" applyBorder="1" applyAlignment="1">
      <alignment horizontal="right" vertical="center" wrapText="1"/>
    </xf>
    <xf numFmtId="165" fontId="21" fillId="4" borderId="0" xfId="0" applyNumberFormat="1" applyFont="1" applyFill="1" applyBorder="1" applyAlignment="1">
      <alignment horizontal="right" vertical="center" wrapText="1"/>
    </xf>
    <xf numFmtId="164" fontId="4" fillId="3" borderId="0" xfId="0" quotePrefix="1" applyNumberFormat="1" applyFont="1" applyFill="1" applyBorder="1" applyAlignment="1">
      <alignment horizontal="right" vertical="center"/>
    </xf>
    <xf numFmtId="164" fontId="9" fillId="3" borderId="0" xfId="0" quotePrefix="1" applyNumberFormat="1" applyFont="1" applyFill="1" applyBorder="1" applyAlignment="1">
      <alignment horizontal="right" vertical="center"/>
    </xf>
    <xf numFmtId="164" fontId="8" fillId="3" borderId="0" xfId="0" quotePrefix="1" applyNumberFormat="1" applyFont="1" applyFill="1" applyBorder="1" applyAlignment="1">
      <alignment horizontal="right" vertical="center"/>
    </xf>
    <xf numFmtId="0" fontId="7" fillId="3" borderId="0" xfId="0" applyFont="1" applyFill="1" applyBorder="1" applyAlignment="1">
      <alignment horizontal="right" vertical="center" wrapText="1"/>
    </xf>
    <xf numFmtId="0" fontId="8" fillId="3" borderId="0" xfId="0" applyFont="1" applyFill="1" applyBorder="1" applyAlignment="1">
      <alignment horizontal="right" vertical="center" wrapText="1"/>
    </xf>
    <xf numFmtId="0" fontId="9" fillId="3" borderId="0" xfId="0" applyFont="1" applyFill="1" applyBorder="1" applyAlignment="1">
      <alignment horizontal="left" vertical="center"/>
    </xf>
    <xf numFmtId="3" fontId="9" fillId="3" borderId="0" xfId="0" applyNumberFormat="1" applyFont="1" applyFill="1" applyBorder="1" applyAlignment="1">
      <alignment horizontal="right" vertical="center"/>
    </xf>
    <xf numFmtId="3" fontId="17" fillId="3" borderId="0" xfId="0" applyNumberFormat="1" applyFont="1" applyFill="1" applyBorder="1" applyAlignment="1">
      <alignment horizontal="right" vertical="center"/>
    </xf>
    <xf numFmtId="0" fontId="10" fillId="3" borderId="0" xfId="0" applyFont="1" applyFill="1" applyBorder="1" applyAlignment="1">
      <alignment horizontal="left" vertical="center" wrapText="1"/>
    </xf>
    <xf numFmtId="165" fontId="11" fillId="3" borderId="0" xfId="0" applyNumberFormat="1" applyFont="1" applyFill="1" applyBorder="1" applyAlignment="1">
      <alignment vertical="center" wrapText="1"/>
    </xf>
    <xf numFmtId="165" fontId="11" fillId="5" borderId="0" xfId="0" applyNumberFormat="1" applyFont="1" applyFill="1" applyBorder="1" applyAlignment="1">
      <alignment vertical="center" wrapText="1"/>
    </xf>
    <xf numFmtId="165" fontId="11" fillId="2" borderId="0" xfId="0" applyNumberFormat="1" applyFont="1" applyFill="1" applyBorder="1" applyAlignment="1">
      <alignment vertical="center" wrapText="1"/>
    </xf>
    <xf numFmtId="0" fontId="11" fillId="5" borderId="0" xfId="0" applyFont="1" applyFill="1" applyBorder="1" applyAlignment="1">
      <alignment horizontal="left" vertical="center" wrapText="1"/>
    </xf>
    <xf numFmtId="0" fontId="7" fillId="3" borderId="0" xfId="0" applyFont="1" applyFill="1" applyBorder="1" applyAlignment="1">
      <alignment horizontal="center" vertical="center"/>
    </xf>
    <xf numFmtId="3" fontId="9" fillId="3" borderId="0" xfId="0" quotePrefix="1" applyNumberFormat="1" applyFont="1" applyFill="1" applyBorder="1" applyAlignment="1">
      <alignment horizontal="right" vertical="center"/>
    </xf>
    <xf numFmtId="3" fontId="17" fillId="3" borderId="0" xfId="0" quotePrefix="1" applyNumberFormat="1" applyFont="1" applyFill="1" applyBorder="1" applyAlignment="1">
      <alignment horizontal="right" vertical="center"/>
    </xf>
    <xf numFmtId="0" fontId="16" fillId="3" borderId="0" xfId="0" applyFont="1" applyFill="1" applyBorder="1" applyAlignment="1">
      <alignment horizontal="left" vertical="center"/>
    </xf>
    <xf numFmtId="3" fontId="16" fillId="3" borderId="0" xfId="0" applyNumberFormat="1" applyFont="1" applyFill="1" applyBorder="1" applyAlignment="1">
      <alignment horizontal="right" vertical="center"/>
    </xf>
    <xf numFmtId="0" fontId="27" fillId="3" borderId="0" xfId="0" applyFont="1" applyFill="1" applyBorder="1" applyAlignment="1">
      <alignment horizontal="right" vertical="center" wrapText="1"/>
    </xf>
    <xf numFmtId="164" fontId="28" fillId="3" borderId="0" xfId="0" quotePrefix="1" applyNumberFormat="1" applyFont="1" applyFill="1" applyBorder="1" applyAlignment="1">
      <alignment horizontal="right" vertical="center"/>
    </xf>
    <xf numFmtId="164" fontId="17" fillId="3" borderId="0" xfId="0" quotePrefix="1" applyNumberFormat="1" applyFont="1" applyFill="1" applyBorder="1" applyAlignment="1">
      <alignment horizontal="right" vertical="center"/>
    </xf>
    <xf numFmtId="164" fontId="29" fillId="3" borderId="0" xfId="0" quotePrefix="1" applyNumberFormat="1" applyFont="1" applyFill="1" applyBorder="1" applyAlignment="1">
      <alignment horizontal="right" vertical="center"/>
    </xf>
    <xf numFmtId="165" fontId="11" fillId="3" borderId="0" xfId="0" applyNumberFormat="1" applyFont="1" applyFill="1" applyBorder="1" applyAlignment="1">
      <alignment horizontal="right" vertical="center" wrapText="1"/>
    </xf>
    <xf numFmtId="165" fontId="3" fillId="3" borderId="0" xfId="0" applyNumberFormat="1" applyFont="1" applyFill="1" applyBorder="1" applyAlignment="1">
      <alignment horizontal="right" vertical="center" wrapText="1"/>
    </xf>
    <xf numFmtId="165" fontId="3" fillId="5" borderId="0" xfId="0" applyNumberFormat="1" applyFont="1" applyFill="1" applyBorder="1" applyAlignment="1">
      <alignment horizontal="right" vertical="center" wrapText="1"/>
    </xf>
  </cellXfs>
  <cellStyles count="8">
    <cellStyle name="% 2" xfId="4"/>
    <cellStyle name="Comma" xfId="1" builtinId="3"/>
    <cellStyle name="Followed Hyperlink" xfId="6" builtinId="9" customBuiltin="1"/>
    <cellStyle name="Heading 1" xfId="7" builtinId="16"/>
    <cellStyle name="Hyperlink" xfId="2" builtinId="8" customBuiltin="1"/>
    <cellStyle name="Hyperlink 2" xfId="5"/>
    <cellStyle name="Normal" xfId="0" builtinId="0"/>
    <cellStyle name="Style 1" xfId="3"/>
  </cellStyles>
  <dxfs count="100">
    <dxf>
      <alignment vertical="center"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2C486E"/>
        </patternFill>
      </fill>
      <alignment horizontal="righ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2C486E"/>
        </patternFill>
      </fill>
      <alignment horizontal="righ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numFmt numFmtId="165" formatCode="#,##0;\-#,##0;\-"/>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numFmt numFmtId="165" formatCode="#,##0;\-#,##0;\-"/>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numFmt numFmtId="165" formatCode="#,##0;\-#,##0;\-"/>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numFmt numFmtId="165" formatCode="#,##0;\-#,##0;\-"/>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numFmt numFmtId="165" formatCode="#,##0;\-#,##0;\-"/>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2C486E"/>
        </patternFill>
      </fill>
      <alignment horizontal="left" vertical="center"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numFmt numFmtId="165" formatCode="#,##0;\-#,##0;\-"/>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numFmt numFmtId="165" formatCode="#,##0;\-#,##0;\-"/>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numFmt numFmtId="165" formatCode="#,##0;\-#,##0;\-"/>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numFmt numFmtId="165" formatCode="#,##0;\-#,##0;\-"/>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numFmt numFmtId="165" formatCode="#,##0;\-#,##0;\-"/>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2C486E"/>
        </patternFill>
      </fill>
      <alignment horizontal="left" vertical="center"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numFmt numFmtId="165" formatCode="#,##0;\-#,##0;\-"/>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numFmt numFmtId="165" formatCode="#,##0;\-#,##0;\-"/>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numFmt numFmtId="165" formatCode="#,##0;\-#,##0;\-"/>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numFmt numFmtId="165" formatCode="#,##0;\-#,##0;\-"/>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numFmt numFmtId="165" formatCode="#,##0;\-#,##0;\-"/>
      <fill>
        <patternFill patternType="solid">
          <fgColor indexed="64"/>
          <bgColor rgb="FF2C486E"/>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2C486E"/>
        </patternFill>
      </fill>
      <alignment horizontal="left" vertical="center" textRotation="0" wrapText="1" indent="0" justifyLastLine="0" shrinkToFit="0" readingOrder="0"/>
    </dxf>
    <dxf>
      <alignment vertical="center"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2C486E"/>
        </patternFill>
      </fill>
      <alignment horizontal="righ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2C486E"/>
        </patternFill>
      </fill>
      <alignment horizontal="right" vertical="center"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2C486E"/>
        </patternFill>
      </fill>
      <alignment horizontal="right" vertical="center"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2C486E"/>
        </patternFill>
      </fill>
      <alignment horizontal="right" vertical="center"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center" textRotation="0" wrapText="1" indent="0" justifyLastLine="0" shrinkToFit="0" readingOrder="0"/>
    </dxf>
    <dxf>
      <fill>
        <patternFill patternType="solid">
          <fgColor indexed="64"/>
          <bgColor theme="0"/>
        </patternFill>
      </fill>
      <alignment horizontal="general" vertical="center" textRotation="0" wrapText="1" indent="0" justifyLastLine="0" shrinkToFit="0" readingOrder="0"/>
    </dxf>
    <dxf>
      <border outline="0">
        <bottom style="medium">
          <color rgb="FF2C486E"/>
        </bottom>
      </border>
    </dxf>
  </dxfs>
  <tableStyles count="0" defaultTableStyle="TableStyleMedium2" defaultPivotStyle="PivotStyleLight16"/>
  <colors>
    <mruColors>
      <color rgb="FFDDE5F1"/>
      <color rgb="FF2C486E"/>
      <color rgb="FF0000FF"/>
      <color rgb="FF183C5C"/>
      <color rgb="FFEEF2F8"/>
      <color rgb="FF3D6499"/>
      <color rgb="FF0563C1"/>
      <color rgb="FFECF3FA"/>
      <color rgb="FF327CC0"/>
      <color rgb="FFBCD6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13220700</xdr:colOff>
      <xdr:row>0</xdr:row>
      <xdr:rowOff>47625</xdr:rowOff>
    </xdr:from>
    <xdr:to>
      <xdr:col>1</xdr:col>
      <xdr:colOff>20925</xdr:colOff>
      <xdr:row>3</xdr:row>
      <xdr:rowOff>11932</xdr:rowOff>
    </xdr:to>
    <xdr:pic>
      <xdr:nvPicPr>
        <xdr:cNvPr id="2" name="Picture 1" descr="ANd9GcRVRFTDkXqsLTU4z_RIxwPnUrzED_bbQjm4__tjqX4N2v3lUJxm9nJCfD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7625"/>
          <a:ext cx="849600" cy="907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Contents" displayName="Contents" ref="A4:B13" totalsRowShown="0" headerRowDxfId="96" dataDxfId="95" tableBorderDxfId="99">
  <tableColumns count="2">
    <tableColumn id="1" name="Table Number" dataDxfId="98" dataCellStyle="Hyperlink"/>
    <tableColumn id="2" name="Table Name" dataDxfId="97"/>
  </tableColumns>
  <tableStyleInfo showFirstColumn="0" showLastColumn="0" showRowStripes="1" showColumnStripes="0"/>
</table>
</file>

<file path=xl/tables/table10.xml><?xml version="1.0" encoding="utf-8"?>
<table xmlns="http://schemas.openxmlformats.org/spreadsheetml/2006/main" id="10" name="Table I" displayName="Table_I" ref="A6:F57" totalsRowShown="0" headerRowDxfId="1" dataDxfId="0">
  <tableColumns count="6">
    <tableColumn id="1" name="Local Authority" dataDxfId="7"/>
    <tableColumn id="2" name="General _x000a_Revenue _x000a_Grant (GRG)" dataDxfId="6"/>
    <tableColumn id="3" name="NDRI _x000a_Distributable _x000a_Amount" dataDxfId="5"/>
    <tableColumn id="4" name="Council _x000a_Tax" dataDxfId="4"/>
    <tableColumn id="5" name="Other _x000a_Funding" dataDxfId="3"/>
    <tableColumn id="6" name="Total _x000a_General _x000a_Funding" dataDxfId="2"/>
  </tableColumns>
  <tableStyleInfo showFirstColumn="0" showLastColumn="0" showRowStripes="1" showColumnStripes="0"/>
</table>
</file>

<file path=xl/tables/table2.xml><?xml version="1.0" encoding="utf-8"?>
<table xmlns="http://schemas.openxmlformats.org/spreadsheetml/2006/main" id="2" name="Table A" displayName="Table_A" ref="A6:M57" totalsRowShown="0" headerRowDxfId="81" dataDxfId="80">
  <tableColumns count="13">
    <tableColumn id="1" name="Local Authority" dataDxfId="94"/>
    <tableColumn id="2" name="Education _x000a_Services" dataDxfId="93"/>
    <tableColumn id="3" name="Culture &amp; _x000a_Related _x000a_Services" dataDxfId="92"/>
    <tableColumn id="4" name="Social _x000a_Work _x000a_Services" dataDxfId="91"/>
    <tableColumn id="5" name="Roads &amp; _x000a_Transport" dataDxfId="90"/>
    <tableColumn id="6" name="Environmental _x000a_Services" dataDxfId="89"/>
    <tableColumn id="7" name="Building, _x000a_Planning &amp; _x000a_Development" dataDxfId="88"/>
    <tableColumn id="8" name="Central _x000a_Services" dataDxfId="87"/>
    <tableColumn id="9" name="Non-HRA _x000a_Housing" dataDxfId="86"/>
    <tableColumn id="10" name="Trading _x000a_Services" dataDxfId="85"/>
    <tableColumn id="11" name="Total _x000a_General _x000a_Fund" dataDxfId="84"/>
    <tableColumn id="12" name="HRA" dataDxfId="83"/>
    <tableColumn id="13" name="Total General _x000a_Fund + HRA" dataDxfId="82"/>
  </tableColumns>
  <tableStyleInfo showFirstColumn="0" showLastColumn="0" showRowStripes="1" showColumnStripes="0"/>
</table>
</file>

<file path=xl/tables/table3.xml><?xml version="1.0" encoding="utf-8"?>
<table xmlns="http://schemas.openxmlformats.org/spreadsheetml/2006/main" id="3" name="Table B" displayName="Table_B" ref="A6:M57" totalsRowShown="0" headerRowDxfId="66" dataDxfId="65">
  <tableColumns count="13">
    <tableColumn id="1" name="Local Authority" dataDxfId="79"/>
    <tableColumn id="2" name="Education _x000a_Services" dataDxfId="78"/>
    <tableColumn id="3" name="Culture &amp; _x000a_Related _x000a_Services" dataDxfId="77"/>
    <tableColumn id="4" name="Social _x000a_Work _x000a_Services" dataDxfId="76"/>
    <tableColumn id="5" name="Roads &amp; _x000a_Transport" dataDxfId="75"/>
    <tableColumn id="6" name="Environmental _x000a_Services" dataDxfId="74"/>
    <tableColumn id="7" name="Building, _x000a_Planning &amp; _x000a_Development" dataDxfId="73"/>
    <tableColumn id="8" name="Central _x000a_Services" dataDxfId="72"/>
    <tableColumn id="9" name="Non-HRA _x000a_Housing" dataDxfId="71"/>
    <tableColumn id="10" name="Trading _x000a_Services" dataDxfId="70"/>
    <tableColumn id="11" name="Total _x000a_General _x000a_Fund" dataDxfId="69"/>
    <tableColumn id="12" name="HRA" dataDxfId="68"/>
    <tableColumn id="13" name="Total General _x000a_Fund + HRA" dataDxfId="67"/>
  </tableColumns>
  <tableStyleInfo showFirstColumn="0" showLastColumn="0" showRowStripes="1" showColumnStripes="0"/>
</table>
</file>

<file path=xl/tables/table4.xml><?xml version="1.0" encoding="utf-8"?>
<table xmlns="http://schemas.openxmlformats.org/spreadsheetml/2006/main" id="4" name="Table C" displayName="Table_C" ref="A6:M57" totalsRowShown="0" headerRowDxfId="51" dataDxfId="50">
  <tableColumns count="13">
    <tableColumn id="1" name="Local Authority" dataDxfId="64"/>
    <tableColumn id="2" name="Education _x000a_Services" dataDxfId="63"/>
    <tableColumn id="3" name="Culture &amp; _x000a_Related _x000a_Services" dataDxfId="62"/>
    <tableColumn id="4" name="Social _x000a_Work _x000a_Services" dataDxfId="61"/>
    <tableColumn id="5" name="Roads &amp; _x000a_Transport" dataDxfId="60"/>
    <tableColumn id="6" name="Environmental _x000a_Services" dataDxfId="59"/>
    <tableColumn id="7" name="Building, _x000a_Planning &amp; _x000a_Development" dataDxfId="58"/>
    <tableColumn id="8" name="Central _x000a_Services" dataDxfId="57"/>
    <tableColumn id="9" name="Non-HRA _x000a_Housing" dataDxfId="56"/>
    <tableColumn id="10" name="Trading _x000a_Services" dataDxfId="55"/>
    <tableColumn id="11" name="Total _x000a_General _x000a_Fund" dataDxfId="54"/>
    <tableColumn id="12" name="HRA" dataDxfId="53"/>
    <tableColumn id="13" name="Total General _x000a_Fund + HRA" dataDxfId="52"/>
  </tableColumns>
  <tableStyleInfo showFirstColumn="0" showLastColumn="0" showRowStripes="1" showColumnStripes="0"/>
</table>
</file>

<file path=xl/tables/table5.xml><?xml version="1.0" encoding="utf-8"?>
<table xmlns="http://schemas.openxmlformats.org/spreadsheetml/2006/main" id="5" name="Table D" displayName="Table_D" ref="A6:F57" totalsRowShown="0" headerRowDxfId="43" dataDxfId="42">
  <tableColumns count="6">
    <tableColumn id="1" name="Local Authority" dataDxfId="49"/>
    <tableColumn id="2" name="2016-17" dataDxfId="48"/>
    <tableColumn id="3" name="2017-18" dataDxfId="47"/>
    <tableColumn id="4" name="2018-19" dataDxfId="46"/>
    <tableColumn id="5" name="2019-20" dataDxfId="45"/>
    <tableColumn id="6" name="2020-21" dataDxfId="44"/>
  </tableColumns>
  <tableStyleInfo showFirstColumn="0" showLastColumn="0" showRowStripes="1" showColumnStripes="0"/>
</table>
</file>

<file path=xl/tables/table6.xml><?xml version="1.0" encoding="utf-8"?>
<table xmlns="http://schemas.openxmlformats.org/spreadsheetml/2006/main" id="6" name="Table E" displayName="Table_E" ref="A10:F93" totalsRowShown="0" headerRowDxfId="35" dataDxfId="34">
  <tableColumns count="6">
    <tableColumn id="1" name="Subservice" dataDxfId="41"/>
    <tableColumn id="2" name="2016-17" dataDxfId="40"/>
    <tableColumn id="3" name="2017-18" dataDxfId="39"/>
    <tableColumn id="4" name="2018-19" dataDxfId="38"/>
    <tableColumn id="5" name="2019-20" dataDxfId="37"/>
    <tableColumn id="6" name="2020-21" dataDxfId="36"/>
  </tableColumns>
  <tableStyleInfo showFirstColumn="0" showLastColumn="0" showRowStripes="1" showColumnStripes="0"/>
</table>
</file>

<file path=xl/tables/table7.xml><?xml version="1.0" encoding="utf-8"?>
<table xmlns="http://schemas.openxmlformats.org/spreadsheetml/2006/main" id="7" name="Table F" displayName="Table_F" ref="A15:F98" totalsRowShown="0" headerRowDxfId="27" dataDxfId="26">
  <tableColumns count="6">
    <tableColumn id="1" name="Subservice" dataDxfId="33"/>
    <tableColumn id="2" name="2016-17" dataDxfId="32"/>
    <tableColumn id="3" name="2017-18" dataDxfId="31"/>
    <tableColumn id="4" name="2018-19" dataDxfId="30"/>
    <tableColumn id="5" name="2019-20" dataDxfId="29"/>
    <tableColumn id="6" name="2020-21" dataDxfId="28"/>
  </tableColumns>
  <tableStyleInfo showFirstColumn="0" showLastColumn="0" showRowStripes="1" showColumnStripes="0"/>
</table>
</file>

<file path=xl/tables/table8.xml><?xml version="1.0" encoding="utf-8"?>
<table xmlns="http://schemas.openxmlformats.org/spreadsheetml/2006/main" id="8" name="Table G" displayName="Table_G" ref="A10:F93" totalsRowShown="0" headerRowDxfId="19" dataDxfId="18">
  <tableColumns count="6">
    <tableColumn id="1" name="Subservice" dataDxfId="25"/>
    <tableColumn id="2" name="2016-17" dataDxfId="24"/>
    <tableColumn id="3" name="2017-18" dataDxfId="23"/>
    <tableColumn id="4" name="2018-19" dataDxfId="22"/>
    <tableColumn id="5" name="2019-20" dataDxfId="21"/>
    <tableColumn id="6" name="2020-21" dataDxfId="20"/>
  </tableColumns>
  <tableStyleInfo showFirstColumn="0" showLastColumn="0" showRowStripes="1" showColumnStripes="0"/>
</table>
</file>

<file path=xl/tables/table9.xml><?xml version="1.0" encoding="utf-8"?>
<table xmlns="http://schemas.openxmlformats.org/spreadsheetml/2006/main" id="9" name="Table H" displayName="Table_H" ref="A9:H60" totalsRowShown="0" headerRowDxfId="9" dataDxfId="8">
  <tableColumns count="8">
    <tableColumn id="1" name="Local Authority" dataDxfId="17"/>
    <tableColumn id="2" name="Interest _x000a_Payable _x000a_&amp; Similar _x000a_Charges" dataDxfId="16"/>
    <tableColumn id="3" name="Interest _x000a_Receivable _x000a_&amp; Similar _x000a_Income" dataDxfId="15"/>
    <tableColumn id="4" name="Statutory _x000a_Repayment _x000a_of Debt" dataDxfId="14"/>
    <tableColumn id="5" name="Capital _x000a_Expenditure _x000a_funded from _x000a_Revenue" dataDxfId="13"/>
    <tableColumn id="6" name="Surplus (-) or _x000a_Deficit (+) _x000a_from Trading _x000a_Operations" dataDxfId="12"/>
    <tableColumn id="7" name="Other _x000a_Operating _x000a_Expenditure" dataDxfId="11"/>
    <tableColumn id="8" name="Total Non-Service _x000a_Specific _x000a_Expenditure _x000a_&amp; Income" dataDxfId="1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gfstats@gov.scot?subject=SLGFS%202020-21:%20Additional%20Analysis%20-%20Revenue" TargetMode="External"/><Relationship Id="rId2" Type="http://schemas.openxmlformats.org/officeDocument/2006/relationships/hyperlink" Target="https://www.gov.scot/collections/local-government-finance-statistics/" TargetMode="External"/><Relationship Id="rId1" Type="http://schemas.openxmlformats.org/officeDocument/2006/relationships/hyperlink" Target="https://www.gov.scot/publications/local-financial-retur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183C5C"/>
  </sheetPr>
  <dimension ref="A1:Q45"/>
  <sheetViews>
    <sheetView tabSelected="1" workbookViewId="0"/>
  </sheetViews>
  <sheetFormatPr defaultColWidth="9.140625" defaultRowHeight="15"/>
  <cols>
    <col min="1" max="1" width="210.7109375" style="4" customWidth="1"/>
    <col min="2" max="6" width="9.140625" style="4" customWidth="1"/>
    <col min="7" max="7" width="9.140625" style="4"/>
    <col min="8" max="8" width="9.140625" style="4" customWidth="1"/>
    <col min="9" max="16384" width="9.140625" style="4"/>
  </cols>
  <sheetData>
    <row r="1" spans="1:16" ht="30" customHeight="1">
      <c r="A1" s="48" t="s">
        <v>150</v>
      </c>
      <c r="B1" s="2"/>
      <c r="C1" s="2"/>
      <c r="D1" s="2"/>
      <c r="E1" s="2"/>
    </row>
    <row r="2" spans="1:16" ht="24.95" customHeight="1">
      <c r="A2" s="49" t="s">
        <v>198</v>
      </c>
      <c r="B2" s="2"/>
      <c r="C2" s="2"/>
      <c r="D2" s="2"/>
      <c r="E2" s="2"/>
    </row>
    <row r="3" spans="1:16" ht="20.100000000000001" customHeight="1">
      <c r="A3" s="57" t="s">
        <v>249</v>
      </c>
      <c r="B3" s="58"/>
      <c r="C3" s="2"/>
      <c r="D3" s="2"/>
      <c r="E3" s="2"/>
    </row>
    <row r="4" spans="1:16" ht="9.9499999999999993" customHeight="1">
      <c r="A4" s="5"/>
      <c r="B4" s="2"/>
      <c r="C4" s="2"/>
      <c r="D4" s="2"/>
      <c r="E4" s="2"/>
    </row>
    <row r="5" spans="1:16" ht="21.95" customHeight="1">
      <c r="A5" s="50" t="s">
        <v>118</v>
      </c>
      <c r="B5" s="51"/>
      <c r="C5" s="51"/>
      <c r="D5" s="51"/>
      <c r="E5" s="51"/>
    </row>
    <row r="6" spans="1:16" ht="20.100000000000001" customHeight="1">
      <c r="A6" s="7" t="s">
        <v>200</v>
      </c>
      <c r="B6" s="7"/>
      <c r="C6" s="7"/>
      <c r="D6" s="7"/>
      <c r="E6" s="7"/>
    </row>
    <row r="7" spans="1:16" ht="9.9499999999999993" customHeight="1">
      <c r="A7" s="7"/>
      <c r="B7" s="7"/>
      <c r="C7" s="7"/>
      <c r="D7" s="7"/>
      <c r="E7" s="7"/>
    </row>
    <row r="8" spans="1:16" ht="20.100000000000001" customHeight="1">
      <c r="A8" s="52" t="s">
        <v>201</v>
      </c>
      <c r="B8" s="7"/>
      <c r="C8" s="7"/>
      <c r="D8" s="7"/>
      <c r="E8" s="7"/>
    </row>
    <row r="9" spans="1:16" ht="9.9499999999999993" customHeight="1">
      <c r="A9" s="7"/>
      <c r="B9" s="7"/>
      <c r="C9" s="7"/>
      <c r="D9" s="7"/>
      <c r="E9" s="7"/>
    </row>
    <row r="10" spans="1:16" ht="20.100000000000001" customHeight="1">
      <c r="A10" s="52" t="s">
        <v>199</v>
      </c>
      <c r="B10" s="7"/>
      <c r="C10" s="7"/>
      <c r="D10" s="6"/>
      <c r="E10" s="6"/>
      <c r="F10" s="6"/>
      <c r="G10" s="6"/>
      <c r="H10" s="6"/>
      <c r="I10" s="6"/>
      <c r="J10" s="6"/>
      <c r="K10" s="6"/>
      <c r="L10" s="6"/>
      <c r="M10" s="6"/>
      <c r="N10" s="6"/>
      <c r="O10" s="6"/>
      <c r="P10" s="6"/>
    </row>
    <row r="11" spans="1:16" ht="20.100000000000001" customHeight="1">
      <c r="A11" s="53"/>
      <c r="B11" s="7"/>
      <c r="C11" s="7"/>
      <c r="D11" s="7"/>
      <c r="E11" s="7"/>
    </row>
    <row r="12" spans="1:16" ht="21.95" customHeight="1">
      <c r="A12" s="50" t="s">
        <v>144</v>
      </c>
      <c r="B12" s="51"/>
      <c r="C12" s="51"/>
      <c r="D12" s="51"/>
      <c r="E12" s="51"/>
    </row>
    <row r="13" spans="1:16" ht="20.100000000000001" customHeight="1">
      <c r="A13" s="4" t="s">
        <v>145</v>
      </c>
      <c r="B13" s="7"/>
      <c r="C13" s="7"/>
      <c r="D13" s="7"/>
      <c r="E13" s="54"/>
    </row>
    <row r="14" spans="1:16" ht="20.100000000000001" customHeight="1">
      <c r="A14" s="55" t="s">
        <v>148</v>
      </c>
      <c r="B14" s="56"/>
      <c r="C14" s="7"/>
      <c r="D14" s="7"/>
      <c r="E14" s="54"/>
    </row>
    <row r="15" spans="1:16" ht="20.100000000000001" customHeight="1">
      <c r="A15" s="55" t="s">
        <v>149</v>
      </c>
      <c r="B15" s="56"/>
      <c r="C15" s="7"/>
      <c r="D15" s="7"/>
      <c r="E15" s="54"/>
    </row>
    <row r="16" spans="1:16" ht="20.100000000000001" customHeight="1">
      <c r="A16" s="55" t="s">
        <v>209</v>
      </c>
    </row>
    <row r="17" spans="1:5" ht="20.100000000000001" customHeight="1">
      <c r="A17" s="55" t="s">
        <v>146</v>
      </c>
      <c r="B17" s="56"/>
      <c r="C17" s="7"/>
      <c r="D17" s="7"/>
      <c r="E17" s="54"/>
    </row>
    <row r="18" spans="1:5" ht="20.100000000000001" customHeight="1">
      <c r="A18" s="55" t="s">
        <v>210</v>
      </c>
    </row>
    <row r="19" spans="1:5" ht="20.100000000000001" customHeight="1">
      <c r="A19" s="55" t="s">
        <v>147</v>
      </c>
      <c r="B19" s="56"/>
      <c r="C19" s="7"/>
      <c r="D19" s="7"/>
      <c r="E19" s="54"/>
    </row>
    <row r="20" spans="1:5" ht="20.100000000000001" customHeight="1">
      <c r="A20" s="55" t="s">
        <v>202</v>
      </c>
      <c r="B20" s="56"/>
      <c r="C20" s="7"/>
      <c r="D20" s="7"/>
      <c r="E20" s="54"/>
    </row>
    <row r="21" spans="1:5" ht="20.100000000000001" customHeight="1">
      <c r="A21" s="55" t="s">
        <v>211</v>
      </c>
    </row>
    <row r="22" spans="1:5" ht="20.100000000000001" customHeight="1">
      <c r="A22" s="55" t="s">
        <v>212</v>
      </c>
    </row>
    <row r="23" spans="1:5" ht="20.100000000000001" customHeight="1">
      <c r="A23" s="55" t="s">
        <v>213</v>
      </c>
    </row>
    <row r="24" spans="1:5" ht="20.100000000000001" customHeight="1">
      <c r="A24" s="55" t="s">
        <v>206</v>
      </c>
    </row>
    <row r="25" spans="1:5" ht="20.100000000000001" customHeight="1">
      <c r="A25" s="55" t="s">
        <v>207</v>
      </c>
    </row>
    <row r="26" spans="1:5" ht="20.100000000000001" customHeight="1">
      <c r="A26" s="55" t="s">
        <v>208</v>
      </c>
    </row>
    <row r="27" spans="1:5" ht="9.9499999999999993" customHeight="1">
      <c r="A27" s="7"/>
      <c r="B27" s="7"/>
      <c r="C27" s="7"/>
      <c r="D27" s="7"/>
      <c r="E27" s="54"/>
    </row>
    <row r="28" spans="1:5" ht="20.100000000000001" customHeight="1">
      <c r="A28" s="7" t="s">
        <v>214</v>
      </c>
      <c r="B28" s="7"/>
      <c r="C28" s="7"/>
      <c r="D28" s="7"/>
      <c r="E28" s="7"/>
    </row>
    <row r="29" spans="1:5" ht="20.100000000000001" customHeight="1">
      <c r="A29" s="7" t="s">
        <v>215</v>
      </c>
      <c r="B29" s="7"/>
      <c r="C29" s="7"/>
      <c r="D29" s="7"/>
      <c r="E29" s="7"/>
    </row>
    <row r="30" spans="1:5" ht="9.9499999999999993" customHeight="1">
      <c r="A30" s="7"/>
      <c r="B30" s="7"/>
      <c r="C30" s="7"/>
      <c r="D30" s="7"/>
      <c r="E30" s="54"/>
    </row>
    <row r="31" spans="1:5" ht="20.100000000000001" customHeight="1">
      <c r="A31" s="25" t="s">
        <v>216</v>
      </c>
      <c r="B31" s="7"/>
      <c r="C31" s="7"/>
      <c r="D31" s="7"/>
      <c r="E31" s="7"/>
    </row>
    <row r="32" spans="1:5" ht="20.100000000000001" customHeight="1">
      <c r="A32" s="25" t="s">
        <v>217</v>
      </c>
      <c r="B32" s="7"/>
      <c r="C32" s="7"/>
      <c r="D32" s="7"/>
      <c r="E32" s="7"/>
    </row>
    <row r="33" spans="1:17" ht="20.100000000000001" customHeight="1">
      <c r="A33" s="46"/>
      <c r="B33" s="7"/>
      <c r="C33" s="7"/>
      <c r="D33" s="7"/>
      <c r="E33" s="7"/>
    </row>
    <row r="34" spans="1:17" ht="21.95" customHeight="1">
      <c r="A34" s="50" t="s">
        <v>119</v>
      </c>
      <c r="B34" s="51"/>
      <c r="C34" s="51"/>
      <c r="D34" s="51"/>
      <c r="E34" s="51"/>
    </row>
    <row r="35" spans="1:17" ht="20.100000000000001" customHeight="1">
      <c r="A35" s="4" t="s">
        <v>203</v>
      </c>
      <c r="B35" s="2"/>
      <c r="C35" s="6"/>
    </row>
    <row r="36" spans="1:17" ht="20.100000000000001" customHeight="1">
      <c r="A36" s="4" t="s">
        <v>142</v>
      </c>
      <c r="B36" s="2"/>
      <c r="C36" s="6"/>
    </row>
    <row r="37" spans="1:17" ht="20.100000000000001" customHeight="1">
      <c r="A37" s="4" t="s">
        <v>143</v>
      </c>
      <c r="B37" s="2"/>
      <c r="C37" s="6"/>
      <c r="I37" s="6"/>
      <c r="J37" s="6"/>
      <c r="K37" s="6"/>
      <c r="L37" s="6"/>
      <c r="M37" s="6"/>
      <c r="N37" s="6"/>
      <c r="O37" s="6"/>
      <c r="P37" s="6"/>
      <c r="Q37" s="6"/>
    </row>
    <row r="38" spans="1:17" ht="20.100000000000001" customHeight="1">
      <c r="A38" s="4" t="s">
        <v>204</v>
      </c>
      <c r="B38" s="2"/>
      <c r="C38" s="6"/>
      <c r="I38" s="6"/>
      <c r="J38" s="6"/>
      <c r="K38" s="6"/>
      <c r="L38" s="6"/>
      <c r="M38" s="6"/>
      <c r="N38" s="6"/>
      <c r="O38" s="6"/>
      <c r="P38" s="6"/>
      <c r="Q38" s="6"/>
    </row>
    <row r="39" spans="1:17" ht="9.9499999999999993" customHeight="1">
      <c r="A39" s="7"/>
      <c r="B39" s="7"/>
      <c r="C39" s="7"/>
      <c r="D39" s="7"/>
      <c r="E39" s="54"/>
    </row>
    <row r="40" spans="1:17">
      <c r="A40" s="7" t="s">
        <v>250</v>
      </c>
      <c r="B40" s="7"/>
      <c r="C40" s="7"/>
      <c r="D40" s="7"/>
      <c r="E40" s="7"/>
    </row>
    <row r="41" spans="1:17" ht="20.100000000000001" customHeight="1">
      <c r="A41" s="64" t="s">
        <v>251</v>
      </c>
      <c r="B41" s="56"/>
      <c r="C41" s="7"/>
      <c r="D41" s="7"/>
      <c r="E41" s="7"/>
    </row>
    <row r="42" spans="1:17" ht="20.100000000000001" customHeight="1">
      <c r="A42" s="64" t="s">
        <v>252</v>
      </c>
      <c r="B42" s="56"/>
      <c r="C42" s="7"/>
      <c r="D42" s="7"/>
      <c r="E42" s="7"/>
    </row>
    <row r="43" spans="1:17" ht="20.100000000000001" customHeight="1">
      <c r="A43" s="46"/>
      <c r="B43" s="7"/>
      <c r="C43" s="7"/>
      <c r="D43" s="7"/>
      <c r="E43" s="7"/>
    </row>
    <row r="44" spans="1:17" ht="21.95" customHeight="1">
      <c r="A44" s="50" t="s">
        <v>120</v>
      </c>
      <c r="B44" s="51"/>
      <c r="C44" s="51"/>
      <c r="D44" s="51"/>
      <c r="E44" s="51"/>
    </row>
    <row r="45" spans="1:17" ht="20.100000000000001" customHeight="1">
      <c r="A45" s="47" t="s">
        <v>205</v>
      </c>
      <c r="B45" s="2"/>
      <c r="C45" s="6"/>
      <c r="D45" s="6"/>
    </row>
  </sheetData>
  <hyperlinks>
    <hyperlink ref="A10" r:id="rId1" display="The data in this file comes from the Local Financial Returns (LFRs)."/>
    <hyperlink ref="A8" r:id="rId2" location="scottishlocalgovernmentfinancialstatistics"/>
    <hyperlink ref="A45"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DDE5F1"/>
    <pageSetUpPr fitToPage="1"/>
  </sheetPr>
  <dimension ref="A1:X96"/>
  <sheetViews>
    <sheetView zoomScaleNormal="100" workbookViewId="0"/>
  </sheetViews>
  <sheetFormatPr defaultColWidth="9.140625" defaultRowHeight="15"/>
  <cols>
    <col min="1" max="1" width="38.7109375" style="27" customWidth="1"/>
    <col min="2" max="7" width="18.7109375" style="27" customWidth="1"/>
    <col min="8" max="8" width="21.7109375" style="27" customWidth="1"/>
    <col min="9" max="18" width="9.140625" style="27" customWidth="1"/>
    <col min="19" max="22" width="13" style="27" customWidth="1"/>
    <col min="23" max="24" width="16" style="27" customWidth="1"/>
    <col min="25" max="25" width="23.28515625" style="27" customWidth="1"/>
    <col min="26" max="30" width="11.140625" style="27" customWidth="1"/>
    <col min="31" max="16384" width="9.140625" style="27"/>
  </cols>
  <sheetData>
    <row r="1" spans="1:24" s="7" customFormat="1" ht="30" customHeight="1">
      <c r="A1" s="73" t="s">
        <v>171</v>
      </c>
      <c r="B1" s="17"/>
      <c r="C1" s="17"/>
      <c r="D1" s="17"/>
      <c r="E1" s="17"/>
      <c r="F1" s="17"/>
      <c r="G1" s="17"/>
      <c r="H1" s="3"/>
      <c r="J1" s="3"/>
    </row>
    <row r="2" spans="1:24" s="4" customFormat="1" ht="20.100000000000001" customHeight="1">
      <c r="A2" s="18" t="s">
        <v>174</v>
      </c>
      <c r="B2" s="7"/>
      <c r="C2" s="7"/>
      <c r="D2" s="7"/>
      <c r="E2" s="7"/>
      <c r="F2" s="7"/>
      <c r="G2" s="7"/>
      <c r="H2" s="7"/>
      <c r="J2" s="14"/>
      <c r="K2" s="15"/>
      <c r="L2" s="15"/>
      <c r="M2" s="15"/>
      <c r="N2" s="15"/>
      <c r="O2" s="15"/>
      <c r="P2" s="15"/>
      <c r="Q2" s="15"/>
      <c r="R2" s="15"/>
      <c r="S2" s="9"/>
    </row>
    <row r="3" spans="1:24" s="4" customFormat="1" ht="20.100000000000001" customHeight="1">
      <c r="A3" s="34" t="s">
        <v>176</v>
      </c>
      <c r="F3" s="41"/>
      <c r="G3" s="18"/>
      <c r="H3" s="18"/>
    </row>
    <row r="4" spans="1:24" s="4" customFormat="1" ht="20.100000000000001" customHeight="1">
      <c r="A4" s="45" t="s">
        <v>175</v>
      </c>
      <c r="B4" s="7"/>
      <c r="C4" s="7"/>
      <c r="D4" s="7"/>
      <c r="E4" s="7"/>
      <c r="F4" s="7"/>
      <c r="G4" s="7"/>
      <c r="H4" s="7"/>
      <c r="J4" s="14"/>
      <c r="K4" s="15"/>
      <c r="L4" s="15"/>
      <c r="M4" s="15"/>
      <c r="N4" s="15"/>
      <c r="O4" s="15"/>
      <c r="P4" s="15"/>
      <c r="Q4" s="15"/>
      <c r="R4" s="15"/>
      <c r="S4" s="9"/>
    </row>
    <row r="5" spans="1:24" s="4" customFormat="1" ht="20.100000000000001" customHeight="1">
      <c r="A5" s="45" t="s">
        <v>177</v>
      </c>
      <c r="F5" s="41"/>
      <c r="G5" s="18"/>
      <c r="H5" s="18"/>
    </row>
    <row r="6" spans="1:24" s="4" customFormat="1" ht="20.100000000000001" customHeight="1">
      <c r="A6" s="7" t="s">
        <v>167</v>
      </c>
      <c r="B6" s="42"/>
      <c r="C6" s="42"/>
      <c r="D6" s="42"/>
      <c r="E6" s="42"/>
      <c r="F6" s="42"/>
      <c r="G6" s="42"/>
      <c r="H6" s="42"/>
      <c r="I6" s="14"/>
      <c r="J6" s="14"/>
    </row>
    <row r="7" spans="1:24" s="7" customFormat="1" ht="20.100000000000001" customHeight="1">
      <c r="A7" s="52" t="s">
        <v>218</v>
      </c>
      <c r="B7" s="23"/>
      <c r="C7" s="24"/>
      <c r="D7" s="24"/>
      <c r="E7" s="24"/>
      <c r="F7" s="24"/>
      <c r="G7" s="24"/>
      <c r="H7" s="24"/>
      <c r="I7" s="25"/>
      <c r="J7" s="26"/>
      <c r="K7" s="25"/>
      <c r="L7" s="25"/>
      <c r="M7" s="25"/>
      <c r="N7" s="25"/>
      <c r="O7" s="25"/>
      <c r="P7" s="25"/>
      <c r="Q7" s="25"/>
      <c r="R7" s="25"/>
      <c r="S7" s="25"/>
      <c r="X7" s="27"/>
    </row>
    <row r="8" spans="1:24" s="7" customFormat="1" ht="9.9499999999999993" customHeight="1">
      <c r="B8" s="17"/>
      <c r="C8" s="17"/>
      <c r="D8" s="17"/>
      <c r="E8" s="17"/>
      <c r="F8" s="17"/>
      <c r="G8" s="17"/>
      <c r="H8" s="25"/>
    </row>
    <row r="9" spans="1:24" s="28" customFormat="1" ht="69.95" customHeight="1">
      <c r="A9" s="22" t="s">
        <v>161</v>
      </c>
      <c r="B9" s="20" t="s">
        <v>234</v>
      </c>
      <c r="C9" s="20" t="s">
        <v>233</v>
      </c>
      <c r="D9" s="20" t="s">
        <v>170</v>
      </c>
      <c r="E9" s="20" t="s">
        <v>228</v>
      </c>
      <c r="F9" s="20" t="s">
        <v>229</v>
      </c>
      <c r="G9" s="20" t="s">
        <v>173</v>
      </c>
      <c r="H9" s="20" t="s">
        <v>230</v>
      </c>
      <c r="J9" s="74"/>
      <c r="K9" s="75"/>
      <c r="L9" s="75"/>
      <c r="M9" s="75"/>
      <c r="N9" s="75"/>
      <c r="O9" s="75"/>
      <c r="P9" s="75"/>
      <c r="Q9" s="107"/>
      <c r="R9" s="76"/>
    </row>
    <row r="10" spans="1:24" ht="20.100000000000001" customHeight="1">
      <c r="A10" s="97" t="s">
        <v>60</v>
      </c>
      <c r="B10" s="111">
        <v>45872</v>
      </c>
      <c r="C10" s="111">
        <v>-8095</v>
      </c>
      <c r="D10" s="111">
        <v>32631</v>
      </c>
      <c r="E10" s="111">
        <v>33656</v>
      </c>
      <c r="F10" s="111">
        <v>0</v>
      </c>
      <c r="G10" s="111">
        <v>0</v>
      </c>
      <c r="H10" s="112">
        <f>SUM(B10:G10)</f>
        <v>104064</v>
      </c>
      <c r="I10" s="29"/>
      <c r="J10" s="77"/>
      <c r="K10" s="90" t="s">
        <v>253</v>
      </c>
      <c r="L10" s="90" t="s">
        <v>253</v>
      </c>
      <c r="M10" s="89" t="s">
        <v>253</v>
      </c>
      <c r="N10" s="90" t="s">
        <v>253</v>
      </c>
      <c r="O10" s="90" t="s">
        <v>253</v>
      </c>
      <c r="P10" s="90" t="s">
        <v>253</v>
      </c>
      <c r="Q10" s="108"/>
      <c r="R10" s="109" t="s">
        <v>253</v>
      </c>
      <c r="S10" s="37"/>
    </row>
    <row r="11" spans="1:24" ht="20.100000000000001" customHeight="1">
      <c r="A11" s="85" t="s">
        <v>61</v>
      </c>
      <c r="B11" s="86">
        <v>32441</v>
      </c>
      <c r="C11" s="86">
        <v>944</v>
      </c>
      <c r="D11" s="86">
        <v>23679</v>
      </c>
      <c r="E11" s="86">
        <v>17289</v>
      </c>
      <c r="F11" s="86">
        <v>0</v>
      </c>
      <c r="G11" s="86">
        <v>0</v>
      </c>
      <c r="H11" s="113">
        <f t="shared" ref="H11:H59" si="0">SUM(B11:G11)</f>
        <v>74353</v>
      </c>
      <c r="I11" s="29"/>
      <c r="J11" s="77"/>
      <c r="K11" s="90" t="s">
        <v>253</v>
      </c>
      <c r="L11" s="90" t="s">
        <v>253</v>
      </c>
      <c r="M11" s="89" t="s">
        <v>253</v>
      </c>
      <c r="N11" s="90" t="s">
        <v>253</v>
      </c>
      <c r="O11" s="90" t="s">
        <v>253</v>
      </c>
      <c r="P11" s="90" t="s">
        <v>253</v>
      </c>
      <c r="Q11" s="108"/>
      <c r="R11" s="109" t="s">
        <v>253</v>
      </c>
      <c r="S11" s="37"/>
    </row>
    <row r="12" spans="1:24" ht="20.100000000000001" customHeight="1">
      <c r="A12" s="97" t="s">
        <v>62</v>
      </c>
      <c r="B12" s="111">
        <v>17291</v>
      </c>
      <c r="C12" s="111">
        <v>-722</v>
      </c>
      <c r="D12" s="111">
        <v>13351</v>
      </c>
      <c r="E12" s="111">
        <v>14254</v>
      </c>
      <c r="F12" s="111">
        <v>-478</v>
      </c>
      <c r="G12" s="111">
        <v>0</v>
      </c>
      <c r="H12" s="112">
        <f t="shared" si="0"/>
        <v>43696</v>
      </c>
      <c r="I12" s="29"/>
      <c r="J12" s="77"/>
      <c r="K12" s="90" t="s">
        <v>253</v>
      </c>
      <c r="L12" s="90" t="s">
        <v>253</v>
      </c>
      <c r="M12" s="89" t="s">
        <v>253</v>
      </c>
      <c r="N12" s="90" t="s">
        <v>253</v>
      </c>
      <c r="O12" s="90" t="s">
        <v>253</v>
      </c>
      <c r="P12" s="90" t="s">
        <v>253</v>
      </c>
      <c r="Q12" s="108"/>
      <c r="R12" s="109" t="s">
        <v>253</v>
      </c>
      <c r="S12" s="37"/>
    </row>
    <row r="13" spans="1:24" ht="20.100000000000001" customHeight="1">
      <c r="A13" s="85" t="s">
        <v>63</v>
      </c>
      <c r="B13" s="86">
        <v>17130</v>
      </c>
      <c r="C13" s="86">
        <v>-966</v>
      </c>
      <c r="D13" s="86">
        <v>7838</v>
      </c>
      <c r="E13" s="86">
        <v>744</v>
      </c>
      <c r="F13" s="86">
        <v>0</v>
      </c>
      <c r="G13" s="86">
        <v>-19</v>
      </c>
      <c r="H13" s="113">
        <f t="shared" si="0"/>
        <v>24727</v>
      </c>
      <c r="I13" s="29"/>
      <c r="J13" s="77"/>
      <c r="K13" s="90" t="s">
        <v>253</v>
      </c>
      <c r="L13" s="90" t="s">
        <v>253</v>
      </c>
      <c r="M13" s="89" t="s">
        <v>253</v>
      </c>
      <c r="N13" s="90" t="s">
        <v>253</v>
      </c>
      <c r="O13" s="90" t="s">
        <v>253</v>
      </c>
      <c r="P13" s="90" t="s">
        <v>253</v>
      </c>
      <c r="Q13" s="108"/>
      <c r="R13" s="109" t="s">
        <v>253</v>
      </c>
      <c r="S13" s="37"/>
    </row>
    <row r="14" spans="1:24" ht="20.100000000000001" customHeight="1">
      <c r="A14" s="97" t="s">
        <v>116</v>
      </c>
      <c r="B14" s="111">
        <v>79746</v>
      </c>
      <c r="C14" s="111">
        <v>-4766</v>
      </c>
      <c r="D14" s="111">
        <v>69487</v>
      </c>
      <c r="E14" s="111">
        <v>13658</v>
      </c>
      <c r="F14" s="111">
        <v>0</v>
      </c>
      <c r="G14" s="111">
        <v>0</v>
      </c>
      <c r="H14" s="112">
        <f t="shared" si="0"/>
        <v>158125</v>
      </c>
      <c r="I14" s="29"/>
      <c r="J14" s="77"/>
      <c r="K14" s="90" t="s">
        <v>253</v>
      </c>
      <c r="L14" s="90" t="s">
        <v>253</v>
      </c>
      <c r="M14" s="89" t="s">
        <v>253</v>
      </c>
      <c r="N14" s="90" t="s">
        <v>253</v>
      </c>
      <c r="O14" s="90" t="s">
        <v>253</v>
      </c>
      <c r="P14" s="90" t="s">
        <v>253</v>
      </c>
      <c r="Q14" s="108"/>
      <c r="R14" s="109" t="s">
        <v>253</v>
      </c>
      <c r="S14" s="37"/>
    </row>
    <row r="15" spans="1:24" ht="20.100000000000001" customHeight="1">
      <c r="A15" s="85" t="s">
        <v>64</v>
      </c>
      <c r="B15" s="86">
        <v>8967</v>
      </c>
      <c r="C15" s="86">
        <v>-382</v>
      </c>
      <c r="D15" s="86">
        <v>3582</v>
      </c>
      <c r="E15" s="86">
        <v>4011</v>
      </c>
      <c r="F15" s="86">
        <v>0</v>
      </c>
      <c r="G15" s="86">
        <v>0</v>
      </c>
      <c r="H15" s="113">
        <f t="shared" si="0"/>
        <v>16178</v>
      </c>
      <c r="I15" s="29"/>
      <c r="J15" s="77"/>
      <c r="K15" s="90" t="s">
        <v>253</v>
      </c>
      <c r="L15" s="90" t="s">
        <v>253</v>
      </c>
      <c r="M15" s="89" t="s">
        <v>253</v>
      </c>
      <c r="N15" s="90" t="s">
        <v>253</v>
      </c>
      <c r="O15" s="90" t="s">
        <v>253</v>
      </c>
      <c r="P15" s="90" t="s">
        <v>253</v>
      </c>
      <c r="Q15" s="108"/>
      <c r="R15" s="109" t="s">
        <v>253</v>
      </c>
      <c r="S15" s="37"/>
    </row>
    <row r="16" spans="1:24" ht="20.100000000000001" customHeight="1">
      <c r="A16" s="97" t="s">
        <v>65</v>
      </c>
      <c r="B16" s="111">
        <v>16772</v>
      </c>
      <c r="C16" s="111">
        <v>-11</v>
      </c>
      <c r="D16" s="111">
        <v>16679</v>
      </c>
      <c r="E16" s="111">
        <v>251</v>
      </c>
      <c r="F16" s="111">
        <v>0</v>
      </c>
      <c r="G16" s="111">
        <v>0</v>
      </c>
      <c r="H16" s="112">
        <f t="shared" si="0"/>
        <v>33691</v>
      </c>
      <c r="I16" s="29"/>
      <c r="J16" s="77"/>
      <c r="K16" s="90" t="s">
        <v>253</v>
      </c>
      <c r="L16" s="90" t="s">
        <v>253</v>
      </c>
      <c r="M16" s="89" t="s">
        <v>253</v>
      </c>
      <c r="N16" s="90" t="s">
        <v>253</v>
      </c>
      <c r="O16" s="90" t="s">
        <v>253</v>
      </c>
      <c r="P16" s="90" t="s">
        <v>253</v>
      </c>
      <c r="Q16" s="108"/>
      <c r="R16" s="109" t="s">
        <v>253</v>
      </c>
      <c r="S16" s="37"/>
      <c r="T16" s="43"/>
    </row>
    <row r="17" spans="1:20" ht="20.100000000000001" customHeight="1">
      <c r="A17" s="85" t="s">
        <v>66</v>
      </c>
      <c r="B17" s="86">
        <v>26042</v>
      </c>
      <c r="C17" s="86">
        <v>-730</v>
      </c>
      <c r="D17" s="86">
        <v>23577</v>
      </c>
      <c r="E17" s="86">
        <v>1888</v>
      </c>
      <c r="F17" s="86">
        <v>-541</v>
      </c>
      <c r="G17" s="86">
        <v>0</v>
      </c>
      <c r="H17" s="113">
        <f t="shared" si="0"/>
        <v>50236</v>
      </c>
      <c r="I17" s="29"/>
      <c r="J17" s="77"/>
      <c r="K17" s="90" t="s">
        <v>253</v>
      </c>
      <c r="L17" s="90" t="s">
        <v>253</v>
      </c>
      <c r="M17" s="89" t="s">
        <v>253</v>
      </c>
      <c r="N17" s="90" t="s">
        <v>253</v>
      </c>
      <c r="O17" s="90" t="s">
        <v>253</v>
      </c>
      <c r="P17" s="90" t="s">
        <v>253</v>
      </c>
      <c r="Q17" s="108"/>
      <c r="R17" s="109" t="s">
        <v>253</v>
      </c>
      <c r="S17" s="37"/>
      <c r="T17" s="44"/>
    </row>
    <row r="18" spans="1:20" ht="20.100000000000001" customHeight="1">
      <c r="A18" s="97" t="s">
        <v>67</v>
      </c>
      <c r="B18" s="111">
        <v>22487</v>
      </c>
      <c r="C18" s="111">
        <v>-147</v>
      </c>
      <c r="D18" s="111">
        <v>14574</v>
      </c>
      <c r="E18" s="111">
        <v>2850</v>
      </c>
      <c r="F18" s="111">
        <v>0</v>
      </c>
      <c r="G18" s="111">
        <v>0</v>
      </c>
      <c r="H18" s="112">
        <f t="shared" si="0"/>
        <v>39764</v>
      </c>
      <c r="I18" s="29"/>
      <c r="J18" s="77"/>
      <c r="K18" s="90" t="s">
        <v>253</v>
      </c>
      <c r="L18" s="90" t="s">
        <v>253</v>
      </c>
      <c r="M18" s="89" t="s">
        <v>253</v>
      </c>
      <c r="N18" s="90" t="s">
        <v>253</v>
      </c>
      <c r="O18" s="90" t="s">
        <v>253</v>
      </c>
      <c r="P18" s="90" t="s">
        <v>253</v>
      </c>
      <c r="Q18" s="108"/>
      <c r="R18" s="109" t="s">
        <v>253</v>
      </c>
      <c r="S18" s="37"/>
    </row>
    <row r="19" spans="1:20" ht="20.100000000000001" customHeight="1">
      <c r="A19" s="85" t="s">
        <v>68</v>
      </c>
      <c r="B19" s="86">
        <v>14663</v>
      </c>
      <c r="C19" s="86">
        <v>-53</v>
      </c>
      <c r="D19" s="86">
        <v>9139</v>
      </c>
      <c r="E19" s="86">
        <v>2160</v>
      </c>
      <c r="F19" s="86">
        <v>0</v>
      </c>
      <c r="G19" s="86">
        <v>0</v>
      </c>
      <c r="H19" s="113">
        <f t="shared" si="0"/>
        <v>25909</v>
      </c>
      <c r="I19" s="29"/>
      <c r="J19" s="77"/>
      <c r="K19" s="90" t="s">
        <v>253</v>
      </c>
      <c r="L19" s="90" t="s">
        <v>253</v>
      </c>
      <c r="M19" s="89" t="s">
        <v>253</v>
      </c>
      <c r="N19" s="90" t="s">
        <v>253</v>
      </c>
      <c r="O19" s="90" t="s">
        <v>253</v>
      </c>
      <c r="P19" s="90" t="s">
        <v>253</v>
      </c>
      <c r="Q19" s="108"/>
      <c r="R19" s="109" t="s">
        <v>253</v>
      </c>
      <c r="S19" s="37"/>
    </row>
    <row r="20" spans="1:20" ht="20.100000000000001" customHeight="1">
      <c r="A20" s="97" t="s">
        <v>69</v>
      </c>
      <c r="B20" s="111">
        <v>16443</v>
      </c>
      <c r="C20" s="111">
        <v>-133</v>
      </c>
      <c r="D20" s="111">
        <v>13928</v>
      </c>
      <c r="E20" s="111">
        <v>3521</v>
      </c>
      <c r="F20" s="111">
        <v>0</v>
      </c>
      <c r="G20" s="111">
        <v>0</v>
      </c>
      <c r="H20" s="112">
        <f t="shared" si="0"/>
        <v>33759</v>
      </c>
      <c r="I20" s="29"/>
      <c r="J20" s="77"/>
      <c r="K20" s="90" t="s">
        <v>253</v>
      </c>
      <c r="L20" s="90" t="s">
        <v>253</v>
      </c>
      <c r="M20" s="89" t="s">
        <v>253</v>
      </c>
      <c r="N20" s="90" t="s">
        <v>253</v>
      </c>
      <c r="O20" s="90" t="s">
        <v>253</v>
      </c>
      <c r="P20" s="90" t="s">
        <v>253</v>
      </c>
      <c r="Q20" s="108"/>
      <c r="R20" s="109" t="s">
        <v>253</v>
      </c>
      <c r="S20" s="37"/>
    </row>
    <row r="21" spans="1:20" ht="20.100000000000001" customHeight="1">
      <c r="A21" s="85" t="s">
        <v>70</v>
      </c>
      <c r="B21" s="86">
        <v>10810</v>
      </c>
      <c r="C21" s="86">
        <v>-1497</v>
      </c>
      <c r="D21" s="86">
        <v>13465</v>
      </c>
      <c r="E21" s="86">
        <v>2033</v>
      </c>
      <c r="F21" s="86">
        <v>0</v>
      </c>
      <c r="G21" s="86">
        <v>0</v>
      </c>
      <c r="H21" s="113">
        <f t="shared" si="0"/>
        <v>24811</v>
      </c>
      <c r="I21" s="29"/>
      <c r="J21" s="77"/>
      <c r="K21" s="90" t="s">
        <v>253</v>
      </c>
      <c r="L21" s="90" t="s">
        <v>253</v>
      </c>
      <c r="M21" s="89" t="s">
        <v>253</v>
      </c>
      <c r="N21" s="90" t="s">
        <v>253</v>
      </c>
      <c r="O21" s="90" t="s">
        <v>253</v>
      </c>
      <c r="P21" s="90" t="s">
        <v>253</v>
      </c>
      <c r="Q21" s="108"/>
      <c r="R21" s="109" t="s">
        <v>253</v>
      </c>
      <c r="S21" s="37"/>
    </row>
    <row r="22" spans="1:20" ht="20.100000000000001" customHeight="1">
      <c r="A22" s="97" t="s">
        <v>71</v>
      </c>
      <c r="B22" s="111">
        <v>23909</v>
      </c>
      <c r="C22" s="111">
        <v>-176</v>
      </c>
      <c r="D22" s="111">
        <v>28716</v>
      </c>
      <c r="E22" s="111">
        <v>1991</v>
      </c>
      <c r="F22" s="111">
        <v>-4</v>
      </c>
      <c r="G22" s="111">
        <v>0</v>
      </c>
      <c r="H22" s="112">
        <f t="shared" si="0"/>
        <v>54436</v>
      </c>
      <c r="I22" s="29"/>
      <c r="J22" s="77"/>
      <c r="K22" s="90" t="s">
        <v>253</v>
      </c>
      <c r="L22" s="90" t="s">
        <v>253</v>
      </c>
      <c r="M22" s="89" t="s">
        <v>253</v>
      </c>
      <c r="N22" s="90" t="s">
        <v>253</v>
      </c>
      <c r="O22" s="90" t="s">
        <v>253</v>
      </c>
      <c r="P22" s="90" t="s">
        <v>253</v>
      </c>
      <c r="Q22" s="108"/>
      <c r="R22" s="109" t="s">
        <v>253</v>
      </c>
      <c r="S22" s="37"/>
    </row>
    <row r="23" spans="1:20" ht="20.100000000000001" customHeight="1">
      <c r="A23" s="85" t="s">
        <v>72</v>
      </c>
      <c r="B23" s="86">
        <v>45349</v>
      </c>
      <c r="C23" s="86">
        <v>-621</v>
      </c>
      <c r="D23" s="86">
        <v>38369</v>
      </c>
      <c r="E23" s="86">
        <v>38605</v>
      </c>
      <c r="F23" s="86">
        <v>0</v>
      </c>
      <c r="G23" s="86">
        <v>0</v>
      </c>
      <c r="H23" s="113">
        <f t="shared" si="0"/>
        <v>121702</v>
      </c>
      <c r="I23" s="29"/>
      <c r="J23" s="77"/>
      <c r="K23" s="90" t="s">
        <v>253</v>
      </c>
      <c r="L23" s="90" t="s">
        <v>253</v>
      </c>
      <c r="M23" s="89" t="s">
        <v>253</v>
      </c>
      <c r="N23" s="90" t="s">
        <v>253</v>
      </c>
      <c r="O23" s="90" t="s">
        <v>253</v>
      </c>
      <c r="P23" s="90" t="s">
        <v>253</v>
      </c>
      <c r="Q23" s="108"/>
      <c r="R23" s="109" t="s">
        <v>253</v>
      </c>
      <c r="S23" s="37"/>
    </row>
    <row r="24" spans="1:20" ht="20.100000000000001" customHeight="1">
      <c r="A24" s="97" t="s">
        <v>73</v>
      </c>
      <c r="B24" s="111">
        <v>108259</v>
      </c>
      <c r="C24" s="111">
        <v>-7525</v>
      </c>
      <c r="D24" s="111">
        <v>36682</v>
      </c>
      <c r="E24" s="111">
        <v>1456</v>
      </c>
      <c r="F24" s="111">
        <v>-2739</v>
      </c>
      <c r="G24" s="111">
        <v>0</v>
      </c>
      <c r="H24" s="112">
        <f t="shared" si="0"/>
        <v>136133</v>
      </c>
      <c r="I24" s="29"/>
      <c r="J24" s="77"/>
      <c r="K24" s="90" t="s">
        <v>253</v>
      </c>
      <c r="L24" s="90" t="s">
        <v>253</v>
      </c>
      <c r="M24" s="89" t="s">
        <v>253</v>
      </c>
      <c r="N24" s="90" t="s">
        <v>253</v>
      </c>
      <c r="O24" s="90" t="s">
        <v>253</v>
      </c>
      <c r="P24" s="90" t="s">
        <v>253</v>
      </c>
      <c r="Q24" s="108"/>
      <c r="R24" s="109" t="s">
        <v>253</v>
      </c>
      <c r="S24" s="37"/>
    </row>
    <row r="25" spans="1:20" ht="20.100000000000001" customHeight="1">
      <c r="A25" s="85" t="s">
        <v>74</v>
      </c>
      <c r="B25" s="86">
        <v>51673</v>
      </c>
      <c r="C25" s="86">
        <v>839</v>
      </c>
      <c r="D25" s="86">
        <v>60817</v>
      </c>
      <c r="E25" s="86">
        <v>2404</v>
      </c>
      <c r="F25" s="86">
        <v>0</v>
      </c>
      <c r="G25" s="86">
        <v>0</v>
      </c>
      <c r="H25" s="113">
        <f t="shared" si="0"/>
        <v>115733</v>
      </c>
      <c r="I25" s="29"/>
      <c r="J25" s="77"/>
      <c r="K25" s="90" t="s">
        <v>253</v>
      </c>
      <c r="L25" s="90" t="s">
        <v>253</v>
      </c>
      <c r="M25" s="89" t="s">
        <v>253</v>
      </c>
      <c r="N25" s="90" t="s">
        <v>253</v>
      </c>
      <c r="O25" s="90" t="s">
        <v>253</v>
      </c>
      <c r="P25" s="90" t="s">
        <v>253</v>
      </c>
      <c r="Q25" s="108"/>
      <c r="R25" s="109" t="s">
        <v>253</v>
      </c>
      <c r="S25" s="37"/>
    </row>
    <row r="26" spans="1:20" ht="20.100000000000001" customHeight="1">
      <c r="A26" s="97" t="s">
        <v>75</v>
      </c>
      <c r="B26" s="111">
        <v>13063</v>
      </c>
      <c r="C26" s="111">
        <v>-144</v>
      </c>
      <c r="D26" s="111">
        <v>13977</v>
      </c>
      <c r="E26" s="111">
        <v>3533</v>
      </c>
      <c r="F26" s="111">
        <v>0</v>
      </c>
      <c r="G26" s="111">
        <v>0</v>
      </c>
      <c r="H26" s="112">
        <f t="shared" si="0"/>
        <v>30429</v>
      </c>
      <c r="I26" s="29"/>
      <c r="J26" s="77"/>
      <c r="K26" s="90" t="s">
        <v>253</v>
      </c>
      <c r="L26" s="90" t="s">
        <v>253</v>
      </c>
      <c r="M26" s="89" t="s">
        <v>253</v>
      </c>
      <c r="N26" s="90" t="s">
        <v>253</v>
      </c>
      <c r="O26" s="90" t="s">
        <v>253</v>
      </c>
      <c r="P26" s="90" t="s">
        <v>253</v>
      </c>
      <c r="Q26" s="108"/>
      <c r="R26" s="109" t="s">
        <v>253</v>
      </c>
      <c r="S26" s="37"/>
    </row>
    <row r="27" spans="1:20" ht="20.100000000000001" customHeight="1">
      <c r="A27" s="85" t="s">
        <v>76</v>
      </c>
      <c r="B27" s="86">
        <v>17638</v>
      </c>
      <c r="C27" s="86">
        <v>-2021</v>
      </c>
      <c r="D27" s="86">
        <v>11610</v>
      </c>
      <c r="E27" s="86">
        <v>0</v>
      </c>
      <c r="F27" s="86">
        <v>0</v>
      </c>
      <c r="G27" s="86">
        <v>-159</v>
      </c>
      <c r="H27" s="113">
        <f t="shared" si="0"/>
        <v>27068</v>
      </c>
      <c r="I27" s="29"/>
      <c r="J27" s="77"/>
      <c r="K27" s="90" t="s">
        <v>253</v>
      </c>
      <c r="L27" s="90" t="s">
        <v>253</v>
      </c>
      <c r="M27" s="89" t="s">
        <v>253</v>
      </c>
      <c r="N27" s="90" t="s">
        <v>253</v>
      </c>
      <c r="O27" s="90" t="s">
        <v>253</v>
      </c>
      <c r="P27" s="90" t="s">
        <v>253</v>
      </c>
      <c r="Q27" s="108"/>
      <c r="R27" s="109" t="s">
        <v>253</v>
      </c>
      <c r="S27" s="37"/>
    </row>
    <row r="28" spans="1:20" ht="20.100000000000001" customHeight="1">
      <c r="A28" s="97" t="s">
        <v>77</v>
      </c>
      <c r="B28" s="111">
        <v>11989</v>
      </c>
      <c r="C28" s="111">
        <v>235</v>
      </c>
      <c r="D28" s="111">
        <v>11236</v>
      </c>
      <c r="E28" s="111">
        <v>5563</v>
      </c>
      <c r="F28" s="111">
        <v>0</v>
      </c>
      <c r="G28" s="111">
        <v>0</v>
      </c>
      <c r="H28" s="112">
        <f t="shared" si="0"/>
        <v>29023</v>
      </c>
      <c r="I28" s="29"/>
      <c r="J28" s="77"/>
      <c r="K28" s="90" t="s">
        <v>253</v>
      </c>
      <c r="L28" s="90" t="s">
        <v>253</v>
      </c>
      <c r="M28" s="89" t="s">
        <v>253</v>
      </c>
      <c r="N28" s="90" t="s">
        <v>253</v>
      </c>
      <c r="O28" s="90" t="s">
        <v>253</v>
      </c>
      <c r="P28" s="90" t="s">
        <v>253</v>
      </c>
      <c r="Q28" s="108"/>
      <c r="R28" s="109" t="s">
        <v>253</v>
      </c>
      <c r="S28" s="37"/>
    </row>
    <row r="29" spans="1:20" ht="20.100000000000001" customHeight="1">
      <c r="A29" s="85" t="s">
        <v>117</v>
      </c>
      <c r="B29" s="86">
        <v>8824</v>
      </c>
      <c r="C29" s="86">
        <v>-220</v>
      </c>
      <c r="D29" s="86">
        <v>6012</v>
      </c>
      <c r="E29" s="86">
        <v>493</v>
      </c>
      <c r="F29" s="86">
        <v>0</v>
      </c>
      <c r="G29" s="86">
        <v>0</v>
      </c>
      <c r="H29" s="113">
        <f t="shared" si="0"/>
        <v>15109</v>
      </c>
      <c r="I29" s="29"/>
      <c r="J29" s="77"/>
      <c r="K29" s="90" t="s">
        <v>253</v>
      </c>
      <c r="L29" s="90" t="s">
        <v>253</v>
      </c>
      <c r="M29" s="89" t="s">
        <v>253</v>
      </c>
      <c r="N29" s="90" t="s">
        <v>253</v>
      </c>
      <c r="O29" s="90" t="s">
        <v>253</v>
      </c>
      <c r="P29" s="90" t="s">
        <v>253</v>
      </c>
      <c r="Q29" s="108"/>
      <c r="R29" s="109" t="s">
        <v>253</v>
      </c>
      <c r="S29" s="37"/>
    </row>
    <row r="30" spans="1:20" ht="20.100000000000001" customHeight="1">
      <c r="A30" s="97" t="s">
        <v>78</v>
      </c>
      <c r="B30" s="111">
        <v>20066</v>
      </c>
      <c r="C30" s="111">
        <v>-86</v>
      </c>
      <c r="D30" s="111">
        <v>12198</v>
      </c>
      <c r="E30" s="111">
        <v>13895</v>
      </c>
      <c r="F30" s="111">
        <v>0</v>
      </c>
      <c r="G30" s="111">
        <v>0</v>
      </c>
      <c r="H30" s="112">
        <f t="shared" si="0"/>
        <v>46073</v>
      </c>
      <c r="I30" s="29"/>
      <c r="J30" s="77"/>
      <c r="K30" s="90" t="s">
        <v>253</v>
      </c>
      <c r="L30" s="90" t="s">
        <v>253</v>
      </c>
      <c r="M30" s="89" t="s">
        <v>253</v>
      </c>
      <c r="N30" s="90" t="s">
        <v>253</v>
      </c>
      <c r="O30" s="90" t="s">
        <v>253</v>
      </c>
      <c r="P30" s="90" t="s">
        <v>253</v>
      </c>
      <c r="Q30" s="108"/>
      <c r="R30" s="109" t="s">
        <v>253</v>
      </c>
      <c r="S30" s="37"/>
    </row>
    <row r="31" spans="1:20" ht="20.100000000000001" customHeight="1">
      <c r="A31" s="85" t="s">
        <v>79</v>
      </c>
      <c r="B31" s="86">
        <v>39051</v>
      </c>
      <c r="C31" s="86">
        <v>4851</v>
      </c>
      <c r="D31" s="86">
        <v>21848</v>
      </c>
      <c r="E31" s="86">
        <v>27418</v>
      </c>
      <c r="F31" s="86">
        <v>-110</v>
      </c>
      <c r="G31" s="86">
        <v>0</v>
      </c>
      <c r="H31" s="113">
        <f t="shared" si="0"/>
        <v>93058</v>
      </c>
      <c r="I31" s="29"/>
      <c r="J31" s="77"/>
      <c r="K31" s="90" t="s">
        <v>253</v>
      </c>
      <c r="L31" s="90" t="s">
        <v>253</v>
      </c>
      <c r="M31" s="89" t="s">
        <v>253</v>
      </c>
      <c r="N31" s="90" t="s">
        <v>253</v>
      </c>
      <c r="O31" s="90" t="s">
        <v>253</v>
      </c>
      <c r="P31" s="90" t="s">
        <v>253</v>
      </c>
      <c r="Q31" s="108"/>
      <c r="R31" s="109" t="s">
        <v>253</v>
      </c>
      <c r="S31" s="37"/>
    </row>
    <row r="32" spans="1:20" ht="20.100000000000001" customHeight="1">
      <c r="A32" s="97" t="s">
        <v>80</v>
      </c>
      <c r="B32" s="111">
        <v>1203</v>
      </c>
      <c r="C32" s="111">
        <v>-48343</v>
      </c>
      <c r="D32" s="111">
        <v>6041</v>
      </c>
      <c r="E32" s="111">
        <v>792</v>
      </c>
      <c r="F32" s="111">
        <v>517</v>
      </c>
      <c r="G32" s="111">
        <v>0</v>
      </c>
      <c r="H32" s="112">
        <f t="shared" si="0"/>
        <v>-39790</v>
      </c>
      <c r="I32" s="29"/>
      <c r="J32" s="77"/>
      <c r="K32" s="90" t="s">
        <v>253</v>
      </c>
      <c r="L32" s="90" t="s">
        <v>253</v>
      </c>
      <c r="M32" s="89" t="s">
        <v>253</v>
      </c>
      <c r="N32" s="90" t="s">
        <v>253</v>
      </c>
      <c r="O32" s="90" t="s">
        <v>253</v>
      </c>
      <c r="P32" s="90" t="s">
        <v>253</v>
      </c>
      <c r="Q32" s="108"/>
      <c r="R32" s="109" t="s">
        <v>253</v>
      </c>
      <c r="S32" s="37"/>
    </row>
    <row r="33" spans="1:19" ht="20.100000000000001" customHeight="1">
      <c r="A33" s="85" t="s">
        <v>81</v>
      </c>
      <c r="B33" s="86">
        <v>25075</v>
      </c>
      <c r="C33" s="86">
        <v>-2488</v>
      </c>
      <c r="D33" s="86">
        <v>14553</v>
      </c>
      <c r="E33" s="86">
        <v>6769</v>
      </c>
      <c r="F33" s="86">
        <v>-804</v>
      </c>
      <c r="G33" s="86">
        <v>0</v>
      </c>
      <c r="H33" s="113">
        <f t="shared" si="0"/>
        <v>43105</v>
      </c>
      <c r="I33" s="29"/>
      <c r="J33" s="77"/>
      <c r="K33" s="90" t="s">
        <v>253</v>
      </c>
      <c r="L33" s="90" t="s">
        <v>253</v>
      </c>
      <c r="M33" s="89" t="s">
        <v>253</v>
      </c>
      <c r="N33" s="90" t="s">
        <v>253</v>
      </c>
      <c r="O33" s="90" t="s">
        <v>253</v>
      </c>
      <c r="P33" s="90" t="s">
        <v>253</v>
      </c>
      <c r="Q33" s="108"/>
      <c r="R33" s="109" t="s">
        <v>253</v>
      </c>
      <c r="S33" s="37"/>
    </row>
    <row r="34" spans="1:19" ht="20.100000000000001" customHeight="1">
      <c r="A34" s="97" t="s">
        <v>82</v>
      </c>
      <c r="B34" s="111">
        <v>20247</v>
      </c>
      <c r="C34" s="111">
        <v>-599</v>
      </c>
      <c r="D34" s="111">
        <v>40269</v>
      </c>
      <c r="E34" s="111">
        <v>3799</v>
      </c>
      <c r="F34" s="111">
        <v>0</v>
      </c>
      <c r="G34" s="111">
        <v>0</v>
      </c>
      <c r="H34" s="112">
        <f t="shared" si="0"/>
        <v>63716</v>
      </c>
      <c r="I34" s="29"/>
      <c r="J34" s="77"/>
      <c r="K34" s="90" t="s">
        <v>253</v>
      </c>
      <c r="L34" s="90" t="s">
        <v>253</v>
      </c>
      <c r="M34" s="89" t="s">
        <v>253</v>
      </c>
      <c r="N34" s="90" t="s">
        <v>253</v>
      </c>
      <c r="O34" s="90" t="s">
        <v>253</v>
      </c>
      <c r="P34" s="90" t="s">
        <v>253</v>
      </c>
      <c r="Q34" s="108"/>
      <c r="R34" s="109" t="s">
        <v>253</v>
      </c>
      <c r="S34" s="37"/>
    </row>
    <row r="35" spans="1:19" ht="20.100000000000001" customHeight="1">
      <c r="A35" s="85" t="s">
        <v>83</v>
      </c>
      <c r="B35" s="86">
        <v>12262</v>
      </c>
      <c r="C35" s="86">
        <v>-250</v>
      </c>
      <c r="D35" s="86">
        <v>12653</v>
      </c>
      <c r="E35" s="86">
        <v>2487</v>
      </c>
      <c r="F35" s="86">
        <v>-1</v>
      </c>
      <c r="G35" s="86">
        <v>0</v>
      </c>
      <c r="H35" s="113">
        <f t="shared" si="0"/>
        <v>27151</v>
      </c>
      <c r="I35" s="29"/>
      <c r="J35" s="77"/>
      <c r="K35" s="90" t="s">
        <v>253</v>
      </c>
      <c r="L35" s="90" t="s">
        <v>253</v>
      </c>
      <c r="M35" s="89" t="s">
        <v>253</v>
      </c>
      <c r="N35" s="90" t="s">
        <v>253</v>
      </c>
      <c r="O35" s="90" t="s">
        <v>253</v>
      </c>
      <c r="P35" s="90" t="s">
        <v>253</v>
      </c>
      <c r="Q35" s="108"/>
      <c r="R35" s="109" t="s">
        <v>253</v>
      </c>
      <c r="S35" s="37"/>
    </row>
    <row r="36" spans="1:19" ht="20.100000000000001" customHeight="1">
      <c r="A36" s="97" t="s">
        <v>84</v>
      </c>
      <c r="B36" s="111">
        <v>5259</v>
      </c>
      <c r="C36" s="111">
        <v>-120226</v>
      </c>
      <c r="D36" s="111">
        <v>3756</v>
      </c>
      <c r="E36" s="111">
        <v>1950</v>
      </c>
      <c r="F36" s="111">
        <v>0</v>
      </c>
      <c r="G36" s="111">
        <v>0</v>
      </c>
      <c r="H36" s="112">
        <f t="shared" si="0"/>
        <v>-109261</v>
      </c>
      <c r="I36" s="29"/>
      <c r="J36" s="77"/>
      <c r="K36" s="90" t="s">
        <v>253</v>
      </c>
      <c r="L36" s="90" t="s">
        <v>253</v>
      </c>
      <c r="M36" s="89" t="s">
        <v>253</v>
      </c>
      <c r="N36" s="90" t="s">
        <v>253</v>
      </c>
      <c r="O36" s="90" t="s">
        <v>253</v>
      </c>
      <c r="P36" s="90" t="s">
        <v>253</v>
      </c>
      <c r="Q36" s="108"/>
      <c r="R36" s="109" t="s">
        <v>253</v>
      </c>
      <c r="S36" s="37"/>
    </row>
    <row r="37" spans="1:19" ht="20.100000000000001" customHeight="1">
      <c r="A37" s="85" t="s">
        <v>85</v>
      </c>
      <c r="B37" s="86">
        <v>16169</v>
      </c>
      <c r="C37" s="86">
        <v>-352</v>
      </c>
      <c r="D37" s="86">
        <v>10430</v>
      </c>
      <c r="E37" s="86">
        <v>12998</v>
      </c>
      <c r="F37" s="86">
        <v>0</v>
      </c>
      <c r="G37" s="86">
        <v>0</v>
      </c>
      <c r="H37" s="113">
        <f t="shared" si="0"/>
        <v>39245</v>
      </c>
      <c r="I37" s="29"/>
      <c r="J37" s="77"/>
      <c r="K37" s="90" t="s">
        <v>253</v>
      </c>
      <c r="L37" s="90" t="s">
        <v>253</v>
      </c>
      <c r="M37" s="89" t="s">
        <v>253</v>
      </c>
      <c r="N37" s="90" t="s">
        <v>253</v>
      </c>
      <c r="O37" s="90" t="s">
        <v>253</v>
      </c>
      <c r="P37" s="90" t="s">
        <v>253</v>
      </c>
      <c r="Q37" s="108"/>
      <c r="R37" s="109" t="s">
        <v>253</v>
      </c>
      <c r="S37" s="37"/>
    </row>
    <row r="38" spans="1:19" ht="20.100000000000001" customHeight="1">
      <c r="A38" s="97" t="s">
        <v>86</v>
      </c>
      <c r="B38" s="111">
        <v>58638</v>
      </c>
      <c r="C38" s="111">
        <v>3901</v>
      </c>
      <c r="D38" s="111">
        <v>26273</v>
      </c>
      <c r="E38" s="111">
        <v>22869</v>
      </c>
      <c r="F38" s="111">
        <v>0</v>
      </c>
      <c r="G38" s="111">
        <v>0</v>
      </c>
      <c r="H38" s="112">
        <f t="shared" si="0"/>
        <v>111681</v>
      </c>
      <c r="I38" s="29"/>
      <c r="J38" s="77"/>
      <c r="K38" s="90" t="s">
        <v>253</v>
      </c>
      <c r="L38" s="90" t="s">
        <v>253</v>
      </c>
      <c r="M38" s="89" t="s">
        <v>253</v>
      </c>
      <c r="N38" s="90" t="s">
        <v>253</v>
      </c>
      <c r="O38" s="90" t="s">
        <v>253</v>
      </c>
      <c r="P38" s="90" t="s">
        <v>253</v>
      </c>
      <c r="Q38" s="108"/>
      <c r="R38" s="109" t="s">
        <v>253</v>
      </c>
      <c r="S38" s="37"/>
    </row>
    <row r="39" spans="1:19" ht="20.100000000000001" customHeight="1">
      <c r="A39" s="85" t="s">
        <v>87</v>
      </c>
      <c r="B39" s="86">
        <v>14255</v>
      </c>
      <c r="C39" s="86">
        <v>-856</v>
      </c>
      <c r="D39" s="86">
        <v>8538</v>
      </c>
      <c r="E39" s="86">
        <v>7367</v>
      </c>
      <c r="F39" s="86">
        <v>0</v>
      </c>
      <c r="G39" s="86">
        <v>0</v>
      </c>
      <c r="H39" s="113">
        <f t="shared" si="0"/>
        <v>29304</v>
      </c>
      <c r="I39" s="29"/>
      <c r="J39" s="77"/>
      <c r="K39" s="90" t="s">
        <v>253</v>
      </c>
      <c r="L39" s="90" t="s">
        <v>253</v>
      </c>
      <c r="M39" s="89" t="s">
        <v>253</v>
      </c>
      <c r="N39" s="90" t="s">
        <v>253</v>
      </c>
      <c r="O39" s="90" t="s">
        <v>253</v>
      </c>
      <c r="P39" s="90" t="s">
        <v>253</v>
      </c>
      <c r="Q39" s="108"/>
      <c r="R39" s="109" t="s">
        <v>253</v>
      </c>
      <c r="S39" s="37"/>
    </row>
    <row r="40" spans="1:19" ht="20.100000000000001" customHeight="1">
      <c r="A40" s="97" t="s">
        <v>88</v>
      </c>
      <c r="B40" s="111">
        <v>20036</v>
      </c>
      <c r="C40" s="111">
        <v>1217</v>
      </c>
      <c r="D40" s="111">
        <v>10820</v>
      </c>
      <c r="E40" s="111">
        <v>8911</v>
      </c>
      <c r="F40" s="111">
        <v>0</v>
      </c>
      <c r="G40" s="111">
        <v>0</v>
      </c>
      <c r="H40" s="112">
        <f t="shared" si="0"/>
        <v>40984</v>
      </c>
      <c r="I40" s="29"/>
      <c r="J40" s="77"/>
      <c r="K40" s="90" t="s">
        <v>253</v>
      </c>
      <c r="L40" s="90" t="s">
        <v>253</v>
      </c>
      <c r="M40" s="89" t="s">
        <v>253</v>
      </c>
      <c r="N40" s="90" t="s">
        <v>253</v>
      </c>
      <c r="O40" s="90" t="s">
        <v>253</v>
      </c>
      <c r="P40" s="90" t="s">
        <v>253</v>
      </c>
      <c r="Q40" s="108"/>
      <c r="R40" s="109" t="s">
        <v>253</v>
      </c>
      <c r="S40" s="37"/>
    </row>
    <row r="41" spans="1:19" ht="20.100000000000001" customHeight="1">
      <c r="A41" s="85" t="s">
        <v>89</v>
      </c>
      <c r="B41" s="86">
        <v>29031</v>
      </c>
      <c r="C41" s="86">
        <v>-1135</v>
      </c>
      <c r="D41" s="86">
        <v>12257</v>
      </c>
      <c r="E41" s="86">
        <v>18368</v>
      </c>
      <c r="F41" s="86">
        <v>-1544</v>
      </c>
      <c r="G41" s="86">
        <v>0</v>
      </c>
      <c r="H41" s="113">
        <f t="shared" si="0"/>
        <v>56977</v>
      </c>
      <c r="I41" s="29"/>
      <c r="J41" s="77"/>
      <c r="K41" s="90" t="s">
        <v>253</v>
      </c>
      <c r="L41" s="90" t="s">
        <v>253</v>
      </c>
      <c r="M41" s="89" t="s">
        <v>253</v>
      </c>
      <c r="N41" s="90" t="s">
        <v>253</v>
      </c>
      <c r="O41" s="90" t="s">
        <v>253</v>
      </c>
      <c r="P41" s="90" t="s">
        <v>253</v>
      </c>
      <c r="Q41" s="108"/>
      <c r="R41" s="109" t="s">
        <v>253</v>
      </c>
      <c r="S41" s="37"/>
    </row>
    <row r="42" spans="1:19" ht="20.100000000000001" customHeight="1">
      <c r="A42" s="97" t="s">
        <v>90</v>
      </c>
      <c r="B42" s="111">
        <v>0</v>
      </c>
      <c r="C42" s="111">
        <v>-4</v>
      </c>
      <c r="D42" s="111">
        <v>0</v>
      </c>
      <c r="E42" s="111">
        <v>4</v>
      </c>
      <c r="F42" s="111">
        <v>0</v>
      </c>
      <c r="G42" s="111">
        <v>0</v>
      </c>
      <c r="H42" s="112">
        <f t="shared" si="0"/>
        <v>0</v>
      </c>
      <c r="I42" s="29"/>
      <c r="J42" s="77"/>
      <c r="K42" s="90" t="s">
        <v>253</v>
      </c>
      <c r="L42" s="90" t="s">
        <v>253</v>
      </c>
      <c r="M42" s="89" t="s">
        <v>253</v>
      </c>
      <c r="N42" s="90" t="s">
        <v>253</v>
      </c>
      <c r="O42" s="90" t="s">
        <v>253</v>
      </c>
      <c r="P42" s="90" t="s">
        <v>253</v>
      </c>
      <c r="Q42" s="108"/>
      <c r="R42" s="109" t="s">
        <v>253</v>
      </c>
      <c r="S42" s="37"/>
    </row>
    <row r="43" spans="1:19" ht="20.100000000000001" customHeight="1">
      <c r="A43" s="85" t="s">
        <v>91</v>
      </c>
      <c r="B43" s="86">
        <v>0</v>
      </c>
      <c r="C43" s="86">
        <v>-1</v>
      </c>
      <c r="D43" s="86">
        <v>0</v>
      </c>
      <c r="E43" s="86">
        <v>45</v>
      </c>
      <c r="F43" s="86">
        <v>0</v>
      </c>
      <c r="G43" s="86">
        <v>0</v>
      </c>
      <c r="H43" s="113">
        <f t="shared" si="0"/>
        <v>44</v>
      </c>
      <c r="I43" s="29"/>
      <c r="J43" s="77"/>
      <c r="K43" s="90" t="s">
        <v>253</v>
      </c>
      <c r="L43" s="90" t="s">
        <v>253</v>
      </c>
      <c r="M43" s="89" t="s">
        <v>253</v>
      </c>
      <c r="N43" s="90" t="s">
        <v>253</v>
      </c>
      <c r="O43" s="90" t="s">
        <v>253</v>
      </c>
      <c r="P43" s="90" t="s">
        <v>253</v>
      </c>
      <c r="Q43" s="108"/>
      <c r="R43" s="109" t="s">
        <v>253</v>
      </c>
      <c r="S43" s="37"/>
    </row>
    <row r="44" spans="1:19" ht="20.100000000000001" customHeight="1">
      <c r="A44" s="97" t="s">
        <v>109</v>
      </c>
      <c r="B44" s="111">
        <v>0</v>
      </c>
      <c r="C44" s="111">
        <v>-1</v>
      </c>
      <c r="D44" s="111">
        <v>0</v>
      </c>
      <c r="E44" s="111">
        <v>0</v>
      </c>
      <c r="F44" s="111">
        <v>0</v>
      </c>
      <c r="G44" s="111">
        <v>0</v>
      </c>
      <c r="H44" s="112">
        <f t="shared" si="0"/>
        <v>-1</v>
      </c>
      <c r="I44" s="29"/>
      <c r="J44" s="77"/>
      <c r="K44" s="90" t="s">
        <v>253</v>
      </c>
      <c r="L44" s="90" t="s">
        <v>253</v>
      </c>
      <c r="M44" s="89" t="s">
        <v>253</v>
      </c>
      <c r="N44" s="90" t="s">
        <v>253</v>
      </c>
      <c r="O44" s="90" t="s">
        <v>253</v>
      </c>
      <c r="P44" s="90" t="s">
        <v>253</v>
      </c>
      <c r="Q44" s="108"/>
      <c r="R44" s="109" t="s">
        <v>253</v>
      </c>
      <c r="S44" s="37"/>
    </row>
    <row r="45" spans="1:19" ht="20.100000000000001" customHeight="1">
      <c r="A45" s="85" t="s">
        <v>92</v>
      </c>
      <c r="B45" s="86">
        <v>0</v>
      </c>
      <c r="C45" s="86">
        <v>-1</v>
      </c>
      <c r="D45" s="86">
        <v>0</v>
      </c>
      <c r="E45" s="86">
        <v>49</v>
      </c>
      <c r="F45" s="86">
        <v>0</v>
      </c>
      <c r="G45" s="86">
        <v>0</v>
      </c>
      <c r="H45" s="113">
        <f t="shared" si="0"/>
        <v>48</v>
      </c>
      <c r="I45" s="29"/>
      <c r="J45" s="77"/>
      <c r="K45" s="90" t="s">
        <v>253</v>
      </c>
      <c r="L45" s="90" t="s">
        <v>253</v>
      </c>
      <c r="M45" s="89" t="s">
        <v>253</v>
      </c>
      <c r="N45" s="90" t="s">
        <v>253</v>
      </c>
      <c r="O45" s="90" t="s">
        <v>253</v>
      </c>
      <c r="P45" s="90" t="s">
        <v>253</v>
      </c>
      <c r="Q45" s="108"/>
      <c r="R45" s="109" t="s">
        <v>253</v>
      </c>
      <c r="S45" s="37"/>
    </row>
    <row r="46" spans="1:19" ht="20.100000000000001" customHeight="1">
      <c r="A46" s="97" t="s">
        <v>93</v>
      </c>
      <c r="B46" s="111">
        <v>0</v>
      </c>
      <c r="C46" s="111">
        <v>-5</v>
      </c>
      <c r="D46" s="111">
        <v>0</v>
      </c>
      <c r="E46" s="111">
        <v>0</v>
      </c>
      <c r="F46" s="111">
        <v>0</v>
      </c>
      <c r="G46" s="111">
        <v>0</v>
      </c>
      <c r="H46" s="112">
        <f t="shared" si="0"/>
        <v>-5</v>
      </c>
      <c r="I46" s="29"/>
      <c r="J46" s="77"/>
      <c r="K46" s="90" t="s">
        <v>253</v>
      </c>
      <c r="L46" s="90" t="s">
        <v>253</v>
      </c>
      <c r="M46" s="89" t="s">
        <v>253</v>
      </c>
      <c r="N46" s="90" t="s">
        <v>253</v>
      </c>
      <c r="O46" s="90" t="s">
        <v>253</v>
      </c>
      <c r="P46" s="90" t="s">
        <v>253</v>
      </c>
      <c r="Q46" s="108"/>
      <c r="R46" s="109" t="s">
        <v>253</v>
      </c>
      <c r="S46" s="37"/>
    </row>
    <row r="47" spans="1:19" ht="20.100000000000001" customHeight="1">
      <c r="A47" s="85" t="s">
        <v>94</v>
      </c>
      <c r="B47" s="86">
        <v>0</v>
      </c>
      <c r="C47" s="86">
        <v>0</v>
      </c>
      <c r="D47" s="86">
        <v>0</v>
      </c>
      <c r="E47" s="86">
        <v>181</v>
      </c>
      <c r="F47" s="86">
        <v>0</v>
      </c>
      <c r="G47" s="86">
        <v>0</v>
      </c>
      <c r="H47" s="113">
        <f t="shared" si="0"/>
        <v>181</v>
      </c>
      <c r="I47" s="29"/>
      <c r="J47" s="77"/>
      <c r="K47" s="90" t="s">
        <v>253</v>
      </c>
      <c r="L47" s="90" t="s">
        <v>253</v>
      </c>
      <c r="M47" s="89" t="s">
        <v>253</v>
      </c>
      <c r="N47" s="90" t="s">
        <v>253</v>
      </c>
      <c r="O47" s="90" t="s">
        <v>253</v>
      </c>
      <c r="P47" s="90" t="s">
        <v>253</v>
      </c>
      <c r="Q47" s="108"/>
      <c r="R47" s="109" t="s">
        <v>253</v>
      </c>
      <c r="S47" s="37"/>
    </row>
    <row r="48" spans="1:19" ht="20.100000000000001" customHeight="1">
      <c r="A48" s="97" t="s">
        <v>95</v>
      </c>
      <c r="B48" s="111">
        <v>0</v>
      </c>
      <c r="C48" s="111">
        <v>0</v>
      </c>
      <c r="D48" s="111">
        <v>0</v>
      </c>
      <c r="E48" s="111">
        <v>130</v>
      </c>
      <c r="F48" s="111">
        <v>0</v>
      </c>
      <c r="G48" s="111">
        <v>0</v>
      </c>
      <c r="H48" s="112">
        <f t="shared" si="0"/>
        <v>130</v>
      </c>
      <c r="I48" s="29"/>
      <c r="J48" s="77"/>
      <c r="K48" s="90" t="s">
        <v>253</v>
      </c>
      <c r="L48" s="90" t="s">
        <v>253</v>
      </c>
      <c r="M48" s="89" t="s">
        <v>253</v>
      </c>
      <c r="N48" s="90" t="s">
        <v>253</v>
      </c>
      <c r="O48" s="90" t="s">
        <v>253</v>
      </c>
      <c r="P48" s="90" t="s">
        <v>253</v>
      </c>
      <c r="Q48" s="108"/>
      <c r="R48" s="109" t="s">
        <v>253</v>
      </c>
      <c r="S48" s="37"/>
    </row>
    <row r="49" spans="1:19" ht="20.100000000000001" customHeight="1">
      <c r="A49" s="85" t="s">
        <v>96</v>
      </c>
      <c r="B49" s="86">
        <v>0</v>
      </c>
      <c r="C49" s="86">
        <v>0</v>
      </c>
      <c r="D49" s="86">
        <v>0</v>
      </c>
      <c r="E49" s="86">
        <v>0</v>
      </c>
      <c r="F49" s="86">
        <v>0</v>
      </c>
      <c r="G49" s="86">
        <v>0</v>
      </c>
      <c r="H49" s="113">
        <f t="shared" si="0"/>
        <v>0</v>
      </c>
      <c r="I49" s="29"/>
      <c r="J49" s="77"/>
      <c r="K49" s="90" t="s">
        <v>253</v>
      </c>
      <c r="L49" s="90" t="s">
        <v>253</v>
      </c>
      <c r="M49" s="89" t="s">
        <v>253</v>
      </c>
      <c r="N49" s="90" t="s">
        <v>253</v>
      </c>
      <c r="O49" s="90" t="s">
        <v>253</v>
      </c>
      <c r="P49" s="90" t="s">
        <v>253</v>
      </c>
      <c r="Q49" s="108"/>
      <c r="R49" s="109" t="s">
        <v>253</v>
      </c>
      <c r="S49" s="37"/>
    </row>
    <row r="50" spans="1:19" ht="20.100000000000001" customHeight="1">
      <c r="A50" s="97" t="s">
        <v>97</v>
      </c>
      <c r="B50" s="111">
        <v>0</v>
      </c>
      <c r="C50" s="111">
        <v>-4</v>
      </c>
      <c r="D50" s="111">
        <v>0</v>
      </c>
      <c r="E50" s="111">
        <v>105</v>
      </c>
      <c r="F50" s="111">
        <v>0</v>
      </c>
      <c r="G50" s="111">
        <v>0</v>
      </c>
      <c r="H50" s="112">
        <f t="shared" si="0"/>
        <v>101</v>
      </c>
      <c r="I50" s="29"/>
      <c r="J50" s="77"/>
      <c r="K50" s="90" t="s">
        <v>253</v>
      </c>
      <c r="L50" s="90" t="s">
        <v>253</v>
      </c>
      <c r="M50" s="89" t="s">
        <v>253</v>
      </c>
      <c r="N50" s="90" t="s">
        <v>253</v>
      </c>
      <c r="O50" s="90" t="s">
        <v>253</v>
      </c>
      <c r="P50" s="90" t="s">
        <v>253</v>
      </c>
      <c r="Q50" s="108"/>
      <c r="R50" s="109" t="s">
        <v>253</v>
      </c>
      <c r="S50" s="37"/>
    </row>
    <row r="51" spans="1:19" ht="20.100000000000001" customHeight="1">
      <c r="A51" s="85" t="s">
        <v>98</v>
      </c>
      <c r="B51" s="86">
        <v>0</v>
      </c>
      <c r="C51" s="86">
        <v>-6</v>
      </c>
      <c r="D51" s="86">
        <v>0</v>
      </c>
      <c r="E51" s="86">
        <v>0</v>
      </c>
      <c r="F51" s="86">
        <v>0</v>
      </c>
      <c r="G51" s="86">
        <v>-491</v>
      </c>
      <c r="H51" s="113">
        <f t="shared" si="0"/>
        <v>-497</v>
      </c>
      <c r="I51" s="29"/>
      <c r="J51" s="77"/>
      <c r="K51" s="90" t="s">
        <v>253</v>
      </c>
      <c r="L51" s="90" t="s">
        <v>253</v>
      </c>
      <c r="M51" s="89" t="s">
        <v>253</v>
      </c>
      <c r="N51" s="90" t="s">
        <v>253</v>
      </c>
      <c r="O51" s="90" t="s">
        <v>253</v>
      </c>
      <c r="P51" s="90" t="s">
        <v>253</v>
      </c>
      <c r="Q51" s="108"/>
      <c r="R51" s="109" t="s">
        <v>253</v>
      </c>
      <c r="S51" s="37"/>
    </row>
    <row r="52" spans="1:19" ht="20.100000000000001" customHeight="1">
      <c r="A52" s="97" t="s">
        <v>99</v>
      </c>
      <c r="B52" s="111">
        <v>0</v>
      </c>
      <c r="C52" s="111">
        <v>-16</v>
      </c>
      <c r="D52" s="111">
        <v>0</v>
      </c>
      <c r="E52" s="111">
        <v>0</v>
      </c>
      <c r="F52" s="111">
        <v>0</v>
      </c>
      <c r="G52" s="111">
        <v>-13</v>
      </c>
      <c r="H52" s="112">
        <f t="shared" si="0"/>
        <v>-29</v>
      </c>
      <c r="I52" s="29"/>
      <c r="J52" s="77"/>
      <c r="K52" s="90" t="s">
        <v>253</v>
      </c>
      <c r="L52" s="90" t="s">
        <v>253</v>
      </c>
      <c r="M52" s="89" t="s">
        <v>253</v>
      </c>
      <c r="N52" s="90" t="s">
        <v>253</v>
      </c>
      <c r="O52" s="90" t="s">
        <v>253</v>
      </c>
      <c r="P52" s="90" t="s">
        <v>253</v>
      </c>
      <c r="Q52" s="108"/>
      <c r="R52" s="109" t="s">
        <v>253</v>
      </c>
      <c r="S52" s="37"/>
    </row>
    <row r="53" spans="1:19" ht="20.100000000000001" customHeight="1">
      <c r="A53" s="85" t="s">
        <v>100</v>
      </c>
      <c r="B53" s="86">
        <v>0</v>
      </c>
      <c r="C53" s="86">
        <v>0</v>
      </c>
      <c r="D53" s="86">
        <v>0</v>
      </c>
      <c r="E53" s="86">
        <v>0</v>
      </c>
      <c r="F53" s="86">
        <v>0</v>
      </c>
      <c r="G53" s="86">
        <v>0</v>
      </c>
      <c r="H53" s="113">
        <f t="shared" si="0"/>
        <v>0</v>
      </c>
      <c r="I53" s="29"/>
      <c r="J53" s="77"/>
      <c r="K53" s="90" t="s">
        <v>253</v>
      </c>
      <c r="L53" s="90" t="s">
        <v>253</v>
      </c>
      <c r="M53" s="89" t="s">
        <v>253</v>
      </c>
      <c r="N53" s="90" t="s">
        <v>253</v>
      </c>
      <c r="O53" s="90" t="s">
        <v>253</v>
      </c>
      <c r="P53" s="90" t="s">
        <v>253</v>
      </c>
      <c r="Q53" s="108"/>
      <c r="R53" s="109" t="s">
        <v>253</v>
      </c>
      <c r="S53" s="37"/>
    </row>
    <row r="54" spans="1:19" ht="20.100000000000001" customHeight="1">
      <c r="A54" s="97" t="s">
        <v>101</v>
      </c>
      <c r="B54" s="111">
        <v>0</v>
      </c>
      <c r="C54" s="111">
        <v>-4</v>
      </c>
      <c r="D54" s="111">
        <v>0</v>
      </c>
      <c r="E54" s="111">
        <v>0</v>
      </c>
      <c r="F54" s="111">
        <v>0</v>
      </c>
      <c r="G54" s="111">
        <v>0</v>
      </c>
      <c r="H54" s="112">
        <f t="shared" si="0"/>
        <v>-4</v>
      </c>
      <c r="I54" s="29"/>
      <c r="J54" s="77"/>
      <c r="K54" s="90" t="s">
        <v>253</v>
      </c>
      <c r="L54" s="90" t="s">
        <v>253</v>
      </c>
      <c r="M54" s="89" t="s">
        <v>253</v>
      </c>
      <c r="N54" s="90" t="s">
        <v>253</v>
      </c>
      <c r="O54" s="90" t="s">
        <v>253</v>
      </c>
      <c r="P54" s="90" t="s">
        <v>253</v>
      </c>
      <c r="Q54" s="108"/>
      <c r="R54" s="109" t="s">
        <v>253</v>
      </c>
      <c r="S54" s="37"/>
    </row>
    <row r="55" spans="1:19" ht="20.100000000000001" customHeight="1">
      <c r="A55" s="85" t="s">
        <v>102</v>
      </c>
      <c r="B55" s="86">
        <v>0</v>
      </c>
      <c r="C55" s="86">
        <v>0</v>
      </c>
      <c r="D55" s="86">
        <v>0</v>
      </c>
      <c r="E55" s="86">
        <v>113</v>
      </c>
      <c r="F55" s="86">
        <v>0</v>
      </c>
      <c r="G55" s="86">
        <v>0</v>
      </c>
      <c r="H55" s="113">
        <f t="shared" si="0"/>
        <v>113</v>
      </c>
      <c r="I55" s="29"/>
      <c r="J55" s="77"/>
      <c r="K55" s="90" t="s">
        <v>253</v>
      </c>
      <c r="L55" s="90" t="s">
        <v>253</v>
      </c>
      <c r="M55" s="89" t="s">
        <v>253</v>
      </c>
      <c r="N55" s="90" t="s">
        <v>253</v>
      </c>
      <c r="O55" s="90" t="s">
        <v>253</v>
      </c>
      <c r="P55" s="90" t="s">
        <v>253</v>
      </c>
      <c r="Q55" s="108"/>
      <c r="R55" s="109" t="s">
        <v>253</v>
      </c>
      <c r="S55" s="37"/>
    </row>
    <row r="56" spans="1:19" ht="20.100000000000001" customHeight="1">
      <c r="A56" s="97" t="s">
        <v>104</v>
      </c>
      <c r="B56" s="111">
        <v>0</v>
      </c>
      <c r="C56" s="111">
        <v>-1448</v>
      </c>
      <c r="D56" s="111">
        <v>0</v>
      </c>
      <c r="E56" s="111">
        <v>0</v>
      </c>
      <c r="F56" s="111">
        <v>0</v>
      </c>
      <c r="G56" s="111">
        <v>0</v>
      </c>
      <c r="H56" s="112">
        <f t="shared" si="0"/>
        <v>-1448</v>
      </c>
      <c r="I56" s="29"/>
      <c r="J56" s="77"/>
      <c r="K56" s="90" t="s">
        <v>253</v>
      </c>
      <c r="L56" s="90" t="s">
        <v>253</v>
      </c>
      <c r="M56" s="89" t="s">
        <v>253</v>
      </c>
      <c r="N56" s="90" t="s">
        <v>253</v>
      </c>
      <c r="O56" s="90" t="s">
        <v>253</v>
      </c>
      <c r="P56" s="90" t="s">
        <v>253</v>
      </c>
      <c r="Q56" s="108"/>
      <c r="R56" s="109" t="s">
        <v>253</v>
      </c>
      <c r="S56" s="37"/>
    </row>
    <row r="57" spans="1:19" ht="20.100000000000001" customHeight="1">
      <c r="A57" s="85" t="s">
        <v>103</v>
      </c>
      <c r="B57" s="86">
        <v>0</v>
      </c>
      <c r="C57" s="86">
        <v>0</v>
      </c>
      <c r="D57" s="86">
        <v>0</v>
      </c>
      <c r="E57" s="86">
        <v>0</v>
      </c>
      <c r="F57" s="86">
        <v>0</v>
      </c>
      <c r="G57" s="86">
        <v>0</v>
      </c>
      <c r="H57" s="113">
        <f t="shared" si="0"/>
        <v>0</v>
      </c>
      <c r="I57" s="29"/>
      <c r="J57" s="77"/>
      <c r="K57" s="90" t="s">
        <v>253</v>
      </c>
      <c r="L57" s="90" t="s">
        <v>253</v>
      </c>
      <c r="M57" s="89" t="s">
        <v>253</v>
      </c>
      <c r="N57" s="90" t="s">
        <v>253</v>
      </c>
      <c r="O57" s="90" t="s">
        <v>253</v>
      </c>
      <c r="P57" s="90" t="s">
        <v>253</v>
      </c>
      <c r="Q57" s="108"/>
      <c r="R57" s="109" t="s">
        <v>253</v>
      </c>
      <c r="S57" s="37"/>
    </row>
    <row r="58" spans="1:19" ht="20.100000000000001" customHeight="1">
      <c r="A58" s="97" t="s">
        <v>105</v>
      </c>
      <c r="B58" s="111">
        <v>0</v>
      </c>
      <c r="C58" s="111">
        <v>0</v>
      </c>
      <c r="D58" s="111">
        <v>0</v>
      </c>
      <c r="E58" s="111">
        <v>0</v>
      </c>
      <c r="F58" s="111">
        <v>0</v>
      </c>
      <c r="G58" s="111">
        <v>0</v>
      </c>
      <c r="H58" s="112">
        <f t="shared" si="0"/>
        <v>0</v>
      </c>
      <c r="I58" s="29"/>
      <c r="J58" s="77"/>
      <c r="K58" s="90" t="s">
        <v>253</v>
      </c>
      <c r="L58" s="90" t="s">
        <v>253</v>
      </c>
      <c r="M58" s="89" t="s">
        <v>253</v>
      </c>
      <c r="N58" s="90" t="s">
        <v>253</v>
      </c>
      <c r="O58" s="90" t="s">
        <v>253</v>
      </c>
      <c r="P58" s="90" t="s">
        <v>253</v>
      </c>
      <c r="Q58" s="108"/>
      <c r="R58" s="109" t="s">
        <v>253</v>
      </c>
      <c r="S58" s="37"/>
    </row>
    <row r="59" spans="1:19" ht="20.100000000000001" customHeight="1">
      <c r="A59" s="85" t="s">
        <v>106</v>
      </c>
      <c r="B59" s="86">
        <v>0</v>
      </c>
      <c r="C59" s="86">
        <v>0</v>
      </c>
      <c r="D59" s="86">
        <v>0</v>
      </c>
      <c r="E59" s="86">
        <v>0</v>
      </c>
      <c r="F59" s="86">
        <v>0</v>
      </c>
      <c r="G59" s="86">
        <v>0</v>
      </c>
      <c r="H59" s="113">
        <f t="shared" si="0"/>
        <v>0</v>
      </c>
      <c r="I59" s="29"/>
      <c r="J59" s="77"/>
      <c r="K59" s="90" t="s">
        <v>253</v>
      </c>
      <c r="L59" s="90" t="s">
        <v>253</v>
      </c>
      <c r="M59" s="89" t="s">
        <v>253</v>
      </c>
      <c r="N59" s="90" t="s">
        <v>253</v>
      </c>
      <c r="O59" s="90" t="s">
        <v>253</v>
      </c>
      <c r="P59" s="90" t="s">
        <v>253</v>
      </c>
      <c r="Q59" s="108"/>
      <c r="R59" s="109" t="s">
        <v>253</v>
      </c>
      <c r="S59" s="37"/>
    </row>
    <row r="60" spans="1:19" ht="24.95" customHeight="1">
      <c r="A60" s="22" t="s">
        <v>59</v>
      </c>
      <c r="B60" s="88">
        <f>SUM(B10:B59)</f>
        <v>850660</v>
      </c>
      <c r="C60" s="88">
        <f t="shared" ref="C60:H60" si="1">SUM(C10:C59)</f>
        <v>-192047</v>
      </c>
      <c r="D60" s="88">
        <f t="shared" si="1"/>
        <v>628985</v>
      </c>
      <c r="E60" s="88">
        <f t="shared" si="1"/>
        <v>278610</v>
      </c>
      <c r="F60" s="88">
        <f t="shared" ref="F60:G60" si="2">SUM(F10:F59)</f>
        <v>-5704</v>
      </c>
      <c r="G60" s="88">
        <f t="shared" si="2"/>
        <v>-682</v>
      </c>
      <c r="H60" s="88">
        <f t="shared" si="1"/>
        <v>1559822</v>
      </c>
      <c r="I60" s="31"/>
      <c r="J60" s="82"/>
      <c r="K60" s="80"/>
      <c r="L60" s="80"/>
      <c r="M60" s="80"/>
      <c r="N60" s="109" t="s">
        <v>253</v>
      </c>
      <c r="O60" s="109" t="s">
        <v>253</v>
      </c>
      <c r="P60" s="109" t="s">
        <v>253</v>
      </c>
      <c r="Q60" s="110"/>
      <c r="R60" s="80"/>
      <c r="S60" s="37"/>
    </row>
    <row r="95" ht="9.9499999999999993" customHeight="1"/>
    <row r="96" ht="14.25" customHeight="1"/>
  </sheetData>
  <hyperlinks>
    <hyperlink ref="A7" location="Notes!A1" display="Return to Notes"/>
  </hyperlinks>
  <pageMargins left="0.25" right="0.25" top="0.75" bottom="0.75" header="0.3" footer="0.3"/>
  <pageSetup paperSize="9" scale="2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DDE5F1"/>
    <pageSetUpPr fitToPage="1"/>
  </sheetPr>
  <dimension ref="A1:S93"/>
  <sheetViews>
    <sheetView zoomScaleNormal="100" workbookViewId="0"/>
  </sheetViews>
  <sheetFormatPr defaultColWidth="9.140625" defaultRowHeight="15"/>
  <cols>
    <col min="1" max="1" width="38.7109375" style="27" customWidth="1"/>
    <col min="2" max="5" width="18.7109375" style="27" customWidth="1"/>
    <col min="6" max="6" width="21.7109375" style="27" customWidth="1"/>
    <col min="7" max="13" width="9.140625" style="27" customWidth="1"/>
    <col min="14" max="17" width="13" style="27" customWidth="1"/>
    <col min="18" max="19" width="16" style="27" customWidth="1"/>
    <col min="20" max="20" width="23.28515625" style="27" customWidth="1"/>
    <col min="21" max="25" width="11.140625" style="27" customWidth="1"/>
    <col min="26" max="16384" width="9.140625" style="27"/>
  </cols>
  <sheetData>
    <row r="1" spans="1:19" s="7" customFormat="1" ht="30" customHeight="1">
      <c r="A1" s="73" t="s">
        <v>172</v>
      </c>
      <c r="B1" s="17"/>
      <c r="C1" s="17"/>
      <c r="D1" s="17"/>
      <c r="E1" s="17"/>
      <c r="F1" s="3"/>
      <c r="H1" s="3"/>
    </row>
    <row r="2" spans="1:19" s="4" customFormat="1" ht="20.100000000000001" customHeight="1">
      <c r="A2" s="18" t="s">
        <v>168</v>
      </c>
      <c r="B2" s="7"/>
      <c r="C2" s="7"/>
      <c r="D2" s="7"/>
      <c r="E2" s="7"/>
      <c r="F2" s="7"/>
      <c r="H2" s="14"/>
      <c r="I2" s="15"/>
      <c r="J2" s="15"/>
      <c r="K2" s="15"/>
      <c r="L2" s="15"/>
      <c r="M2" s="15"/>
      <c r="N2" s="9"/>
    </row>
    <row r="3" spans="1:19" s="4" customFormat="1" ht="20.100000000000001" customHeight="1">
      <c r="A3" s="7" t="s">
        <v>167</v>
      </c>
      <c r="B3" s="42"/>
      <c r="C3" s="42"/>
      <c r="D3" s="42"/>
      <c r="E3" s="42"/>
      <c r="F3" s="42"/>
      <c r="G3" s="14"/>
      <c r="H3" s="14"/>
    </row>
    <row r="4" spans="1:19" s="7" customFormat="1" ht="20.100000000000001" customHeight="1">
      <c r="A4" s="52" t="s">
        <v>218</v>
      </c>
      <c r="B4" s="23"/>
      <c r="C4" s="24"/>
      <c r="D4" s="24"/>
      <c r="E4" s="24"/>
      <c r="F4" s="24"/>
      <c r="G4" s="25"/>
      <c r="H4" s="26"/>
      <c r="I4" s="25"/>
      <c r="J4" s="25"/>
      <c r="K4" s="25"/>
      <c r="L4" s="25"/>
      <c r="M4" s="25"/>
      <c r="N4" s="25"/>
      <c r="S4" s="27"/>
    </row>
    <row r="5" spans="1:19" s="7" customFormat="1" ht="9.9499999999999993" customHeight="1">
      <c r="B5" s="17"/>
      <c r="C5" s="17"/>
      <c r="D5" s="17"/>
      <c r="E5" s="17"/>
      <c r="F5" s="25"/>
    </row>
    <row r="6" spans="1:19" s="28" customFormat="1" ht="54.95" customHeight="1">
      <c r="A6" s="22" t="s">
        <v>161</v>
      </c>
      <c r="B6" s="20" t="s">
        <v>121</v>
      </c>
      <c r="C6" s="20" t="s">
        <v>231</v>
      </c>
      <c r="D6" s="20" t="s">
        <v>122</v>
      </c>
      <c r="E6" s="20" t="s">
        <v>169</v>
      </c>
      <c r="F6" s="20" t="s">
        <v>123</v>
      </c>
      <c r="H6" s="74"/>
      <c r="I6" s="75"/>
      <c r="J6" s="75"/>
      <c r="K6" s="75"/>
      <c r="L6" s="75"/>
      <c r="M6" s="76"/>
    </row>
    <row r="7" spans="1:19" ht="20.100000000000001" customHeight="1">
      <c r="A7" s="97" t="s">
        <v>60</v>
      </c>
      <c r="B7" s="111">
        <v>215284</v>
      </c>
      <c r="C7" s="111">
        <v>164415</v>
      </c>
      <c r="D7" s="111">
        <v>123401</v>
      </c>
      <c r="E7" s="111">
        <v>20199</v>
      </c>
      <c r="F7" s="112">
        <f>SUM(B7:E7)</f>
        <v>523299</v>
      </c>
      <c r="G7" s="29"/>
      <c r="H7" s="77"/>
      <c r="I7" s="90" t="s">
        <v>253</v>
      </c>
      <c r="J7" s="90" t="s">
        <v>253</v>
      </c>
      <c r="K7" s="89" t="s">
        <v>253</v>
      </c>
      <c r="L7" s="90" t="s">
        <v>253</v>
      </c>
      <c r="M7" s="109" t="s">
        <v>253</v>
      </c>
      <c r="N7" s="37"/>
    </row>
    <row r="8" spans="1:19" ht="20.100000000000001" customHeight="1">
      <c r="A8" s="85" t="s">
        <v>61</v>
      </c>
      <c r="B8" s="86">
        <v>405991</v>
      </c>
      <c r="C8" s="86">
        <v>80112</v>
      </c>
      <c r="D8" s="86">
        <v>151268</v>
      </c>
      <c r="E8" s="86">
        <v>0</v>
      </c>
      <c r="F8" s="113">
        <f t="shared" ref="F8:F56" si="0">SUM(B8:E8)</f>
        <v>637371</v>
      </c>
      <c r="G8" s="29"/>
      <c r="H8" s="77"/>
      <c r="I8" s="90" t="s">
        <v>253</v>
      </c>
      <c r="J8" s="90" t="s">
        <v>253</v>
      </c>
      <c r="K8" s="89" t="s">
        <v>253</v>
      </c>
      <c r="L8" s="90" t="s">
        <v>253</v>
      </c>
      <c r="M8" s="109" t="s">
        <v>253</v>
      </c>
      <c r="N8" s="37"/>
    </row>
    <row r="9" spans="1:19" ht="20.100000000000001" customHeight="1">
      <c r="A9" s="97" t="s">
        <v>62</v>
      </c>
      <c r="B9" s="111">
        <v>212161</v>
      </c>
      <c r="C9" s="111">
        <v>17768</v>
      </c>
      <c r="D9" s="111">
        <v>52071</v>
      </c>
      <c r="E9" s="111">
        <v>0</v>
      </c>
      <c r="F9" s="112">
        <f t="shared" si="0"/>
        <v>282000</v>
      </c>
      <c r="G9" s="29"/>
      <c r="H9" s="77"/>
      <c r="I9" s="90" t="s">
        <v>253</v>
      </c>
      <c r="J9" s="90" t="s">
        <v>253</v>
      </c>
      <c r="K9" s="89" t="s">
        <v>253</v>
      </c>
      <c r="L9" s="90" t="s">
        <v>253</v>
      </c>
      <c r="M9" s="109" t="s">
        <v>253</v>
      </c>
      <c r="N9" s="37"/>
    </row>
    <row r="10" spans="1:19" ht="20.100000000000001" customHeight="1">
      <c r="A10" s="85" t="s">
        <v>63</v>
      </c>
      <c r="B10" s="86">
        <v>197110</v>
      </c>
      <c r="C10" s="86">
        <v>23284</v>
      </c>
      <c r="D10" s="86">
        <v>54437</v>
      </c>
      <c r="E10" s="86">
        <v>164</v>
      </c>
      <c r="F10" s="113">
        <f t="shared" si="0"/>
        <v>274995</v>
      </c>
      <c r="G10" s="29"/>
      <c r="H10" s="77"/>
      <c r="I10" s="90" t="s">
        <v>253</v>
      </c>
      <c r="J10" s="90" t="s">
        <v>253</v>
      </c>
      <c r="K10" s="89" t="s">
        <v>253</v>
      </c>
      <c r="L10" s="90" t="s">
        <v>253</v>
      </c>
      <c r="M10" s="109" t="s">
        <v>253</v>
      </c>
      <c r="N10" s="37"/>
    </row>
    <row r="11" spans="1:19" ht="20.100000000000001" customHeight="1">
      <c r="A11" s="97" t="s">
        <v>116</v>
      </c>
      <c r="B11" s="111">
        <v>635771</v>
      </c>
      <c r="C11" s="111">
        <v>238922</v>
      </c>
      <c r="D11" s="111">
        <v>283496</v>
      </c>
      <c r="E11" s="111">
        <v>0</v>
      </c>
      <c r="F11" s="112">
        <f t="shared" si="0"/>
        <v>1158189</v>
      </c>
      <c r="G11" s="29"/>
      <c r="H11" s="77"/>
      <c r="I11" s="90" t="s">
        <v>253</v>
      </c>
      <c r="J11" s="90" t="s">
        <v>253</v>
      </c>
      <c r="K11" s="89" t="s">
        <v>253</v>
      </c>
      <c r="L11" s="90" t="s">
        <v>253</v>
      </c>
      <c r="M11" s="109" t="s">
        <v>253</v>
      </c>
      <c r="N11" s="37"/>
    </row>
    <row r="12" spans="1:19" ht="20.100000000000001" customHeight="1">
      <c r="A12" s="85" t="s">
        <v>64</v>
      </c>
      <c r="B12" s="86">
        <v>95905</v>
      </c>
      <c r="C12" s="86">
        <v>10757</v>
      </c>
      <c r="D12" s="86">
        <v>23638</v>
      </c>
      <c r="E12" s="86">
        <v>0</v>
      </c>
      <c r="F12" s="113">
        <f t="shared" si="0"/>
        <v>130300</v>
      </c>
      <c r="G12" s="29"/>
      <c r="H12" s="77"/>
      <c r="I12" s="90" t="s">
        <v>253</v>
      </c>
      <c r="J12" s="90" t="s">
        <v>253</v>
      </c>
      <c r="K12" s="89" t="s">
        <v>253</v>
      </c>
      <c r="L12" s="90" t="s">
        <v>253</v>
      </c>
      <c r="M12" s="109" t="s">
        <v>253</v>
      </c>
      <c r="N12" s="37"/>
    </row>
    <row r="13" spans="1:19" ht="20.100000000000001" customHeight="1">
      <c r="A13" s="97" t="s">
        <v>65</v>
      </c>
      <c r="B13" s="111">
        <v>289326</v>
      </c>
      <c r="C13" s="111">
        <v>35659</v>
      </c>
      <c r="D13" s="111">
        <v>69783</v>
      </c>
      <c r="E13" s="111">
        <v>0</v>
      </c>
      <c r="F13" s="112">
        <f t="shared" si="0"/>
        <v>394768</v>
      </c>
      <c r="G13" s="29"/>
      <c r="H13" s="77"/>
      <c r="I13" s="90" t="s">
        <v>253</v>
      </c>
      <c r="J13" s="90" t="s">
        <v>253</v>
      </c>
      <c r="K13" s="89" t="s">
        <v>253</v>
      </c>
      <c r="L13" s="90" t="s">
        <v>253</v>
      </c>
      <c r="M13" s="109" t="s">
        <v>253</v>
      </c>
      <c r="N13" s="37"/>
    </row>
    <row r="14" spans="1:19" ht="20.100000000000001" customHeight="1">
      <c r="A14" s="85" t="s">
        <v>66</v>
      </c>
      <c r="B14" s="86">
        <v>299853</v>
      </c>
      <c r="C14" s="86">
        <v>32888</v>
      </c>
      <c r="D14" s="86">
        <v>56379</v>
      </c>
      <c r="E14" s="86">
        <v>8209</v>
      </c>
      <c r="F14" s="113">
        <f t="shared" si="0"/>
        <v>397329</v>
      </c>
      <c r="G14" s="29"/>
      <c r="H14" s="77"/>
      <c r="I14" s="90" t="s">
        <v>253</v>
      </c>
      <c r="J14" s="90" t="s">
        <v>253</v>
      </c>
      <c r="K14" s="89" t="s">
        <v>253</v>
      </c>
      <c r="L14" s="90" t="s">
        <v>253</v>
      </c>
      <c r="M14" s="109" t="s">
        <v>253</v>
      </c>
      <c r="N14" s="37"/>
      <c r="O14" s="37"/>
    </row>
    <row r="15" spans="1:19" ht="20.100000000000001" customHeight="1">
      <c r="A15" s="97" t="s">
        <v>67</v>
      </c>
      <c r="B15" s="111">
        <v>241634</v>
      </c>
      <c r="C15" s="111">
        <v>17651</v>
      </c>
      <c r="D15" s="111">
        <v>52577</v>
      </c>
      <c r="E15" s="111">
        <v>0</v>
      </c>
      <c r="F15" s="112">
        <f t="shared" si="0"/>
        <v>311862</v>
      </c>
      <c r="G15" s="29"/>
      <c r="H15" s="77"/>
      <c r="I15" s="90" t="s">
        <v>253</v>
      </c>
      <c r="J15" s="90" t="s">
        <v>253</v>
      </c>
      <c r="K15" s="89" t="s">
        <v>253</v>
      </c>
      <c r="L15" s="90" t="s">
        <v>253</v>
      </c>
      <c r="M15" s="109" t="s">
        <v>253</v>
      </c>
      <c r="N15" s="37"/>
    </row>
    <row r="16" spans="1:19" ht="20.100000000000001" customHeight="1">
      <c r="A16" s="85" t="s">
        <v>68</v>
      </c>
      <c r="B16" s="86">
        <v>201941</v>
      </c>
      <c r="C16" s="86">
        <v>15238</v>
      </c>
      <c r="D16" s="86">
        <v>65077</v>
      </c>
      <c r="E16" s="86">
        <v>0</v>
      </c>
      <c r="F16" s="113">
        <f t="shared" si="0"/>
        <v>282256</v>
      </c>
      <c r="G16" s="29"/>
      <c r="H16" s="77"/>
      <c r="I16" s="90" t="s">
        <v>253</v>
      </c>
      <c r="J16" s="90" t="s">
        <v>253</v>
      </c>
      <c r="K16" s="89" t="s">
        <v>253</v>
      </c>
      <c r="L16" s="90" t="s">
        <v>253</v>
      </c>
      <c r="M16" s="109" t="s">
        <v>253</v>
      </c>
      <c r="N16" s="37"/>
    </row>
    <row r="17" spans="1:14" ht="20.100000000000001" customHeight="1">
      <c r="A17" s="97" t="s">
        <v>69</v>
      </c>
      <c r="B17" s="111">
        <v>178236</v>
      </c>
      <c r="C17" s="111">
        <v>18274</v>
      </c>
      <c r="D17" s="111">
        <v>58585</v>
      </c>
      <c r="E17" s="111">
        <v>0</v>
      </c>
      <c r="F17" s="112">
        <f t="shared" si="0"/>
        <v>255095</v>
      </c>
      <c r="G17" s="29"/>
      <c r="H17" s="77"/>
      <c r="I17" s="90" t="s">
        <v>253</v>
      </c>
      <c r="J17" s="90" t="s">
        <v>253</v>
      </c>
      <c r="K17" s="89" t="s">
        <v>253</v>
      </c>
      <c r="L17" s="90" t="s">
        <v>253</v>
      </c>
      <c r="M17" s="109" t="s">
        <v>253</v>
      </c>
      <c r="N17" s="37"/>
    </row>
    <row r="18" spans="1:14" ht="20.100000000000001" customHeight="1">
      <c r="A18" s="85" t="s">
        <v>70</v>
      </c>
      <c r="B18" s="86">
        <v>195598</v>
      </c>
      <c r="C18" s="86">
        <v>9961</v>
      </c>
      <c r="D18" s="86">
        <v>54431</v>
      </c>
      <c r="E18" s="86">
        <v>0</v>
      </c>
      <c r="F18" s="113">
        <f t="shared" si="0"/>
        <v>259990</v>
      </c>
      <c r="G18" s="29"/>
      <c r="H18" s="77"/>
      <c r="I18" s="90" t="s">
        <v>253</v>
      </c>
      <c r="J18" s="90" t="s">
        <v>253</v>
      </c>
      <c r="K18" s="89" t="s">
        <v>253</v>
      </c>
      <c r="L18" s="90" t="s">
        <v>253</v>
      </c>
      <c r="M18" s="109" t="s">
        <v>253</v>
      </c>
      <c r="N18" s="37"/>
    </row>
    <row r="19" spans="1:14" ht="20.100000000000001" customHeight="1">
      <c r="A19" s="97" t="s">
        <v>71</v>
      </c>
      <c r="B19" s="111">
        <v>269314</v>
      </c>
      <c r="C19" s="111">
        <v>46281</v>
      </c>
      <c r="D19" s="111">
        <v>68759</v>
      </c>
      <c r="E19" s="111">
        <v>1636</v>
      </c>
      <c r="F19" s="112">
        <f t="shared" si="0"/>
        <v>385990</v>
      </c>
      <c r="G19" s="29"/>
      <c r="H19" s="77"/>
      <c r="I19" s="90" t="s">
        <v>253</v>
      </c>
      <c r="J19" s="90" t="s">
        <v>253</v>
      </c>
      <c r="K19" s="89" t="s">
        <v>253</v>
      </c>
      <c r="L19" s="90" t="s">
        <v>253</v>
      </c>
      <c r="M19" s="109" t="s">
        <v>253</v>
      </c>
      <c r="N19" s="37"/>
    </row>
    <row r="20" spans="1:14" ht="20.100000000000001" customHeight="1">
      <c r="A20" s="85" t="s">
        <v>72</v>
      </c>
      <c r="B20" s="86">
        <v>624364</v>
      </c>
      <c r="C20" s="86">
        <v>111708.99999999999</v>
      </c>
      <c r="D20" s="86">
        <v>170789</v>
      </c>
      <c r="E20" s="86">
        <v>0</v>
      </c>
      <c r="F20" s="113">
        <f t="shared" si="0"/>
        <v>906862</v>
      </c>
      <c r="G20" s="29"/>
      <c r="H20" s="77"/>
      <c r="I20" s="90" t="s">
        <v>253</v>
      </c>
      <c r="J20" s="90" t="s">
        <v>253</v>
      </c>
      <c r="K20" s="89" t="s">
        <v>253</v>
      </c>
      <c r="L20" s="90" t="s">
        <v>253</v>
      </c>
      <c r="M20" s="109" t="s">
        <v>253</v>
      </c>
      <c r="N20" s="37"/>
    </row>
    <row r="21" spans="1:14" ht="20.100000000000001" customHeight="1">
      <c r="A21" s="97" t="s">
        <v>73</v>
      </c>
      <c r="B21" s="111">
        <v>1198458</v>
      </c>
      <c r="C21" s="111">
        <v>238445</v>
      </c>
      <c r="D21" s="111">
        <v>231895</v>
      </c>
      <c r="E21" s="111">
        <v>5735</v>
      </c>
      <c r="F21" s="112">
        <f t="shared" si="0"/>
        <v>1674533</v>
      </c>
      <c r="G21" s="29"/>
      <c r="H21" s="77"/>
      <c r="I21" s="90" t="s">
        <v>253</v>
      </c>
      <c r="J21" s="90" t="s">
        <v>253</v>
      </c>
      <c r="K21" s="89" t="s">
        <v>253</v>
      </c>
      <c r="L21" s="90" t="s">
        <v>253</v>
      </c>
      <c r="M21" s="109" t="s">
        <v>253</v>
      </c>
      <c r="N21" s="37"/>
    </row>
    <row r="22" spans="1:14" ht="20.100000000000001" customHeight="1">
      <c r="A22" s="85" t="s">
        <v>74</v>
      </c>
      <c r="B22" s="86">
        <v>425505</v>
      </c>
      <c r="C22" s="86">
        <v>92297</v>
      </c>
      <c r="D22" s="86">
        <v>129714</v>
      </c>
      <c r="E22" s="86">
        <v>190</v>
      </c>
      <c r="F22" s="113">
        <f t="shared" si="0"/>
        <v>647706</v>
      </c>
      <c r="G22" s="29"/>
      <c r="H22" s="77"/>
      <c r="I22" s="90" t="s">
        <v>253</v>
      </c>
      <c r="J22" s="90" t="s">
        <v>253</v>
      </c>
      <c r="K22" s="89" t="s">
        <v>253</v>
      </c>
      <c r="L22" s="90" t="s">
        <v>253</v>
      </c>
      <c r="M22" s="109" t="s">
        <v>253</v>
      </c>
      <c r="N22" s="37"/>
    </row>
    <row r="23" spans="1:14" ht="20.100000000000001" customHeight="1">
      <c r="A23" s="97" t="s">
        <v>75</v>
      </c>
      <c r="B23" s="111">
        <v>170586</v>
      </c>
      <c r="C23" s="111">
        <v>13118</v>
      </c>
      <c r="D23" s="111">
        <v>32238</v>
      </c>
      <c r="E23" s="111">
        <v>1165</v>
      </c>
      <c r="F23" s="112">
        <f t="shared" si="0"/>
        <v>217107</v>
      </c>
      <c r="G23" s="29"/>
      <c r="H23" s="77"/>
      <c r="I23" s="90" t="s">
        <v>253</v>
      </c>
      <c r="J23" s="90" t="s">
        <v>253</v>
      </c>
      <c r="K23" s="89" t="s">
        <v>253</v>
      </c>
      <c r="L23" s="90" t="s">
        <v>253</v>
      </c>
      <c r="M23" s="109" t="s">
        <v>253</v>
      </c>
      <c r="N23" s="37"/>
    </row>
    <row r="24" spans="1:14" ht="20.100000000000001" customHeight="1">
      <c r="A24" s="85" t="s">
        <v>76</v>
      </c>
      <c r="B24" s="86">
        <v>165931</v>
      </c>
      <c r="C24" s="86">
        <v>19515</v>
      </c>
      <c r="D24" s="86">
        <v>49301</v>
      </c>
      <c r="E24" s="86">
        <v>0</v>
      </c>
      <c r="F24" s="113">
        <f t="shared" si="0"/>
        <v>234747</v>
      </c>
      <c r="G24" s="29"/>
      <c r="H24" s="77"/>
      <c r="I24" s="90" t="s">
        <v>253</v>
      </c>
      <c r="J24" s="90" t="s">
        <v>253</v>
      </c>
      <c r="K24" s="89" t="s">
        <v>253</v>
      </c>
      <c r="L24" s="90" t="s">
        <v>253</v>
      </c>
      <c r="M24" s="109" t="s">
        <v>253</v>
      </c>
      <c r="N24" s="37"/>
    </row>
    <row r="25" spans="1:14" ht="20.100000000000001" customHeight="1">
      <c r="A25" s="97" t="s">
        <v>77</v>
      </c>
      <c r="B25" s="111">
        <v>152538</v>
      </c>
      <c r="C25" s="111">
        <v>29008</v>
      </c>
      <c r="D25" s="111">
        <v>45731</v>
      </c>
      <c r="E25" s="111">
        <v>1859</v>
      </c>
      <c r="F25" s="112">
        <f t="shared" si="0"/>
        <v>229136</v>
      </c>
      <c r="G25" s="29"/>
      <c r="H25" s="77"/>
      <c r="I25" s="90" t="s">
        <v>253</v>
      </c>
      <c r="J25" s="90" t="s">
        <v>253</v>
      </c>
      <c r="K25" s="89" t="s">
        <v>253</v>
      </c>
      <c r="L25" s="90" t="s">
        <v>253</v>
      </c>
      <c r="M25" s="109" t="s">
        <v>253</v>
      </c>
      <c r="N25" s="37"/>
    </row>
    <row r="26" spans="1:14" ht="20.100000000000001" customHeight="1">
      <c r="A26" s="85" t="s">
        <v>117</v>
      </c>
      <c r="B26" s="86">
        <v>97944</v>
      </c>
      <c r="C26" s="86">
        <v>5562</v>
      </c>
      <c r="D26" s="86">
        <v>11633</v>
      </c>
      <c r="E26" s="86">
        <v>0</v>
      </c>
      <c r="F26" s="113">
        <f t="shared" si="0"/>
        <v>115139</v>
      </c>
      <c r="G26" s="29"/>
      <c r="H26" s="77"/>
      <c r="I26" s="90" t="s">
        <v>253</v>
      </c>
      <c r="J26" s="90" t="s">
        <v>253</v>
      </c>
      <c r="K26" s="89" t="s">
        <v>253</v>
      </c>
      <c r="L26" s="90" t="s">
        <v>253</v>
      </c>
      <c r="M26" s="109" t="s">
        <v>253</v>
      </c>
      <c r="N26" s="37"/>
    </row>
    <row r="27" spans="1:14" ht="20.100000000000001" customHeight="1">
      <c r="A27" s="97" t="s">
        <v>78</v>
      </c>
      <c r="B27" s="111">
        <v>281232</v>
      </c>
      <c r="C27" s="111">
        <v>25017</v>
      </c>
      <c r="D27" s="111">
        <v>57335</v>
      </c>
      <c r="E27" s="111">
        <v>313</v>
      </c>
      <c r="F27" s="112">
        <f t="shared" si="0"/>
        <v>363897</v>
      </c>
      <c r="G27" s="29"/>
      <c r="H27" s="77"/>
      <c r="I27" s="90" t="s">
        <v>253</v>
      </c>
      <c r="J27" s="90" t="s">
        <v>253</v>
      </c>
      <c r="K27" s="89" t="s">
        <v>253</v>
      </c>
      <c r="L27" s="90" t="s">
        <v>253</v>
      </c>
      <c r="M27" s="109" t="s">
        <v>253</v>
      </c>
      <c r="N27" s="37"/>
    </row>
    <row r="28" spans="1:14" ht="20.100000000000001" customHeight="1">
      <c r="A28" s="85" t="s">
        <v>79</v>
      </c>
      <c r="B28" s="86">
        <v>626843</v>
      </c>
      <c r="C28" s="86">
        <v>71360</v>
      </c>
      <c r="D28" s="86">
        <v>122490</v>
      </c>
      <c r="E28" s="86">
        <v>3169</v>
      </c>
      <c r="F28" s="113">
        <f t="shared" si="0"/>
        <v>823862</v>
      </c>
      <c r="G28" s="29"/>
      <c r="H28" s="77"/>
      <c r="I28" s="90" t="s">
        <v>253</v>
      </c>
      <c r="J28" s="90" t="s">
        <v>253</v>
      </c>
      <c r="K28" s="89" t="s">
        <v>253</v>
      </c>
      <c r="L28" s="90" t="s">
        <v>253</v>
      </c>
      <c r="M28" s="109" t="s">
        <v>253</v>
      </c>
      <c r="N28" s="37"/>
    </row>
    <row r="29" spans="1:14" ht="20.100000000000001" customHeight="1">
      <c r="A29" s="97" t="s">
        <v>80</v>
      </c>
      <c r="B29" s="111">
        <v>76150</v>
      </c>
      <c r="C29" s="111">
        <v>7019</v>
      </c>
      <c r="D29" s="111">
        <v>10026</v>
      </c>
      <c r="E29" s="111">
        <v>0</v>
      </c>
      <c r="F29" s="112">
        <f t="shared" si="0"/>
        <v>93195</v>
      </c>
      <c r="G29" s="29"/>
      <c r="H29" s="77"/>
      <c r="I29" s="90" t="s">
        <v>253</v>
      </c>
      <c r="J29" s="90" t="s">
        <v>253</v>
      </c>
      <c r="K29" s="89" t="s">
        <v>253</v>
      </c>
      <c r="L29" s="90" t="s">
        <v>253</v>
      </c>
      <c r="M29" s="109" t="s">
        <v>253</v>
      </c>
      <c r="N29" s="37"/>
    </row>
    <row r="30" spans="1:14" ht="20.100000000000001" customHeight="1">
      <c r="A30" s="85" t="s">
        <v>81</v>
      </c>
      <c r="B30" s="86">
        <v>247472</v>
      </c>
      <c r="C30" s="86">
        <v>37876</v>
      </c>
      <c r="D30" s="86">
        <v>87424</v>
      </c>
      <c r="E30" s="86">
        <v>0</v>
      </c>
      <c r="F30" s="113">
        <f t="shared" si="0"/>
        <v>372772</v>
      </c>
      <c r="G30" s="29"/>
      <c r="H30" s="77"/>
      <c r="I30" s="90" t="s">
        <v>253</v>
      </c>
      <c r="J30" s="90" t="s">
        <v>253</v>
      </c>
      <c r="K30" s="89" t="s">
        <v>253</v>
      </c>
      <c r="L30" s="90" t="s">
        <v>253</v>
      </c>
      <c r="M30" s="109" t="s">
        <v>253</v>
      </c>
      <c r="N30" s="37"/>
    </row>
    <row r="31" spans="1:14" ht="20.100000000000001" customHeight="1">
      <c r="A31" s="97" t="s">
        <v>82</v>
      </c>
      <c r="B31" s="111">
        <v>277626</v>
      </c>
      <c r="C31" s="111">
        <v>73841</v>
      </c>
      <c r="D31" s="111">
        <v>83037</v>
      </c>
      <c r="E31" s="111">
        <v>10119</v>
      </c>
      <c r="F31" s="112">
        <f t="shared" si="0"/>
        <v>444623</v>
      </c>
      <c r="G31" s="29"/>
      <c r="H31" s="77"/>
      <c r="I31" s="90" t="s">
        <v>253</v>
      </c>
      <c r="J31" s="90" t="s">
        <v>253</v>
      </c>
      <c r="K31" s="89" t="s">
        <v>253</v>
      </c>
      <c r="L31" s="90" t="s">
        <v>253</v>
      </c>
      <c r="M31" s="109" t="s">
        <v>253</v>
      </c>
      <c r="N31" s="37"/>
    </row>
    <row r="32" spans="1:14" ht="20.100000000000001" customHeight="1">
      <c r="A32" s="85" t="s">
        <v>83</v>
      </c>
      <c r="B32" s="86">
        <v>211307</v>
      </c>
      <c r="C32" s="86">
        <v>23388</v>
      </c>
      <c r="D32" s="86">
        <v>60215</v>
      </c>
      <c r="E32" s="86">
        <v>0</v>
      </c>
      <c r="F32" s="113">
        <f t="shared" si="0"/>
        <v>294910</v>
      </c>
      <c r="G32" s="29"/>
      <c r="H32" s="77"/>
      <c r="I32" s="90" t="s">
        <v>253</v>
      </c>
      <c r="J32" s="90" t="s">
        <v>253</v>
      </c>
      <c r="K32" s="89" t="s">
        <v>253</v>
      </c>
      <c r="L32" s="90" t="s">
        <v>253</v>
      </c>
      <c r="M32" s="109" t="s">
        <v>253</v>
      </c>
      <c r="N32" s="37"/>
    </row>
    <row r="33" spans="1:14" ht="20.100000000000001" customHeight="1">
      <c r="A33" s="97" t="s">
        <v>84</v>
      </c>
      <c r="B33" s="111">
        <v>73713</v>
      </c>
      <c r="C33" s="111">
        <v>17182</v>
      </c>
      <c r="D33" s="111">
        <v>10106</v>
      </c>
      <c r="E33" s="111">
        <v>0</v>
      </c>
      <c r="F33" s="112">
        <f t="shared" si="0"/>
        <v>101001</v>
      </c>
      <c r="G33" s="29"/>
      <c r="H33" s="77"/>
      <c r="I33" s="90" t="s">
        <v>253</v>
      </c>
      <c r="J33" s="90" t="s">
        <v>253</v>
      </c>
      <c r="K33" s="89" t="s">
        <v>253</v>
      </c>
      <c r="L33" s="90" t="s">
        <v>253</v>
      </c>
      <c r="M33" s="109" t="s">
        <v>253</v>
      </c>
      <c r="N33" s="37"/>
    </row>
    <row r="34" spans="1:14" ht="20.100000000000001" customHeight="1">
      <c r="A34" s="85" t="s">
        <v>85</v>
      </c>
      <c r="B34" s="86">
        <v>201690</v>
      </c>
      <c r="C34" s="86">
        <v>28601</v>
      </c>
      <c r="D34" s="86">
        <v>60328</v>
      </c>
      <c r="E34" s="86">
        <v>127</v>
      </c>
      <c r="F34" s="113">
        <f t="shared" si="0"/>
        <v>290746</v>
      </c>
      <c r="G34" s="29"/>
      <c r="H34" s="77"/>
      <c r="I34" s="90" t="s">
        <v>253</v>
      </c>
      <c r="J34" s="90" t="s">
        <v>253</v>
      </c>
      <c r="K34" s="89" t="s">
        <v>253</v>
      </c>
      <c r="L34" s="90" t="s">
        <v>253</v>
      </c>
      <c r="M34" s="109" t="s">
        <v>253</v>
      </c>
      <c r="N34" s="37"/>
    </row>
    <row r="35" spans="1:14" ht="20.100000000000001" customHeight="1">
      <c r="A35" s="97" t="s">
        <v>86</v>
      </c>
      <c r="B35" s="111">
        <v>409346</v>
      </c>
      <c r="C35" s="111">
        <v>226179</v>
      </c>
      <c r="D35" s="111">
        <v>139757</v>
      </c>
      <c r="E35" s="111">
        <v>10221</v>
      </c>
      <c r="F35" s="112">
        <f t="shared" si="0"/>
        <v>785503</v>
      </c>
      <c r="G35" s="29"/>
      <c r="H35" s="77"/>
      <c r="I35" s="90" t="s">
        <v>253</v>
      </c>
      <c r="J35" s="90" t="s">
        <v>253</v>
      </c>
      <c r="K35" s="89" t="s">
        <v>253</v>
      </c>
      <c r="L35" s="90" t="s">
        <v>253</v>
      </c>
      <c r="M35" s="109" t="s">
        <v>253</v>
      </c>
      <c r="N35" s="37"/>
    </row>
    <row r="36" spans="1:14" ht="20.100000000000001" customHeight="1">
      <c r="A36" s="85" t="s">
        <v>87</v>
      </c>
      <c r="B36" s="86">
        <v>164055</v>
      </c>
      <c r="C36" s="86">
        <v>28626</v>
      </c>
      <c r="D36" s="86">
        <v>52163</v>
      </c>
      <c r="E36" s="86">
        <v>0</v>
      </c>
      <c r="F36" s="113">
        <f t="shared" si="0"/>
        <v>244844</v>
      </c>
      <c r="G36" s="29"/>
      <c r="H36" s="77"/>
      <c r="I36" s="90" t="s">
        <v>253</v>
      </c>
      <c r="J36" s="90" t="s">
        <v>253</v>
      </c>
      <c r="K36" s="89" t="s">
        <v>253</v>
      </c>
      <c r="L36" s="90" t="s">
        <v>253</v>
      </c>
      <c r="M36" s="109" t="s">
        <v>253</v>
      </c>
      <c r="N36" s="37"/>
    </row>
    <row r="37" spans="1:14" ht="20.100000000000001" customHeight="1">
      <c r="A37" s="97" t="s">
        <v>88</v>
      </c>
      <c r="B37" s="111">
        <v>153906</v>
      </c>
      <c r="C37" s="111">
        <v>55963</v>
      </c>
      <c r="D37" s="111">
        <v>36765</v>
      </c>
      <c r="E37" s="111">
        <v>55</v>
      </c>
      <c r="F37" s="112">
        <f t="shared" si="0"/>
        <v>246689</v>
      </c>
      <c r="G37" s="29"/>
      <c r="H37" s="77"/>
      <c r="I37" s="90" t="s">
        <v>253</v>
      </c>
      <c r="J37" s="90" t="s">
        <v>253</v>
      </c>
      <c r="K37" s="89" t="s">
        <v>253</v>
      </c>
      <c r="L37" s="90" t="s">
        <v>253</v>
      </c>
      <c r="M37" s="109" t="s">
        <v>253</v>
      </c>
      <c r="N37" s="37"/>
    </row>
    <row r="38" spans="1:14" ht="20.100000000000001" customHeight="1">
      <c r="A38" s="85" t="s">
        <v>89</v>
      </c>
      <c r="B38" s="86">
        <v>310977</v>
      </c>
      <c r="C38" s="86">
        <v>52042</v>
      </c>
      <c r="D38" s="86">
        <v>76626</v>
      </c>
      <c r="E38" s="86">
        <v>0</v>
      </c>
      <c r="F38" s="113">
        <f t="shared" si="0"/>
        <v>439645</v>
      </c>
      <c r="G38" s="29"/>
      <c r="H38" s="77"/>
      <c r="I38" s="90" t="s">
        <v>253</v>
      </c>
      <c r="J38" s="90" t="s">
        <v>253</v>
      </c>
      <c r="K38" s="89" t="s">
        <v>253</v>
      </c>
      <c r="L38" s="90" t="s">
        <v>253</v>
      </c>
      <c r="M38" s="109" t="s">
        <v>253</v>
      </c>
      <c r="N38" s="37"/>
    </row>
    <row r="39" spans="1:14" ht="20.100000000000001" customHeight="1">
      <c r="A39" s="97" t="s">
        <v>90</v>
      </c>
      <c r="B39" s="111">
        <v>0</v>
      </c>
      <c r="C39" s="111">
        <v>0</v>
      </c>
      <c r="D39" s="111">
        <v>0</v>
      </c>
      <c r="E39" s="111">
        <v>0</v>
      </c>
      <c r="F39" s="112">
        <f t="shared" si="0"/>
        <v>0</v>
      </c>
      <c r="G39" s="29"/>
      <c r="H39" s="77"/>
      <c r="I39" s="90" t="s">
        <v>253</v>
      </c>
      <c r="J39" s="90" t="s">
        <v>253</v>
      </c>
      <c r="K39" s="89" t="s">
        <v>253</v>
      </c>
      <c r="L39" s="90" t="s">
        <v>253</v>
      </c>
      <c r="M39" s="109" t="s">
        <v>253</v>
      </c>
      <c r="N39" s="37"/>
    </row>
    <row r="40" spans="1:14" ht="20.100000000000001" customHeight="1">
      <c r="A40" s="85" t="s">
        <v>91</v>
      </c>
      <c r="B40" s="86">
        <v>0</v>
      </c>
      <c r="C40" s="86">
        <v>0</v>
      </c>
      <c r="D40" s="86">
        <v>0</v>
      </c>
      <c r="E40" s="86">
        <v>0</v>
      </c>
      <c r="F40" s="113">
        <f t="shared" si="0"/>
        <v>0</v>
      </c>
      <c r="G40" s="29"/>
      <c r="H40" s="77"/>
      <c r="I40" s="90" t="s">
        <v>253</v>
      </c>
      <c r="J40" s="90" t="s">
        <v>253</v>
      </c>
      <c r="K40" s="89" t="s">
        <v>253</v>
      </c>
      <c r="L40" s="90" t="s">
        <v>253</v>
      </c>
      <c r="M40" s="109" t="s">
        <v>253</v>
      </c>
      <c r="N40" s="37"/>
    </row>
    <row r="41" spans="1:14" ht="20.100000000000001" customHeight="1">
      <c r="A41" s="97" t="s">
        <v>109</v>
      </c>
      <c r="B41" s="111">
        <v>0</v>
      </c>
      <c r="C41" s="111">
        <v>0</v>
      </c>
      <c r="D41" s="111">
        <v>0</v>
      </c>
      <c r="E41" s="111">
        <v>132</v>
      </c>
      <c r="F41" s="112">
        <f t="shared" si="0"/>
        <v>132</v>
      </c>
      <c r="G41" s="29"/>
      <c r="H41" s="77"/>
      <c r="I41" s="90" t="s">
        <v>253</v>
      </c>
      <c r="J41" s="90" t="s">
        <v>253</v>
      </c>
      <c r="K41" s="89" t="s">
        <v>253</v>
      </c>
      <c r="L41" s="90" t="s">
        <v>253</v>
      </c>
      <c r="M41" s="109" t="s">
        <v>253</v>
      </c>
      <c r="N41" s="37"/>
    </row>
    <row r="42" spans="1:14" ht="20.100000000000001" customHeight="1">
      <c r="A42" s="85" t="s">
        <v>92</v>
      </c>
      <c r="B42" s="86">
        <v>0</v>
      </c>
      <c r="C42" s="86">
        <v>0</v>
      </c>
      <c r="D42" s="86">
        <v>0</v>
      </c>
      <c r="E42" s="86">
        <v>0</v>
      </c>
      <c r="F42" s="113">
        <f t="shared" si="0"/>
        <v>0</v>
      </c>
      <c r="G42" s="29"/>
      <c r="H42" s="77"/>
      <c r="I42" s="90" t="s">
        <v>253</v>
      </c>
      <c r="J42" s="90" t="s">
        <v>253</v>
      </c>
      <c r="K42" s="89" t="s">
        <v>253</v>
      </c>
      <c r="L42" s="90" t="s">
        <v>253</v>
      </c>
      <c r="M42" s="109" t="s">
        <v>253</v>
      </c>
      <c r="N42" s="37"/>
    </row>
    <row r="43" spans="1:14" ht="20.100000000000001" customHeight="1">
      <c r="A43" s="97" t="s">
        <v>93</v>
      </c>
      <c r="B43" s="111">
        <v>0</v>
      </c>
      <c r="C43" s="111">
        <v>0</v>
      </c>
      <c r="D43" s="111">
        <v>0</v>
      </c>
      <c r="E43" s="111">
        <v>0</v>
      </c>
      <c r="F43" s="112">
        <f t="shared" si="0"/>
        <v>0</v>
      </c>
      <c r="G43" s="29"/>
      <c r="H43" s="77"/>
      <c r="I43" s="90" t="s">
        <v>253</v>
      </c>
      <c r="J43" s="90" t="s">
        <v>253</v>
      </c>
      <c r="K43" s="89" t="s">
        <v>253</v>
      </c>
      <c r="L43" s="90" t="s">
        <v>253</v>
      </c>
      <c r="M43" s="109" t="s">
        <v>253</v>
      </c>
      <c r="N43" s="37"/>
    </row>
    <row r="44" spans="1:14" ht="20.100000000000001" customHeight="1">
      <c r="A44" s="85" t="s">
        <v>94</v>
      </c>
      <c r="B44" s="86">
        <v>0</v>
      </c>
      <c r="C44" s="86">
        <v>0</v>
      </c>
      <c r="D44" s="86">
        <v>0</v>
      </c>
      <c r="E44" s="86">
        <v>0</v>
      </c>
      <c r="F44" s="113">
        <f t="shared" si="0"/>
        <v>0</v>
      </c>
      <c r="G44" s="29"/>
      <c r="H44" s="77"/>
      <c r="I44" s="90" t="s">
        <v>253</v>
      </c>
      <c r="J44" s="90" t="s">
        <v>253</v>
      </c>
      <c r="K44" s="89" t="s">
        <v>253</v>
      </c>
      <c r="L44" s="90" t="s">
        <v>253</v>
      </c>
      <c r="M44" s="109" t="s">
        <v>253</v>
      </c>
      <c r="N44" s="37"/>
    </row>
    <row r="45" spans="1:14" ht="20.100000000000001" customHeight="1">
      <c r="A45" s="97" t="s">
        <v>95</v>
      </c>
      <c r="B45" s="111">
        <v>0</v>
      </c>
      <c r="C45" s="111">
        <v>0</v>
      </c>
      <c r="D45" s="111">
        <v>0</v>
      </c>
      <c r="E45" s="111">
        <v>0</v>
      </c>
      <c r="F45" s="112">
        <f t="shared" si="0"/>
        <v>0</v>
      </c>
      <c r="G45" s="29"/>
      <c r="H45" s="77"/>
      <c r="I45" s="90" t="s">
        <v>253</v>
      </c>
      <c r="J45" s="90" t="s">
        <v>253</v>
      </c>
      <c r="K45" s="89" t="s">
        <v>253</v>
      </c>
      <c r="L45" s="90" t="s">
        <v>253</v>
      </c>
      <c r="M45" s="109" t="s">
        <v>253</v>
      </c>
      <c r="N45" s="37"/>
    </row>
    <row r="46" spans="1:14" ht="20.100000000000001" customHeight="1">
      <c r="A46" s="85" t="s">
        <v>96</v>
      </c>
      <c r="B46" s="86">
        <v>0</v>
      </c>
      <c r="C46" s="86">
        <v>0</v>
      </c>
      <c r="D46" s="86">
        <v>0</v>
      </c>
      <c r="E46" s="86">
        <v>0</v>
      </c>
      <c r="F46" s="113">
        <f t="shared" si="0"/>
        <v>0</v>
      </c>
      <c r="G46" s="29"/>
      <c r="H46" s="77"/>
      <c r="I46" s="90" t="s">
        <v>253</v>
      </c>
      <c r="J46" s="90" t="s">
        <v>253</v>
      </c>
      <c r="K46" s="89" t="s">
        <v>253</v>
      </c>
      <c r="L46" s="90" t="s">
        <v>253</v>
      </c>
      <c r="M46" s="109" t="s">
        <v>253</v>
      </c>
      <c r="N46" s="37"/>
    </row>
    <row r="47" spans="1:14" ht="20.100000000000001" customHeight="1">
      <c r="A47" s="97" t="s">
        <v>97</v>
      </c>
      <c r="B47" s="111">
        <v>0</v>
      </c>
      <c r="C47" s="111">
        <v>0</v>
      </c>
      <c r="D47" s="111">
        <v>0</v>
      </c>
      <c r="E47" s="111">
        <v>0</v>
      </c>
      <c r="F47" s="112">
        <f t="shared" si="0"/>
        <v>0</v>
      </c>
      <c r="G47" s="29"/>
      <c r="H47" s="77"/>
      <c r="I47" s="90" t="s">
        <v>253</v>
      </c>
      <c r="J47" s="90" t="s">
        <v>253</v>
      </c>
      <c r="K47" s="89" t="s">
        <v>253</v>
      </c>
      <c r="L47" s="90" t="s">
        <v>253</v>
      </c>
      <c r="M47" s="109" t="s">
        <v>253</v>
      </c>
      <c r="N47" s="37"/>
    </row>
    <row r="48" spans="1:14" ht="20.100000000000001" customHeight="1">
      <c r="A48" s="85" t="s">
        <v>98</v>
      </c>
      <c r="B48" s="86">
        <v>0</v>
      </c>
      <c r="C48" s="86">
        <v>0</v>
      </c>
      <c r="D48" s="86">
        <v>0</v>
      </c>
      <c r="E48" s="86">
        <v>395</v>
      </c>
      <c r="F48" s="113">
        <f t="shared" si="0"/>
        <v>395</v>
      </c>
      <c r="G48" s="29"/>
      <c r="H48" s="77"/>
      <c r="I48" s="90" t="s">
        <v>253</v>
      </c>
      <c r="J48" s="90" t="s">
        <v>253</v>
      </c>
      <c r="K48" s="89" t="s">
        <v>253</v>
      </c>
      <c r="L48" s="90" t="s">
        <v>253</v>
      </c>
      <c r="M48" s="109" t="s">
        <v>253</v>
      </c>
      <c r="N48" s="37"/>
    </row>
    <row r="49" spans="1:14" ht="20.100000000000001" customHeight="1">
      <c r="A49" s="97" t="s">
        <v>99</v>
      </c>
      <c r="B49" s="111">
        <v>0</v>
      </c>
      <c r="C49" s="111">
        <v>0</v>
      </c>
      <c r="D49" s="111">
        <v>0</v>
      </c>
      <c r="E49" s="111">
        <v>1470</v>
      </c>
      <c r="F49" s="112">
        <f t="shared" si="0"/>
        <v>1470</v>
      </c>
      <c r="G49" s="29"/>
      <c r="H49" s="77"/>
      <c r="I49" s="90" t="s">
        <v>253</v>
      </c>
      <c r="J49" s="90" t="s">
        <v>253</v>
      </c>
      <c r="K49" s="89" t="s">
        <v>253</v>
      </c>
      <c r="L49" s="90" t="s">
        <v>253</v>
      </c>
      <c r="M49" s="109" t="s">
        <v>253</v>
      </c>
      <c r="N49" s="37"/>
    </row>
    <row r="50" spans="1:14" ht="20.100000000000001" customHeight="1">
      <c r="A50" s="85" t="s">
        <v>100</v>
      </c>
      <c r="B50" s="86">
        <v>0</v>
      </c>
      <c r="C50" s="86">
        <v>0</v>
      </c>
      <c r="D50" s="86">
        <v>0</v>
      </c>
      <c r="E50" s="86">
        <v>0</v>
      </c>
      <c r="F50" s="113">
        <f t="shared" si="0"/>
        <v>0</v>
      </c>
      <c r="G50" s="29"/>
      <c r="H50" s="77"/>
      <c r="I50" s="90" t="s">
        <v>253</v>
      </c>
      <c r="J50" s="90" t="s">
        <v>253</v>
      </c>
      <c r="K50" s="89" t="s">
        <v>253</v>
      </c>
      <c r="L50" s="90" t="s">
        <v>253</v>
      </c>
      <c r="M50" s="109" t="s">
        <v>253</v>
      </c>
      <c r="N50" s="37"/>
    </row>
    <row r="51" spans="1:14" ht="20.100000000000001" customHeight="1">
      <c r="A51" s="97" t="s">
        <v>101</v>
      </c>
      <c r="B51" s="111">
        <v>0</v>
      </c>
      <c r="C51" s="111">
        <v>0</v>
      </c>
      <c r="D51" s="111">
        <v>0</v>
      </c>
      <c r="E51" s="111">
        <v>0</v>
      </c>
      <c r="F51" s="112">
        <f t="shared" si="0"/>
        <v>0</v>
      </c>
      <c r="G51" s="29"/>
      <c r="H51" s="77"/>
      <c r="I51" s="90" t="s">
        <v>253</v>
      </c>
      <c r="J51" s="90" t="s">
        <v>253</v>
      </c>
      <c r="K51" s="89" t="s">
        <v>253</v>
      </c>
      <c r="L51" s="90" t="s">
        <v>253</v>
      </c>
      <c r="M51" s="109" t="s">
        <v>253</v>
      </c>
      <c r="N51" s="37"/>
    </row>
    <row r="52" spans="1:14" ht="20.100000000000001" customHeight="1">
      <c r="A52" s="85" t="s">
        <v>102</v>
      </c>
      <c r="B52" s="86">
        <v>0</v>
      </c>
      <c r="C52" s="86">
        <v>0</v>
      </c>
      <c r="D52" s="86">
        <v>0</v>
      </c>
      <c r="E52" s="86">
        <v>782</v>
      </c>
      <c r="F52" s="113">
        <f t="shared" si="0"/>
        <v>782</v>
      </c>
      <c r="G52" s="29"/>
      <c r="H52" s="77"/>
      <c r="I52" s="90" t="s">
        <v>253</v>
      </c>
      <c r="J52" s="90" t="s">
        <v>253</v>
      </c>
      <c r="K52" s="89" t="s">
        <v>253</v>
      </c>
      <c r="L52" s="90" t="s">
        <v>253</v>
      </c>
      <c r="M52" s="109" t="s">
        <v>253</v>
      </c>
      <c r="N52" s="37"/>
    </row>
    <row r="53" spans="1:14" ht="20.100000000000001" customHeight="1">
      <c r="A53" s="97" t="s">
        <v>104</v>
      </c>
      <c r="B53" s="111">
        <v>0</v>
      </c>
      <c r="C53" s="111">
        <v>0</v>
      </c>
      <c r="D53" s="111">
        <v>0</v>
      </c>
      <c r="E53" s="111">
        <v>10463</v>
      </c>
      <c r="F53" s="112">
        <f t="shared" si="0"/>
        <v>10463</v>
      </c>
      <c r="G53" s="29"/>
      <c r="H53" s="77"/>
      <c r="I53" s="90" t="s">
        <v>253</v>
      </c>
      <c r="J53" s="90" t="s">
        <v>253</v>
      </c>
      <c r="K53" s="89" t="s">
        <v>253</v>
      </c>
      <c r="L53" s="90" t="s">
        <v>253</v>
      </c>
      <c r="M53" s="109" t="s">
        <v>253</v>
      </c>
      <c r="N53" s="37"/>
    </row>
    <row r="54" spans="1:14" ht="20.100000000000001" customHeight="1">
      <c r="A54" s="85" t="s">
        <v>103</v>
      </c>
      <c r="B54" s="86">
        <v>0</v>
      </c>
      <c r="C54" s="86">
        <v>0</v>
      </c>
      <c r="D54" s="86">
        <v>0</v>
      </c>
      <c r="E54" s="86">
        <v>0</v>
      </c>
      <c r="F54" s="113">
        <f t="shared" si="0"/>
        <v>0</v>
      </c>
      <c r="G54" s="29"/>
      <c r="H54" s="77"/>
      <c r="I54" s="90" t="s">
        <v>253</v>
      </c>
      <c r="J54" s="90" t="s">
        <v>253</v>
      </c>
      <c r="K54" s="89" t="s">
        <v>253</v>
      </c>
      <c r="L54" s="90" t="s">
        <v>253</v>
      </c>
      <c r="M54" s="109" t="s">
        <v>253</v>
      </c>
      <c r="N54" s="37"/>
    </row>
    <row r="55" spans="1:14" ht="20.100000000000001" customHeight="1">
      <c r="A55" s="97" t="s">
        <v>105</v>
      </c>
      <c r="B55" s="111">
        <v>0</v>
      </c>
      <c r="C55" s="111">
        <v>0</v>
      </c>
      <c r="D55" s="111">
        <v>0</v>
      </c>
      <c r="E55" s="111">
        <v>0</v>
      </c>
      <c r="F55" s="112">
        <f t="shared" si="0"/>
        <v>0</v>
      </c>
      <c r="G55" s="29"/>
      <c r="H55" s="77"/>
      <c r="I55" s="90" t="s">
        <v>253</v>
      </c>
      <c r="J55" s="90" t="s">
        <v>253</v>
      </c>
      <c r="K55" s="89" t="s">
        <v>253</v>
      </c>
      <c r="L55" s="90" t="s">
        <v>253</v>
      </c>
      <c r="M55" s="109" t="s">
        <v>253</v>
      </c>
      <c r="N55" s="37"/>
    </row>
    <row r="56" spans="1:14" ht="20.100000000000001" customHeight="1">
      <c r="A56" s="85" t="s">
        <v>106</v>
      </c>
      <c r="B56" s="86">
        <v>0</v>
      </c>
      <c r="C56" s="86">
        <v>0</v>
      </c>
      <c r="D56" s="86">
        <v>0</v>
      </c>
      <c r="E56" s="86">
        <v>132</v>
      </c>
      <c r="F56" s="113">
        <f t="shared" si="0"/>
        <v>132</v>
      </c>
      <c r="G56" s="29"/>
      <c r="H56" s="77"/>
      <c r="I56" s="90" t="s">
        <v>253</v>
      </c>
      <c r="J56" s="90" t="s">
        <v>253</v>
      </c>
      <c r="K56" s="89" t="s">
        <v>253</v>
      </c>
      <c r="L56" s="90" t="s">
        <v>253</v>
      </c>
      <c r="M56" s="109" t="s">
        <v>253</v>
      </c>
      <c r="N56" s="37"/>
    </row>
    <row r="57" spans="1:14" ht="24.95" customHeight="1">
      <c r="A57" s="22" t="s">
        <v>59</v>
      </c>
      <c r="B57" s="88">
        <f t="shared" ref="B57:F57" si="1">SUM(B7:B56)</f>
        <v>9307767</v>
      </c>
      <c r="C57" s="88">
        <f t="shared" si="1"/>
        <v>1867958</v>
      </c>
      <c r="D57" s="88">
        <f t="shared" si="1"/>
        <v>2581475</v>
      </c>
      <c r="E57" s="88">
        <f t="shared" si="1"/>
        <v>76535</v>
      </c>
      <c r="F57" s="88">
        <f t="shared" si="1"/>
        <v>13833735</v>
      </c>
      <c r="G57" s="31"/>
      <c r="H57" s="82"/>
      <c r="I57" s="80"/>
      <c r="J57" s="80"/>
      <c r="K57" s="80"/>
      <c r="L57" s="109" t="s">
        <v>253</v>
      </c>
      <c r="M57" s="80"/>
      <c r="N57" s="37"/>
    </row>
    <row r="92" ht="9.9499999999999993" customHeight="1"/>
    <row r="93" ht="14.25" customHeight="1"/>
  </sheetData>
  <hyperlinks>
    <hyperlink ref="A4" location="Notes!A1" display="Return to Notes"/>
  </hyperlinks>
  <pageMargins left="0.25" right="0.25" top="0.75" bottom="0.75" header="0.3" footer="0.3"/>
  <pageSetup paperSize="9" scale="2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183C5C"/>
  </sheetPr>
  <dimension ref="A1:D18"/>
  <sheetViews>
    <sheetView zoomScaleNormal="100" workbookViewId="0"/>
  </sheetViews>
  <sheetFormatPr defaultColWidth="9.140625" defaultRowHeight="15"/>
  <cols>
    <col min="1" max="1" width="20.7109375" style="4" customWidth="1"/>
    <col min="2" max="2" width="97.85546875" style="4" customWidth="1"/>
    <col min="3" max="16384" width="9.140625" style="4"/>
  </cols>
  <sheetData>
    <row r="1" spans="1:4" ht="30" customHeight="1">
      <c r="A1" s="73" t="s">
        <v>115</v>
      </c>
    </row>
    <row r="2" spans="1:4" ht="20.100000000000001" customHeight="1">
      <c r="A2" s="18" t="s">
        <v>162</v>
      </c>
      <c r="B2" s="35"/>
      <c r="C2" s="36"/>
    </row>
    <row r="3" spans="1:4" ht="9.9499999999999993" customHeight="1">
      <c r="A3" s="18"/>
      <c r="B3" s="35"/>
      <c r="C3" s="36"/>
    </row>
    <row r="4" spans="1:4" ht="24.95" customHeight="1">
      <c r="A4" s="65" t="s">
        <v>187</v>
      </c>
      <c r="B4" s="66" t="s">
        <v>188</v>
      </c>
      <c r="C4" s="35"/>
      <c r="D4" s="36"/>
    </row>
    <row r="5" spans="1:4" ht="24.95" customHeight="1">
      <c r="A5" s="67" t="s">
        <v>178</v>
      </c>
      <c r="B5" s="68" t="s">
        <v>189</v>
      </c>
    </row>
    <row r="6" spans="1:4" ht="24.95" customHeight="1">
      <c r="A6" s="69" t="s">
        <v>179</v>
      </c>
      <c r="B6" s="70" t="s">
        <v>197</v>
      </c>
    </row>
    <row r="7" spans="1:4" ht="24.95" customHeight="1">
      <c r="A7" s="67" t="s">
        <v>180</v>
      </c>
      <c r="B7" s="68" t="s">
        <v>190</v>
      </c>
    </row>
    <row r="8" spans="1:4" ht="24.95" customHeight="1">
      <c r="A8" s="69" t="s">
        <v>181</v>
      </c>
      <c r="B8" s="70" t="s">
        <v>191</v>
      </c>
    </row>
    <row r="9" spans="1:4" ht="24.95" customHeight="1">
      <c r="A9" s="67" t="s">
        <v>182</v>
      </c>
      <c r="B9" s="68" t="s">
        <v>192</v>
      </c>
    </row>
    <row r="10" spans="1:4" ht="24.95" customHeight="1">
      <c r="A10" s="69" t="s">
        <v>183</v>
      </c>
      <c r="B10" s="70" t="s">
        <v>193</v>
      </c>
    </row>
    <row r="11" spans="1:4" ht="24.95" customHeight="1">
      <c r="A11" s="67" t="s">
        <v>184</v>
      </c>
      <c r="B11" s="68" t="s">
        <v>194</v>
      </c>
    </row>
    <row r="12" spans="1:4" ht="24.95" customHeight="1">
      <c r="A12" s="69" t="s">
        <v>185</v>
      </c>
      <c r="B12" s="70" t="s">
        <v>195</v>
      </c>
    </row>
    <row r="13" spans="1:4" ht="24.95" customHeight="1">
      <c r="A13" s="71" t="s">
        <v>186</v>
      </c>
      <c r="B13" s="72" t="s">
        <v>196</v>
      </c>
    </row>
    <row r="14" spans="1:4" ht="24.95" customHeight="1"/>
    <row r="15" spans="1:4" ht="24.95" customHeight="1"/>
    <row r="16" spans="1:4" ht="24.95" customHeight="1"/>
    <row r="17" ht="24.95" customHeight="1"/>
    <row r="18" ht="24.95" customHeight="1"/>
  </sheetData>
  <hyperlinks>
    <hyperlink ref="A5" location="'Table A'!A1" display="Table A"/>
    <hyperlink ref="A6" location="'Table B'!A1" display="Table B"/>
    <hyperlink ref="A7" location="'Table C'!A1" display="Table C"/>
    <hyperlink ref="A8" location="'Table D'!A1" display="Table D"/>
    <hyperlink ref="A9" location="'Table E'!A1" display="Table E"/>
    <hyperlink ref="A10" location="'Table F'!A1" display="Table F"/>
    <hyperlink ref="A11" location="'Table G'!A1" display="Table G"/>
    <hyperlink ref="A12" location="'Table H'!A1" display="Table H"/>
    <hyperlink ref="A13" location="'Table I'!A1" display="Table I"/>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DDE5F1"/>
  </sheetPr>
  <dimension ref="A1:AA93"/>
  <sheetViews>
    <sheetView zoomScaleNormal="100" workbookViewId="0"/>
  </sheetViews>
  <sheetFormatPr defaultColWidth="9.140625" defaultRowHeight="15"/>
  <cols>
    <col min="1" max="1" width="38.7109375" style="27" customWidth="1"/>
    <col min="2" max="2" width="15" style="27" customWidth="1"/>
    <col min="3" max="3" width="15.5703125" style="27" customWidth="1"/>
    <col min="4" max="4" width="13" style="27" customWidth="1"/>
    <col min="5" max="5" width="15.7109375" style="27" customWidth="1"/>
    <col min="6" max="6" width="17.7109375" style="27" customWidth="1"/>
    <col min="7" max="7" width="18" style="27" customWidth="1"/>
    <col min="8" max="8" width="15.140625" style="27" customWidth="1"/>
    <col min="9" max="9" width="16" style="27" customWidth="1"/>
    <col min="10" max="10" width="13" style="27" customWidth="1"/>
    <col min="11" max="11" width="19.42578125" style="27" customWidth="1"/>
    <col min="12" max="12" width="16.85546875" style="27" customWidth="1"/>
    <col min="13" max="13" width="21.28515625" style="27" customWidth="1"/>
    <col min="14" max="15" width="9.140625" style="27" customWidth="1"/>
    <col min="16" max="18" width="9.140625" style="27"/>
    <col min="19" max="21" width="9.140625" style="27" customWidth="1"/>
    <col min="22" max="16384" width="9.140625" style="27"/>
  </cols>
  <sheetData>
    <row r="1" spans="1:27" s="7" customFormat="1" ht="30" customHeight="1">
      <c r="A1" s="73" t="s">
        <v>163</v>
      </c>
      <c r="B1" s="17"/>
      <c r="C1" s="17"/>
      <c r="D1" s="17"/>
      <c r="E1" s="17"/>
      <c r="F1" s="3"/>
      <c r="H1" s="3"/>
      <c r="I1" s="3"/>
      <c r="M1" s="3"/>
      <c r="O1" s="3"/>
    </row>
    <row r="2" spans="1:27" s="4" customFormat="1" ht="20.100000000000001" customHeight="1">
      <c r="A2" s="18" t="s">
        <v>162</v>
      </c>
      <c r="B2" s="35"/>
      <c r="C2" s="35"/>
      <c r="D2" s="36"/>
    </row>
    <row r="3" spans="1:27" s="4" customFormat="1" ht="20.100000000000001" customHeight="1">
      <c r="A3" s="7" t="s">
        <v>160</v>
      </c>
      <c r="B3" s="32"/>
      <c r="C3" s="32"/>
      <c r="D3" s="32"/>
      <c r="E3" s="33"/>
      <c r="F3" s="32"/>
      <c r="G3" s="32"/>
      <c r="H3" s="33"/>
      <c r="I3" s="32"/>
      <c r="J3" s="32"/>
      <c r="K3" s="32"/>
      <c r="L3" s="33"/>
    </row>
    <row r="4" spans="1:27" s="7" customFormat="1" ht="20.100000000000001" customHeight="1">
      <c r="A4" s="52" t="s">
        <v>218</v>
      </c>
      <c r="B4" s="23"/>
      <c r="C4" s="24"/>
      <c r="D4" s="24"/>
      <c r="E4" s="24"/>
      <c r="F4" s="24"/>
      <c r="G4" s="25"/>
      <c r="H4" s="26"/>
      <c r="I4" s="25"/>
      <c r="J4" s="25"/>
      <c r="K4" s="25"/>
      <c r="L4" s="25"/>
      <c r="M4" s="25"/>
      <c r="N4" s="27"/>
    </row>
    <row r="5" spans="1:27" s="7" customFormat="1" ht="9.9499999999999993" customHeight="1">
      <c r="B5" s="17"/>
      <c r="C5" s="17"/>
      <c r="D5" s="17"/>
      <c r="E5" s="17"/>
      <c r="F5" s="25"/>
    </row>
    <row r="6" spans="1:27" s="28" customFormat="1" ht="54.95" customHeight="1">
      <c r="A6" s="22" t="s">
        <v>161</v>
      </c>
      <c r="B6" s="20" t="s">
        <v>219</v>
      </c>
      <c r="C6" s="20" t="s">
        <v>220</v>
      </c>
      <c r="D6" s="20" t="s">
        <v>221</v>
      </c>
      <c r="E6" s="20" t="s">
        <v>222</v>
      </c>
      <c r="F6" s="20" t="s">
        <v>223</v>
      </c>
      <c r="G6" s="20" t="s">
        <v>224</v>
      </c>
      <c r="H6" s="20" t="s">
        <v>225</v>
      </c>
      <c r="I6" s="20" t="s">
        <v>226</v>
      </c>
      <c r="J6" s="20" t="s">
        <v>227</v>
      </c>
      <c r="K6" s="20" t="s">
        <v>113</v>
      </c>
      <c r="L6" s="20" t="s">
        <v>124</v>
      </c>
      <c r="M6" s="20" t="s">
        <v>114</v>
      </c>
      <c r="O6" s="74"/>
      <c r="P6" s="75"/>
      <c r="Q6" s="75"/>
      <c r="R6" s="75"/>
      <c r="S6" s="75"/>
      <c r="T6" s="75"/>
      <c r="U6" s="75"/>
      <c r="V6" s="75"/>
      <c r="W6" s="75"/>
      <c r="X6" s="75"/>
      <c r="Y6" s="76"/>
      <c r="Z6" s="75"/>
      <c r="AA6" s="76"/>
    </row>
    <row r="7" spans="1:27" ht="20.100000000000001" customHeight="1">
      <c r="A7" s="11" t="s">
        <v>60</v>
      </c>
      <c r="B7" s="83">
        <v>221005</v>
      </c>
      <c r="C7" s="83">
        <v>22023</v>
      </c>
      <c r="D7" s="83">
        <v>310572</v>
      </c>
      <c r="E7" s="83">
        <v>58985</v>
      </c>
      <c r="F7" s="83">
        <v>34549</v>
      </c>
      <c r="G7" s="83">
        <v>10571</v>
      </c>
      <c r="H7" s="83">
        <v>30922</v>
      </c>
      <c r="I7" s="83">
        <v>62283</v>
      </c>
      <c r="J7" s="83">
        <v>11290</v>
      </c>
      <c r="K7" s="84">
        <f>SUM(B7:J7)</f>
        <v>762200</v>
      </c>
      <c r="L7" s="83">
        <v>52250</v>
      </c>
      <c r="M7" s="84">
        <f t="shared" ref="M7:M38" si="0">SUM(K7:L7)</f>
        <v>814450</v>
      </c>
      <c r="N7" s="29"/>
      <c r="O7" s="77"/>
      <c r="P7" s="78"/>
      <c r="Q7" s="78"/>
      <c r="R7" s="78"/>
      <c r="S7" s="79"/>
      <c r="T7" s="78"/>
      <c r="U7" s="78"/>
      <c r="V7" s="79"/>
      <c r="W7" s="78"/>
      <c r="X7" s="78"/>
      <c r="Y7" s="80"/>
      <c r="Z7" s="78"/>
      <c r="AA7" s="80"/>
    </row>
    <row r="8" spans="1:27" ht="20.100000000000001" customHeight="1">
      <c r="A8" s="85" t="s">
        <v>61</v>
      </c>
      <c r="B8" s="86">
        <v>336141</v>
      </c>
      <c r="C8" s="86">
        <v>24550</v>
      </c>
      <c r="D8" s="86">
        <v>386958</v>
      </c>
      <c r="E8" s="86">
        <v>28247</v>
      </c>
      <c r="F8" s="86">
        <v>38436</v>
      </c>
      <c r="G8" s="86">
        <v>46959</v>
      </c>
      <c r="H8" s="86">
        <v>17120</v>
      </c>
      <c r="I8" s="86">
        <v>43438</v>
      </c>
      <c r="J8" s="86">
        <v>1216</v>
      </c>
      <c r="K8" s="87">
        <f t="shared" ref="K8:K56" si="1">SUM(B8:J8)</f>
        <v>923065</v>
      </c>
      <c r="L8" s="86">
        <v>41345</v>
      </c>
      <c r="M8" s="87">
        <f t="shared" si="0"/>
        <v>964410</v>
      </c>
      <c r="N8" s="29"/>
      <c r="O8" s="77"/>
      <c r="P8" s="78"/>
      <c r="Q8" s="78"/>
      <c r="R8" s="78"/>
      <c r="S8" s="79"/>
      <c r="T8" s="78"/>
      <c r="U8" s="78"/>
      <c r="V8" s="79"/>
      <c r="W8" s="78"/>
      <c r="X8" s="78"/>
      <c r="Y8" s="80"/>
      <c r="Z8" s="78"/>
      <c r="AA8" s="80"/>
    </row>
    <row r="9" spans="1:27" ht="20.100000000000001" customHeight="1">
      <c r="A9" s="11" t="s">
        <v>62</v>
      </c>
      <c r="B9" s="83">
        <v>130743</v>
      </c>
      <c r="C9" s="83">
        <v>11522</v>
      </c>
      <c r="D9" s="83">
        <v>150677</v>
      </c>
      <c r="E9" s="83">
        <v>12834</v>
      </c>
      <c r="F9" s="83">
        <v>17934</v>
      </c>
      <c r="G9" s="83">
        <v>5946</v>
      </c>
      <c r="H9" s="83">
        <v>17997</v>
      </c>
      <c r="I9" s="83">
        <v>24965</v>
      </c>
      <c r="J9" s="83">
        <v>199</v>
      </c>
      <c r="K9" s="84">
        <f t="shared" si="1"/>
        <v>372817</v>
      </c>
      <c r="L9" s="83">
        <v>16568</v>
      </c>
      <c r="M9" s="84">
        <f t="shared" si="0"/>
        <v>389385</v>
      </c>
      <c r="N9" s="29"/>
      <c r="O9" s="77"/>
      <c r="P9" s="78"/>
      <c r="Q9" s="78"/>
      <c r="R9" s="78"/>
      <c r="S9" s="79"/>
      <c r="T9" s="78"/>
      <c r="U9" s="78"/>
      <c r="V9" s="79"/>
      <c r="W9" s="78"/>
      <c r="X9" s="78"/>
      <c r="Y9" s="80"/>
      <c r="Z9" s="78"/>
      <c r="AA9" s="80"/>
    </row>
    <row r="10" spans="1:27" ht="20.100000000000001" customHeight="1">
      <c r="A10" s="85" t="s">
        <v>63</v>
      </c>
      <c r="B10" s="86">
        <v>121891</v>
      </c>
      <c r="C10" s="86">
        <v>7233</v>
      </c>
      <c r="D10" s="86">
        <v>148147</v>
      </c>
      <c r="E10" s="86">
        <v>16628</v>
      </c>
      <c r="F10" s="86">
        <v>20616</v>
      </c>
      <c r="G10" s="86">
        <v>6525</v>
      </c>
      <c r="H10" s="86">
        <v>10076</v>
      </c>
      <c r="I10" s="86">
        <v>29195</v>
      </c>
      <c r="J10" s="86">
        <v>11691</v>
      </c>
      <c r="K10" s="87">
        <f t="shared" si="1"/>
        <v>372002</v>
      </c>
      <c r="L10" s="86">
        <v>0</v>
      </c>
      <c r="M10" s="87">
        <f t="shared" si="0"/>
        <v>372002</v>
      </c>
      <c r="N10" s="29"/>
      <c r="O10" s="77"/>
      <c r="P10" s="78"/>
      <c r="Q10" s="78"/>
      <c r="R10" s="78"/>
      <c r="S10" s="79"/>
      <c r="T10" s="78"/>
      <c r="U10" s="78"/>
      <c r="V10" s="79"/>
      <c r="W10" s="78"/>
      <c r="X10" s="78"/>
      <c r="Y10" s="80"/>
      <c r="Z10" s="78"/>
      <c r="AA10" s="80"/>
    </row>
    <row r="11" spans="1:27" ht="20.100000000000001" customHeight="1">
      <c r="A11" s="11" t="s">
        <v>116</v>
      </c>
      <c r="B11" s="83">
        <v>459208</v>
      </c>
      <c r="C11" s="83">
        <v>43065</v>
      </c>
      <c r="D11" s="83">
        <v>684699</v>
      </c>
      <c r="E11" s="83">
        <v>58977</v>
      </c>
      <c r="F11" s="83">
        <v>72485</v>
      </c>
      <c r="G11" s="83">
        <v>40362</v>
      </c>
      <c r="H11" s="83">
        <v>106480</v>
      </c>
      <c r="I11" s="83">
        <v>325593</v>
      </c>
      <c r="J11" s="83">
        <v>0</v>
      </c>
      <c r="K11" s="84">
        <f t="shared" si="1"/>
        <v>1790869</v>
      </c>
      <c r="L11" s="83">
        <v>60944</v>
      </c>
      <c r="M11" s="84">
        <f t="shared" si="0"/>
        <v>1851813</v>
      </c>
      <c r="N11" s="29"/>
      <c r="O11" s="77"/>
      <c r="P11" s="78"/>
      <c r="Q11" s="78"/>
      <c r="R11" s="78"/>
      <c r="S11" s="79"/>
      <c r="T11" s="78"/>
      <c r="U11" s="78"/>
      <c r="V11" s="79"/>
      <c r="W11" s="78"/>
      <c r="X11" s="78"/>
      <c r="Y11" s="80"/>
      <c r="Z11" s="78"/>
      <c r="AA11" s="80"/>
    </row>
    <row r="12" spans="1:27" ht="20.100000000000001" customHeight="1">
      <c r="A12" s="85" t="s">
        <v>64</v>
      </c>
      <c r="B12" s="86">
        <v>69323</v>
      </c>
      <c r="C12" s="86">
        <v>4212</v>
      </c>
      <c r="D12" s="86">
        <v>70577</v>
      </c>
      <c r="E12" s="86">
        <v>2816</v>
      </c>
      <c r="F12" s="86">
        <v>6928</v>
      </c>
      <c r="G12" s="86">
        <v>2144</v>
      </c>
      <c r="H12" s="86">
        <v>4378</v>
      </c>
      <c r="I12" s="86">
        <v>18723</v>
      </c>
      <c r="J12" s="86">
        <v>0</v>
      </c>
      <c r="K12" s="87">
        <f t="shared" si="1"/>
        <v>179101</v>
      </c>
      <c r="L12" s="86">
        <v>11071</v>
      </c>
      <c r="M12" s="87">
        <f t="shared" si="0"/>
        <v>190172</v>
      </c>
      <c r="N12" s="29"/>
      <c r="O12" s="77"/>
      <c r="P12" s="78"/>
      <c r="Q12" s="78"/>
      <c r="R12" s="78"/>
      <c r="S12" s="79"/>
      <c r="T12" s="78"/>
      <c r="U12" s="78"/>
      <c r="V12" s="79"/>
      <c r="W12" s="78"/>
      <c r="X12" s="78"/>
      <c r="Y12" s="80"/>
      <c r="Z12" s="78"/>
      <c r="AA12" s="80"/>
    </row>
    <row r="13" spans="1:27" ht="20.100000000000001" customHeight="1">
      <c r="A13" s="11" t="s">
        <v>65</v>
      </c>
      <c r="B13" s="83">
        <v>173445</v>
      </c>
      <c r="C13" s="83">
        <v>16332</v>
      </c>
      <c r="D13" s="83">
        <v>200688</v>
      </c>
      <c r="E13" s="83">
        <v>14083</v>
      </c>
      <c r="F13" s="83">
        <v>23174</v>
      </c>
      <c r="G13" s="83">
        <v>10431</v>
      </c>
      <c r="H13" s="83">
        <v>21642</v>
      </c>
      <c r="I13" s="83">
        <v>52859</v>
      </c>
      <c r="J13" s="83">
        <v>0</v>
      </c>
      <c r="K13" s="84">
        <f t="shared" si="1"/>
        <v>512654</v>
      </c>
      <c r="L13" s="83">
        <v>0</v>
      </c>
      <c r="M13" s="84">
        <f t="shared" si="0"/>
        <v>512654</v>
      </c>
      <c r="N13" s="29"/>
      <c r="O13" s="77"/>
      <c r="P13" s="78"/>
      <c r="Q13" s="78"/>
      <c r="R13" s="78"/>
      <c r="S13" s="79"/>
      <c r="T13" s="78"/>
      <c r="U13" s="78"/>
      <c r="V13" s="79"/>
      <c r="W13" s="78"/>
      <c r="X13" s="78"/>
      <c r="Y13" s="80"/>
      <c r="Z13" s="78"/>
      <c r="AA13" s="80"/>
    </row>
    <row r="14" spans="1:27" ht="20.100000000000001" customHeight="1">
      <c r="A14" s="85" t="s">
        <v>66</v>
      </c>
      <c r="B14" s="86">
        <v>166238</v>
      </c>
      <c r="C14" s="86">
        <v>18972</v>
      </c>
      <c r="D14" s="86">
        <v>259052</v>
      </c>
      <c r="E14" s="86">
        <v>14881</v>
      </c>
      <c r="F14" s="86">
        <v>21289</v>
      </c>
      <c r="G14" s="86">
        <v>20077</v>
      </c>
      <c r="H14" s="86">
        <v>34210</v>
      </c>
      <c r="I14" s="86">
        <v>62288</v>
      </c>
      <c r="J14" s="86">
        <v>0</v>
      </c>
      <c r="K14" s="87">
        <f t="shared" si="1"/>
        <v>597007</v>
      </c>
      <c r="L14" s="86">
        <v>34867</v>
      </c>
      <c r="M14" s="87">
        <f t="shared" si="0"/>
        <v>631874</v>
      </c>
      <c r="N14" s="29"/>
      <c r="O14" s="77"/>
      <c r="P14" s="78"/>
      <c r="Q14" s="78"/>
      <c r="R14" s="78"/>
      <c r="S14" s="79"/>
      <c r="T14" s="78"/>
      <c r="U14" s="78"/>
      <c r="V14" s="79"/>
      <c r="W14" s="78"/>
      <c r="X14" s="78"/>
      <c r="Y14" s="80"/>
      <c r="Z14" s="78"/>
      <c r="AA14" s="80"/>
    </row>
    <row r="15" spans="1:27" ht="20.100000000000001" customHeight="1">
      <c r="A15" s="11" t="s">
        <v>67</v>
      </c>
      <c r="B15" s="30">
        <v>155922</v>
      </c>
      <c r="C15" s="83">
        <v>8394</v>
      </c>
      <c r="D15" s="83">
        <v>204553</v>
      </c>
      <c r="E15" s="83">
        <v>12924</v>
      </c>
      <c r="F15" s="83">
        <v>15008</v>
      </c>
      <c r="G15" s="83">
        <v>17847</v>
      </c>
      <c r="H15" s="83">
        <v>10953</v>
      </c>
      <c r="I15" s="83">
        <v>41364</v>
      </c>
      <c r="J15" s="83">
        <v>0</v>
      </c>
      <c r="K15" s="84">
        <f t="shared" si="1"/>
        <v>466965</v>
      </c>
      <c r="L15" s="83">
        <v>30069</v>
      </c>
      <c r="M15" s="84">
        <f t="shared" si="0"/>
        <v>497034</v>
      </c>
      <c r="N15" s="29"/>
      <c r="O15" s="77"/>
      <c r="P15" s="78"/>
      <c r="Q15" s="78"/>
      <c r="R15" s="78"/>
      <c r="S15" s="79"/>
      <c r="T15" s="78"/>
      <c r="U15" s="78"/>
      <c r="V15" s="79"/>
      <c r="W15" s="78"/>
      <c r="X15" s="78"/>
      <c r="Y15" s="80"/>
      <c r="Z15" s="78"/>
      <c r="AA15" s="80"/>
    </row>
    <row r="16" spans="1:27" ht="20.100000000000001" customHeight="1">
      <c r="A16" s="85" t="s">
        <v>68</v>
      </c>
      <c r="B16" s="86">
        <v>148956</v>
      </c>
      <c r="C16" s="86">
        <v>11548</v>
      </c>
      <c r="D16" s="86">
        <v>148546</v>
      </c>
      <c r="E16" s="86">
        <v>8724</v>
      </c>
      <c r="F16" s="86">
        <v>15665</v>
      </c>
      <c r="G16" s="86">
        <v>9787</v>
      </c>
      <c r="H16" s="86">
        <v>10165</v>
      </c>
      <c r="I16" s="86">
        <v>19797</v>
      </c>
      <c r="J16" s="86">
        <v>0</v>
      </c>
      <c r="K16" s="87">
        <f t="shared" si="1"/>
        <v>373188</v>
      </c>
      <c r="L16" s="86">
        <v>7207</v>
      </c>
      <c r="M16" s="87">
        <f t="shared" si="0"/>
        <v>380395</v>
      </c>
      <c r="N16" s="29"/>
      <c r="O16" s="77"/>
      <c r="P16" s="78"/>
      <c r="Q16" s="78"/>
      <c r="R16" s="78"/>
      <c r="S16" s="79"/>
      <c r="T16" s="78"/>
      <c r="U16" s="78"/>
      <c r="V16" s="79"/>
      <c r="W16" s="78"/>
      <c r="X16" s="78"/>
      <c r="Y16" s="80"/>
      <c r="Z16" s="78"/>
      <c r="AA16" s="80"/>
    </row>
    <row r="17" spans="1:27" ht="20.100000000000001" customHeight="1">
      <c r="A17" s="11" t="s">
        <v>69</v>
      </c>
      <c r="B17" s="83">
        <v>116305</v>
      </c>
      <c r="C17" s="83">
        <v>16777</v>
      </c>
      <c r="D17" s="83">
        <v>140613</v>
      </c>
      <c r="E17" s="83">
        <v>8905</v>
      </c>
      <c r="F17" s="83">
        <v>12988</v>
      </c>
      <c r="G17" s="83">
        <v>7513</v>
      </c>
      <c r="H17" s="83">
        <v>11133</v>
      </c>
      <c r="I17" s="83">
        <v>26961</v>
      </c>
      <c r="J17" s="83">
        <v>0</v>
      </c>
      <c r="K17" s="84">
        <f t="shared" si="1"/>
        <v>341195</v>
      </c>
      <c r="L17" s="83">
        <v>22995</v>
      </c>
      <c r="M17" s="84">
        <f t="shared" si="0"/>
        <v>364190</v>
      </c>
      <c r="N17" s="29"/>
      <c r="O17" s="77"/>
      <c r="P17" s="78"/>
      <c r="Q17" s="78"/>
      <c r="R17" s="78"/>
      <c r="S17" s="79"/>
      <c r="T17" s="78"/>
      <c r="U17" s="78"/>
      <c r="V17" s="79"/>
      <c r="W17" s="78"/>
      <c r="X17" s="78"/>
      <c r="Y17" s="80"/>
      <c r="Z17" s="78"/>
      <c r="AA17" s="80"/>
    </row>
    <row r="18" spans="1:27" ht="20.100000000000001" customHeight="1">
      <c r="A18" s="85" t="s">
        <v>70</v>
      </c>
      <c r="B18" s="86">
        <v>141453</v>
      </c>
      <c r="C18" s="86">
        <v>9665</v>
      </c>
      <c r="D18" s="86">
        <v>128871</v>
      </c>
      <c r="E18" s="86">
        <v>10998</v>
      </c>
      <c r="F18" s="86">
        <v>11928</v>
      </c>
      <c r="G18" s="86">
        <v>5753</v>
      </c>
      <c r="H18" s="86">
        <v>7642</v>
      </c>
      <c r="I18" s="86">
        <v>18615</v>
      </c>
      <c r="J18" s="86">
        <v>0</v>
      </c>
      <c r="K18" s="87">
        <f t="shared" si="1"/>
        <v>334925</v>
      </c>
      <c r="L18" s="86">
        <v>8456</v>
      </c>
      <c r="M18" s="87">
        <f t="shared" si="0"/>
        <v>343381</v>
      </c>
      <c r="N18" s="29"/>
      <c r="O18" s="77"/>
      <c r="P18" s="78"/>
      <c r="Q18" s="78"/>
      <c r="R18" s="78"/>
      <c r="S18" s="79"/>
      <c r="T18" s="78"/>
      <c r="U18" s="78"/>
      <c r="V18" s="79"/>
      <c r="W18" s="78"/>
      <c r="X18" s="78"/>
      <c r="Y18" s="80"/>
      <c r="Z18" s="78"/>
      <c r="AA18" s="80"/>
    </row>
    <row r="19" spans="1:27" ht="20.100000000000001" customHeight="1">
      <c r="A19" s="11" t="s">
        <v>71</v>
      </c>
      <c r="B19" s="83">
        <v>193020</v>
      </c>
      <c r="C19" s="83">
        <v>20330</v>
      </c>
      <c r="D19" s="83">
        <v>215078</v>
      </c>
      <c r="E19" s="83">
        <v>10600</v>
      </c>
      <c r="F19" s="83">
        <v>22202</v>
      </c>
      <c r="G19" s="83">
        <v>12486</v>
      </c>
      <c r="H19" s="83">
        <v>14252</v>
      </c>
      <c r="I19" s="83">
        <v>38588</v>
      </c>
      <c r="J19" s="83">
        <v>0</v>
      </c>
      <c r="K19" s="84">
        <f t="shared" si="1"/>
        <v>526556</v>
      </c>
      <c r="L19" s="83">
        <v>40385</v>
      </c>
      <c r="M19" s="84">
        <f t="shared" si="0"/>
        <v>566941</v>
      </c>
      <c r="N19" s="29"/>
      <c r="O19" s="77"/>
      <c r="P19" s="78"/>
      <c r="Q19" s="78"/>
      <c r="R19" s="78"/>
      <c r="S19" s="79"/>
      <c r="T19" s="78"/>
      <c r="U19" s="78"/>
      <c r="V19" s="79"/>
      <c r="W19" s="78"/>
      <c r="X19" s="78"/>
      <c r="Y19" s="80"/>
      <c r="Z19" s="78"/>
      <c r="AA19" s="80"/>
    </row>
    <row r="20" spans="1:27" ht="20.100000000000001" customHeight="1">
      <c r="A20" s="85" t="s">
        <v>72</v>
      </c>
      <c r="B20" s="86">
        <v>410507</v>
      </c>
      <c r="C20" s="86">
        <v>47795</v>
      </c>
      <c r="D20" s="86">
        <v>511074</v>
      </c>
      <c r="E20" s="86">
        <v>33405</v>
      </c>
      <c r="F20" s="86">
        <v>45585</v>
      </c>
      <c r="G20" s="86">
        <v>33905</v>
      </c>
      <c r="H20" s="86">
        <v>24869</v>
      </c>
      <c r="I20" s="86">
        <v>128353</v>
      </c>
      <c r="J20" s="86">
        <v>1212</v>
      </c>
      <c r="K20" s="87">
        <f t="shared" si="1"/>
        <v>1236705</v>
      </c>
      <c r="L20" s="86">
        <v>65883</v>
      </c>
      <c r="M20" s="87">
        <f t="shared" si="0"/>
        <v>1302588</v>
      </c>
      <c r="N20" s="29"/>
      <c r="O20" s="77"/>
      <c r="P20" s="78"/>
      <c r="Q20" s="78"/>
      <c r="R20" s="78"/>
      <c r="S20" s="79"/>
      <c r="T20" s="78"/>
      <c r="U20" s="78"/>
      <c r="V20" s="79"/>
      <c r="W20" s="78"/>
      <c r="X20" s="78"/>
      <c r="Y20" s="80"/>
      <c r="Z20" s="78"/>
      <c r="AA20" s="80"/>
    </row>
    <row r="21" spans="1:27" ht="20.100000000000001" customHeight="1">
      <c r="A21" s="11" t="s">
        <v>73</v>
      </c>
      <c r="B21" s="83">
        <v>711505</v>
      </c>
      <c r="C21" s="83">
        <v>122313</v>
      </c>
      <c r="D21" s="83">
        <v>1030300</v>
      </c>
      <c r="E21" s="83">
        <v>60158</v>
      </c>
      <c r="F21" s="83">
        <v>129955</v>
      </c>
      <c r="G21" s="83">
        <v>74687</v>
      </c>
      <c r="H21" s="83">
        <v>56670</v>
      </c>
      <c r="I21" s="83">
        <v>492785</v>
      </c>
      <c r="J21" s="83">
        <v>0</v>
      </c>
      <c r="K21" s="84">
        <f t="shared" si="1"/>
        <v>2678373</v>
      </c>
      <c r="L21" s="83">
        <v>0</v>
      </c>
      <c r="M21" s="84">
        <f t="shared" si="0"/>
        <v>2678373</v>
      </c>
      <c r="N21" s="29"/>
      <c r="O21" s="77"/>
      <c r="P21" s="78"/>
      <c r="Q21" s="78"/>
      <c r="R21" s="78"/>
      <c r="S21" s="79"/>
      <c r="T21" s="78"/>
      <c r="U21" s="78"/>
      <c r="V21" s="79"/>
      <c r="W21" s="78"/>
      <c r="X21" s="78"/>
      <c r="Y21" s="80"/>
      <c r="Z21" s="78"/>
      <c r="AA21" s="80"/>
    </row>
    <row r="22" spans="1:27" ht="20.100000000000001" customHeight="1">
      <c r="A22" s="85" t="s">
        <v>74</v>
      </c>
      <c r="B22" s="86">
        <v>295352</v>
      </c>
      <c r="C22" s="86">
        <v>18815</v>
      </c>
      <c r="D22" s="86">
        <v>162261</v>
      </c>
      <c r="E22" s="86">
        <v>43043</v>
      </c>
      <c r="F22" s="86">
        <v>40128</v>
      </c>
      <c r="G22" s="86">
        <v>27263</v>
      </c>
      <c r="H22" s="86">
        <v>22261</v>
      </c>
      <c r="I22" s="86">
        <v>55992</v>
      </c>
      <c r="J22" s="86">
        <v>9879</v>
      </c>
      <c r="K22" s="87">
        <f t="shared" si="1"/>
        <v>674994</v>
      </c>
      <c r="L22" s="86">
        <v>28477</v>
      </c>
      <c r="M22" s="87">
        <f t="shared" si="0"/>
        <v>703471</v>
      </c>
      <c r="N22" s="29"/>
      <c r="O22" s="77"/>
      <c r="P22" s="78"/>
      <c r="Q22" s="78"/>
      <c r="R22" s="78"/>
      <c r="S22" s="79"/>
      <c r="T22" s="78"/>
      <c r="U22" s="78"/>
      <c r="V22" s="79"/>
      <c r="W22" s="78"/>
      <c r="X22" s="78"/>
      <c r="Y22" s="80"/>
      <c r="Z22" s="78"/>
      <c r="AA22" s="80"/>
    </row>
    <row r="23" spans="1:27" ht="20.100000000000001" customHeight="1">
      <c r="A23" s="11" t="s">
        <v>75</v>
      </c>
      <c r="B23" s="83">
        <v>100071</v>
      </c>
      <c r="C23" s="83">
        <v>8616</v>
      </c>
      <c r="D23" s="83">
        <v>131182</v>
      </c>
      <c r="E23" s="83">
        <v>6897</v>
      </c>
      <c r="F23" s="83">
        <v>12291</v>
      </c>
      <c r="G23" s="83">
        <v>8637</v>
      </c>
      <c r="H23" s="83">
        <v>9956</v>
      </c>
      <c r="I23" s="83">
        <v>36975</v>
      </c>
      <c r="J23" s="83">
        <v>605</v>
      </c>
      <c r="K23" s="84">
        <f t="shared" si="1"/>
        <v>315230</v>
      </c>
      <c r="L23" s="83">
        <v>0</v>
      </c>
      <c r="M23" s="84">
        <f t="shared" si="0"/>
        <v>315230</v>
      </c>
      <c r="N23" s="29"/>
      <c r="O23" s="77"/>
      <c r="P23" s="78"/>
      <c r="Q23" s="78"/>
      <c r="R23" s="78"/>
      <c r="S23" s="79"/>
      <c r="T23" s="78"/>
      <c r="U23" s="78"/>
      <c r="V23" s="79"/>
      <c r="W23" s="78"/>
      <c r="X23" s="78"/>
      <c r="Y23" s="80"/>
      <c r="Z23" s="78"/>
      <c r="AA23" s="80"/>
    </row>
    <row r="24" spans="1:27" ht="20.100000000000001" customHeight="1">
      <c r="A24" s="85" t="s">
        <v>76</v>
      </c>
      <c r="B24" s="86">
        <v>126220</v>
      </c>
      <c r="C24" s="86">
        <v>10515</v>
      </c>
      <c r="D24" s="86">
        <v>123924</v>
      </c>
      <c r="E24" s="86">
        <v>7125</v>
      </c>
      <c r="F24" s="86">
        <v>10063</v>
      </c>
      <c r="G24" s="86">
        <v>8626</v>
      </c>
      <c r="H24" s="86">
        <v>6350</v>
      </c>
      <c r="I24" s="86">
        <v>31767</v>
      </c>
      <c r="J24" s="86">
        <v>0</v>
      </c>
      <c r="K24" s="87">
        <f t="shared" si="1"/>
        <v>324590</v>
      </c>
      <c r="L24" s="86">
        <v>13581</v>
      </c>
      <c r="M24" s="87">
        <f t="shared" si="0"/>
        <v>338171</v>
      </c>
      <c r="N24" s="29"/>
      <c r="O24" s="77"/>
      <c r="P24" s="78"/>
      <c r="Q24" s="78"/>
      <c r="R24" s="78"/>
      <c r="S24" s="79"/>
      <c r="T24" s="78"/>
      <c r="U24" s="78"/>
      <c r="V24" s="79"/>
      <c r="W24" s="78"/>
      <c r="X24" s="78"/>
      <c r="Y24" s="80"/>
      <c r="Z24" s="78"/>
      <c r="AA24" s="80"/>
    </row>
    <row r="25" spans="1:27" ht="20.100000000000001" customHeight="1">
      <c r="A25" s="11" t="s">
        <v>77</v>
      </c>
      <c r="B25" s="83">
        <v>104292</v>
      </c>
      <c r="C25" s="83">
        <v>7512</v>
      </c>
      <c r="D25" s="83">
        <v>121681</v>
      </c>
      <c r="E25" s="83">
        <v>8114</v>
      </c>
      <c r="F25" s="83">
        <v>12910</v>
      </c>
      <c r="G25" s="83">
        <v>6071</v>
      </c>
      <c r="H25" s="83">
        <v>7387</v>
      </c>
      <c r="I25" s="83">
        <v>25089</v>
      </c>
      <c r="J25" s="83">
        <v>842</v>
      </c>
      <c r="K25" s="84">
        <f t="shared" si="1"/>
        <v>293898</v>
      </c>
      <c r="L25" s="83">
        <v>11219</v>
      </c>
      <c r="M25" s="84">
        <f t="shared" si="0"/>
        <v>305117</v>
      </c>
      <c r="N25" s="29"/>
      <c r="O25" s="77"/>
      <c r="P25" s="78"/>
      <c r="Q25" s="78"/>
      <c r="R25" s="78"/>
      <c r="S25" s="79"/>
      <c r="T25" s="78"/>
      <c r="U25" s="78"/>
      <c r="V25" s="79"/>
      <c r="W25" s="78"/>
      <c r="X25" s="78"/>
      <c r="Y25" s="80"/>
      <c r="Z25" s="78"/>
      <c r="AA25" s="80"/>
    </row>
    <row r="26" spans="1:27" ht="20.100000000000001" customHeight="1">
      <c r="A26" s="85" t="s">
        <v>117</v>
      </c>
      <c r="B26" s="86">
        <v>49166</v>
      </c>
      <c r="C26" s="86">
        <v>4566</v>
      </c>
      <c r="D26" s="86">
        <v>61509</v>
      </c>
      <c r="E26" s="86">
        <v>7483</v>
      </c>
      <c r="F26" s="86">
        <v>7635</v>
      </c>
      <c r="G26" s="86">
        <v>8706</v>
      </c>
      <c r="H26" s="86">
        <v>5077</v>
      </c>
      <c r="I26" s="86">
        <v>8603</v>
      </c>
      <c r="J26" s="86">
        <v>1823</v>
      </c>
      <c r="K26" s="87">
        <f t="shared" si="1"/>
        <v>154568</v>
      </c>
      <c r="L26" s="86">
        <v>0</v>
      </c>
      <c r="M26" s="87">
        <f t="shared" si="0"/>
        <v>154568</v>
      </c>
      <c r="N26" s="29"/>
      <c r="O26" s="77"/>
      <c r="P26" s="78"/>
      <c r="Q26" s="78"/>
      <c r="R26" s="78"/>
      <c r="S26" s="79"/>
      <c r="T26" s="78"/>
      <c r="U26" s="78"/>
      <c r="V26" s="79"/>
      <c r="W26" s="78"/>
      <c r="X26" s="78"/>
      <c r="Y26" s="80"/>
      <c r="Z26" s="78"/>
      <c r="AA26" s="80"/>
    </row>
    <row r="27" spans="1:27" ht="20.100000000000001" customHeight="1">
      <c r="A27" s="11" t="s">
        <v>78</v>
      </c>
      <c r="B27" s="83">
        <v>171913</v>
      </c>
      <c r="C27" s="83">
        <v>14798</v>
      </c>
      <c r="D27" s="83">
        <v>253625</v>
      </c>
      <c r="E27" s="83">
        <v>12310</v>
      </c>
      <c r="F27" s="83">
        <v>20182</v>
      </c>
      <c r="G27" s="83">
        <v>10660</v>
      </c>
      <c r="H27" s="83">
        <v>11533</v>
      </c>
      <c r="I27" s="83">
        <v>56619</v>
      </c>
      <c r="J27" s="83">
        <v>21</v>
      </c>
      <c r="K27" s="84">
        <f t="shared" si="1"/>
        <v>551661</v>
      </c>
      <c r="L27" s="83">
        <v>25604</v>
      </c>
      <c r="M27" s="84">
        <f t="shared" si="0"/>
        <v>577265</v>
      </c>
      <c r="N27" s="29"/>
      <c r="O27" s="77"/>
      <c r="P27" s="78"/>
      <c r="Q27" s="78"/>
      <c r="R27" s="78"/>
      <c r="S27" s="79"/>
      <c r="T27" s="78"/>
      <c r="U27" s="78"/>
      <c r="V27" s="79"/>
      <c r="W27" s="78"/>
      <c r="X27" s="78"/>
      <c r="Y27" s="80"/>
      <c r="Z27" s="78"/>
      <c r="AA27" s="80"/>
    </row>
    <row r="28" spans="1:27" ht="20.100000000000001" customHeight="1">
      <c r="A28" s="85" t="s">
        <v>79</v>
      </c>
      <c r="B28" s="86">
        <v>423683</v>
      </c>
      <c r="C28" s="86">
        <v>38275</v>
      </c>
      <c r="D28" s="86">
        <v>418974</v>
      </c>
      <c r="E28" s="86">
        <v>26854</v>
      </c>
      <c r="F28" s="86">
        <v>47228</v>
      </c>
      <c r="G28" s="86">
        <v>25421</v>
      </c>
      <c r="H28" s="86">
        <v>14696</v>
      </c>
      <c r="I28" s="86">
        <v>105945</v>
      </c>
      <c r="J28" s="86">
        <v>3157</v>
      </c>
      <c r="K28" s="87">
        <f t="shared" si="1"/>
        <v>1104233</v>
      </c>
      <c r="L28" s="86">
        <v>83347</v>
      </c>
      <c r="M28" s="87">
        <f t="shared" si="0"/>
        <v>1187580</v>
      </c>
      <c r="N28" s="29"/>
      <c r="O28" s="77"/>
      <c r="P28" s="78"/>
      <c r="Q28" s="78"/>
      <c r="R28" s="78"/>
      <c r="S28" s="79"/>
      <c r="T28" s="78"/>
      <c r="U28" s="78"/>
      <c r="V28" s="79"/>
      <c r="W28" s="78"/>
      <c r="X28" s="78"/>
      <c r="Y28" s="80"/>
      <c r="Z28" s="78"/>
      <c r="AA28" s="80"/>
    </row>
    <row r="29" spans="1:27" ht="20.100000000000001" customHeight="1">
      <c r="A29" s="11" t="s">
        <v>80</v>
      </c>
      <c r="B29" s="83">
        <v>37620</v>
      </c>
      <c r="C29" s="83">
        <v>5278</v>
      </c>
      <c r="D29" s="83">
        <v>49726</v>
      </c>
      <c r="E29" s="83">
        <v>18277</v>
      </c>
      <c r="F29" s="83">
        <v>5291</v>
      </c>
      <c r="G29" s="83">
        <v>4805</v>
      </c>
      <c r="H29" s="83">
        <v>8078</v>
      </c>
      <c r="I29" s="83">
        <v>5473</v>
      </c>
      <c r="J29" s="83">
        <v>10936</v>
      </c>
      <c r="K29" s="84">
        <f t="shared" si="1"/>
        <v>145484</v>
      </c>
      <c r="L29" s="83">
        <v>2007</v>
      </c>
      <c r="M29" s="84">
        <f t="shared" si="0"/>
        <v>147491</v>
      </c>
      <c r="N29" s="29"/>
      <c r="O29" s="77"/>
      <c r="P29" s="78"/>
      <c r="Q29" s="78"/>
      <c r="R29" s="78"/>
      <c r="S29" s="79"/>
      <c r="T29" s="78"/>
      <c r="U29" s="78"/>
      <c r="V29" s="79"/>
      <c r="W29" s="78"/>
      <c r="X29" s="78"/>
      <c r="Y29" s="80"/>
      <c r="Z29" s="78"/>
      <c r="AA29" s="80"/>
    </row>
    <row r="30" spans="1:27" ht="20.100000000000001" customHeight="1">
      <c r="A30" s="85" t="s">
        <v>81</v>
      </c>
      <c r="B30" s="86">
        <v>175489</v>
      </c>
      <c r="C30" s="86">
        <v>16957</v>
      </c>
      <c r="D30" s="86">
        <v>176896</v>
      </c>
      <c r="E30" s="86">
        <v>18585</v>
      </c>
      <c r="F30" s="86">
        <v>26530</v>
      </c>
      <c r="G30" s="86">
        <v>17214</v>
      </c>
      <c r="H30" s="86">
        <v>19635</v>
      </c>
      <c r="I30" s="86">
        <v>33849</v>
      </c>
      <c r="J30" s="86">
        <v>252</v>
      </c>
      <c r="K30" s="87">
        <f t="shared" si="1"/>
        <v>485407</v>
      </c>
      <c r="L30" s="86">
        <v>17760</v>
      </c>
      <c r="M30" s="87">
        <f t="shared" si="0"/>
        <v>503167</v>
      </c>
      <c r="N30" s="29"/>
      <c r="O30" s="77"/>
      <c r="P30" s="78"/>
      <c r="Q30" s="78"/>
      <c r="R30" s="78"/>
      <c r="S30" s="79"/>
      <c r="T30" s="78"/>
      <c r="U30" s="78"/>
      <c r="V30" s="79"/>
      <c r="W30" s="78"/>
      <c r="X30" s="78"/>
      <c r="Y30" s="80"/>
      <c r="Z30" s="78"/>
      <c r="AA30" s="80"/>
    </row>
    <row r="31" spans="1:27" ht="20.100000000000001" customHeight="1">
      <c r="A31" s="11" t="s">
        <v>82</v>
      </c>
      <c r="B31" s="83">
        <v>209776</v>
      </c>
      <c r="C31" s="83">
        <v>22246</v>
      </c>
      <c r="D31" s="83">
        <v>264670</v>
      </c>
      <c r="E31" s="83">
        <v>15859</v>
      </c>
      <c r="F31" s="83">
        <v>23695</v>
      </c>
      <c r="G31" s="83">
        <v>11419</v>
      </c>
      <c r="H31" s="83">
        <v>22237</v>
      </c>
      <c r="I31" s="83">
        <v>62449</v>
      </c>
      <c r="J31" s="83">
        <v>500</v>
      </c>
      <c r="K31" s="84">
        <f t="shared" si="1"/>
        <v>632851</v>
      </c>
      <c r="L31" s="83">
        <v>28578</v>
      </c>
      <c r="M31" s="84">
        <f t="shared" si="0"/>
        <v>661429</v>
      </c>
      <c r="N31" s="29"/>
      <c r="O31" s="77"/>
      <c r="P31" s="78"/>
      <c r="Q31" s="78"/>
      <c r="R31" s="78"/>
      <c r="S31" s="79"/>
      <c r="T31" s="78"/>
      <c r="U31" s="78"/>
      <c r="V31" s="79"/>
      <c r="W31" s="78"/>
      <c r="X31" s="78"/>
      <c r="Y31" s="80"/>
      <c r="Z31" s="78"/>
      <c r="AA31" s="80"/>
    </row>
    <row r="32" spans="1:27" ht="20.100000000000001" customHeight="1">
      <c r="A32" s="85" t="s">
        <v>83</v>
      </c>
      <c r="B32" s="86">
        <v>136368</v>
      </c>
      <c r="C32" s="86">
        <v>11433</v>
      </c>
      <c r="D32" s="86">
        <v>161817</v>
      </c>
      <c r="E32" s="86">
        <v>15062</v>
      </c>
      <c r="F32" s="86">
        <v>17681</v>
      </c>
      <c r="G32" s="86">
        <v>7240</v>
      </c>
      <c r="H32" s="86">
        <v>14990</v>
      </c>
      <c r="I32" s="86">
        <v>30993</v>
      </c>
      <c r="J32" s="86">
        <v>0</v>
      </c>
      <c r="K32" s="87">
        <f t="shared" si="1"/>
        <v>395584</v>
      </c>
      <c r="L32" s="86">
        <v>0</v>
      </c>
      <c r="M32" s="87">
        <f t="shared" si="0"/>
        <v>395584</v>
      </c>
      <c r="N32" s="29"/>
      <c r="O32" s="77"/>
      <c r="P32" s="78"/>
      <c r="Q32" s="78"/>
      <c r="R32" s="78"/>
      <c r="S32" s="79"/>
      <c r="T32" s="78"/>
      <c r="U32" s="78"/>
      <c r="V32" s="79"/>
      <c r="W32" s="78"/>
      <c r="X32" s="78"/>
      <c r="Y32" s="80"/>
      <c r="Z32" s="78"/>
      <c r="AA32" s="80"/>
    </row>
    <row r="33" spans="1:27" ht="20.100000000000001" customHeight="1">
      <c r="A33" s="11" t="s">
        <v>84</v>
      </c>
      <c r="B33" s="83">
        <v>53354</v>
      </c>
      <c r="C33" s="83">
        <v>5196</v>
      </c>
      <c r="D33" s="83">
        <v>64601</v>
      </c>
      <c r="E33" s="83">
        <v>26900</v>
      </c>
      <c r="F33" s="83">
        <v>6239</v>
      </c>
      <c r="G33" s="83">
        <v>5800</v>
      </c>
      <c r="H33" s="83">
        <v>6742</v>
      </c>
      <c r="I33" s="83">
        <v>5221</v>
      </c>
      <c r="J33" s="83">
        <v>15579</v>
      </c>
      <c r="K33" s="84">
        <f t="shared" si="1"/>
        <v>189632</v>
      </c>
      <c r="L33" s="83">
        <v>3788</v>
      </c>
      <c r="M33" s="84">
        <f t="shared" si="0"/>
        <v>193420</v>
      </c>
      <c r="N33" s="29"/>
      <c r="O33" s="77"/>
      <c r="P33" s="78"/>
      <c r="Q33" s="78"/>
      <c r="R33" s="78"/>
      <c r="S33" s="79"/>
      <c r="T33" s="78"/>
      <c r="U33" s="78"/>
      <c r="V33" s="79"/>
      <c r="W33" s="78"/>
      <c r="X33" s="78"/>
      <c r="Y33" s="80"/>
      <c r="Z33" s="78"/>
      <c r="AA33" s="80"/>
    </row>
    <row r="34" spans="1:27" ht="20.100000000000001" customHeight="1">
      <c r="A34" s="85" t="s">
        <v>85</v>
      </c>
      <c r="B34" s="86">
        <v>137104</v>
      </c>
      <c r="C34" s="86">
        <v>15297</v>
      </c>
      <c r="D34" s="86">
        <v>195453</v>
      </c>
      <c r="E34" s="86">
        <v>10491</v>
      </c>
      <c r="F34" s="86">
        <v>17082</v>
      </c>
      <c r="G34" s="86">
        <v>10962</v>
      </c>
      <c r="H34" s="86">
        <v>7414</v>
      </c>
      <c r="I34" s="86">
        <v>34493</v>
      </c>
      <c r="J34" s="86">
        <v>0</v>
      </c>
      <c r="K34" s="87">
        <f t="shared" si="1"/>
        <v>428296</v>
      </c>
      <c r="L34" s="86">
        <v>16427</v>
      </c>
      <c r="M34" s="87">
        <f t="shared" si="0"/>
        <v>444723</v>
      </c>
      <c r="N34" s="29"/>
      <c r="O34" s="77"/>
      <c r="P34" s="78"/>
      <c r="Q34" s="78"/>
      <c r="R34" s="78"/>
      <c r="S34" s="79"/>
      <c r="T34" s="78"/>
      <c r="U34" s="78"/>
      <c r="V34" s="79"/>
      <c r="W34" s="78"/>
      <c r="X34" s="78"/>
      <c r="Y34" s="80"/>
      <c r="Z34" s="78"/>
      <c r="AA34" s="80"/>
    </row>
    <row r="35" spans="1:27" ht="20.100000000000001" customHeight="1">
      <c r="A35" s="11" t="s">
        <v>86</v>
      </c>
      <c r="B35" s="83">
        <v>393485</v>
      </c>
      <c r="C35" s="83">
        <v>30569</v>
      </c>
      <c r="D35" s="83">
        <v>410933</v>
      </c>
      <c r="E35" s="83">
        <v>41088</v>
      </c>
      <c r="F35" s="83">
        <v>56196</v>
      </c>
      <c r="G35" s="83">
        <v>19756</v>
      </c>
      <c r="H35" s="83">
        <v>69006</v>
      </c>
      <c r="I35" s="83">
        <v>89758</v>
      </c>
      <c r="J35" s="83">
        <v>0</v>
      </c>
      <c r="K35" s="84">
        <f t="shared" si="1"/>
        <v>1110791</v>
      </c>
      <c r="L35" s="83">
        <v>58411</v>
      </c>
      <c r="M35" s="84">
        <f t="shared" si="0"/>
        <v>1169202</v>
      </c>
      <c r="N35" s="29"/>
      <c r="O35" s="77"/>
      <c r="P35" s="78"/>
      <c r="Q35" s="78"/>
      <c r="R35" s="78"/>
      <c r="S35" s="79"/>
      <c r="T35" s="78"/>
      <c r="U35" s="78"/>
      <c r="V35" s="79"/>
      <c r="W35" s="78"/>
      <c r="X35" s="78"/>
      <c r="Y35" s="80"/>
      <c r="Z35" s="78"/>
      <c r="AA35" s="80"/>
    </row>
    <row r="36" spans="1:27" ht="20.100000000000001" customHeight="1">
      <c r="A36" s="85" t="s">
        <v>87</v>
      </c>
      <c r="B36" s="86">
        <v>123242</v>
      </c>
      <c r="C36" s="86">
        <v>14020</v>
      </c>
      <c r="D36" s="86">
        <v>115176</v>
      </c>
      <c r="E36" s="86">
        <v>11273</v>
      </c>
      <c r="F36" s="86">
        <v>17162</v>
      </c>
      <c r="G36" s="86">
        <v>7221</v>
      </c>
      <c r="H36" s="86">
        <v>12101</v>
      </c>
      <c r="I36" s="86">
        <v>27689</v>
      </c>
      <c r="J36" s="86">
        <v>0</v>
      </c>
      <c r="K36" s="87">
        <f t="shared" si="1"/>
        <v>327884</v>
      </c>
      <c r="L36" s="86">
        <v>13750</v>
      </c>
      <c r="M36" s="87">
        <f t="shared" si="0"/>
        <v>341634</v>
      </c>
      <c r="N36" s="29"/>
      <c r="O36" s="77"/>
      <c r="P36" s="78"/>
      <c r="Q36" s="78"/>
      <c r="R36" s="78"/>
      <c r="S36" s="79"/>
      <c r="T36" s="78"/>
      <c r="U36" s="78"/>
      <c r="V36" s="79"/>
      <c r="W36" s="78"/>
      <c r="X36" s="78"/>
      <c r="Y36" s="80"/>
      <c r="Z36" s="78"/>
      <c r="AA36" s="80"/>
    </row>
    <row r="37" spans="1:27" ht="20.100000000000001" customHeight="1">
      <c r="A37" s="11" t="s">
        <v>88</v>
      </c>
      <c r="B37" s="83">
        <v>121515</v>
      </c>
      <c r="C37" s="83">
        <v>12099</v>
      </c>
      <c r="D37" s="83">
        <v>176435</v>
      </c>
      <c r="E37" s="83">
        <v>7963</v>
      </c>
      <c r="F37" s="83">
        <v>14842</v>
      </c>
      <c r="G37" s="83">
        <v>6533</v>
      </c>
      <c r="H37" s="83">
        <v>15559</v>
      </c>
      <c r="I37" s="83">
        <v>44992</v>
      </c>
      <c r="J37" s="83">
        <v>26289</v>
      </c>
      <c r="K37" s="84">
        <f t="shared" si="1"/>
        <v>426227</v>
      </c>
      <c r="L37" s="83">
        <v>20411</v>
      </c>
      <c r="M37" s="84">
        <f t="shared" si="0"/>
        <v>446638</v>
      </c>
      <c r="N37" s="29"/>
      <c r="O37" s="77"/>
      <c r="P37" s="78"/>
      <c r="Q37" s="78"/>
      <c r="R37" s="78"/>
      <c r="S37" s="79"/>
      <c r="T37" s="78"/>
      <c r="U37" s="78"/>
      <c r="V37" s="79"/>
      <c r="W37" s="78"/>
      <c r="X37" s="78"/>
      <c r="Y37" s="80"/>
      <c r="Z37" s="78"/>
      <c r="AA37" s="80"/>
    </row>
    <row r="38" spans="1:27" ht="20.100000000000001" customHeight="1">
      <c r="A38" s="85" t="s">
        <v>89</v>
      </c>
      <c r="B38" s="86">
        <v>231528</v>
      </c>
      <c r="C38" s="86">
        <v>14907</v>
      </c>
      <c r="D38" s="86">
        <v>208927</v>
      </c>
      <c r="E38" s="86">
        <v>14547</v>
      </c>
      <c r="F38" s="86">
        <v>25663</v>
      </c>
      <c r="G38" s="86">
        <v>13738</v>
      </c>
      <c r="H38" s="86">
        <v>21896</v>
      </c>
      <c r="I38" s="86">
        <v>57709</v>
      </c>
      <c r="J38" s="86">
        <v>-1448</v>
      </c>
      <c r="K38" s="87">
        <f t="shared" si="1"/>
        <v>587467</v>
      </c>
      <c r="L38" s="86">
        <v>30189</v>
      </c>
      <c r="M38" s="87">
        <f t="shared" si="0"/>
        <v>617656</v>
      </c>
      <c r="N38" s="29"/>
      <c r="O38" s="77"/>
      <c r="P38" s="78"/>
      <c r="Q38" s="78"/>
      <c r="R38" s="78"/>
      <c r="S38" s="79"/>
      <c r="T38" s="78"/>
      <c r="U38" s="78"/>
      <c r="V38" s="79"/>
      <c r="W38" s="78"/>
      <c r="X38" s="78"/>
      <c r="Y38" s="80"/>
      <c r="Z38" s="78"/>
      <c r="AA38" s="80"/>
    </row>
    <row r="39" spans="1:27" ht="20.100000000000001" customHeight="1">
      <c r="A39" s="11" t="s">
        <v>90</v>
      </c>
      <c r="B39" s="83">
        <v>0</v>
      </c>
      <c r="C39" s="83">
        <v>0</v>
      </c>
      <c r="D39" s="83">
        <v>0</v>
      </c>
      <c r="E39" s="83">
        <v>0</v>
      </c>
      <c r="F39" s="83">
        <v>0</v>
      </c>
      <c r="G39" s="83">
        <v>0</v>
      </c>
      <c r="H39" s="83">
        <v>-64</v>
      </c>
      <c r="I39" s="83">
        <v>0</v>
      </c>
      <c r="J39" s="83">
        <v>0</v>
      </c>
      <c r="K39" s="84">
        <f t="shared" si="1"/>
        <v>-64</v>
      </c>
      <c r="L39" s="83">
        <v>0</v>
      </c>
      <c r="M39" s="84">
        <f>SUM(K39:L39)</f>
        <v>-64</v>
      </c>
      <c r="N39" s="29"/>
      <c r="O39" s="77"/>
      <c r="P39" s="78"/>
      <c r="Q39" s="78"/>
      <c r="R39" s="78"/>
      <c r="S39" s="79"/>
      <c r="T39" s="78"/>
      <c r="U39" s="78"/>
      <c r="V39" s="79"/>
      <c r="W39" s="78"/>
      <c r="X39" s="78"/>
      <c r="Y39" s="80"/>
      <c r="Z39" s="78"/>
      <c r="AA39" s="80"/>
    </row>
    <row r="40" spans="1:27" ht="20.100000000000001" customHeight="1">
      <c r="A40" s="85" t="s">
        <v>91</v>
      </c>
      <c r="B40" s="86">
        <v>0</v>
      </c>
      <c r="C40" s="86">
        <v>0</v>
      </c>
      <c r="D40" s="86">
        <v>0</v>
      </c>
      <c r="E40" s="86">
        <v>0</v>
      </c>
      <c r="F40" s="86">
        <v>0</v>
      </c>
      <c r="G40" s="86">
        <v>0</v>
      </c>
      <c r="H40" s="86">
        <v>240</v>
      </c>
      <c r="I40" s="86">
        <v>0</v>
      </c>
      <c r="J40" s="86">
        <v>0</v>
      </c>
      <c r="K40" s="87">
        <f t="shared" si="1"/>
        <v>240</v>
      </c>
      <c r="L40" s="86">
        <v>0</v>
      </c>
      <c r="M40" s="87">
        <f t="shared" ref="M40:M56" si="2">SUM(K40:L40)</f>
        <v>240</v>
      </c>
      <c r="N40" s="29"/>
      <c r="O40" s="77"/>
      <c r="P40" s="78"/>
      <c r="Q40" s="78"/>
      <c r="R40" s="78"/>
      <c r="S40" s="79"/>
      <c r="T40" s="78"/>
      <c r="U40" s="78"/>
      <c r="V40" s="79"/>
      <c r="W40" s="78"/>
      <c r="X40" s="78"/>
      <c r="Y40" s="80"/>
      <c r="Z40" s="78"/>
      <c r="AA40" s="80"/>
    </row>
    <row r="41" spans="1:27" ht="20.100000000000001" customHeight="1">
      <c r="A41" s="11" t="s">
        <v>109</v>
      </c>
      <c r="B41" s="83">
        <v>0</v>
      </c>
      <c r="C41" s="83">
        <v>0</v>
      </c>
      <c r="D41" s="83">
        <v>0</v>
      </c>
      <c r="E41" s="83">
        <v>0</v>
      </c>
      <c r="F41" s="83">
        <v>0</v>
      </c>
      <c r="G41" s="83">
        <v>0</v>
      </c>
      <c r="H41" s="83">
        <v>158</v>
      </c>
      <c r="I41" s="83">
        <v>0</v>
      </c>
      <c r="J41" s="83">
        <v>0</v>
      </c>
      <c r="K41" s="84">
        <f t="shared" si="1"/>
        <v>158</v>
      </c>
      <c r="L41" s="83">
        <v>0</v>
      </c>
      <c r="M41" s="84">
        <f t="shared" si="2"/>
        <v>158</v>
      </c>
      <c r="N41" s="29"/>
      <c r="O41" s="77"/>
      <c r="P41" s="78"/>
      <c r="Q41" s="78"/>
      <c r="R41" s="78"/>
      <c r="S41" s="79"/>
      <c r="T41" s="78"/>
      <c r="U41" s="78"/>
      <c r="V41" s="79"/>
      <c r="W41" s="78"/>
      <c r="X41" s="78"/>
      <c r="Y41" s="80"/>
      <c r="Z41" s="78"/>
      <c r="AA41" s="80"/>
    </row>
    <row r="42" spans="1:27" ht="20.100000000000001" customHeight="1">
      <c r="A42" s="85" t="s">
        <v>92</v>
      </c>
      <c r="B42" s="86">
        <v>0</v>
      </c>
      <c r="C42" s="86">
        <v>0</v>
      </c>
      <c r="D42" s="86">
        <v>0</v>
      </c>
      <c r="E42" s="86">
        <v>0</v>
      </c>
      <c r="F42" s="86">
        <v>0</v>
      </c>
      <c r="G42" s="86">
        <v>0</v>
      </c>
      <c r="H42" s="86">
        <v>267</v>
      </c>
      <c r="I42" s="86">
        <v>0</v>
      </c>
      <c r="J42" s="86">
        <v>0</v>
      </c>
      <c r="K42" s="87">
        <f t="shared" si="1"/>
        <v>267</v>
      </c>
      <c r="L42" s="86">
        <v>0</v>
      </c>
      <c r="M42" s="87">
        <f t="shared" si="2"/>
        <v>267</v>
      </c>
      <c r="N42" s="29"/>
      <c r="O42" s="77"/>
      <c r="P42" s="78"/>
      <c r="Q42" s="78"/>
      <c r="R42" s="78"/>
      <c r="S42" s="79"/>
      <c r="T42" s="78"/>
      <c r="U42" s="78"/>
      <c r="V42" s="79"/>
      <c r="W42" s="78"/>
      <c r="X42" s="78"/>
      <c r="Y42" s="80"/>
      <c r="Z42" s="78"/>
      <c r="AA42" s="80"/>
    </row>
    <row r="43" spans="1:27" ht="20.100000000000001" customHeight="1">
      <c r="A43" s="11" t="s">
        <v>93</v>
      </c>
      <c r="B43" s="83">
        <v>0</v>
      </c>
      <c r="C43" s="83">
        <v>0</v>
      </c>
      <c r="D43" s="83">
        <v>0</v>
      </c>
      <c r="E43" s="83">
        <v>0</v>
      </c>
      <c r="F43" s="83">
        <v>0</v>
      </c>
      <c r="G43" s="83">
        <v>0</v>
      </c>
      <c r="H43" s="83">
        <v>236</v>
      </c>
      <c r="I43" s="83">
        <v>0</v>
      </c>
      <c r="J43" s="83">
        <v>0</v>
      </c>
      <c r="K43" s="84">
        <f t="shared" si="1"/>
        <v>236</v>
      </c>
      <c r="L43" s="83">
        <v>0</v>
      </c>
      <c r="M43" s="84">
        <f t="shared" si="2"/>
        <v>236</v>
      </c>
      <c r="N43" s="29"/>
      <c r="O43" s="77"/>
      <c r="P43" s="78"/>
      <c r="Q43" s="78"/>
      <c r="R43" s="78"/>
      <c r="S43" s="79"/>
      <c r="T43" s="78"/>
      <c r="U43" s="78"/>
      <c r="V43" s="79"/>
      <c r="W43" s="78"/>
      <c r="X43" s="78"/>
      <c r="Y43" s="80"/>
      <c r="Z43" s="78"/>
      <c r="AA43" s="80"/>
    </row>
    <row r="44" spans="1:27" ht="20.100000000000001" customHeight="1">
      <c r="A44" s="85" t="s">
        <v>94</v>
      </c>
      <c r="B44" s="86">
        <v>0</v>
      </c>
      <c r="C44" s="86">
        <v>0</v>
      </c>
      <c r="D44" s="86">
        <v>0</v>
      </c>
      <c r="E44" s="86">
        <v>0</v>
      </c>
      <c r="F44" s="86">
        <v>0</v>
      </c>
      <c r="G44" s="86">
        <v>0</v>
      </c>
      <c r="H44" s="86">
        <v>-292</v>
      </c>
      <c r="I44" s="86">
        <v>0</v>
      </c>
      <c r="J44" s="86">
        <v>0</v>
      </c>
      <c r="K44" s="87">
        <f t="shared" si="1"/>
        <v>-292</v>
      </c>
      <c r="L44" s="86">
        <v>0</v>
      </c>
      <c r="M44" s="87">
        <f t="shared" si="2"/>
        <v>-292</v>
      </c>
      <c r="N44" s="29"/>
      <c r="O44" s="77"/>
      <c r="P44" s="78"/>
      <c r="Q44" s="78"/>
      <c r="R44" s="78"/>
      <c r="S44" s="79"/>
      <c r="T44" s="78"/>
      <c r="U44" s="78"/>
      <c r="V44" s="79"/>
      <c r="W44" s="78"/>
      <c r="X44" s="78"/>
      <c r="Y44" s="80"/>
      <c r="Z44" s="78"/>
      <c r="AA44" s="80"/>
    </row>
    <row r="45" spans="1:27" ht="20.100000000000001" customHeight="1">
      <c r="A45" s="11" t="s">
        <v>95</v>
      </c>
      <c r="B45" s="83">
        <v>0</v>
      </c>
      <c r="C45" s="83">
        <v>0</v>
      </c>
      <c r="D45" s="83">
        <v>0</v>
      </c>
      <c r="E45" s="83">
        <v>0</v>
      </c>
      <c r="F45" s="83">
        <v>0</v>
      </c>
      <c r="G45" s="83">
        <v>0</v>
      </c>
      <c r="H45" s="83">
        <v>624</v>
      </c>
      <c r="I45" s="83">
        <v>0</v>
      </c>
      <c r="J45" s="83">
        <v>0</v>
      </c>
      <c r="K45" s="84">
        <f t="shared" si="1"/>
        <v>624</v>
      </c>
      <c r="L45" s="83">
        <v>0</v>
      </c>
      <c r="M45" s="84">
        <f t="shared" si="2"/>
        <v>624</v>
      </c>
      <c r="N45" s="29"/>
      <c r="O45" s="77"/>
      <c r="P45" s="78"/>
      <c r="Q45" s="78"/>
      <c r="R45" s="78"/>
      <c r="S45" s="79"/>
      <c r="T45" s="78"/>
      <c r="U45" s="78"/>
      <c r="V45" s="79"/>
      <c r="W45" s="78"/>
      <c r="X45" s="78"/>
      <c r="Y45" s="80"/>
      <c r="Z45" s="78"/>
      <c r="AA45" s="80"/>
    </row>
    <row r="46" spans="1:27" ht="20.100000000000001" customHeight="1">
      <c r="A46" s="85" t="s">
        <v>96</v>
      </c>
      <c r="B46" s="86">
        <v>0</v>
      </c>
      <c r="C46" s="86">
        <v>0</v>
      </c>
      <c r="D46" s="86">
        <v>0</v>
      </c>
      <c r="E46" s="86">
        <v>0</v>
      </c>
      <c r="F46" s="86">
        <v>0</v>
      </c>
      <c r="G46" s="86">
        <v>0</v>
      </c>
      <c r="H46" s="86">
        <v>104</v>
      </c>
      <c r="I46" s="86">
        <v>0</v>
      </c>
      <c r="J46" s="86">
        <v>0</v>
      </c>
      <c r="K46" s="87">
        <f t="shared" si="1"/>
        <v>104</v>
      </c>
      <c r="L46" s="86">
        <v>0</v>
      </c>
      <c r="M46" s="87">
        <f t="shared" si="2"/>
        <v>104</v>
      </c>
      <c r="N46" s="29"/>
      <c r="O46" s="77"/>
      <c r="P46" s="78"/>
      <c r="Q46" s="78"/>
      <c r="R46" s="78"/>
      <c r="S46" s="79"/>
      <c r="T46" s="78"/>
      <c r="U46" s="78"/>
      <c r="V46" s="79"/>
      <c r="W46" s="78"/>
      <c r="X46" s="78"/>
      <c r="Y46" s="80"/>
      <c r="Z46" s="78"/>
      <c r="AA46" s="80"/>
    </row>
    <row r="47" spans="1:27" ht="20.100000000000001" customHeight="1">
      <c r="A47" s="11" t="s">
        <v>97</v>
      </c>
      <c r="B47" s="83">
        <v>0</v>
      </c>
      <c r="C47" s="83">
        <v>0</v>
      </c>
      <c r="D47" s="83">
        <v>0</v>
      </c>
      <c r="E47" s="83">
        <v>0</v>
      </c>
      <c r="F47" s="83">
        <v>0</v>
      </c>
      <c r="G47" s="83">
        <v>0</v>
      </c>
      <c r="H47" s="83">
        <v>-59</v>
      </c>
      <c r="I47" s="83">
        <v>0</v>
      </c>
      <c r="J47" s="83">
        <v>0</v>
      </c>
      <c r="K47" s="84">
        <f t="shared" si="1"/>
        <v>-59</v>
      </c>
      <c r="L47" s="83">
        <v>0</v>
      </c>
      <c r="M47" s="84">
        <f t="shared" si="2"/>
        <v>-59</v>
      </c>
      <c r="N47" s="29"/>
      <c r="O47" s="77"/>
      <c r="P47" s="78"/>
      <c r="Q47" s="78"/>
      <c r="R47" s="78"/>
      <c r="S47" s="79"/>
      <c r="T47" s="78"/>
      <c r="U47" s="78"/>
      <c r="V47" s="79"/>
      <c r="W47" s="78"/>
      <c r="X47" s="78"/>
      <c r="Y47" s="80"/>
      <c r="Z47" s="78"/>
      <c r="AA47" s="80"/>
    </row>
    <row r="48" spans="1:27" ht="20.100000000000001" customHeight="1">
      <c r="A48" s="85" t="s">
        <v>98</v>
      </c>
      <c r="B48" s="86">
        <v>0</v>
      </c>
      <c r="C48" s="86">
        <v>0</v>
      </c>
      <c r="D48" s="86">
        <v>0</v>
      </c>
      <c r="E48" s="86">
        <v>0</v>
      </c>
      <c r="F48" s="86">
        <v>0</v>
      </c>
      <c r="G48" s="86">
        <v>0</v>
      </c>
      <c r="H48" s="86">
        <v>892</v>
      </c>
      <c r="I48" s="86">
        <v>0</v>
      </c>
      <c r="J48" s="86">
        <v>0</v>
      </c>
      <c r="K48" s="87">
        <f t="shared" si="1"/>
        <v>892</v>
      </c>
      <c r="L48" s="86">
        <v>0</v>
      </c>
      <c r="M48" s="87">
        <f t="shared" si="2"/>
        <v>892</v>
      </c>
      <c r="N48" s="29"/>
      <c r="O48" s="77"/>
      <c r="P48" s="78"/>
      <c r="Q48" s="78"/>
      <c r="R48" s="78"/>
      <c r="S48" s="79"/>
      <c r="T48" s="78"/>
      <c r="U48" s="78"/>
      <c r="V48" s="79"/>
      <c r="W48" s="78"/>
      <c r="X48" s="78"/>
      <c r="Y48" s="80"/>
      <c r="Z48" s="78"/>
      <c r="AA48" s="80"/>
    </row>
    <row r="49" spans="1:27" ht="20.100000000000001" customHeight="1">
      <c r="A49" s="11" t="s">
        <v>99</v>
      </c>
      <c r="B49" s="83">
        <v>0</v>
      </c>
      <c r="C49" s="83">
        <v>0</v>
      </c>
      <c r="D49" s="83">
        <v>0</v>
      </c>
      <c r="E49" s="83">
        <v>1499</v>
      </c>
      <c r="F49" s="83">
        <v>0</v>
      </c>
      <c r="G49" s="83">
        <v>0</v>
      </c>
      <c r="H49" s="83">
        <v>0</v>
      </c>
      <c r="I49" s="83">
        <v>0</v>
      </c>
      <c r="J49" s="83">
        <v>0</v>
      </c>
      <c r="K49" s="84">
        <f t="shared" si="1"/>
        <v>1499</v>
      </c>
      <c r="L49" s="83">
        <v>0</v>
      </c>
      <c r="M49" s="84">
        <f t="shared" si="2"/>
        <v>1499</v>
      </c>
      <c r="N49" s="29"/>
      <c r="O49" s="77"/>
      <c r="P49" s="78"/>
      <c r="Q49" s="78"/>
      <c r="R49" s="78"/>
      <c r="S49" s="81"/>
      <c r="T49" s="78"/>
      <c r="U49" s="78"/>
      <c r="V49" s="79"/>
      <c r="W49" s="78"/>
      <c r="X49" s="78"/>
      <c r="Y49" s="80"/>
      <c r="Z49" s="78"/>
      <c r="AA49" s="80"/>
    </row>
    <row r="50" spans="1:27" ht="20.100000000000001" customHeight="1">
      <c r="A50" s="85" t="s">
        <v>100</v>
      </c>
      <c r="B50" s="86">
        <v>0</v>
      </c>
      <c r="C50" s="86">
        <v>0</v>
      </c>
      <c r="D50" s="86">
        <v>0</v>
      </c>
      <c r="E50" s="86">
        <v>2049</v>
      </c>
      <c r="F50" s="86">
        <v>0</v>
      </c>
      <c r="G50" s="86">
        <v>0</v>
      </c>
      <c r="H50" s="86">
        <v>64</v>
      </c>
      <c r="I50" s="86">
        <v>0</v>
      </c>
      <c r="J50" s="86">
        <v>0</v>
      </c>
      <c r="K50" s="87">
        <f t="shared" si="1"/>
        <v>2113</v>
      </c>
      <c r="L50" s="86">
        <v>0</v>
      </c>
      <c r="M50" s="87">
        <f t="shared" si="2"/>
        <v>2113</v>
      </c>
      <c r="N50" s="29"/>
      <c r="O50" s="77"/>
      <c r="P50" s="78"/>
      <c r="Q50" s="78"/>
      <c r="R50" s="78"/>
      <c r="S50" s="79"/>
      <c r="T50" s="78"/>
      <c r="U50" s="78"/>
      <c r="V50" s="79"/>
      <c r="W50" s="78"/>
      <c r="X50" s="78"/>
      <c r="Y50" s="80"/>
      <c r="Z50" s="78"/>
      <c r="AA50" s="80"/>
    </row>
    <row r="51" spans="1:27" ht="20.100000000000001" customHeight="1">
      <c r="A51" s="11" t="s">
        <v>101</v>
      </c>
      <c r="B51" s="83">
        <v>0</v>
      </c>
      <c r="C51" s="83">
        <v>0</v>
      </c>
      <c r="D51" s="83">
        <v>0</v>
      </c>
      <c r="E51" s="83">
        <v>1058</v>
      </c>
      <c r="F51" s="83">
        <v>0</v>
      </c>
      <c r="G51" s="83">
        <v>0</v>
      </c>
      <c r="H51" s="83">
        <v>0</v>
      </c>
      <c r="I51" s="83">
        <v>0</v>
      </c>
      <c r="J51" s="83">
        <v>0</v>
      </c>
      <c r="K51" s="84">
        <f t="shared" si="1"/>
        <v>1058</v>
      </c>
      <c r="L51" s="83">
        <v>0</v>
      </c>
      <c r="M51" s="84">
        <f t="shared" si="2"/>
        <v>1058</v>
      </c>
      <c r="N51" s="29"/>
      <c r="O51" s="77"/>
      <c r="P51" s="78"/>
      <c r="Q51" s="78"/>
      <c r="R51" s="78"/>
      <c r="S51" s="79"/>
      <c r="T51" s="78"/>
      <c r="U51" s="78"/>
      <c r="V51" s="79"/>
      <c r="W51" s="78"/>
      <c r="X51" s="78"/>
      <c r="Y51" s="80"/>
      <c r="Z51" s="78"/>
      <c r="AA51" s="80"/>
    </row>
    <row r="52" spans="1:27" ht="20.100000000000001" customHeight="1">
      <c r="A52" s="85" t="s">
        <v>102</v>
      </c>
      <c r="B52" s="86">
        <v>0</v>
      </c>
      <c r="C52" s="86">
        <v>0</v>
      </c>
      <c r="D52" s="86">
        <v>0</v>
      </c>
      <c r="E52" s="86">
        <v>1140</v>
      </c>
      <c r="F52" s="86">
        <v>0</v>
      </c>
      <c r="G52" s="86">
        <v>0</v>
      </c>
      <c r="H52" s="86">
        <v>43</v>
      </c>
      <c r="I52" s="86">
        <v>0</v>
      </c>
      <c r="J52" s="86">
        <v>0</v>
      </c>
      <c r="K52" s="87">
        <f t="shared" si="1"/>
        <v>1183</v>
      </c>
      <c r="L52" s="86">
        <v>0</v>
      </c>
      <c r="M52" s="87">
        <f t="shared" si="2"/>
        <v>1183</v>
      </c>
      <c r="N52" s="29"/>
      <c r="O52" s="77"/>
      <c r="P52" s="78"/>
      <c r="Q52" s="78"/>
      <c r="R52" s="78"/>
      <c r="S52" s="79"/>
      <c r="T52" s="78"/>
      <c r="U52" s="78"/>
      <c r="V52" s="79"/>
      <c r="W52" s="78"/>
      <c r="X52" s="78"/>
      <c r="Y52" s="80"/>
      <c r="Z52" s="78"/>
      <c r="AA52" s="80"/>
    </row>
    <row r="53" spans="1:27" ht="20.100000000000001" customHeight="1">
      <c r="A53" s="11" t="s">
        <v>104</v>
      </c>
      <c r="B53" s="83">
        <v>0</v>
      </c>
      <c r="C53" s="83">
        <v>0</v>
      </c>
      <c r="D53" s="83">
        <v>0</v>
      </c>
      <c r="E53" s="83">
        <v>21003</v>
      </c>
      <c r="F53" s="83">
        <v>0</v>
      </c>
      <c r="G53" s="83">
        <v>0</v>
      </c>
      <c r="H53" s="83">
        <v>0</v>
      </c>
      <c r="I53" s="83">
        <v>0</v>
      </c>
      <c r="J53" s="83">
        <v>0</v>
      </c>
      <c r="K53" s="84">
        <f t="shared" si="1"/>
        <v>21003</v>
      </c>
      <c r="L53" s="83">
        <v>0</v>
      </c>
      <c r="M53" s="84">
        <f t="shared" si="2"/>
        <v>21003</v>
      </c>
      <c r="N53" s="29"/>
      <c r="O53" s="77"/>
      <c r="P53" s="78"/>
      <c r="Q53" s="78"/>
      <c r="R53" s="78"/>
      <c r="S53" s="79"/>
      <c r="T53" s="78"/>
      <c r="U53" s="78"/>
      <c r="V53" s="79"/>
      <c r="W53" s="78"/>
      <c r="X53" s="78"/>
      <c r="Y53" s="80"/>
      <c r="Z53" s="78"/>
      <c r="AA53" s="80"/>
    </row>
    <row r="54" spans="1:27" ht="20.100000000000001" customHeight="1">
      <c r="A54" s="85" t="s">
        <v>103</v>
      </c>
      <c r="B54" s="86">
        <v>0</v>
      </c>
      <c r="C54" s="86">
        <v>0</v>
      </c>
      <c r="D54" s="86">
        <v>0</v>
      </c>
      <c r="E54" s="86">
        <v>665</v>
      </c>
      <c r="F54" s="86">
        <v>0</v>
      </c>
      <c r="G54" s="86">
        <v>0</v>
      </c>
      <c r="H54" s="86">
        <v>0</v>
      </c>
      <c r="I54" s="86">
        <v>0</v>
      </c>
      <c r="J54" s="86">
        <v>0</v>
      </c>
      <c r="K54" s="87">
        <f t="shared" si="1"/>
        <v>665</v>
      </c>
      <c r="L54" s="86">
        <v>0</v>
      </c>
      <c r="M54" s="87">
        <f t="shared" si="2"/>
        <v>665</v>
      </c>
      <c r="N54" s="29"/>
      <c r="O54" s="77"/>
      <c r="P54" s="78"/>
      <c r="Q54" s="78"/>
      <c r="R54" s="78"/>
      <c r="S54" s="79"/>
      <c r="T54" s="78"/>
      <c r="U54" s="78"/>
      <c r="V54" s="79"/>
      <c r="W54" s="78"/>
      <c r="X54" s="78"/>
      <c r="Y54" s="80"/>
      <c r="Z54" s="78"/>
      <c r="AA54" s="80"/>
    </row>
    <row r="55" spans="1:27" ht="20.100000000000001" customHeight="1">
      <c r="A55" s="11" t="s">
        <v>105</v>
      </c>
      <c r="B55" s="83">
        <v>0</v>
      </c>
      <c r="C55" s="83">
        <v>0</v>
      </c>
      <c r="D55" s="83">
        <v>0</v>
      </c>
      <c r="E55" s="83">
        <v>1367</v>
      </c>
      <c r="F55" s="83">
        <v>0</v>
      </c>
      <c r="G55" s="83">
        <v>0</v>
      </c>
      <c r="H55" s="83">
        <v>51</v>
      </c>
      <c r="I55" s="83">
        <v>0</v>
      </c>
      <c r="J55" s="83">
        <v>0</v>
      </c>
      <c r="K55" s="84">
        <f t="shared" si="1"/>
        <v>1418</v>
      </c>
      <c r="L55" s="83">
        <v>0</v>
      </c>
      <c r="M55" s="84">
        <f t="shared" si="2"/>
        <v>1418</v>
      </c>
      <c r="N55" s="29"/>
      <c r="O55" s="77"/>
      <c r="P55" s="78"/>
      <c r="Q55" s="78"/>
      <c r="R55" s="78"/>
      <c r="S55" s="79"/>
      <c r="T55" s="78"/>
      <c r="U55" s="78"/>
      <c r="V55" s="79"/>
      <c r="W55" s="78"/>
      <c r="X55" s="78"/>
      <c r="Y55" s="80"/>
      <c r="Z55" s="78"/>
      <c r="AA55" s="80"/>
    </row>
    <row r="56" spans="1:27" ht="20.100000000000001" customHeight="1">
      <c r="A56" s="85" t="s">
        <v>106</v>
      </c>
      <c r="B56" s="86">
        <v>0</v>
      </c>
      <c r="C56" s="86">
        <v>0</v>
      </c>
      <c r="D56" s="86">
        <v>0</v>
      </c>
      <c r="E56" s="86">
        <v>662</v>
      </c>
      <c r="F56" s="86">
        <v>0</v>
      </c>
      <c r="G56" s="86">
        <v>0</v>
      </c>
      <c r="H56" s="86">
        <v>0</v>
      </c>
      <c r="I56" s="86">
        <v>0</v>
      </c>
      <c r="J56" s="86">
        <v>0</v>
      </c>
      <c r="K56" s="87">
        <f t="shared" si="1"/>
        <v>662</v>
      </c>
      <c r="L56" s="86">
        <v>0</v>
      </c>
      <c r="M56" s="87">
        <f t="shared" si="2"/>
        <v>662</v>
      </c>
      <c r="N56" s="29"/>
      <c r="O56" s="77"/>
      <c r="P56" s="78"/>
      <c r="Q56" s="78"/>
      <c r="R56" s="78"/>
      <c r="S56" s="79"/>
      <c r="T56" s="78"/>
      <c r="U56" s="78"/>
      <c r="V56" s="79"/>
      <c r="W56" s="78"/>
      <c r="X56" s="78"/>
      <c r="Y56" s="80"/>
      <c r="Z56" s="78"/>
      <c r="AA56" s="80"/>
    </row>
    <row r="57" spans="1:27" ht="24.95" customHeight="1">
      <c r="A57" s="22" t="s">
        <v>59</v>
      </c>
      <c r="B57" s="88">
        <f>SUM(B7:B56)</f>
        <v>6445840</v>
      </c>
      <c r="C57" s="88">
        <f t="shared" ref="C57:M57" si="3">SUM(C7:C56)</f>
        <v>635830</v>
      </c>
      <c r="D57" s="88">
        <f t="shared" si="3"/>
        <v>7688195</v>
      </c>
      <c r="E57" s="88">
        <f t="shared" si="3"/>
        <v>674479</v>
      </c>
      <c r="F57" s="88">
        <f t="shared" si="3"/>
        <v>849560</v>
      </c>
      <c r="G57" s="88">
        <f t="shared" si="3"/>
        <v>505065</v>
      </c>
      <c r="H57" s="88">
        <f t="shared" si="3"/>
        <v>655691</v>
      </c>
      <c r="I57" s="88">
        <f t="shared" si="3"/>
        <v>2099423</v>
      </c>
      <c r="J57" s="88">
        <f t="shared" si="3"/>
        <v>94043</v>
      </c>
      <c r="K57" s="88">
        <f t="shared" si="3"/>
        <v>19648126</v>
      </c>
      <c r="L57" s="88">
        <f t="shared" si="3"/>
        <v>745589</v>
      </c>
      <c r="M57" s="88">
        <f t="shared" si="3"/>
        <v>20393715</v>
      </c>
      <c r="N57" s="31"/>
      <c r="O57" s="82"/>
      <c r="P57" s="80"/>
      <c r="Q57" s="80"/>
      <c r="R57" s="80"/>
      <c r="S57" s="80"/>
      <c r="T57" s="80"/>
      <c r="U57" s="80"/>
      <c r="V57" s="80"/>
      <c r="W57" s="80"/>
      <c r="X57" s="80"/>
      <c r="Y57" s="80"/>
      <c r="Z57" s="80"/>
      <c r="AA57" s="80"/>
    </row>
    <row r="92" ht="9.9499999999999993" customHeight="1"/>
    <row r="93" ht="14.25" customHeight="1"/>
  </sheetData>
  <hyperlinks>
    <hyperlink ref="A4" location="Notes!A1" display="Return to Notes"/>
  </hyperlink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DDE5F1"/>
  </sheetPr>
  <dimension ref="A1:AA93"/>
  <sheetViews>
    <sheetView zoomScaleNormal="100" workbookViewId="0"/>
  </sheetViews>
  <sheetFormatPr defaultColWidth="9.140625" defaultRowHeight="15"/>
  <cols>
    <col min="1" max="1" width="38.7109375" style="27" customWidth="1"/>
    <col min="2" max="2" width="15" style="27" customWidth="1"/>
    <col min="3" max="3" width="15.5703125" style="27" customWidth="1"/>
    <col min="4" max="4" width="13" style="27" customWidth="1"/>
    <col min="5" max="5" width="15.7109375" style="27" customWidth="1"/>
    <col min="6" max="6" width="17.7109375" style="27" customWidth="1"/>
    <col min="7" max="7" width="18" style="27" customWidth="1"/>
    <col min="8" max="8" width="15.140625" style="27" customWidth="1"/>
    <col min="9" max="9" width="16" style="27" customWidth="1"/>
    <col min="10" max="10" width="13" style="27" customWidth="1"/>
    <col min="11" max="11" width="19.42578125" style="27" customWidth="1"/>
    <col min="12" max="12" width="16.85546875" style="27" customWidth="1"/>
    <col min="13" max="13" width="21.28515625" style="27" customWidth="1"/>
    <col min="14" max="15" width="9.140625" style="27" customWidth="1"/>
    <col min="16" max="18" width="9.140625" style="27"/>
    <col min="19" max="21" width="9.140625" style="27" customWidth="1"/>
    <col min="22" max="16384" width="9.140625" style="27"/>
  </cols>
  <sheetData>
    <row r="1" spans="1:27" s="7" customFormat="1" ht="30" customHeight="1">
      <c r="A1" s="73" t="s">
        <v>164</v>
      </c>
      <c r="B1" s="17"/>
      <c r="C1" s="17"/>
      <c r="D1" s="17"/>
      <c r="E1" s="17"/>
      <c r="F1" s="3"/>
      <c r="H1" s="3"/>
      <c r="I1" s="3"/>
      <c r="M1" s="3"/>
      <c r="O1" s="3"/>
    </row>
    <row r="2" spans="1:27" s="4" customFormat="1" ht="20.100000000000001" customHeight="1">
      <c r="A2" s="18" t="s">
        <v>162</v>
      </c>
      <c r="B2" s="35"/>
      <c r="C2" s="35"/>
      <c r="D2" s="36"/>
    </row>
    <row r="3" spans="1:27" s="4" customFormat="1" ht="20.100000000000001" customHeight="1">
      <c r="A3" s="7" t="s">
        <v>160</v>
      </c>
      <c r="B3" s="32"/>
      <c r="C3" s="32"/>
      <c r="D3" s="32"/>
      <c r="E3" s="33"/>
      <c r="F3" s="32"/>
      <c r="G3" s="32"/>
      <c r="H3" s="33"/>
      <c r="I3" s="32"/>
      <c r="J3" s="32"/>
      <c r="K3" s="32"/>
      <c r="L3" s="33"/>
    </row>
    <row r="4" spans="1:27" s="7" customFormat="1" ht="20.100000000000001" customHeight="1">
      <c r="A4" s="52" t="s">
        <v>218</v>
      </c>
      <c r="B4" s="23"/>
      <c r="C4" s="24"/>
      <c r="D4" s="24"/>
      <c r="E4" s="24"/>
      <c r="F4" s="24"/>
      <c r="G4" s="25"/>
      <c r="H4" s="26"/>
      <c r="I4" s="25"/>
      <c r="J4" s="25"/>
      <c r="K4" s="25"/>
      <c r="L4" s="25"/>
      <c r="M4" s="25"/>
      <c r="N4" s="27"/>
    </row>
    <row r="5" spans="1:27" s="7" customFormat="1" ht="9.9499999999999993" customHeight="1">
      <c r="B5" s="17"/>
      <c r="C5" s="17"/>
      <c r="D5" s="17"/>
      <c r="E5" s="17"/>
      <c r="F5" s="25"/>
    </row>
    <row r="6" spans="1:27" s="28" customFormat="1" ht="54.95" customHeight="1">
      <c r="A6" s="22" t="s">
        <v>161</v>
      </c>
      <c r="B6" s="20" t="s">
        <v>219</v>
      </c>
      <c r="C6" s="20" t="s">
        <v>220</v>
      </c>
      <c r="D6" s="20" t="s">
        <v>221</v>
      </c>
      <c r="E6" s="20" t="s">
        <v>222</v>
      </c>
      <c r="F6" s="20" t="s">
        <v>223</v>
      </c>
      <c r="G6" s="20" t="s">
        <v>224</v>
      </c>
      <c r="H6" s="20" t="s">
        <v>225</v>
      </c>
      <c r="I6" s="20" t="s">
        <v>226</v>
      </c>
      <c r="J6" s="20" t="s">
        <v>227</v>
      </c>
      <c r="K6" s="20" t="s">
        <v>113</v>
      </c>
      <c r="L6" s="20" t="s">
        <v>124</v>
      </c>
      <c r="M6" s="20" t="s">
        <v>114</v>
      </c>
      <c r="O6" s="74"/>
      <c r="P6" s="75"/>
      <c r="Q6" s="75"/>
      <c r="R6" s="75"/>
      <c r="S6" s="75"/>
      <c r="T6" s="75"/>
      <c r="U6" s="75"/>
      <c r="V6" s="75"/>
      <c r="W6" s="75"/>
      <c r="X6" s="75"/>
      <c r="Y6" s="76"/>
      <c r="Z6" s="75"/>
      <c r="AA6" s="76"/>
    </row>
    <row r="7" spans="1:27" ht="20.100000000000001" customHeight="1">
      <c r="A7" s="11" t="s">
        <v>60</v>
      </c>
      <c r="B7" s="83">
        <v>37958</v>
      </c>
      <c r="C7" s="83">
        <v>1151</v>
      </c>
      <c r="D7" s="83">
        <v>168487</v>
      </c>
      <c r="E7" s="83">
        <v>48007</v>
      </c>
      <c r="F7" s="83">
        <v>5460</v>
      </c>
      <c r="G7" s="83">
        <v>3960</v>
      </c>
      <c r="H7" s="83">
        <v>2070</v>
      </c>
      <c r="I7" s="83">
        <v>52694</v>
      </c>
      <c r="J7" s="83">
        <v>17004</v>
      </c>
      <c r="K7" s="84">
        <f>SUM(B7:J7)</f>
        <v>336791</v>
      </c>
      <c r="L7" s="83">
        <v>94780</v>
      </c>
      <c r="M7" s="84">
        <f t="shared" ref="M7:M38" si="0">SUM(K7:L7)</f>
        <v>431571</v>
      </c>
      <c r="N7" s="29"/>
      <c r="O7" s="77"/>
      <c r="P7" s="89" t="s">
        <v>253</v>
      </c>
      <c r="Q7" s="89" t="s">
        <v>253</v>
      </c>
      <c r="R7" s="89" t="s">
        <v>253</v>
      </c>
      <c r="S7" s="90" t="s">
        <v>253</v>
      </c>
      <c r="T7" s="89" t="s">
        <v>253</v>
      </c>
      <c r="U7" s="89" t="s">
        <v>253</v>
      </c>
      <c r="V7" s="90" t="s">
        <v>253</v>
      </c>
      <c r="W7" s="89" t="s">
        <v>253</v>
      </c>
      <c r="X7" s="89" t="s">
        <v>253</v>
      </c>
      <c r="Y7" s="80"/>
      <c r="Z7" s="89" t="s">
        <v>253</v>
      </c>
      <c r="AA7" s="80"/>
    </row>
    <row r="8" spans="1:27" ht="20.100000000000001" customHeight="1">
      <c r="A8" s="85" t="s">
        <v>61</v>
      </c>
      <c r="B8" s="86">
        <v>44917</v>
      </c>
      <c r="C8" s="86">
        <v>1289</v>
      </c>
      <c r="D8" s="86">
        <v>228438</v>
      </c>
      <c r="E8" s="86">
        <v>4699</v>
      </c>
      <c r="F8" s="86">
        <v>4653</v>
      </c>
      <c r="G8" s="86">
        <v>40826</v>
      </c>
      <c r="H8" s="86">
        <v>6024</v>
      </c>
      <c r="I8" s="86">
        <v>36112</v>
      </c>
      <c r="J8" s="86">
        <v>689</v>
      </c>
      <c r="K8" s="87">
        <f t="shared" ref="K8:K56" si="1">SUM(B8:J8)</f>
        <v>367647</v>
      </c>
      <c r="L8" s="86">
        <v>67887</v>
      </c>
      <c r="M8" s="87">
        <f t="shared" si="0"/>
        <v>435534</v>
      </c>
      <c r="N8" s="29"/>
      <c r="O8" s="77"/>
      <c r="P8" s="89" t="s">
        <v>253</v>
      </c>
      <c r="Q8" s="89" t="s">
        <v>253</v>
      </c>
      <c r="R8" s="89" t="s">
        <v>253</v>
      </c>
      <c r="S8" s="90" t="s">
        <v>253</v>
      </c>
      <c r="T8" s="89" t="s">
        <v>253</v>
      </c>
      <c r="U8" s="89" t="s">
        <v>253</v>
      </c>
      <c r="V8" s="90" t="s">
        <v>253</v>
      </c>
      <c r="W8" s="89" t="s">
        <v>253</v>
      </c>
      <c r="X8" s="89" t="s">
        <v>253</v>
      </c>
      <c r="Y8" s="80"/>
      <c r="Z8" s="89" t="s">
        <v>253</v>
      </c>
      <c r="AA8" s="80"/>
    </row>
    <row r="9" spans="1:27" ht="20.100000000000001" customHeight="1">
      <c r="A9" s="11" t="s">
        <v>62</v>
      </c>
      <c r="B9" s="83">
        <v>19636</v>
      </c>
      <c r="C9" s="83">
        <v>2758</v>
      </c>
      <c r="D9" s="83">
        <v>79670</v>
      </c>
      <c r="E9" s="83">
        <v>1074</v>
      </c>
      <c r="F9" s="83">
        <v>2455</v>
      </c>
      <c r="G9" s="83">
        <v>4941</v>
      </c>
      <c r="H9" s="83">
        <v>3564</v>
      </c>
      <c r="I9" s="83">
        <v>23351</v>
      </c>
      <c r="J9" s="83">
        <v>294</v>
      </c>
      <c r="K9" s="84">
        <f t="shared" si="1"/>
        <v>137743</v>
      </c>
      <c r="L9" s="83">
        <v>30214</v>
      </c>
      <c r="M9" s="84">
        <f t="shared" si="0"/>
        <v>167957</v>
      </c>
      <c r="N9" s="29"/>
      <c r="O9" s="77"/>
      <c r="P9" s="89" t="s">
        <v>253</v>
      </c>
      <c r="Q9" s="89" t="s">
        <v>253</v>
      </c>
      <c r="R9" s="89" t="s">
        <v>253</v>
      </c>
      <c r="S9" s="90" t="s">
        <v>253</v>
      </c>
      <c r="T9" s="89" t="s">
        <v>253</v>
      </c>
      <c r="U9" s="89" t="s">
        <v>253</v>
      </c>
      <c r="V9" s="90" t="s">
        <v>253</v>
      </c>
      <c r="W9" s="89" t="s">
        <v>253</v>
      </c>
      <c r="X9" s="89" t="s">
        <v>253</v>
      </c>
      <c r="Y9" s="80"/>
      <c r="Z9" s="89" t="s">
        <v>253</v>
      </c>
      <c r="AA9" s="80"/>
    </row>
    <row r="10" spans="1:27" ht="20.100000000000001" customHeight="1">
      <c r="A10" s="85" t="s">
        <v>63</v>
      </c>
      <c r="B10" s="86">
        <v>18546</v>
      </c>
      <c r="C10" s="86">
        <v>87</v>
      </c>
      <c r="D10" s="86">
        <v>87060</v>
      </c>
      <c r="E10" s="86">
        <v>3001</v>
      </c>
      <c r="F10" s="86">
        <v>4163</v>
      </c>
      <c r="G10" s="86">
        <v>4779</v>
      </c>
      <c r="H10" s="86">
        <v>1528</v>
      </c>
      <c r="I10" s="86">
        <v>22048</v>
      </c>
      <c r="J10" s="86">
        <v>9388</v>
      </c>
      <c r="K10" s="87">
        <f t="shared" si="1"/>
        <v>150600</v>
      </c>
      <c r="L10" s="86">
        <v>0</v>
      </c>
      <c r="M10" s="87">
        <f t="shared" si="0"/>
        <v>150600</v>
      </c>
      <c r="N10" s="29"/>
      <c r="O10" s="77"/>
      <c r="P10" s="89" t="s">
        <v>253</v>
      </c>
      <c r="Q10" s="89" t="s">
        <v>253</v>
      </c>
      <c r="R10" s="89" t="s">
        <v>253</v>
      </c>
      <c r="S10" s="90" t="s">
        <v>253</v>
      </c>
      <c r="T10" s="89" t="s">
        <v>253</v>
      </c>
      <c r="U10" s="89" t="s">
        <v>253</v>
      </c>
      <c r="V10" s="90" t="s">
        <v>253</v>
      </c>
      <c r="W10" s="89" t="s">
        <v>253</v>
      </c>
      <c r="X10" s="89" t="s">
        <v>253</v>
      </c>
      <c r="Y10" s="80"/>
      <c r="Z10" s="89" t="s">
        <v>253</v>
      </c>
      <c r="AA10" s="80"/>
    </row>
    <row r="11" spans="1:27" ht="20.100000000000001" customHeight="1">
      <c r="A11" s="11" t="s">
        <v>116</v>
      </c>
      <c r="B11" s="83">
        <v>68558</v>
      </c>
      <c r="C11" s="83">
        <v>5941</v>
      </c>
      <c r="D11" s="83">
        <v>362850</v>
      </c>
      <c r="E11" s="83">
        <v>41155</v>
      </c>
      <c r="F11" s="83">
        <v>12368</v>
      </c>
      <c r="G11" s="83">
        <v>22379</v>
      </c>
      <c r="H11" s="83">
        <v>58541</v>
      </c>
      <c r="I11" s="83">
        <v>284652</v>
      </c>
      <c r="J11" s="83">
        <v>0</v>
      </c>
      <c r="K11" s="84">
        <f t="shared" si="1"/>
        <v>856444</v>
      </c>
      <c r="L11" s="83">
        <v>104828</v>
      </c>
      <c r="M11" s="84">
        <f t="shared" si="0"/>
        <v>961272</v>
      </c>
      <c r="N11" s="29"/>
      <c r="O11" s="77"/>
      <c r="P11" s="89" t="s">
        <v>253</v>
      </c>
      <c r="Q11" s="89" t="s">
        <v>253</v>
      </c>
      <c r="R11" s="89" t="s">
        <v>253</v>
      </c>
      <c r="S11" s="90" t="s">
        <v>253</v>
      </c>
      <c r="T11" s="89" t="s">
        <v>253</v>
      </c>
      <c r="U11" s="89" t="s">
        <v>253</v>
      </c>
      <c r="V11" s="90" t="s">
        <v>253</v>
      </c>
      <c r="W11" s="89" t="s">
        <v>253</v>
      </c>
      <c r="X11" s="89" t="s">
        <v>253</v>
      </c>
      <c r="Y11" s="80"/>
      <c r="Z11" s="89" t="s">
        <v>253</v>
      </c>
      <c r="AA11" s="80"/>
    </row>
    <row r="12" spans="1:27" ht="20.100000000000001" customHeight="1">
      <c r="A12" s="85" t="s">
        <v>64</v>
      </c>
      <c r="B12" s="86">
        <v>9897</v>
      </c>
      <c r="C12" s="86">
        <v>558</v>
      </c>
      <c r="D12" s="86">
        <v>35857</v>
      </c>
      <c r="E12" s="86">
        <v>295</v>
      </c>
      <c r="F12" s="86">
        <v>777</v>
      </c>
      <c r="G12" s="86">
        <v>1012</v>
      </c>
      <c r="H12" s="86">
        <v>409</v>
      </c>
      <c r="I12" s="86">
        <v>17307</v>
      </c>
      <c r="J12" s="86">
        <v>0</v>
      </c>
      <c r="K12" s="87">
        <f t="shared" si="1"/>
        <v>66112</v>
      </c>
      <c r="L12" s="86">
        <v>19911</v>
      </c>
      <c r="M12" s="87">
        <f t="shared" si="0"/>
        <v>86023</v>
      </c>
      <c r="N12" s="29"/>
      <c r="O12" s="77"/>
      <c r="P12" s="89" t="s">
        <v>253</v>
      </c>
      <c r="Q12" s="89" t="s">
        <v>253</v>
      </c>
      <c r="R12" s="89" t="s">
        <v>253</v>
      </c>
      <c r="S12" s="90" t="s">
        <v>253</v>
      </c>
      <c r="T12" s="89" t="s">
        <v>253</v>
      </c>
      <c r="U12" s="89" t="s">
        <v>253</v>
      </c>
      <c r="V12" s="90" t="s">
        <v>253</v>
      </c>
      <c r="W12" s="89" t="s">
        <v>253</v>
      </c>
      <c r="X12" s="89" t="s">
        <v>253</v>
      </c>
      <c r="Y12" s="80"/>
      <c r="Z12" s="89" t="s">
        <v>253</v>
      </c>
      <c r="AA12" s="80"/>
    </row>
    <row r="13" spans="1:27" ht="20.100000000000001" customHeight="1">
      <c r="A13" s="11" t="s">
        <v>65</v>
      </c>
      <c r="B13" s="83">
        <v>16409</v>
      </c>
      <c r="C13" s="83">
        <v>1680</v>
      </c>
      <c r="D13" s="83">
        <v>103974</v>
      </c>
      <c r="E13" s="83">
        <v>2280</v>
      </c>
      <c r="F13" s="83">
        <v>2440</v>
      </c>
      <c r="G13" s="83">
        <v>7694</v>
      </c>
      <c r="H13" s="83">
        <v>3501</v>
      </c>
      <c r="I13" s="83">
        <v>39419</v>
      </c>
      <c r="J13" s="83">
        <v>0</v>
      </c>
      <c r="K13" s="84">
        <f t="shared" si="1"/>
        <v>177397</v>
      </c>
      <c r="L13" s="83">
        <v>0</v>
      </c>
      <c r="M13" s="84">
        <f t="shared" si="0"/>
        <v>177397</v>
      </c>
      <c r="N13" s="29"/>
      <c r="O13" s="77"/>
      <c r="P13" s="89" t="s">
        <v>253</v>
      </c>
      <c r="Q13" s="89" t="s">
        <v>253</v>
      </c>
      <c r="R13" s="89" t="s">
        <v>253</v>
      </c>
      <c r="S13" s="90" t="s">
        <v>253</v>
      </c>
      <c r="T13" s="89" t="s">
        <v>253</v>
      </c>
      <c r="U13" s="89" t="s">
        <v>253</v>
      </c>
      <c r="V13" s="90" t="s">
        <v>253</v>
      </c>
      <c r="W13" s="89" t="s">
        <v>253</v>
      </c>
      <c r="X13" s="89" t="s">
        <v>253</v>
      </c>
      <c r="Y13" s="80"/>
      <c r="Z13" s="89" t="s">
        <v>253</v>
      </c>
      <c r="AA13" s="80"/>
    </row>
    <row r="14" spans="1:27" ht="20.100000000000001" customHeight="1">
      <c r="A14" s="85" t="s">
        <v>66</v>
      </c>
      <c r="B14" s="86">
        <v>31267</v>
      </c>
      <c r="C14" s="86">
        <v>728</v>
      </c>
      <c r="D14" s="86">
        <v>140062</v>
      </c>
      <c r="E14" s="86">
        <v>5008</v>
      </c>
      <c r="F14" s="86">
        <v>3777</v>
      </c>
      <c r="G14" s="86">
        <v>5548</v>
      </c>
      <c r="H14" s="86">
        <v>20453</v>
      </c>
      <c r="I14" s="86">
        <v>57724</v>
      </c>
      <c r="J14" s="86">
        <v>0</v>
      </c>
      <c r="K14" s="87">
        <f t="shared" si="1"/>
        <v>264567</v>
      </c>
      <c r="L14" s="86">
        <v>55016</v>
      </c>
      <c r="M14" s="87">
        <f t="shared" si="0"/>
        <v>319583</v>
      </c>
      <c r="N14" s="29"/>
      <c r="O14" s="77"/>
      <c r="P14" s="89" t="s">
        <v>253</v>
      </c>
      <c r="Q14" s="89" t="s">
        <v>253</v>
      </c>
      <c r="R14" s="89" t="s">
        <v>253</v>
      </c>
      <c r="S14" s="90" t="s">
        <v>253</v>
      </c>
      <c r="T14" s="89" t="s">
        <v>253</v>
      </c>
      <c r="U14" s="89" t="s">
        <v>253</v>
      </c>
      <c r="V14" s="90" t="s">
        <v>253</v>
      </c>
      <c r="W14" s="89" t="s">
        <v>253</v>
      </c>
      <c r="X14" s="89" t="s">
        <v>253</v>
      </c>
      <c r="Y14" s="80"/>
      <c r="Z14" s="89" t="s">
        <v>253</v>
      </c>
      <c r="AA14" s="80"/>
    </row>
    <row r="15" spans="1:27" ht="20.100000000000001" customHeight="1">
      <c r="A15" s="11" t="s">
        <v>67</v>
      </c>
      <c r="B15" s="30">
        <v>25458</v>
      </c>
      <c r="C15" s="83">
        <v>1363</v>
      </c>
      <c r="D15" s="83">
        <v>117920</v>
      </c>
      <c r="E15" s="83">
        <v>2073</v>
      </c>
      <c r="F15" s="83">
        <v>2208</v>
      </c>
      <c r="G15" s="83">
        <v>11975</v>
      </c>
      <c r="H15" s="83">
        <v>6413</v>
      </c>
      <c r="I15" s="83">
        <v>36769</v>
      </c>
      <c r="J15" s="83">
        <v>0</v>
      </c>
      <c r="K15" s="84">
        <f t="shared" si="1"/>
        <v>204179</v>
      </c>
      <c r="L15" s="83">
        <v>45707</v>
      </c>
      <c r="M15" s="84">
        <f t="shared" si="0"/>
        <v>249886</v>
      </c>
      <c r="N15" s="29"/>
      <c r="O15" s="77"/>
      <c r="P15" s="89" t="s">
        <v>253</v>
      </c>
      <c r="Q15" s="89" t="s">
        <v>253</v>
      </c>
      <c r="R15" s="89" t="s">
        <v>253</v>
      </c>
      <c r="S15" s="90" t="s">
        <v>253</v>
      </c>
      <c r="T15" s="89" t="s">
        <v>253</v>
      </c>
      <c r="U15" s="89" t="s">
        <v>253</v>
      </c>
      <c r="V15" s="90" t="s">
        <v>253</v>
      </c>
      <c r="W15" s="89" t="s">
        <v>253</v>
      </c>
      <c r="X15" s="89" t="s">
        <v>253</v>
      </c>
      <c r="Y15" s="80"/>
      <c r="Z15" s="89" t="s">
        <v>253</v>
      </c>
      <c r="AA15" s="80"/>
    </row>
    <row r="16" spans="1:27" ht="20.100000000000001" customHeight="1">
      <c r="A16" s="85" t="s">
        <v>68</v>
      </c>
      <c r="B16" s="86">
        <v>13556</v>
      </c>
      <c r="C16" s="86">
        <v>489</v>
      </c>
      <c r="D16" s="86">
        <v>87266</v>
      </c>
      <c r="E16" s="86">
        <v>367</v>
      </c>
      <c r="F16" s="86">
        <v>1106</v>
      </c>
      <c r="G16" s="86">
        <v>2935</v>
      </c>
      <c r="H16" s="86">
        <v>1243</v>
      </c>
      <c r="I16" s="86">
        <v>16598</v>
      </c>
      <c r="J16" s="86">
        <v>0</v>
      </c>
      <c r="K16" s="87">
        <f t="shared" si="1"/>
        <v>123560</v>
      </c>
      <c r="L16" s="86">
        <v>14547</v>
      </c>
      <c r="M16" s="87">
        <f t="shared" si="0"/>
        <v>138107</v>
      </c>
      <c r="N16" s="29"/>
      <c r="O16" s="77"/>
      <c r="P16" s="89" t="s">
        <v>253</v>
      </c>
      <c r="Q16" s="89" t="s">
        <v>253</v>
      </c>
      <c r="R16" s="89" t="s">
        <v>253</v>
      </c>
      <c r="S16" s="90" t="s">
        <v>253</v>
      </c>
      <c r="T16" s="89" t="s">
        <v>253</v>
      </c>
      <c r="U16" s="89" t="s">
        <v>253</v>
      </c>
      <c r="V16" s="90" t="s">
        <v>253</v>
      </c>
      <c r="W16" s="89" t="s">
        <v>253</v>
      </c>
      <c r="X16" s="89" t="s">
        <v>253</v>
      </c>
      <c r="Y16" s="80"/>
      <c r="Z16" s="89" t="s">
        <v>253</v>
      </c>
      <c r="AA16" s="80"/>
    </row>
    <row r="17" spans="1:27" ht="20.100000000000001" customHeight="1">
      <c r="A17" s="11" t="s">
        <v>69</v>
      </c>
      <c r="B17" s="83">
        <v>13508</v>
      </c>
      <c r="C17" s="83">
        <v>1971</v>
      </c>
      <c r="D17" s="83">
        <v>70561</v>
      </c>
      <c r="E17" s="83">
        <v>1960</v>
      </c>
      <c r="F17" s="83">
        <v>992</v>
      </c>
      <c r="G17" s="83">
        <v>3191</v>
      </c>
      <c r="H17" s="83">
        <v>4677</v>
      </c>
      <c r="I17" s="83">
        <v>21994</v>
      </c>
      <c r="J17" s="83">
        <v>0</v>
      </c>
      <c r="K17" s="84">
        <f t="shared" si="1"/>
        <v>118854</v>
      </c>
      <c r="L17" s="83">
        <v>36471</v>
      </c>
      <c r="M17" s="84">
        <f t="shared" si="0"/>
        <v>155325</v>
      </c>
      <c r="N17" s="29"/>
      <c r="O17" s="77"/>
      <c r="P17" s="89" t="s">
        <v>253</v>
      </c>
      <c r="Q17" s="89" t="s">
        <v>253</v>
      </c>
      <c r="R17" s="89" t="s">
        <v>253</v>
      </c>
      <c r="S17" s="90" t="s">
        <v>253</v>
      </c>
      <c r="T17" s="89" t="s">
        <v>253</v>
      </c>
      <c r="U17" s="89" t="s">
        <v>253</v>
      </c>
      <c r="V17" s="90" t="s">
        <v>253</v>
      </c>
      <c r="W17" s="89" t="s">
        <v>253</v>
      </c>
      <c r="X17" s="89" t="s">
        <v>253</v>
      </c>
      <c r="Y17" s="80"/>
      <c r="Z17" s="89" t="s">
        <v>253</v>
      </c>
      <c r="AA17" s="80"/>
    </row>
    <row r="18" spans="1:27" ht="20.100000000000001" customHeight="1">
      <c r="A18" s="85" t="s">
        <v>70</v>
      </c>
      <c r="B18" s="86">
        <v>12772</v>
      </c>
      <c r="C18" s="86">
        <v>522</v>
      </c>
      <c r="D18" s="86">
        <v>75907</v>
      </c>
      <c r="E18" s="86">
        <v>1577</v>
      </c>
      <c r="F18" s="86">
        <v>1007</v>
      </c>
      <c r="G18" s="86">
        <v>2467</v>
      </c>
      <c r="H18" s="86">
        <v>1188</v>
      </c>
      <c r="I18" s="86">
        <v>14406</v>
      </c>
      <c r="J18" s="86">
        <v>0</v>
      </c>
      <c r="K18" s="87">
        <f t="shared" si="1"/>
        <v>109846</v>
      </c>
      <c r="L18" s="86">
        <v>12492</v>
      </c>
      <c r="M18" s="87">
        <f t="shared" si="0"/>
        <v>122338</v>
      </c>
      <c r="N18" s="29"/>
      <c r="O18" s="77"/>
      <c r="P18" s="89" t="s">
        <v>253</v>
      </c>
      <c r="Q18" s="89" t="s">
        <v>253</v>
      </c>
      <c r="R18" s="89" t="s">
        <v>253</v>
      </c>
      <c r="S18" s="90" t="s">
        <v>253</v>
      </c>
      <c r="T18" s="89" t="s">
        <v>253</v>
      </c>
      <c r="U18" s="89" t="s">
        <v>253</v>
      </c>
      <c r="V18" s="90" t="s">
        <v>253</v>
      </c>
      <c r="W18" s="89" t="s">
        <v>253</v>
      </c>
      <c r="X18" s="89" t="s">
        <v>253</v>
      </c>
      <c r="Y18" s="80"/>
      <c r="Z18" s="89" t="s">
        <v>253</v>
      </c>
      <c r="AA18" s="80"/>
    </row>
    <row r="19" spans="1:27" ht="20.100000000000001" customHeight="1">
      <c r="A19" s="11" t="s">
        <v>71</v>
      </c>
      <c r="B19" s="83">
        <v>23091</v>
      </c>
      <c r="C19" s="83">
        <v>6000</v>
      </c>
      <c r="D19" s="83">
        <v>114798</v>
      </c>
      <c r="E19" s="83">
        <v>891</v>
      </c>
      <c r="F19" s="83">
        <v>4277</v>
      </c>
      <c r="G19" s="83">
        <v>10291</v>
      </c>
      <c r="H19" s="83">
        <v>2783</v>
      </c>
      <c r="I19" s="83">
        <v>32877</v>
      </c>
      <c r="J19" s="83">
        <v>0</v>
      </c>
      <c r="K19" s="84">
        <f t="shared" si="1"/>
        <v>195008</v>
      </c>
      <c r="L19" s="83">
        <v>63198</v>
      </c>
      <c r="M19" s="84">
        <f t="shared" si="0"/>
        <v>258206</v>
      </c>
      <c r="N19" s="29"/>
      <c r="O19" s="77"/>
      <c r="P19" s="89" t="s">
        <v>253</v>
      </c>
      <c r="Q19" s="89" t="s">
        <v>253</v>
      </c>
      <c r="R19" s="89" t="s">
        <v>253</v>
      </c>
      <c r="S19" s="90" t="s">
        <v>253</v>
      </c>
      <c r="T19" s="89" t="s">
        <v>253</v>
      </c>
      <c r="U19" s="89" t="s">
        <v>253</v>
      </c>
      <c r="V19" s="90" t="s">
        <v>253</v>
      </c>
      <c r="W19" s="89" t="s">
        <v>253</v>
      </c>
      <c r="X19" s="89" t="s">
        <v>253</v>
      </c>
      <c r="Y19" s="80"/>
      <c r="Z19" s="89" t="s">
        <v>253</v>
      </c>
      <c r="AA19" s="80"/>
    </row>
    <row r="20" spans="1:27" ht="20.100000000000001" customHeight="1">
      <c r="A20" s="85" t="s">
        <v>72</v>
      </c>
      <c r="B20" s="86">
        <v>59909</v>
      </c>
      <c r="C20" s="86">
        <v>3907</v>
      </c>
      <c r="D20" s="86">
        <v>268046</v>
      </c>
      <c r="E20" s="86">
        <v>4571</v>
      </c>
      <c r="F20" s="86">
        <v>9859</v>
      </c>
      <c r="G20" s="86">
        <v>15001</v>
      </c>
      <c r="H20" s="86">
        <v>8631</v>
      </c>
      <c r="I20" s="86">
        <v>111205</v>
      </c>
      <c r="J20" s="86">
        <v>481</v>
      </c>
      <c r="K20" s="87">
        <f t="shared" si="1"/>
        <v>481610</v>
      </c>
      <c r="L20" s="86">
        <v>125731</v>
      </c>
      <c r="M20" s="87">
        <f t="shared" si="0"/>
        <v>607341</v>
      </c>
      <c r="N20" s="29"/>
      <c r="O20" s="77"/>
      <c r="P20" s="89" t="s">
        <v>253</v>
      </c>
      <c r="Q20" s="89" t="s">
        <v>253</v>
      </c>
      <c r="R20" s="89" t="s">
        <v>253</v>
      </c>
      <c r="S20" s="90" t="s">
        <v>253</v>
      </c>
      <c r="T20" s="89" t="s">
        <v>253</v>
      </c>
      <c r="U20" s="89" t="s">
        <v>253</v>
      </c>
      <c r="V20" s="90" t="s">
        <v>253</v>
      </c>
      <c r="W20" s="89" t="s">
        <v>253</v>
      </c>
      <c r="X20" s="89" t="s">
        <v>253</v>
      </c>
      <c r="Y20" s="80"/>
      <c r="Z20" s="89" t="s">
        <v>253</v>
      </c>
      <c r="AA20" s="80"/>
    </row>
    <row r="21" spans="1:27" ht="20.100000000000001" customHeight="1">
      <c r="A21" s="11" t="s">
        <v>73</v>
      </c>
      <c r="B21" s="83">
        <v>102725</v>
      </c>
      <c r="C21" s="83">
        <v>3772</v>
      </c>
      <c r="D21" s="83">
        <v>570719</v>
      </c>
      <c r="E21" s="83">
        <v>14957</v>
      </c>
      <c r="F21" s="83">
        <v>11719</v>
      </c>
      <c r="G21" s="83">
        <v>23408</v>
      </c>
      <c r="H21" s="83">
        <v>32610</v>
      </c>
      <c r="I21" s="83">
        <v>462730</v>
      </c>
      <c r="J21" s="83">
        <v>0</v>
      </c>
      <c r="K21" s="84">
        <f t="shared" si="1"/>
        <v>1222640</v>
      </c>
      <c r="L21" s="83">
        <v>0</v>
      </c>
      <c r="M21" s="84">
        <f t="shared" si="0"/>
        <v>1222640</v>
      </c>
      <c r="N21" s="29"/>
      <c r="O21" s="77"/>
      <c r="P21" s="89" t="s">
        <v>253</v>
      </c>
      <c r="Q21" s="89" t="s">
        <v>253</v>
      </c>
      <c r="R21" s="89" t="s">
        <v>253</v>
      </c>
      <c r="S21" s="90" t="s">
        <v>253</v>
      </c>
      <c r="T21" s="89" t="s">
        <v>253</v>
      </c>
      <c r="U21" s="89" t="s">
        <v>253</v>
      </c>
      <c r="V21" s="90" t="s">
        <v>253</v>
      </c>
      <c r="W21" s="89" t="s">
        <v>253</v>
      </c>
      <c r="X21" s="89" t="s">
        <v>253</v>
      </c>
      <c r="Y21" s="80"/>
      <c r="Z21" s="89" t="s">
        <v>253</v>
      </c>
      <c r="AA21" s="80"/>
    </row>
    <row r="22" spans="1:27" ht="20.100000000000001" customHeight="1">
      <c r="A22" s="85" t="s">
        <v>74</v>
      </c>
      <c r="B22" s="86">
        <v>43535</v>
      </c>
      <c r="C22" s="86">
        <v>3151</v>
      </c>
      <c r="D22" s="86">
        <v>14042</v>
      </c>
      <c r="E22" s="86">
        <v>6782</v>
      </c>
      <c r="F22" s="86">
        <v>8522</v>
      </c>
      <c r="G22" s="86">
        <v>26572</v>
      </c>
      <c r="H22" s="86">
        <v>8596</v>
      </c>
      <c r="I22" s="86">
        <v>42974</v>
      </c>
      <c r="J22" s="86">
        <v>12747</v>
      </c>
      <c r="K22" s="87">
        <f t="shared" si="1"/>
        <v>166921</v>
      </c>
      <c r="L22" s="86">
        <v>55037</v>
      </c>
      <c r="M22" s="87">
        <f t="shared" si="0"/>
        <v>221958</v>
      </c>
      <c r="N22" s="29"/>
      <c r="O22" s="77"/>
      <c r="P22" s="89" t="s">
        <v>253</v>
      </c>
      <c r="Q22" s="89" t="s">
        <v>253</v>
      </c>
      <c r="R22" s="89" t="s">
        <v>253</v>
      </c>
      <c r="S22" s="90" t="s">
        <v>253</v>
      </c>
      <c r="T22" s="89" t="s">
        <v>253</v>
      </c>
      <c r="U22" s="89" t="s">
        <v>253</v>
      </c>
      <c r="V22" s="90" t="s">
        <v>253</v>
      </c>
      <c r="W22" s="89" t="s">
        <v>253</v>
      </c>
      <c r="X22" s="89" t="s">
        <v>253</v>
      </c>
      <c r="Y22" s="80"/>
      <c r="Z22" s="89" t="s">
        <v>253</v>
      </c>
      <c r="AA22" s="80"/>
    </row>
    <row r="23" spans="1:27" ht="20.100000000000001" customHeight="1">
      <c r="A23" s="11" t="s">
        <v>75</v>
      </c>
      <c r="B23" s="83">
        <v>15501</v>
      </c>
      <c r="C23" s="83">
        <v>494</v>
      </c>
      <c r="D23" s="83">
        <v>80449</v>
      </c>
      <c r="E23" s="83">
        <v>1589</v>
      </c>
      <c r="F23" s="83">
        <v>2254</v>
      </c>
      <c r="G23" s="83">
        <v>2386</v>
      </c>
      <c r="H23" s="83">
        <v>1775</v>
      </c>
      <c r="I23" s="83">
        <v>29964</v>
      </c>
      <c r="J23" s="83">
        <v>339</v>
      </c>
      <c r="K23" s="84">
        <f t="shared" si="1"/>
        <v>134751</v>
      </c>
      <c r="L23" s="83">
        <v>0</v>
      </c>
      <c r="M23" s="84">
        <f t="shared" si="0"/>
        <v>134751</v>
      </c>
      <c r="N23" s="29"/>
      <c r="O23" s="77"/>
      <c r="P23" s="89" t="s">
        <v>253</v>
      </c>
      <c r="Q23" s="89" t="s">
        <v>253</v>
      </c>
      <c r="R23" s="89" t="s">
        <v>253</v>
      </c>
      <c r="S23" s="90" t="s">
        <v>253</v>
      </c>
      <c r="T23" s="89" t="s">
        <v>253</v>
      </c>
      <c r="U23" s="89" t="s">
        <v>253</v>
      </c>
      <c r="V23" s="90" t="s">
        <v>253</v>
      </c>
      <c r="W23" s="89" t="s">
        <v>253</v>
      </c>
      <c r="X23" s="89" t="s">
        <v>253</v>
      </c>
      <c r="Y23" s="80"/>
      <c r="Z23" s="89" t="s">
        <v>253</v>
      </c>
      <c r="AA23" s="80"/>
    </row>
    <row r="24" spans="1:27" ht="20.100000000000001" customHeight="1">
      <c r="A24" s="85" t="s">
        <v>76</v>
      </c>
      <c r="B24" s="86">
        <v>20328</v>
      </c>
      <c r="C24" s="86">
        <v>899</v>
      </c>
      <c r="D24" s="86">
        <v>65231</v>
      </c>
      <c r="E24" s="86">
        <v>741</v>
      </c>
      <c r="F24" s="86">
        <v>2692</v>
      </c>
      <c r="G24" s="86">
        <v>5014</v>
      </c>
      <c r="H24" s="86">
        <v>1919</v>
      </c>
      <c r="I24" s="86">
        <v>23149</v>
      </c>
      <c r="J24" s="86">
        <v>0</v>
      </c>
      <c r="K24" s="87">
        <f t="shared" si="1"/>
        <v>119973</v>
      </c>
      <c r="L24" s="86">
        <v>31088</v>
      </c>
      <c r="M24" s="87">
        <f t="shared" si="0"/>
        <v>151061</v>
      </c>
      <c r="N24" s="29"/>
      <c r="O24" s="77"/>
      <c r="P24" s="89" t="s">
        <v>253</v>
      </c>
      <c r="Q24" s="89" t="s">
        <v>253</v>
      </c>
      <c r="R24" s="89" t="s">
        <v>253</v>
      </c>
      <c r="S24" s="90" t="s">
        <v>253</v>
      </c>
      <c r="T24" s="89" t="s">
        <v>253</v>
      </c>
      <c r="U24" s="89" t="s">
        <v>253</v>
      </c>
      <c r="V24" s="90" t="s">
        <v>253</v>
      </c>
      <c r="W24" s="89" t="s">
        <v>253</v>
      </c>
      <c r="X24" s="89" t="s">
        <v>253</v>
      </c>
      <c r="Y24" s="80"/>
      <c r="Z24" s="89" t="s">
        <v>253</v>
      </c>
      <c r="AA24" s="80"/>
    </row>
    <row r="25" spans="1:27" ht="20.100000000000001" customHeight="1">
      <c r="A25" s="11" t="s">
        <v>77</v>
      </c>
      <c r="B25" s="83">
        <v>14605</v>
      </c>
      <c r="C25" s="83">
        <v>808</v>
      </c>
      <c r="D25" s="83">
        <v>56472</v>
      </c>
      <c r="E25" s="83">
        <v>680</v>
      </c>
      <c r="F25" s="83">
        <v>3035</v>
      </c>
      <c r="G25" s="83">
        <v>4967</v>
      </c>
      <c r="H25" s="83">
        <v>1359</v>
      </c>
      <c r="I25" s="83">
        <v>22849</v>
      </c>
      <c r="J25" s="83">
        <v>779</v>
      </c>
      <c r="K25" s="84">
        <f t="shared" si="1"/>
        <v>105554</v>
      </c>
      <c r="L25" s="83">
        <v>20210</v>
      </c>
      <c r="M25" s="84">
        <f t="shared" si="0"/>
        <v>125764</v>
      </c>
      <c r="N25" s="29"/>
      <c r="O25" s="77"/>
      <c r="P25" s="89" t="s">
        <v>253</v>
      </c>
      <c r="Q25" s="89" t="s">
        <v>253</v>
      </c>
      <c r="R25" s="89" t="s">
        <v>253</v>
      </c>
      <c r="S25" s="90" t="s">
        <v>253</v>
      </c>
      <c r="T25" s="89" t="s">
        <v>253</v>
      </c>
      <c r="U25" s="89" t="s">
        <v>253</v>
      </c>
      <c r="V25" s="90" t="s">
        <v>253</v>
      </c>
      <c r="W25" s="89" t="s">
        <v>253</v>
      </c>
      <c r="X25" s="89" t="s">
        <v>253</v>
      </c>
      <c r="Y25" s="80"/>
      <c r="Z25" s="89" t="s">
        <v>253</v>
      </c>
      <c r="AA25" s="80"/>
    </row>
    <row r="26" spans="1:27" ht="20.100000000000001" customHeight="1">
      <c r="A26" s="85" t="s">
        <v>117</v>
      </c>
      <c r="B26" s="86">
        <v>7334</v>
      </c>
      <c r="C26" s="86">
        <v>1101</v>
      </c>
      <c r="D26" s="86">
        <v>36590</v>
      </c>
      <c r="E26" s="86">
        <v>449</v>
      </c>
      <c r="F26" s="86">
        <v>1865</v>
      </c>
      <c r="G26" s="86">
        <v>6488</v>
      </c>
      <c r="H26" s="86">
        <v>366</v>
      </c>
      <c r="I26" s="86">
        <v>6107</v>
      </c>
      <c r="J26" s="86">
        <v>1975</v>
      </c>
      <c r="K26" s="87">
        <f t="shared" si="1"/>
        <v>62275</v>
      </c>
      <c r="L26" s="86">
        <v>0</v>
      </c>
      <c r="M26" s="87">
        <f t="shared" si="0"/>
        <v>62275</v>
      </c>
      <c r="N26" s="29"/>
      <c r="O26" s="77"/>
      <c r="P26" s="89" t="s">
        <v>253</v>
      </c>
      <c r="Q26" s="89" t="s">
        <v>253</v>
      </c>
      <c r="R26" s="89" t="s">
        <v>253</v>
      </c>
      <c r="S26" s="90" t="s">
        <v>253</v>
      </c>
      <c r="T26" s="89" t="s">
        <v>253</v>
      </c>
      <c r="U26" s="89" t="s">
        <v>253</v>
      </c>
      <c r="V26" s="90" t="s">
        <v>253</v>
      </c>
      <c r="W26" s="89" t="s">
        <v>253</v>
      </c>
      <c r="X26" s="89" t="s">
        <v>253</v>
      </c>
      <c r="Y26" s="80"/>
      <c r="Z26" s="89" t="s">
        <v>253</v>
      </c>
      <c r="AA26" s="80"/>
    </row>
    <row r="27" spans="1:27" ht="20.100000000000001" customHeight="1">
      <c r="A27" s="11" t="s">
        <v>78</v>
      </c>
      <c r="B27" s="83">
        <v>31977</v>
      </c>
      <c r="C27" s="83">
        <v>427</v>
      </c>
      <c r="D27" s="83">
        <v>153225</v>
      </c>
      <c r="E27" s="83">
        <v>717</v>
      </c>
      <c r="F27" s="83">
        <v>3349</v>
      </c>
      <c r="G27" s="83">
        <v>5595</v>
      </c>
      <c r="H27" s="83">
        <v>2743</v>
      </c>
      <c r="I27" s="83">
        <v>46149</v>
      </c>
      <c r="J27" s="83">
        <v>0</v>
      </c>
      <c r="K27" s="84">
        <f t="shared" si="1"/>
        <v>244182</v>
      </c>
      <c r="L27" s="83">
        <v>50223</v>
      </c>
      <c r="M27" s="84">
        <f t="shared" si="0"/>
        <v>294405</v>
      </c>
      <c r="N27" s="29"/>
      <c r="O27" s="77"/>
      <c r="P27" s="89" t="s">
        <v>253</v>
      </c>
      <c r="Q27" s="89" t="s">
        <v>253</v>
      </c>
      <c r="R27" s="89" t="s">
        <v>253</v>
      </c>
      <c r="S27" s="90" t="s">
        <v>253</v>
      </c>
      <c r="T27" s="89" t="s">
        <v>253</v>
      </c>
      <c r="U27" s="89" t="s">
        <v>253</v>
      </c>
      <c r="V27" s="90" t="s">
        <v>253</v>
      </c>
      <c r="W27" s="89" t="s">
        <v>253</v>
      </c>
      <c r="X27" s="89" t="s">
        <v>253</v>
      </c>
      <c r="Y27" s="80"/>
      <c r="Z27" s="89" t="s">
        <v>253</v>
      </c>
      <c r="AA27" s="80"/>
    </row>
    <row r="28" spans="1:27" ht="20.100000000000001" customHeight="1">
      <c r="A28" s="85" t="s">
        <v>79</v>
      </c>
      <c r="B28" s="86">
        <v>67318</v>
      </c>
      <c r="C28" s="86">
        <v>1379</v>
      </c>
      <c r="D28" s="86">
        <v>216388</v>
      </c>
      <c r="E28" s="86">
        <v>2505</v>
      </c>
      <c r="F28" s="86">
        <v>4671</v>
      </c>
      <c r="G28" s="86">
        <v>10134</v>
      </c>
      <c r="H28" s="86">
        <v>4334</v>
      </c>
      <c r="I28" s="86">
        <v>91945</v>
      </c>
      <c r="J28" s="86">
        <v>3245</v>
      </c>
      <c r="K28" s="87">
        <f t="shared" si="1"/>
        <v>401919</v>
      </c>
      <c r="L28" s="86">
        <v>146339</v>
      </c>
      <c r="M28" s="87">
        <f t="shared" si="0"/>
        <v>548258</v>
      </c>
      <c r="N28" s="29"/>
      <c r="O28" s="77"/>
      <c r="P28" s="89" t="s">
        <v>253</v>
      </c>
      <c r="Q28" s="89" t="s">
        <v>253</v>
      </c>
      <c r="R28" s="89" t="s">
        <v>253</v>
      </c>
      <c r="S28" s="90" t="s">
        <v>253</v>
      </c>
      <c r="T28" s="89" t="s">
        <v>253</v>
      </c>
      <c r="U28" s="89" t="s">
        <v>253</v>
      </c>
      <c r="V28" s="90" t="s">
        <v>253</v>
      </c>
      <c r="W28" s="89" t="s">
        <v>253</v>
      </c>
      <c r="X28" s="89" t="s">
        <v>253</v>
      </c>
      <c r="Y28" s="80"/>
      <c r="Z28" s="89" t="s">
        <v>253</v>
      </c>
      <c r="AA28" s="80"/>
    </row>
    <row r="29" spans="1:27" ht="20.100000000000001" customHeight="1">
      <c r="A29" s="11" t="s">
        <v>80</v>
      </c>
      <c r="B29" s="83">
        <v>3240</v>
      </c>
      <c r="C29" s="83">
        <v>527</v>
      </c>
      <c r="D29" s="83">
        <v>29356</v>
      </c>
      <c r="E29" s="83">
        <v>7552</v>
      </c>
      <c r="F29" s="83">
        <v>1031</v>
      </c>
      <c r="G29" s="83">
        <v>2377</v>
      </c>
      <c r="H29" s="83">
        <v>1731</v>
      </c>
      <c r="I29" s="83">
        <v>4402</v>
      </c>
      <c r="J29" s="83">
        <v>14339</v>
      </c>
      <c r="K29" s="84">
        <f t="shared" si="1"/>
        <v>64555</v>
      </c>
      <c r="L29" s="83">
        <v>3770</v>
      </c>
      <c r="M29" s="84">
        <f t="shared" si="0"/>
        <v>68325</v>
      </c>
      <c r="N29" s="29"/>
      <c r="O29" s="77"/>
      <c r="P29" s="89" t="s">
        <v>253</v>
      </c>
      <c r="Q29" s="89" t="s">
        <v>253</v>
      </c>
      <c r="R29" s="89" t="s">
        <v>253</v>
      </c>
      <c r="S29" s="90" t="s">
        <v>253</v>
      </c>
      <c r="T29" s="89" t="s">
        <v>253</v>
      </c>
      <c r="U29" s="89" t="s">
        <v>253</v>
      </c>
      <c r="V29" s="90" t="s">
        <v>253</v>
      </c>
      <c r="W29" s="89" t="s">
        <v>253</v>
      </c>
      <c r="X29" s="89" t="s">
        <v>253</v>
      </c>
      <c r="Y29" s="80"/>
      <c r="Z29" s="89" t="s">
        <v>253</v>
      </c>
      <c r="AA29" s="80"/>
    </row>
    <row r="30" spans="1:27" ht="20.100000000000001" customHeight="1">
      <c r="A30" s="85" t="s">
        <v>81</v>
      </c>
      <c r="B30" s="86">
        <v>21276</v>
      </c>
      <c r="C30" s="86">
        <v>745</v>
      </c>
      <c r="D30" s="86">
        <v>93427</v>
      </c>
      <c r="E30" s="86">
        <v>3699</v>
      </c>
      <c r="F30" s="86">
        <v>5923</v>
      </c>
      <c r="G30" s="86">
        <v>9362</v>
      </c>
      <c r="H30" s="86">
        <v>5164</v>
      </c>
      <c r="I30" s="86">
        <v>25445</v>
      </c>
      <c r="J30" s="86">
        <v>72</v>
      </c>
      <c r="K30" s="87">
        <f t="shared" si="1"/>
        <v>165113</v>
      </c>
      <c r="L30" s="86">
        <v>29306</v>
      </c>
      <c r="M30" s="87">
        <f t="shared" si="0"/>
        <v>194419</v>
      </c>
      <c r="N30" s="29"/>
      <c r="O30" s="77"/>
      <c r="P30" s="89" t="s">
        <v>253</v>
      </c>
      <c r="Q30" s="89" t="s">
        <v>253</v>
      </c>
      <c r="R30" s="89" t="s">
        <v>253</v>
      </c>
      <c r="S30" s="90" t="s">
        <v>253</v>
      </c>
      <c r="T30" s="89" t="s">
        <v>253</v>
      </c>
      <c r="U30" s="89" t="s">
        <v>253</v>
      </c>
      <c r="V30" s="90" t="s">
        <v>253</v>
      </c>
      <c r="W30" s="89" t="s">
        <v>253</v>
      </c>
      <c r="X30" s="89" t="s">
        <v>253</v>
      </c>
      <c r="Y30" s="80"/>
      <c r="Z30" s="89" t="s">
        <v>253</v>
      </c>
      <c r="AA30" s="80"/>
    </row>
    <row r="31" spans="1:27" ht="20.100000000000001" customHeight="1">
      <c r="A31" s="11" t="s">
        <v>82</v>
      </c>
      <c r="B31" s="83">
        <v>33853</v>
      </c>
      <c r="C31" s="83">
        <v>1671</v>
      </c>
      <c r="D31" s="83">
        <v>158161</v>
      </c>
      <c r="E31" s="83">
        <v>3017</v>
      </c>
      <c r="F31" s="83">
        <v>2368</v>
      </c>
      <c r="G31" s="83">
        <v>7538</v>
      </c>
      <c r="H31" s="83">
        <v>4231</v>
      </c>
      <c r="I31" s="83">
        <v>52411</v>
      </c>
      <c r="J31" s="83">
        <v>500</v>
      </c>
      <c r="K31" s="84">
        <f t="shared" si="1"/>
        <v>263750</v>
      </c>
      <c r="L31" s="83">
        <v>52059</v>
      </c>
      <c r="M31" s="84">
        <f t="shared" si="0"/>
        <v>315809</v>
      </c>
      <c r="N31" s="29"/>
      <c r="O31" s="77"/>
      <c r="P31" s="89" t="s">
        <v>253</v>
      </c>
      <c r="Q31" s="89" t="s">
        <v>253</v>
      </c>
      <c r="R31" s="89" t="s">
        <v>253</v>
      </c>
      <c r="S31" s="90" t="s">
        <v>253</v>
      </c>
      <c r="T31" s="89" t="s">
        <v>253</v>
      </c>
      <c r="U31" s="89" t="s">
        <v>253</v>
      </c>
      <c r="V31" s="90" t="s">
        <v>253</v>
      </c>
      <c r="W31" s="89" t="s">
        <v>253</v>
      </c>
      <c r="X31" s="89" t="s">
        <v>253</v>
      </c>
      <c r="Y31" s="80"/>
      <c r="Z31" s="89" t="s">
        <v>253</v>
      </c>
      <c r="AA31" s="80"/>
    </row>
    <row r="32" spans="1:27" ht="20.100000000000001" customHeight="1">
      <c r="A32" s="85" t="s">
        <v>83</v>
      </c>
      <c r="B32" s="86">
        <v>22076</v>
      </c>
      <c r="C32" s="86">
        <v>1207</v>
      </c>
      <c r="D32" s="86">
        <v>86316</v>
      </c>
      <c r="E32" s="86">
        <v>1782</v>
      </c>
      <c r="F32" s="86">
        <v>2850</v>
      </c>
      <c r="G32" s="86">
        <v>5807</v>
      </c>
      <c r="H32" s="86">
        <v>3826</v>
      </c>
      <c r="I32" s="86">
        <v>24213</v>
      </c>
      <c r="J32" s="86">
        <v>0</v>
      </c>
      <c r="K32" s="87">
        <f t="shared" si="1"/>
        <v>148077</v>
      </c>
      <c r="L32" s="86">
        <v>0</v>
      </c>
      <c r="M32" s="87">
        <f t="shared" si="0"/>
        <v>148077</v>
      </c>
      <c r="N32" s="29"/>
      <c r="O32" s="77"/>
      <c r="P32" s="89" t="s">
        <v>253</v>
      </c>
      <c r="Q32" s="89" t="s">
        <v>253</v>
      </c>
      <c r="R32" s="89" t="s">
        <v>253</v>
      </c>
      <c r="S32" s="90" t="s">
        <v>253</v>
      </c>
      <c r="T32" s="89" t="s">
        <v>253</v>
      </c>
      <c r="U32" s="89" t="s">
        <v>253</v>
      </c>
      <c r="V32" s="90" t="s">
        <v>253</v>
      </c>
      <c r="W32" s="89" t="s">
        <v>253</v>
      </c>
      <c r="X32" s="89" t="s">
        <v>253</v>
      </c>
      <c r="Y32" s="80"/>
      <c r="Z32" s="89" t="s">
        <v>253</v>
      </c>
      <c r="AA32" s="80"/>
    </row>
    <row r="33" spans="1:27" ht="20.100000000000001" customHeight="1">
      <c r="A33" s="11" t="s">
        <v>84</v>
      </c>
      <c r="B33" s="83">
        <v>12037</v>
      </c>
      <c r="C33" s="83">
        <v>405</v>
      </c>
      <c r="D33" s="83">
        <v>32855</v>
      </c>
      <c r="E33" s="83">
        <v>6624</v>
      </c>
      <c r="F33" s="83">
        <v>3174</v>
      </c>
      <c r="G33" s="83">
        <v>4233</v>
      </c>
      <c r="H33" s="83">
        <v>799</v>
      </c>
      <c r="I33" s="83">
        <v>3097</v>
      </c>
      <c r="J33" s="83">
        <v>31859</v>
      </c>
      <c r="K33" s="84">
        <f t="shared" si="1"/>
        <v>95083</v>
      </c>
      <c r="L33" s="83">
        <v>7250</v>
      </c>
      <c r="M33" s="84">
        <f t="shared" si="0"/>
        <v>102333</v>
      </c>
      <c r="N33" s="29"/>
      <c r="O33" s="77"/>
      <c r="P33" s="89" t="s">
        <v>253</v>
      </c>
      <c r="Q33" s="89" t="s">
        <v>253</v>
      </c>
      <c r="R33" s="89" t="s">
        <v>253</v>
      </c>
      <c r="S33" s="90" t="s">
        <v>253</v>
      </c>
      <c r="T33" s="89" t="s">
        <v>253</v>
      </c>
      <c r="U33" s="89" t="s">
        <v>253</v>
      </c>
      <c r="V33" s="90" t="s">
        <v>253</v>
      </c>
      <c r="W33" s="89" t="s">
        <v>253</v>
      </c>
      <c r="X33" s="89" t="s">
        <v>253</v>
      </c>
      <c r="Y33" s="80"/>
      <c r="Z33" s="89" t="s">
        <v>253</v>
      </c>
      <c r="AA33" s="80"/>
    </row>
    <row r="34" spans="1:27" ht="20.100000000000001" customHeight="1">
      <c r="A34" s="85" t="s">
        <v>85</v>
      </c>
      <c r="B34" s="86">
        <v>19070</v>
      </c>
      <c r="C34" s="86">
        <v>3148</v>
      </c>
      <c r="D34" s="86">
        <v>116173</v>
      </c>
      <c r="E34" s="86">
        <v>621</v>
      </c>
      <c r="F34" s="86">
        <v>2374</v>
      </c>
      <c r="G34" s="86">
        <v>6935</v>
      </c>
      <c r="H34" s="86">
        <v>3657</v>
      </c>
      <c r="I34" s="86">
        <v>30430</v>
      </c>
      <c r="J34" s="86">
        <v>0</v>
      </c>
      <c r="K34" s="87">
        <f t="shared" si="1"/>
        <v>182408</v>
      </c>
      <c r="L34" s="86">
        <v>32322</v>
      </c>
      <c r="M34" s="87">
        <f t="shared" si="0"/>
        <v>214730</v>
      </c>
      <c r="N34" s="29"/>
      <c r="O34" s="77"/>
      <c r="P34" s="89" t="s">
        <v>253</v>
      </c>
      <c r="Q34" s="89" t="s">
        <v>253</v>
      </c>
      <c r="R34" s="89" t="s">
        <v>253</v>
      </c>
      <c r="S34" s="90" t="s">
        <v>253</v>
      </c>
      <c r="T34" s="89" t="s">
        <v>253</v>
      </c>
      <c r="U34" s="89" t="s">
        <v>253</v>
      </c>
      <c r="V34" s="90" t="s">
        <v>253</v>
      </c>
      <c r="W34" s="89" t="s">
        <v>253</v>
      </c>
      <c r="X34" s="89" t="s">
        <v>253</v>
      </c>
      <c r="Y34" s="80"/>
      <c r="Z34" s="89" t="s">
        <v>253</v>
      </c>
      <c r="AA34" s="80"/>
    </row>
    <row r="35" spans="1:27" ht="20.100000000000001" customHeight="1">
      <c r="A35" s="11" t="s">
        <v>86</v>
      </c>
      <c r="B35" s="83">
        <v>49118</v>
      </c>
      <c r="C35" s="83">
        <v>326</v>
      </c>
      <c r="D35" s="83">
        <v>231265</v>
      </c>
      <c r="E35" s="83">
        <v>16362</v>
      </c>
      <c r="F35" s="83">
        <v>5276</v>
      </c>
      <c r="G35" s="83">
        <v>16702</v>
      </c>
      <c r="H35" s="83">
        <v>45897</v>
      </c>
      <c r="I35" s="83">
        <v>74369</v>
      </c>
      <c r="J35" s="83">
        <v>0</v>
      </c>
      <c r="K35" s="84">
        <f t="shared" si="1"/>
        <v>439315</v>
      </c>
      <c r="L35" s="83">
        <v>97838</v>
      </c>
      <c r="M35" s="84">
        <f t="shared" si="0"/>
        <v>537153</v>
      </c>
      <c r="N35" s="29"/>
      <c r="O35" s="77"/>
      <c r="P35" s="89" t="s">
        <v>253</v>
      </c>
      <c r="Q35" s="89" t="s">
        <v>253</v>
      </c>
      <c r="R35" s="89" t="s">
        <v>253</v>
      </c>
      <c r="S35" s="90" t="s">
        <v>253</v>
      </c>
      <c r="T35" s="89" t="s">
        <v>253</v>
      </c>
      <c r="U35" s="89" t="s">
        <v>253</v>
      </c>
      <c r="V35" s="90" t="s">
        <v>253</v>
      </c>
      <c r="W35" s="89" t="s">
        <v>253</v>
      </c>
      <c r="X35" s="89" t="s">
        <v>253</v>
      </c>
      <c r="Y35" s="80"/>
      <c r="Z35" s="89" t="s">
        <v>253</v>
      </c>
      <c r="AA35" s="80"/>
    </row>
    <row r="36" spans="1:27" ht="20.100000000000001" customHeight="1">
      <c r="A36" s="85" t="s">
        <v>87</v>
      </c>
      <c r="B36" s="86">
        <v>18452</v>
      </c>
      <c r="C36" s="86">
        <v>3043</v>
      </c>
      <c r="D36" s="86">
        <v>66597</v>
      </c>
      <c r="E36" s="86">
        <v>1594</v>
      </c>
      <c r="F36" s="86">
        <v>1527</v>
      </c>
      <c r="G36" s="86">
        <v>2588</v>
      </c>
      <c r="H36" s="86">
        <v>7449</v>
      </c>
      <c r="I36" s="86">
        <v>18608</v>
      </c>
      <c r="J36" s="86">
        <v>0</v>
      </c>
      <c r="K36" s="87">
        <f t="shared" si="1"/>
        <v>119858</v>
      </c>
      <c r="L36" s="86">
        <v>23023</v>
      </c>
      <c r="M36" s="87">
        <f t="shared" si="0"/>
        <v>142881</v>
      </c>
      <c r="N36" s="29"/>
      <c r="O36" s="77"/>
      <c r="P36" s="89" t="s">
        <v>253</v>
      </c>
      <c r="Q36" s="89" t="s">
        <v>253</v>
      </c>
      <c r="R36" s="89" t="s">
        <v>253</v>
      </c>
      <c r="S36" s="90" t="s">
        <v>253</v>
      </c>
      <c r="T36" s="89" t="s">
        <v>253</v>
      </c>
      <c r="U36" s="89" t="s">
        <v>253</v>
      </c>
      <c r="V36" s="90" t="s">
        <v>253</v>
      </c>
      <c r="W36" s="89" t="s">
        <v>253</v>
      </c>
      <c r="X36" s="89" t="s">
        <v>253</v>
      </c>
      <c r="Y36" s="80"/>
      <c r="Z36" s="89" t="s">
        <v>253</v>
      </c>
      <c r="AA36" s="80"/>
    </row>
    <row r="37" spans="1:27" ht="20.100000000000001" customHeight="1">
      <c r="A37" s="11" t="s">
        <v>88</v>
      </c>
      <c r="B37" s="83">
        <v>18492</v>
      </c>
      <c r="C37" s="83">
        <v>430</v>
      </c>
      <c r="D37" s="83">
        <v>101737</v>
      </c>
      <c r="E37" s="83">
        <v>2007</v>
      </c>
      <c r="F37" s="83">
        <v>3263</v>
      </c>
      <c r="G37" s="83">
        <v>2626</v>
      </c>
      <c r="H37" s="83">
        <v>7035</v>
      </c>
      <c r="I37" s="83">
        <v>40194</v>
      </c>
      <c r="J37" s="83">
        <v>28976</v>
      </c>
      <c r="K37" s="84">
        <f t="shared" si="1"/>
        <v>204760</v>
      </c>
      <c r="L37" s="83">
        <v>43355</v>
      </c>
      <c r="M37" s="84">
        <f t="shared" si="0"/>
        <v>248115</v>
      </c>
      <c r="N37" s="29"/>
      <c r="O37" s="77"/>
      <c r="P37" s="89" t="s">
        <v>253</v>
      </c>
      <c r="Q37" s="89" t="s">
        <v>253</v>
      </c>
      <c r="R37" s="89" t="s">
        <v>253</v>
      </c>
      <c r="S37" s="90" t="s">
        <v>253</v>
      </c>
      <c r="T37" s="89" t="s">
        <v>253</v>
      </c>
      <c r="U37" s="89" t="s">
        <v>253</v>
      </c>
      <c r="V37" s="90" t="s">
        <v>253</v>
      </c>
      <c r="W37" s="89" t="s">
        <v>253</v>
      </c>
      <c r="X37" s="89" t="s">
        <v>253</v>
      </c>
      <c r="Y37" s="80"/>
      <c r="Z37" s="89" t="s">
        <v>253</v>
      </c>
      <c r="AA37" s="80"/>
    </row>
    <row r="38" spans="1:27" ht="20.100000000000001" customHeight="1">
      <c r="A38" s="85" t="s">
        <v>89</v>
      </c>
      <c r="B38" s="86">
        <v>29153</v>
      </c>
      <c r="C38" s="86">
        <v>1532</v>
      </c>
      <c r="D38" s="86">
        <v>109954</v>
      </c>
      <c r="E38" s="86">
        <v>439</v>
      </c>
      <c r="F38" s="86">
        <v>2207</v>
      </c>
      <c r="G38" s="86">
        <v>6669</v>
      </c>
      <c r="H38" s="86">
        <v>8531</v>
      </c>
      <c r="I38" s="86">
        <v>48471</v>
      </c>
      <c r="J38" s="86">
        <v>0</v>
      </c>
      <c r="K38" s="87">
        <f t="shared" si="1"/>
        <v>206956</v>
      </c>
      <c r="L38" s="86">
        <v>54329</v>
      </c>
      <c r="M38" s="87">
        <f t="shared" si="0"/>
        <v>261285</v>
      </c>
      <c r="N38" s="29"/>
      <c r="O38" s="77"/>
      <c r="P38" s="89" t="s">
        <v>253</v>
      </c>
      <c r="Q38" s="89" t="s">
        <v>253</v>
      </c>
      <c r="R38" s="89" t="s">
        <v>253</v>
      </c>
      <c r="S38" s="90" t="s">
        <v>253</v>
      </c>
      <c r="T38" s="89" t="s">
        <v>253</v>
      </c>
      <c r="U38" s="89" t="s">
        <v>253</v>
      </c>
      <c r="V38" s="90" t="s">
        <v>253</v>
      </c>
      <c r="W38" s="89" t="s">
        <v>253</v>
      </c>
      <c r="X38" s="89" t="s">
        <v>253</v>
      </c>
      <c r="Y38" s="80"/>
      <c r="Z38" s="89" t="s">
        <v>253</v>
      </c>
      <c r="AA38" s="80"/>
    </row>
    <row r="39" spans="1:27" ht="20.100000000000001" customHeight="1">
      <c r="A39" s="11" t="s">
        <v>90</v>
      </c>
      <c r="B39" s="83">
        <v>0</v>
      </c>
      <c r="C39" s="83">
        <v>0</v>
      </c>
      <c r="D39" s="83">
        <v>0</v>
      </c>
      <c r="E39" s="83">
        <v>0</v>
      </c>
      <c r="F39" s="83">
        <v>0</v>
      </c>
      <c r="G39" s="83">
        <v>0</v>
      </c>
      <c r="H39" s="83">
        <v>359</v>
      </c>
      <c r="I39" s="83">
        <v>0</v>
      </c>
      <c r="J39" s="83">
        <v>0</v>
      </c>
      <c r="K39" s="84">
        <f t="shared" si="1"/>
        <v>359</v>
      </c>
      <c r="L39" s="83">
        <v>0</v>
      </c>
      <c r="M39" s="84">
        <f>SUM(K39:L39)</f>
        <v>359</v>
      </c>
      <c r="N39" s="29"/>
      <c r="O39" s="77"/>
      <c r="P39" s="89" t="s">
        <v>253</v>
      </c>
      <c r="Q39" s="89" t="s">
        <v>253</v>
      </c>
      <c r="R39" s="89" t="s">
        <v>253</v>
      </c>
      <c r="S39" s="90" t="s">
        <v>253</v>
      </c>
      <c r="T39" s="89" t="s">
        <v>253</v>
      </c>
      <c r="U39" s="89" t="s">
        <v>253</v>
      </c>
      <c r="V39" s="90" t="s">
        <v>253</v>
      </c>
      <c r="W39" s="89" t="s">
        <v>253</v>
      </c>
      <c r="X39" s="89" t="s">
        <v>253</v>
      </c>
      <c r="Y39" s="80"/>
      <c r="Z39" s="89" t="s">
        <v>253</v>
      </c>
      <c r="AA39" s="80"/>
    </row>
    <row r="40" spans="1:27" ht="20.100000000000001" customHeight="1">
      <c r="A40" s="85" t="s">
        <v>91</v>
      </c>
      <c r="B40" s="86">
        <v>0</v>
      </c>
      <c r="C40" s="86">
        <v>0</v>
      </c>
      <c r="D40" s="86">
        <v>0</v>
      </c>
      <c r="E40" s="86">
        <v>0</v>
      </c>
      <c r="F40" s="86">
        <v>0</v>
      </c>
      <c r="G40" s="86">
        <v>0</v>
      </c>
      <c r="H40" s="86">
        <v>403</v>
      </c>
      <c r="I40" s="86">
        <v>0</v>
      </c>
      <c r="J40" s="86">
        <v>0</v>
      </c>
      <c r="K40" s="87">
        <f t="shared" si="1"/>
        <v>403</v>
      </c>
      <c r="L40" s="86">
        <v>0</v>
      </c>
      <c r="M40" s="87">
        <f t="shared" ref="M40:M56" si="2">SUM(K40:L40)</f>
        <v>403</v>
      </c>
      <c r="N40" s="29"/>
      <c r="O40" s="77"/>
      <c r="P40" s="89" t="s">
        <v>253</v>
      </c>
      <c r="Q40" s="89" t="s">
        <v>253</v>
      </c>
      <c r="R40" s="89" t="s">
        <v>253</v>
      </c>
      <c r="S40" s="90" t="s">
        <v>253</v>
      </c>
      <c r="T40" s="89" t="s">
        <v>253</v>
      </c>
      <c r="U40" s="89" t="s">
        <v>253</v>
      </c>
      <c r="V40" s="90" t="s">
        <v>253</v>
      </c>
      <c r="W40" s="89" t="s">
        <v>253</v>
      </c>
      <c r="X40" s="89" t="s">
        <v>253</v>
      </c>
      <c r="Y40" s="80"/>
      <c r="Z40" s="89" t="s">
        <v>253</v>
      </c>
      <c r="AA40" s="80"/>
    </row>
    <row r="41" spans="1:27" ht="20.100000000000001" customHeight="1">
      <c r="A41" s="11" t="s">
        <v>109</v>
      </c>
      <c r="B41" s="83">
        <v>0</v>
      </c>
      <c r="C41" s="83">
        <v>0</v>
      </c>
      <c r="D41" s="83">
        <v>0</v>
      </c>
      <c r="E41" s="83">
        <v>0</v>
      </c>
      <c r="F41" s="83">
        <v>0</v>
      </c>
      <c r="G41" s="83">
        <v>0</v>
      </c>
      <c r="H41" s="83">
        <v>143</v>
      </c>
      <c r="I41" s="83">
        <v>0</v>
      </c>
      <c r="J41" s="83">
        <v>0</v>
      </c>
      <c r="K41" s="84">
        <f t="shared" si="1"/>
        <v>143</v>
      </c>
      <c r="L41" s="83">
        <v>0</v>
      </c>
      <c r="M41" s="84">
        <f t="shared" si="2"/>
        <v>143</v>
      </c>
      <c r="N41" s="29"/>
      <c r="O41" s="77"/>
      <c r="P41" s="89" t="s">
        <v>253</v>
      </c>
      <c r="Q41" s="89" t="s">
        <v>253</v>
      </c>
      <c r="R41" s="89" t="s">
        <v>253</v>
      </c>
      <c r="S41" s="90" t="s">
        <v>253</v>
      </c>
      <c r="T41" s="89" t="s">
        <v>253</v>
      </c>
      <c r="U41" s="89" t="s">
        <v>253</v>
      </c>
      <c r="V41" s="90" t="s">
        <v>253</v>
      </c>
      <c r="W41" s="89" t="s">
        <v>253</v>
      </c>
      <c r="X41" s="89" t="s">
        <v>253</v>
      </c>
      <c r="Y41" s="80"/>
      <c r="Z41" s="89" t="s">
        <v>253</v>
      </c>
      <c r="AA41" s="80"/>
    </row>
    <row r="42" spans="1:27" ht="20.100000000000001" customHeight="1">
      <c r="A42" s="85" t="s">
        <v>92</v>
      </c>
      <c r="B42" s="86">
        <v>0</v>
      </c>
      <c r="C42" s="86">
        <v>0</v>
      </c>
      <c r="D42" s="86">
        <v>0</v>
      </c>
      <c r="E42" s="86">
        <v>0</v>
      </c>
      <c r="F42" s="86">
        <v>0</v>
      </c>
      <c r="G42" s="86">
        <v>0</v>
      </c>
      <c r="H42" s="86">
        <v>379</v>
      </c>
      <c r="I42" s="86">
        <v>0</v>
      </c>
      <c r="J42" s="86">
        <v>0</v>
      </c>
      <c r="K42" s="87">
        <f t="shared" si="1"/>
        <v>379</v>
      </c>
      <c r="L42" s="86">
        <v>0</v>
      </c>
      <c r="M42" s="87">
        <f t="shared" si="2"/>
        <v>379</v>
      </c>
      <c r="N42" s="29"/>
      <c r="O42" s="77"/>
      <c r="P42" s="89" t="s">
        <v>253</v>
      </c>
      <c r="Q42" s="89" t="s">
        <v>253</v>
      </c>
      <c r="R42" s="89" t="s">
        <v>253</v>
      </c>
      <c r="S42" s="90" t="s">
        <v>253</v>
      </c>
      <c r="T42" s="89" t="s">
        <v>253</v>
      </c>
      <c r="U42" s="89" t="s">
        <v>253</v>
      </c>
      <c r="V42" s="90" t="s">
        <v>253</v>
      </c>
      <c r="W42" s="89" t="s">
        <v>253</v>
      </c>
      <c r="X42" s="89" t="s">
        <v>253</v>
      </c>
      <c r="Y42" s="80"/>
      <c r="Z42" s="89" t="s">
        <v>253</v>
      </c>
      <c r="AA42" s="80"/>
    </row>
    <row r="43" spans="1:27" ht="20.100000000000001" customHeight="1">
      <c r="A43" s="11" t="s">
        <v>93</v>
      </c>
      <c r="B43" s="83">
        <v>0</v>
      </c>
      <c r="C43" s="83">
        <v>0</v>
      </c>
      <c r="D43" s="83">
        <v>0</v>
      </c>
      <c r="E43" s="83">
        <v>0</v>
      </c>
      <c r="F43" s="83">
        <v>0</v>
      </c>
      <c r="G43" s="83">
        <v>0</v>
      </c>
      <c r="H43" s="83">
        <v>239</v>
      </c>
      <c r="I43" s="83">
        <v>0</v>
      </c>
      <c r="J43" s="83">
        <v>0</v>
      </c>
      <c r="K43" s="84">
        <f t="shared" si="1"/>
        <v>239</v>
      </c>
      <c r="L43" s="83">
        <v>0</v>
      </c>
      <c r="M43" s="84">
        <f t="shared" si="2"/>
        <v>239</v>
      </c>
      <c r="N43" s="29"/>
      <c r="O43" s="77"/>
      <c r="P43" s="89" t="s">
        <v>253</v>
      </c>
      <c r="Q43" s="89" t="s">
        <v>253</v>
      </c>
      <c r="R43" s="89" t="s">
        <v>253</v>
      </c>
      <c r="S43" s="90" t="s">
        <v>253</v>
      </c>
      <c r="T43" s="89" t="s">
        <v>253</v>
      </c>
      <c r="U43" s="89" t="s">
        <v>253</v>
      </c>
      <c r="V43" s="90" t="s">
        <v>253</v>
      </c>
      <c r="W43" s="89" t="s">
        <v>253</v>
      </c>
      <c r="X43" s="89" t="s">
        <v>253</v>
      </c>
      <c r="Y43" s="80"/>
      <c r="Z43" s="89" t="s">
        <v>253</v>
      </c>
      <c r="AA43" s="80"/>
    </row>
    <row r="44" spans="1:27" ht="20.100000000000001" customHeight="1">
      <c r="A44" s="85" t="s">
        <v>94</v>
      </c>
      <c r="B44" s="86">
        <v>0</v>
      </c>
      <c r="C44" s="86">
        <v>0</v>
      </c>
      <c r="D44" s="86">
        <v>0</v>
      </c>
      <c r="E44" s="86">
        <v>0</v>
      </c>
      <c r="F44" s="86">
        <v>0</v>
      </c>
      <c r="G44" s="86">
        <v>0</v>
      </c>
      <c r="H44" s="86">
        <v>69</v>
      </c>
      <c r="I44" s="86">
        <v>0</v>
      </c>
      <c r="J44" s="86">
        <v>0</v>
      </c>
      <c r="K44" s="87">
        <f t="shared" si="1"/>
        <v>69</v>
      </c>
      <c r="L44" s="86">
        <v>0</v>
      </c>
      <c r="M44" s="87">
        <f t="shared" si="2"/>
        <v>69</v>
      </c>
      <c r="N44" s="29"/>
      <c r="O44" s="77"/>
      <c r="P44" s="89" t="s">
        <v>253</v>
      </c>
      <c r="Q44" s="89" t="s">
        <v>253</v>
      </c>
      <c r="R44" s="89" t="s">
        <v>253</v>
      </c>
      <c r="S44" s="90" t="s">
        <v>253</v>
      </c>
      <c r="T44" s="89" t="s">
        <v>253</v>
      </c>
      <c r="U44" s="89" t="s">
        <v>253</v>
      </c>
      <c r="V44" s="90" t="s">
        <v>253</v>
      </c>
      <c r="W44" s="89" t="s">
        <v>253</v>
      </c>
      <c r="X44" s="89" t="s">
        <v>253</v>
      </c>
      <c r="Y44" s="80"/>
      <c r="Z44" s="89" t="s">
        <v>253</v>
      </c>
      <c r="AA44" s="80"/>
    </row>
    <row r="45" spans="1:27" ht="20.100000000000001" customHeight="1">
      <c r="A45" s="11" t="s">
        <v>95</v>
      </c>
      <c r="B45" s="83">
        <v>0</v>
      </c>
      <c r="C45" s="83">
        <v>0</v>
      </c>
      <c r="D45" s="83">
        <v>0</v>
      </c>
      <c r="E45" s="83">
        <v>0</v>
      </c>
      <c r="F45" s="83">
        <v>0</v>
      </c>
      <c r="G45" s="83">
        <v>0</v>
      </c>
      <c r="H45" s="83">
        <v>805</v>
      </c>
      <c r="I45" s="83">
        <v>0</v>
      </c>
      <c r="J45" s="83">
        <v>0</v>
      </c>
      <c r="K45" s="84">
        <f t="shared" si="1"/>
        <v>805</v>
      </c>
      <c r="L45" s="83">
        <v>0</v>
      </c>
      <c r="M45" s="84">
        <f t="shared" si="2"/>
        <v>805</v>
      </c>
      <c r="N45" s="29"/>
      <c r="O45" s="77"/>
      <c r="P45" s="89" t="s">
        <v>253</v>
      </c>
      <c r="Q45" s="89" t="s">
        <v>253</v>
      </c>
      <c r="R45" s="89" t="s">
        <v>253</v>
      </c>
      <c r="S45" s="90" t="s">
        <v>253</v>
      </c>
      <c r="T45" s="89" t="s">
        <v>253</v>
      </c>
      <c r="U45" s="89" t="s">
        <v>253</v>
      </c>
      <c r="V45" s="90" t="s">
        <v>253</v>
      </c>
      <c r="W45" s="89" t="s">
        <v>253</v>
      </c>
      <c r="X45" s="89" t="s">
        <v>253</v>
      </c>
      <c r="Y45" s="80"/>
      <c r="Z45" s="89" t="s">
        <v>253</v>
      </c>
      <c r="AA45" s="80"/>
    </row>
    <row r="46" spans="1:27" ht="20.100000000000001" customHeight="1">
      <c r="A46" s="85" t="s">
        <v>96</v>
      </c>
      <c r="B46" s="86">
        <v>0</v>
      </c>
      <c r="C46" s="86">
        <v>0</v>
      </c>
      <c r="D46" s="86">
        <v>0</v>
      </c>
      <c r="E46" s="86">
        <v>0</v>
      </c>
      <c r="F46" s="86">
        <v>0</v>
      </c>
      <c r="G46" s="86">
        <v>0</v>
      </c>
      <c r="H46" s="86">
        <v>104</v>
      </c>
      <c r="I46" s="86">
        <v>0</v>
      </c>
      <c r="J46" s="86">
        <v>0</v>
      </c>
      <c r="K46" s="87">
        <f t="shared" si="1"/>
        <v>104</v>
      </c>
      <c r="L46" s="86">
        <v>0</v>
      </c>
      <c r="M46" s="87">
        <f t="shared" si="2"/>
        <v>104</v>
      </c>
      <c r="N46" s="29"/>
      <c r="O46" s="77"/>
      <c r="P46" s="89" t="s">
        <v>253</v>
      </c>
      <c r="Q46" s="89" t="s">
        <v>253</v>
      </c>
      <c r="R46" s="89" t="s">
        <v>253</v>
      </c>
      <c r="S46" s="90" t="s">
        <v>253</v>
      </c>
      <c r="T46" s="89" t="s">
        <v>253</v>
      </c>
      <c r="U46" s="89" t="s">
        <v>253</v>
      </c>
      <c r="V46" s="90" t="s">
        <v>253</v>
      </c>
      <c r="W46" s="89" t="s">
        <v>253</v>
      </c>
      <c r="X46" s="89" t="s">
        <v>253</v>
      </c>
      <c r="Y46" s="80"/>
      <c r="Z46" s="89" t="s">
        <v>253</v>
      </c>
      <c r="AA46" s="80"/>
    </row>
    <row r="47" spans="1:27" ht="20.100000000000001" customHeight="1">
      <c r="A47" s="11" t="s">
        <v>97</v>
      </c>
      <c r="B47" s="83">
        <v>0</v>
      </c>
      <c r="C47" s="83">
        <v>0</v>
      </c>
      <c r="D47" s="83">
        <v>0</v>
      </c>
      <c r="E47" s="83">
        <v>0</v>
      </c>
      <c r="F47" s="83">
        <v>0</v>
      </c>
      <c r="G47" s="83">
        <v>0</v>
      </c>
      <c r="H47" s="83">
        <v>318</v>
      </c>
      <c r="I47" s="83">
        <v>0</v>
      </c>
      <c r="J47" s="83">
        <v>0</v>
      </c>
      <c r="K47" s="84">
        <f t="shared" si="1"/>
        <v>318</v>
      </c>
      <c r="L47" s="83">
        <v>0</v>
      </c>
      <c r="M47" s="84">
        <f t="shared" si="2"/>
        <v>318</v>
      </c>
      <c r="N47" s="29"/>
      <c r="O47" s="77"/>
      <c r="P47" s="89" t="s">
        <v>253</v>
      </c>
      <c r="Q47" s="89" t="s">
        <v>253</v>
      </c>
      <c r="R47" s="89" t="s">
        <v>253</v>
      </c>
      <c r="S47" s="90" t="s">
        <v>253</v>
      </c>
      <c r="T47" s="89" t="s">
        <v>253</v>
      </c>
      <c r="U47" s="89" t="s">
        <v>253</v>
      </c>
      <c r="V47" s="90" t="s">
        <v>253</v>
      </c>
      <c r="W47" s="89" t="s">
        <v>253</v>
      </c>
      <c r="X47" s="89" t="s">
        <v>253</v>
      </c>
      <c r="Y47" s="80"/>
      <c r="Z47" s="89" t="s">
        <v>253</v>
      </c>
      <c r="AA47" s="80"/>
    </row>
    <row r="48" spans="1:27" ht="20.100000000000001" customHeight="1">
      <c r="A48" s="85" t="s">
        <v>98</v>
      </c>
      <c r="B48" s="86">
        <v>0</v>
      </c>
      <c r="C48" s="86">
        <v>0</v>
      </c>
      <c r="D48" s="86">
        <v>0</v>
      </c>
      <c r="E48" s="86">
        <v>0</v>
      </c>
      <c r="F48" s="86">
        <v>0</v>
      </c>
      <c r="G48" s="86">
        <v>0</v>
      </c>
      <c r="H48" s="86">
        <v>0</v>
      </c>
      <c r="I48" s="86">
        <v>0</v>
      </c>
      <c r="J48" s="86">
        <v>0</v>
      </c>
      <c r="K48" s="87">
        <f t="shared" si="1"/>
        <v>0</v>
      </c>
      <c r="L48" s="86">
        <v>0</v>
      </c>
      <c r="M48" s="87">
        <f t="shared" si="2"/>
        <v>0</v>
      </c>
      <c r="N48" s="29"/>
      <c r="O48" s="77"/>
      <c r="P48" s="89" t="s">
        <v>253</v>
      </c>
      <c r="Q48" s="89" t="s">
        <v>253</v>
      </c>
      <c r="R48" s="89" t="s">
        <v>253</v>
      </c>
      <c r="S48" s="90" t="s">
        <v>253</v>
      </c>
      <c r="T48" s="89" t="s">
        <v>253</v>
      </c>
      <c r="U48" s="89" t="s">
        <v>253</v>
      </c>
      <c r="V48" s="90" t="s">
        <v>253</v>
      </c>
      <c r="W48" s="89" t="s">
        <v>253</v>
      </c>
      <c r="X48" s="89" t="s">
        <v>253</v>
      </c>
      <c r="Y48" s="80"/>
      <c r="Z48" s="89" t="s">
        <v>253</v>
      </c>
      <c r="AA48" s="80"/>
    </row>
    <row r="49" spans="1:27" ht="20.100000000000001" customHeight="1">
      <c r="A49" s="11" t="s">
        <v>99</v>
      </c>
      <c r="B49" s="83">
        <v>0</v>
      </c>
      <c r="C49" s="83">
        <v>0</v>
      </c>
      <c r="D49" s="83">
        <v>0</v>
      </c>
      <c r="E49" s="83">
        <v>0</v>
      </c>
      <c r="F49" s="83">
        <v>0</v>
      </c>
      <c r="G49" s="83">
        <v>0</v>
      </c>
      <c r="H49" s="83">
        <v>0</v>
      </c>
      <c r="I49" s="83">
        <v>0</v>
      </c>
      <c r="J49" s="83">
        <v>0</v>
      </c>
      <c r="K49" s="84">
        <f t="shared" si="1"/>
        <v>0</v>
      </c>
      <c r="L49" s="83">
        <v>0</v>
      </c>
      <c r="M49" s="84">
        <f t="shared" si="2"/>
        <v>0</v>
      </c>
      <c r="N49" s="29"/>
      <c r="O49" s="77"/>
      <c r="P49" s="89" t="s">
        <v>253</v>
      </c>
      <c r="Q49" s="89" t="s">
        <v>253</v>
      </c>
      <c r="R49" s="89" t="s">
        <v>253</v>
      </c>
      <c r="S49" s="91" t="s">
        <v>253</v>
      </c>
      <c r="T49" s="89" t="s">
        <v>253</v>
      </c>
      <c r="U49" s="89" t="s">
        <v>253</v>
      </c>
      <c r="V49" s="90" t="s">
        <v>253</v>
      </c>
      <c r="W49" s="89" t="s">
        <v>253</v>
      </c>
      <c r="X49" s="89" t="s">
        <v>253</v>
      </c>
      <c r="Y49" s="80"/>
      <c r="Z49" s="89" t="s">
        <v>253</v>
      </c>
      <c r="AA49" s="80"/>
    </row>
    <row r="50" spans="1:27" ht="20.100000000000001" customHeight="1">
      <c r="A50" s="85" t="s">
        <v>100</v>
      </c>
      <c r="B50" s="86">
        <v>0</v>
      </c>
      <c r="C50" s="86">
        <v>0</v>
      </c>
      <c r="D50" s="86">
        <v>0</v>
      </c>
      <c r="E50" s="86">
        <v>2046</v>
      </c>
      <c r="F50" s="86">
        <v>0</v>
      </c>
      <c r="G50" s="86">
        <v>0</v>
      </c>
      <c r="H50" s="86">
        <v>64</v>
      </c>
      <c r="I50" s="86">
        <v>0</v>
      </c>
      <c r="J50" s="86">
        <v>0</v>
      </c>
      <c r="K50" s="87">
        <f t="shared" si="1"/>
        <v>2110</v>
      </c>
      <c r="L50" s="86">
        <v>0</v>
      </c>
      <c r="M50" s="87">
        <f t="shared" si="2"/>
        <v>2110</v>
      </c>
      <c r="N50" s="29"/>
      <c r="O50" s="77"/>
      <c r="P50" s="89" t="s">
        <v>253</v>
      </c>
      <c r="Q50" s="89" t="s">
        <v>253</v>
      </c>
      <c r="R50" s="89" t="s">
        <v>253</v>
      </c>
      <c r="S50" s="90" t="s">
        <v>253</v>
      </c>
      <c r="T50" s="89" t="s">
        <v>253</v>
      </c>
      <c r="U50" s="89" t="s">
        <v>253</v>
      </c>
      <c r="V50" s="90" t="s">
        <v>253</v>
      </c>
      <c r="W50" s="89" t="s">
        <v>253</v>
      </c>
      <c r="X50" s="89" t="s">
        <v>253</v>
      </c>
      <c r="Y50" s="80"/>
      <c r="Z50" s="89" t="s">
        <v>253</v>
      </c>
      <c r="AA50" s="80"/>
    </row>
    <row r="51" spans="1:27" ht="20.100000000000001" customHeight="1">
      <c r="A51" s="11" t="s">
        <v>101</v>
      </c>
      <c r="B51" s="83">
        <v>0</v>
      </c>
      <c r="C51" s="83">
        <v>0</v>
      </c>
      <c r="D51" s="83">
        <v>0</v>
      </c>
      <c r="E51" s="83">
        <v>1238</v>
      </c>
      <c r="F51" s="83">
        <v>0</v>
      </c>
      <c r="G51" s="83">
        <v>0</v>
      </c>
      <c r="H51" s="83">
        <v>0</v>
      </c>
      <c r="I51" s="83">
        <v>0</v>
      </c>
      <c r="J51" s="83">
        <v>0</v>
      </c>
      <c r="K51" s="84">
        <f t="shared" si="1"/>
        <v>1238</v>
      </c>
      <c r="L51" s="83">
        <v>0</v>
      </c>
      <c r="M51" s="84">
        <f t="shared" si="2"/>
        <v>1238</v>
      </c>
      <c r="N51" s="29"/>
      <c r="O51" s="77"/>
      <c r="P51" s="89" t="s">
        <v>253</v>
      </c>
      <c r="Q51" s="89" t="s">
        <v>253</v>
      </c>
      <c r="R51" s="89" t="s">
        <v>253</v>
      </c>
      <c r="S51" s="90" t="s">
        <v>253</v>
      </c>
      <c r="T51" s="89" t="s">
        <v>253</v>
      </c>
      <c r="U51" s="89" t="s">
        <v>253</v>
      </c>
      <c r="V51" s="90" t="s">
        <v>253</v>
      </c>
      <c r="W51" s="89" t="s">
        <v>253</v>
      </c>
      <c r="X51" s="89" t="s">
        <v>253</v>
      </c>
      <c r="Y51" s="80"/>
      <c r="Z51" s="89" t="s">
        <v>253</v>
      </c>
      <c r="AA51" s="80"/>
    </row>
    <row r="52" spans="1:27" ht="20.100000000000001" customHeight="1">
      <c r="A52" s="85" t="s">
        <v>102</v>
      </c>
      <c r="B52" s="86">
        <v>0</v>
      </c>
      <c r="C52" s="86">
        <v>0</v>
      </c>
      <c r="D52" s="86">
        <v>0</v>
      </c>
      <c r="E52" s="86">
        <v>459</v>
      </c>
      <c r="F52" s="86">
        <v>0</v>
      </c>
      <c r="G52" s="86">
        <v>0</v>
      </c>
      <c r="H52" s="86">
        <v>0</v>
      </c>
      <c r="I52" s="86">
        <v>0</v>
      </c>
      <c r="J52" s="86">
        <v>0</v>
      </c>
      <c r="K52" s="87">
        <f t="shared" si="1"/>
        <v>459</v>
      </c>
      <c r="L52" s="86">
        <v>0</v>
      </c>
      <c r="M52" s="87">
        <f t="shared" si="2"/>
        <v>459</v>
      </c>
      <c r="N52" s="29"/>
      <c r="O52" s="77"/>
      <c r="P52" s="89" t="s">
        <v>253</v>
      </c>
      <c r="Q52" s="89" t="s">
        <v>253</v>
      </c>
      <c r="R52" s="89" t="s">
        <v>253</v>
      </c>
      <c r="S52" s="90" t="s">
        <v>253</v>
      </c>
      <c r="T52" s="89" t="s">
        <v>253</v>
      </c>
      <c r="U52" s="89" t="s">
        <v>253</v>
      </c>
      <c r="V52" s="90" t="s">
        <v>253</v>
      </c>
      <c r="W52" s="89" t="s">
        <v>253</v>
      </c>
      <c r="X52" s="89" t="s">
        <v>253</v>
      </c>
      <c r="Y52" s="80"/>
      <c r="Z52" s="89" t="s">
        <v>253</v>
      </c>
      <c r="AA52" s="80"/>
    </row>
    <row r="53" spans="1:27" ht="20.100000000000001" customHeight="1">
      <c r="A53" s="11" t="s">
        <v>104</v>
      </c>
      <c r="B53" s="83">
        <v>0</v>
      </c>
      <c r="C53" s="83">
        <v>0</v>
      </c>
      <c r="D53" s="83">
        <v>0</v>
      </c>
      <c r="E53" s="83">
        <v>21457</v>
      </c>
      <c r="F53" s="83">
        <v>0</v>
      </c>
      <c r="G53" s="83">
        <v>0</v>
      </c>
      <c r="H53" s="83">
        <v>0</v>
      </c>
      <c r="I53" s="83">
        <v>0</v>
      </c>
      <c r="J53" s="83">
        <v>0</v>
      </c>
      <c r="K53" s="84">
        <f t="shared" si="1"/>
        <v>21457</v>
      </c>
      <c r="L53" s="83">
        <v>0</v>
      </c>
      <c r="M53" s="84">
        <f t="shared" si="2"/>
        <v>21457</v>
      </c>
      <c r="N53" s="29"/>
      <c r="O53" s="77"/>
      <c r="P53" s="89" t="s">
        <v>253</v>
      </c>
      <c r="Q53" s="89" t="s">
        <v>253</v>
      </c>
      <c r="R53" s="89" t="s">
        <v>253</v>
      </c>
      <c r="S53" s="90" t="s">
        <v>253</v>
      </c>
      <c r="T53" s="89" t="s">
        <v>253</v>
      </c>
      <c r="U53" s="89" t="s">
        <v>253</v>
      </c>
      <c r="V53" s="90" t="s">
        <v>253</v>
      </c>
      <c r="W53" s="89" t="s">
        <v>253</v>
      </c>
      <c r="X53" s="89" t="s">
        <v>253</v>
      </c>
      <c r="Y53" s="80"/>
      <c r="Z53" s="89" t="s">
        <v>253</v>
      </c>
      <c r="AA53" s="80"/>
    </row>
    <row r="54" spans="1:27" ht="20.100000000000001" customHeight="1">
      <c r="A54" s="85" t="s">
        <v>103</v>
      </c>
      <c r="B54" s="86">
        <v>0</v>
      </c>
      <c r="C54" s="86">
        <v>0</v>
      </c>
      <c r="D54" s="86">
        <v>0</v>
      </c>
      <c r="E54" s="86">
        <v>665</v>
      </c>
      <c r="F54" s="86">
        <v>0</v>
      </c>
      <c r="G54" s="86">
        <v>0</v>
      </c>
      <c r="H54" s="86">
        <v>0</v>
      </c>
      <c r="I54" s="86">
        <v>0</v>
      </c>
      <c r="J54" s="86">
        <v>0</v>
      </c>
      <c r="K54" s="87">
        <f t="shared" si="1"/>
        <v>665</v>
      </c>
      <c r="L54" s="86">
        <v>0</v>
      </c>
      <c r="M54" s="87">
        <f t="shared" si="2"/>
        <v>665</v>
      </c>
      <c r="N54" s="29"/>
      <c r="O54" s="77"/>
      <c r="P54" s="89" t="s">
        <v>253</v>
      </c>
      <c r="Q54" s="89" t="s">
        <v>253</v>
      </c>
      <c r="R54" s="89" t="s">
        <v>253</v>
      </c>
      <c r="S54" s="90" t="s">
        <v>253</v>
      </c>
      <c r="T54" s="89" t="s">
        <v>253</v>
      </c>
      <c r="U54" s="89" t="s">
        <v>253</v>
      </c>
      <c r="V54" s="90" t="s">
        <v>253</v>
      </c>
      <c r="W54" s="89" t="s">
        <v>253</v>
      </c>
      <c r="X54" s="89" t="s">
        <v>253</v>
      </c>
      <c r="Y54" s="80"/>
      <c r="Z54" s="89" t="s">
        <v>253</v>
      </c>
      <c r="AA54" s="80"/>
    </row>
    <row r="55" spans="1:27" ht="20.100000000000001" customHeight="1">
      <c r="A55" s="11" t="s">
        <v>105</v>
      </c>
      <c r="B55" s="83">
        <v>0</v>
      </c>
      <c r="C55" s="83">
        <v>0</v>
      </c>
      <c r="D55" s="83">
        <v>0</v>
      </c>
      <c r="E55" s="83">
        <v>1500</v>
      </c>
      <c r="F55" s="83">
        <v>0</v>
      </c>
      <c r="G55" s="83">
        <v>0</v>
      </c>
      <c r="H55" s="83">
        <v>0</v>
      </c>
      <c r="I55" s="83">
        <v>0</v>
      </c>
      <c r="J55" s="83">
        <v>0</v>
      </c>
      <c r="K55" s="84">
        <f t="shared" si="1"/>
        <v>1500</v>
      </c>
      <c r="L55" s="83">
        <v>0</v>
      </c>
      <c r="M55" s="84">
        <f t="shared" si="2"/>
        <v>1500</v>
      </c>
      <c r="N55" s="29"/>
      <c r="O55" s="77"/>
      <c r="P55" s="89" t="s">
        <v>253</v>
      </c>
      <c r="Q55" s="89" t="s">
        <v>253</v>
      </c>
      <c r="R55" s="89" t="s">
        <v>253</v>
      </c>
      <c r="S55" s="90" t="s">
        <v>253</v>
      </c>
      <c r="T55" s="89" t="s">
        <v>253</v>
      </c>
      <c r="U55" s="89" t="s">
        <v>253</v>
      </c>
      <c r="V55" s="90" t="s">
        <v>253</v>
      </c>
      <c r="W55" s="89" t="s">
        <v>253</v>
      </c>
      <c r="X55" s="89" t="s">
        <v>253</v>
      </c>
      <c r="Y55" s="80"/>
      <c r="Z55" s="89" t="s">
        <v>253</v>
      </c>
      <c r="AA55" s="80"/>
    </row>
    <row r="56" spans="1:27" ht="20.100000000000001" customHeight="1">
      <c r="A56" s="85" t="s">
        <v>106</v>
      </c>
      <c r="B56" s="86">
        <v>0</v>
      </c>
      <c r="C56" s="86">
        <v>0</v>
      </c>
      <c r="D56" s="86">
        <v>0</v>
      </c>
      <c r="E56" s="86">
        <v>530</v>
      </c>
      <c r="F56" s="86">
        <v>0</v>
      </c>
      <c r="G56" s="86">
        <v>0</v>
      </c>
      <c r="H56" s="86">
        <v>0</v>
      </c>
      <c r="I56" s="86">
        <v>0</v>
      </c>
      <c r="J56" s="86">
        <v>0</v>
      </c>
      <c r="K56" s="87">
        <f t="shared" si="1"/>
        <v>530</v>
      </c>
      <c r="L56" s="86">
        <v>0</v>
      </c>
      <c r="M56" s="87">
        <f t="shared" si="2"/>
        <v>530</v>
      </c>
      <c r="N56" s="29"/>
      <c r="O56" s="77"/>
      <c r="P56" s="89" t="s">
        <v>253</v>
      </c>
      <c r="Q56" s="89" t="s">
        <v>253</v>
      </c>
      <c r="R56" s="89" t="s">
        <v>253</v>
      </c>
      <c r="S56" s="90" t="s">
        <v>253</v>
      </c>
      <c r="T56" s="89" t="s">
        <v>253</v>
      </c>
      <c r="U56" s="89" t="s">
        <v>253</v>
      </c>
      <c r="V56" s="90" t="s">
        <v>253</v>
      </c>
      <c r="W56" s="89" t="s">
        <v>253</v>
      </c>
      <c r="X56" s="89" t="s">
        <v>253</v>
      </c>
      <c r="Y56" s="80"/>
      <c r="Z56" s="89" t="s">
        <v>253</v>
      </c>
      <c r="AA56" s="80"/>
    </row>
    <row r="57" spans="1:27" ht="24.95" customHeight="1">
      <c r="A57" s="22" t="s">
        <v>59</v>
      </c>
      <c r="B57" s="88">
        <f>SUM(B7:B56)</f>
        <v>925572</v>
      </c>
      <c r="C57" s="88">
        <f t="shared" ref="C57:M57" si="3">SUM(C7:C56)</f>
        <v>53509</v>
      </c>
      <c r="D57" s="88">
        <f t="shared" si="3"/>
        <v>4159853</v>
      </c>
      <c r="E57" s="88">
        <f t="shared" si="3"/>
        <v>216970</v>
      </c>
      <c r="F57" s="88">
        <f t="shared" si="3"/>
        <v>123642</v>
      </c>
      <c r="G57" s="88">
        <f t="shared" si="3"/>
        <v>286400</v>
      </c>
      <c r="H57" s="88">
        <f t="shared" si="3"/>
        <v>265930</v>
      </c>
      <c r="I57" s="88">
        <f t="shared" si="3"/>
        <v>1814663</v>
      </c>
      <c r="J57" s="88">
        <f t="shared" si="3"/>
        <v>122687</v>
      </c>
      <c r="K57" s="88">
        <f t="shared" si="3"/>
        <v>7969226</v>
      </c>
      <c r="L57" s="88">
        <f t="shared" si="3"/>
        <v>1316931</v>
      </c>
      <c r="M57" s="88">
        <f t="shared" si="3"/>
        <v>9286157</v>
      </c>
      <c r="N57" s="31"/>
      <c r="O57" s="82"/>
      <c r="P57" s="80"/>
      <c r="Q57" s="80"/>
      <c r="R57" s="80"/>
      <c r="S57" s="80"/>
      <c r="T57" s="80"/>
      <c r="U57" s="80"/>
      <c r="V57" s="80"/>
      <c r="W57" s="80"/>
      <c r="X57" s="80"/>
      <c r="Y57" s="80"/>
      <c r="Z57" s="80"/>
      <c r="AA57" s="80"/>
    </row>
    <row r="92" ht="9.9499999999999993" customHeight="1"/>
    <row r="93" ht="14.25" customHeight="1"/>
  </sheetData>
  <hyperlinks>
    <hyperlink ref="A4" location="Notes!A1" display="Return to Notes"/>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DE5F1"/>
  </sheetPr>
  <dimension ref="A1:AA93"/>
  <sheetViews>
    <sheetView zoomScaleNormal="100" workbookViewId="0"/>
  </sheetViews>
  <sheetFormatPr defaultColWidth="9.140625" defaultRowHeight="15"/>
  <cols>
    <col min="1" max="1" width="38.7109375" style="27" customWidth="1"/>
    <col min="2" max="2" width="15" style="27" customWidth="1"/>
    <col min="3" max="3" width="15.5703125" style="27" customWidth="1"/>
    <col min="4" max="4" width="13" style="27" customWidth="1"/>
    <col min="5" max="5" width="15.7109375" style="27" customWidth="1"/>
    <col min="6" max="6" width="17.7109375" style="27" customWidth="1"/>
    <col min="7" max="7" width="18" style="27" customWidth="1"/>
    <col min="8" max="8" width="15.140625" style="27" customWidth="1"/>
    <col min="9" max="9" width="16" style="27" customWidth="1"/>
    <col min="10" max="10" width="13" style="27" customWidth="1"/>
    <col min="11" max="11" width="19.42578125" style="27" customWidth="1"/>
    <col min="12" max="12" width="16.85546875" style="27" customWidth="1"/>
    <col min="13" max="13" width="21.28515625" style="27" customWidth="1"/>
    <col min="14" max="15" width="9.140625" style="27" customWidth="1"/>
    <col min="16" max="18" width="9.140625" style="27"/>
    <col min="19" max="21" width="9.140625" style="27" customWidth="1"/>
    <col min="22" max="16384" width="9.140625" style="27"/>
  </cols>
  <sheetData>
    <row r="1" spans="1:27" s="7" customFormat="1" ht="30" customHeight="1">
      <c r="A1" s="73" t="s">
        <v>165</v>
      </c>
      <c r="B1" s="17"/>
      <c r="C1" s="17"/>
      <c r="D1" s="17"/>
      <c r="E1" s="17"/>
      <c r="F1" s="3"/>
      <c r="H1" s="3"/>
      <c r="I1" s="3"/>
      <c r="M1" s="3"/>
      <c r="O1" s="3"/>
    </row>
    <row r="2" spans="1:27" s="4" customFormat="1" ht="20.100000000000001" customHeight="1">
      <c r="A2" s="18" t="s">
        <v>162</v>
      </c>
      <c r="B2" s="35"/>
      <c r="C2" s="35"/>
      <c r="D2" s="36"/>
    </row>
    <row r="3" spans="1:27" s="4" customFormat="1" ht="20.100000000000001" customHeight="1">
      <c r="A3" s="7" t="s">
        <v>160</v>
      </c>
      <c r="B3" s="32"/>
      <c r="C3" s="32"/>
      <c r="D3" s="32"/>
      <c r="E3" s="33"/>
      <c r="F3" s="32"/>
      <c r="G3" s="32"/>
      <c r="H3" s="33"/>
      <c r="I3" s="32"/>
      <c r="J3" s="32"/>
      <c r="K3" s="32"/>
      <c r="L3" s="33"/>
    </row>
    <row r="4" spans="1:27" s="7" customFormat="1" ht="20.100000000000001" customHeight="1">
      <c r="A4" s="52" t="s">
        <v>218</v>
      </c>
      <c r="B4" s="23"/>
      <c r="C4" s="24"/>
      <c r="D4" s="24"/>
      <c r="E4" s="24"/>
      <c r="F4" s="24"/>
      <c r="G4" s="25"/>
      <c r="H4" s="26"/>
      <c r="I4" s="25"/>
      <c r="J4" s="25"/>
      <c r="K4" s="25"/>
      <c r="L4" s="25"/>
      <c r="M4" s="25"/>
      <c r="N4" s="27"/>
    </row>
    <row r="5" spans="1:27" s="7" customFormat="1" ht="9.9499999999999993" customHeight="1">
      <c r="B5" s="17"/>
      <c r="C5" s="17"/>
      <c r="D5" s="17"/>
      <c r="E5" s="17"/>
      <c r="F5" s="25"/>
    </row>
    <row r="6" spans="1:27" s="28" customFormat="1" ht="54.95" customHeight="1">
      <c r="A6" s="22" t="s">
        <v>161</v>
      </c>
      <c r="B6" s="20" t="s">
        <v>219</v>
      </c>
      <c r="C6" s="20" t="s">
        <v>220</v>
      </c>
      <c r="D6" s="20" t="s">
        <v>221</v>
      </c>
      <c r="E6" s="20" t="s">
        <v>222</v>
      </c>
      <c r="F6" s="20" t="s">
        <v>223</v>
      </c>
      <c r="G6" s="20" t="s">
        <v>224</v>
      </c>
      <c r="H6" s="20" t="s">
        <v>225</v>
      </c>
      <c r="I6" s="20" t="s">
        <v>226</v>
      </c>
      <c r="J6" s="20" t="s">
        <v>227</v>
      </c>
      <c r="K6" s="20" t="s">
        <v>113</v>
      </c>
      <c r="L6" s="20" t="s">
        <v>124</v>
      </c>
      <c r="M6" s="20" t="s">
        <v>114</v>
      </c>
      <c r="O6" s="74"/>
      <c r="P6" s="75"/>
      <c r="Q6" s="75"/>
      <c r="R6" s="75"/>
      <c r="S6" s="75"/>
      <c r="T6" s="75"/>
      <c r="U6" s="75"/>
      <c r="V6" s="75"/>
      <c r="W6" s="75"/>
      <c r="X6" s="75"/>
      <c r="Y6" s="76"/>
      <c r="Z6" s="75"/>
      <c r="AA6" s="76"/>
    </row>
    <row r="7" spans="1:27" ht="20.100000000000001" customHeight="1">
      <c r="A7" s="11" t="s">
        <v>60</v>
      </c>
      <c r="B7" s="83">
        <v>183047</v>
      </c>
      <c r="C7" s="83">
        <v>20872</v>
      </c>
      <c r="D7" s="83">
        <v>142085</v>
      </c>
      <c r="E7" s="83">
        <v>10978</v>
      </c>
      <c r="F7" s="83">
        <v>29089</v>
      </c>
      <c r="G7" s="83">
        <v>6611</v>
      </c>
      <c r="H7" s="83">
        <v>28852</v>
      </c>
      <c r="I7" s="83">
        <v>9589</v>
      </c>
      <c r="J7" s="83">
        <v>-5714</v>
      </c>
      <c r="K7" s="84">
        <f>SUM(B7:J7)</f>
        <v>425409</v>
      </c>
      <c r="L7" s="83">
        <v>-42530</v>
      </c>
      <c r="M7" s="84">
        <f t="shared" ref="M7:M38" si="0">SUM(K7:L7)</f>
        <v>382879</v>
      </c>
      <c r="N7" s="29"/>
      <c r="O7" s="77"/>
      <c r="P7" s="78"/>
      <c r="Q7" s="78"/>
      <c r="R7" s="78"/>
      <c r="S7" s="79"/>
      <c r="T7" s="78"/>
      <c r="U7" s="78"/>
      <c r="V7" s="79"/>
      <c r="W7" s="78"/>
      <c r="X7" s="78"/>
      <c r="Y7" s="80"/>
      <c r="Z7" s="78"/>
      <c r="AA7" s="80"/>
    </row>
    <row r="8" spans="1:27" ht="20.100000000000001" customHeight="1">
      <c r="A8" s="85" t="s">
        <v>61</v>
      </c>
      <c r="B8" s="86">
        <v>291224</v>
      </c>
      <c r="C8" s="86">
        <v>23261</v>
      </c>
      <c r="D8" s="86">
        <v>158520</v>
      </c>
      <c r="E8" s="86">
        <v>23548</v>
      </c>
      <c r="F8" s="86">
        <v>33783</v>
      </c>
      <c r="G8" s="86">
        <v>6133</v>
      </c>
      <c r="H8" s="86">
        <v>11096</v>
      </c>
      <c r="I8" s="86">
        <v>7326</v>
      </c>
      <c r="J8" s="86">
        <v>527</v>
      </c>
      <c r="K8" s="87">
        <f t="shared" ref="K8:K56" si="1">SUM(B8:J8)</f>
        <v>555418</v>
      </c>
      <c r="L8" s="86">
        <v>-26542</v>
      </c>
      <c r="M8" s="87">
        <f t="shared" si="0"/>
        <v>528876</v>
      </c>
      <c r="N8" s="29"/>
      <c r="O8" s="77"/>
      <c r="P8" s="78"/>
      <c r="Q8" s="78"/>
      <c r="R8" s="78"/>
      <c r="S8" s="79"/>
      <c r="T8" s="78"/>
      <c r="U8" s="78"/>
      <c r="V8" s="79"/>
      <c r="W8" s="78"/>
      <c r="X8" s="78"/>
      <c r="Y8" s="80"/>
      <c r="Z8" s="78"/>
      <c r="AA8" s="80"/>
    </row>
    <row r="9" spans="1:27" ht="20.100000000000001" customHeight="1">
      <c r="A9" s="11" t="s">
        <v>62</v>
      </c>
      <c r="B9" s="83">
        <v>111107</v>
      </c>
      <c r="C9" s="83">
        <v>8764</v>
      </c>
      <c r="D9" s="83">
        <v>71007</v>
      </c>
      <c r="E9" s="83">
        <v>11760</v>
      </c>
      <c r="F9" s="83">
        <v>15479</v>
      </c>
      <c r="G9" s="83">
        <v>1005</v>
      </c>
      <c r="H9" s="83">
        <v>14433</v>
      </c>
      <c r="I9" s="83">
        <v>1614</v>
      </c>
      <c r="J9" s="83">
        <v>-95</v>
      </c>
      <c r="K9" s="84">
        <f t="shared" si="1"/>
        <v>235074</v>
      </c>
      <c r="L9" s="83">
        <v>-13646</v>
      </c>
      <c r="M9" s="84">
        <f t="shared" si="0"/>
        <v>221428</v>
      </c>
      <c r="N9" s="29"/>
      <c r="O9" s="77"/>
      <c r="P9" s="78"/>
      <c r="Q9" s="78"/>
      <c r="R9" s="78"/>
      <c r="S9" s="79"/>
      <c r="T9" s="78"/>
      <c r="U9" s="78"/>
      <c r="V9" s="79"/>
      <c r="W9" s="78"/>
      <c r="X9" s="78"/>
      <c r="Y9" s="80"/>
      <c r="Z9" s="78"/>
      <c r="AA9" s="80"/>
    </row>
    <row r="10" spans="1:27" ht="20.100000000000001" customHeight="1">
      <c r="A10" s="85" t="s">
        <v>63</v>
      </c>
      <c r="B10" s="86">
        <v>103345</v>
      </c>
      <c r="C10" s="86">
        <v>7146</v>
      </c>
      <c r="D10" s="86">
        <v>61087</v>
      </c>
      <c r="E10" s="86">
        <v>13627</v>
      </c>
      <c r="F10" s="86">
        <v>16453</v>
      </c>
      <c r="G10" s="86">
        <v>1746</v>
      </c>
      <c r="H10" s="86">
        <v>8548</v>
      </c>
      <c r="I10" s="86">
        <v>7147</v>
      </c>
      <c r="J10" s="86">
        <v>2303</v>
      </c>
      <c r="K10" s="87">
        <f t="shared" si="1"/>
        <v>221402</v>
      </c>
      <c r="L10" s="86">
        <v>0</v>
      </c>
      <c r="M10" s="87">
        <f t="shared" si="0"/>
        <v>221402</v>
      </c>
      <c r="N10" s="29"/>
      <c r="O10" s="77"/>
      <c r="P10" s="78"/>
      <c r="Q10" s="78"/>
      <c r="R10" s="78"/>
      <c r="S10" s="79"/>
      <c r="T10" s="78"/>
      <c r="U10" s="78"/>
      <c r="V10" s="79"/>
      <c r="W10" s="78"/>
      <c r="X10" s="78"/>
      <c r="Y10" s="80"/>
      <c r="Z10" s="78"/>
      <c r="AA10" s="80"/>
    </row>
    <row r="11" spans="1:27" ht="20.100000000000001" customHeight="1">
      <c r="A11" s="11" t="s">
        <v>116</v>
      </c>
      <c r="B11" s="83">
        <v>390650</v>
      </c>
      <c r="C11" s="83">
        <v>37124</v>
      </c>
      <c r="D11" s="83">
        <v>321849</v>
      </c>
      <c r="E11" s="83">
        <v>17822</v>
      </c>
      <c r="F11" s="83">
        <v>60117</v>
      </c>
      <c r="G11" s="83">
        <v>17983</v>
      </c>
      <c r="H11" s="83">
        <v>47939</v>
      </c>
      <c r="I11" s="83">
        <v>40941</v>
      </c>
      <c r="J11" s="83">
        <v>0</v>
      </c>
      <c r="K11" s="84">
        <f t="shared" si="1"/>
        <v>934425</v>
      </c>
      <c r="L11" s="83">
        <v>-43884</v>
      </c>
      <c r="M11" s="84">
        <f t="shared" si="0"/>
        <v>890541</v>
      </c>
      <c r="N11" s="29"/>
      <c r="O11" s="77"/>
      <c r="P11" s="78"/>
      <c r="Q11" s="78"/>
      <c r="R11" s="78"/>
      <c r="S11" s="79"/>
      <c r="T11" s="78"/>
      <c r="U11" s="78"/>
      <c r="V11" s="79"/>
      <c r="W11" s="78"/>
      <c r="X11" s="78"/>
      <c r="Y11" s="80"/>
      <c r="Z11" s="78"/>
      <c r="AA11" s="80"/>
    </row>
    <row r="12" spans="1:27" ht="20.100000000000001" customHeight="1">
      <c r="A12" s="85" t="s">
        <v>64</v>
      </c>
      <c r="B12" s="86">
        <v>59426</v>
      </c>
      <c r="C12" s="86">
        <v>3654</v>
      </c>
      <c r="D12" s="86">
        <v>34720</v>
      </c>
      <c r="E12" s="86">
        <v>2521</v>
      </c>
      <c r="F12" s="86">
        <v>6151</v>
      </c>
      <c r="G12" s="86">
        <v>1132</v>
      </c>
      <c r="H12" s="86">
        <v>3969</v>
      </c>
      <c r="I12" s="86">
        <v>1416</v>
      </c>
      <c r="J12" s="86">
        <v>0</v>
      </c>
      <c r="K12" s="87">
        <f t="shared" si="1"/>
        <v>112989</v>
      </c>
      <c r="L12" s="86">
        <v>-8840</v>
      </c>
      <c r="M12" s="87">
        <f t="shared" si="0"/>
        <v>104149</v>
      </c>
      <c r="N12" s="29"/>
      <c r="O12" s="77"/>
      <c r="P12" s="78"/>
      <c r="Q12" s="78"/>
      <c r="R12" s="78"/>
      <c r="S12" s="79"/>
      <c r="T12" s="78"/>
      <c r="U12" s="78"/>
      <c r="V12" s="79"/>
      <c r="W12" s="78"/>
      <c r="X12" s="78"/>
      <c r="Y12" s="80"/>
      <c r="Z12" s="78"/>
      <c r="AA12" s="80"/>
    </row>
    <row r="13" spans="1:27" ht="20.100000000000001" customHeight="1">
      <c r="A13" s="11" t="s">
        <v>65</v>
      </c>
      <c r="B13" s="83">
        <v>157036</v>
      </c>
      <c r="C13" s="83">
        <v>14652</v>
      </c>
      <c r="D13" s="83">
        <v>96714</v>
      </c>
      <c r="E13" s="83">
        <v>11803</v>
      </c>
      <c r="F13" s="83">
        <v>20734</v>
      </c>
      <c r="G13" s="83">
        <v>2737</v>
      </c>
      <c r="H13" s="83">
        <v>18141</v>
      </c>
      <c r="I13" s="83">
        <v>13440</v>
      </c>
      <c r="J13" s="83">
        <v>0</v>
      </c>
      <c r="K13" s="84">
        <f t="shared" si="1"/>
        <v>335257</v>
      </c>
      <c r="L13" s="83">
        <v>0</v>
      </c>
      <c r="M13" s="84">
        <f t="shared" si="0"/>
        <v>335257</v>
      </c>
      <c r="N13" s="29"/>
      <c r="O13" s="77"/>
      <c r="P13" s="78"/>
      <c r="Q13" s="78"/>
      <c r="R13" s="78"/>
      <c r="S13" s="79"/>
      <c r="T13" s="78"/>
      <c r="U13" s="78"/>
      <c r="V13" s="79"/>
      <c r="W13" s="78"/>
      <c r="X13" s="78"/>
      <c r="Y13" s="80"/>
      <c r="Z13" s="78"/>
      <c r="AA13" s="80"/>
    </row>
    <row r="14" spans="1:27" ht="20.100000000000001" customHeight="1">
      <c r="A14" s="85" t="s">
        <v>66</v>
      </c>
      <c r="B14" s="86">
        <v>134971</v>
      </c>
      <c r="C14" s="86">
        <v>18244</v>
      </c>
      <c r="D14" s="86">
        <v>118990</v>
      </c>
      <c r="E14" s="86">
        <v>9873</v>
      </c>
      <c r="F14" s="86">
        <v>17512</v>
      </c>
      <c r="G14" s="86">
        <v>14529</v>
      </c>
      <c r="H14" s="86">
        <v>13757</v>
      </c>
      <c r="I14" s="86">
        <v>4564</v>
      </c>
      <c r="J14" s="86">
        <v>0</v>
      </c>
      <c r="K14" s="87">
        <f t="shared" si="1"/>
        <v>332440</v>
      </c>
      <c r="L14" s="86">
        <v>-20149</v>
      </c>
      <c r="M14" s="87">
        <f t="shared" si="0"/>
        <v>312291</v>
      </c>
      <c r="N14" s="29"/>
      <c r="O14" s="77"/>
      <c r="P14" s="78"/>
      <c r="Q14" s="78"/>
      <c r="R14" s="78"/>
      <c r="S14" s="79"/>
      <c r="T14" s="78"/>
      <c r="U14" s="78"/>
      <c r="V14" s="79"/>
      <c r="W14" s="78"/>
      <c r="X14" s="78"/>
      <c r="Y14" s="80"/>
      <c r="Z14" s="78"/>
      <c r="AA14" s="80"/>
    </row>
    <row r="15" spans="1:27" ht="20.100000000000001" customHeight="1">
      <c r="A15" s="11" t="s">
        <v>67</v>
      </c>
      <c r="B15" s="30">
        <v>130464</v>
      </c>
      <c r="C15" s="83">
        <v>7031</v>
      </c>
      <c r="D15" s="83">
        <v>86633</v>
      </c>
      <c r="E15" s="83">
        <v>10851</v>
      </c>
      <c r="F15" s="83">
        <v>12800</v>
      </c>
      <c r="G15" s="83">
        <v>5872</v>
      </c>
      <c r="H15" s="83">
        <v>4540</v>
      </c>
      <c r="I15" s="83">
        <v>4595</v>
      </c>
      <c r="J15" s="83">
        <v>0</v>
      </c>
      <c r="K15" s="84">
        <f t="shared" si="1"/>
        <v>262786</v>
      </c>
      <c r="L15" s="83">
        <v>-15638</v>
      </c>
      <c r="M15" s="84">
        <f t="shared" si="0"/>
        <v>247148</v>
      </c>
      <c r="N15" s="29"/>
      <c r="O15" s="77"/>
      <c r="P15" s="78"/>
      <c r="Q15" s="78"/>
      <c r="R15" s="78"/>
      <c r="S15" s="79"/>
      <c r="T15" s="78"/>
      <c r="U15" s="78"/>
      <c r="V15" s="79"/>
      <c r="W15" s="78"/>
      <c r="X15" s="78"/>
      <c r="Y15" s="80"/>
      <c r="Z15" s="78"/>
      <c r="AA15" s="80"/>
    </row>
    <row r="16" spans="1:27" ht="20.100000000000001" customHeight="1">
      <c r="A16" s="85" t="s">
        <v>68</v>
      </c>
      <c r="B16" s="86">
        <v>135400</v>
      </c>
      <c r="C16" s="86">
        <v>11059</v>
      </c>
      <c r="D16" s="86">
        <v>61280</v>
      </c>
      <c r="E16" s="86">
        <v>8357</v>
      </c>
      <c r="F16" s="86">
        <v>14559</v>
      </c>
      <c r="G16" s="86">
        <v>6852</v>
      </c>
      <c r="H16" s="86">
        <v>8922</v>
      </c>
      <c r="I16" s="86">
        <v>3199</v>
      </c>
      <c r="J16" s="86">
        <v>0</v>
      </c>
      <c r="K16" s="87">
        <f t="shared" si="1"/>
        <v>249628</v>
      </c>
      <c r="L16" s="86">
        <v>-7340</v>
      </c>
      <c r="M16" s="87">
        <f t="shared" si="0"/>
        <v>242288</v>
      </c>
      <c r="N16" s="29"/>
      <c r="O16" s="77"/>
      <c r="P16" s="78"/>
      <c r="Q16" s="78"/>
      <c r="R16" s="78"/>
      <c r="S16" s="79"/>
      <c r="T16" s="78"/>
      <c r="U16" s="78"/>
      <c r="V16" s="79"/>
      <c r="W16" s="78"/>
      <c r="X16" s="78"/>
      <c r="Y16" s="80"/>
      <c r="Z16" s="78"/>
      <c r="AA16" s="80"/>
    </row>
    <row r="17" spans="1:27" ht="20.100000000000001" customHeight="1">
      <c r="A17" s="11" t="s">
        <v>69</v>
      </c>
      <c r="B17" s="83">
        <v>102797</v>
      </c>
      <c r="C17" s="83">
        <v>14806</v>
      </c>
      <c r="D17" s="83">
        <v>70052</v>
      </c>
      <c r="E17" s="83">
        <v>6945</v>
      </c>
      <c r="F17" s="83">
        <v>11996</v>
      </c>
      <c r="G17" s="83">
        <v>4322</v>
      </c>
      <c r="H17" s="83">
        <v>6456</v>
      </c>
      <c r="I17" s="83">
        <v>4967</v>
      </c>
      <c r="J17" s="83">
        <v>0</v>
      </c>
      <c r="K17" s="84">
        <f t="shared" si="1"/>
        <v>222341</v>
      </c>
      <c r="L17" s="83">
        <v>-13476</v>
      </c>
      <c r="M17" s="84">
        <f t="shared" si="0"/>
        <v>208865</v>
      </c>
      <c r="N17" s="29"/>
      <c r="O17" s="77"/>
      <c r="P17" s="78"/>
      <c r="Q17" s="78"/>
      <c r="R17" s="78"/>
      <c r="S17" s="79"/>
      <c r="T17" s="78"/>
      <c r="U17" s="78"/>
      <c r="V17" s="79"/>
      <c r="W17" s="78"/>
      <c r="X17" s="78"/>
      <c r="Y17" s="80"/>
      <c r="Z17" s="78"/>
      <c r="AA17" s="80"/>
    </row>
    <row r="18" spans="1:27" ht="20.100000000000001" customHeight="1">
      <c r="A18" s="85" t="s">
        <v>70</v>
      </c>
      <c r="B18" s="86">
        <v>128681</v>
      </c>
      <c r="C18" s="86">
        <v>9143</v>
      </c>
      <c r="D18" s="86">
        <v>52964</v>
      </c>
      <c r="E18" s="86">
        <v>9421</v>
      </c>
      <c r="F18" s="86">
        <v>10921</v>
      </c>
      <c r="G18" s="86">
        <v>3286</v>
      </c>
      <c r="H18" s="86">
        <v>6454</v>
      </c>
      <c r="I18" s="86">
        <v>4209</v>
      </c>
      <c r="J18" s="86">
        <v>0</v>
      </c>
      <c r="K18" s="87">
        <f t="shared" si="1"/>
        <v>225079</v>
      </c>
      <c r="L18" s="86">
        <v>-4036</v>
      </c>
      <c r="M18" s="87">
        <f t="shared" si="0"/>
        <v>221043</v>
      </c>
      <c r="N18" s="29"/>
      <c r="O18" s="77"/>
      <c r="P18" s="78"/>
      <c r="Q18" s="78"/>
      <c r="R18" s="78"/>
      <c r="S18" s="79"/>
      <c r="T18" s="78"/>
      <c r="U18" s="78"/>
      <c r="V18" s="79"/>
      <c r="W18" s="78"/>
      <c r="X18" s="78"/>
      <c r="Y18" s="80"/>
      <c r="Z18" s="78"/>
      <c r="AA18" s="80"/>
    </row>
    <row r="19" spans="1:27" ht="20.100000000000001" customHeight="1">
      <c r="A19" s="11" t="s">
        <v>71</v>
      </c>
      <c r="B19" s="83">
        <v>169929</v>
      </c>
      <c r="C19" s="83">
        <v>14330</v>
      </c>
      <c r="D19" s="83">
        <v>100280</v>
      </c>
      <c r="E19" s="83">
        <v>9709</v>
      </c>
      <c r="F19" s="83">
        <v>17925</v>
      </c>
      <c r="G19" s="83">
        <v>2195</v>
      </c>
      <c r="H19" s="83">
        <v>11469</v>
      </c>
      <c r="I19" s="83">
        <v>5711</v>
      </c>
      <c r="J19" s="83">
        <v>0</v>
      </c>
      <c r="K19" s="84">
        <f t="shared" si="1"/>
        <v>331548</v>
      </c>
      <c r="L19" s="83">
        <v>-22813</v>
      </c>
      <c r="M19" s="84">
        <f t="shared" si="0"/>
        <v>308735</v>
      </c>
      <c r="N19" s="29"/>
      <c r="O19" s="77"/>
      <c r="P19" s="78"/>
      <c r="Q19" s="78"/>
      <c r="R19" s="78"/>
      <c r="S19" s="79"/>
      <c r="T19" s="78"/>
      <c r="U19" s="78"/>
      <c r="V19" s="79"/>
      <c r="W19" s="78"/>
      <c r="X19" s="78"/>
      <c r="Y19" s="80"/>
      <c r="Z19" s="78"/>
      <c r="AA19" s="80"/>
    </row>
    <row r="20" spans="1:27" ht="20.100000000000001" customHeight="1">
      <c r="A20" s="85" t="s">
        <v>72</v>
      </c>
      <c r="B20" s="86">
        <v>350598</v>
      </c>
      <c r="C20" s="86">
        <v>43888</v>
      </c>
      <c r="D20" s="86">
        <v>243028</v>
      </c>
      <c r="E20" s="86">
        <v>28834</v>
      </c>
      <c r="F20" s="86">
        <v>35726</v>
      </c>
      <c r="G20" s="86">
        <v>18904</v>
      </c>
      <c r="H20" s="86">
        <v>16238</v>
      </c>
      <c r="I20" s="86">
        <v>17148</v>
      </c>
      <c r="J20" s="86">
        <v>731</v>
      </c>
      <c r="K20" s="87">
        <f t="shared" si="1"/>
        <v>755095</v>
      </c>
      <c r="L20" s="86">
        <v>-59848</v>
      </c>
      <c r="M20" s="87">
        <f t="shared" si="0"/>
        <v>695247</v>
      </c>
      <c r="N20" s="29"/>
      <c r="O20" s="77"/>
      <c r="P20" s="78"/>
      <c r="Q20" s="78"/>
      <c r="R20" s="78"/>
      <c r="S20" s="79"/>
      <c r="T20" s="78"/>
      <c r="U20" s="78"/>
      <c r="V20" s="79"/>
      <c r="W20" s="78"/>
      <c r="X20" s="78"/>
      <c r="Y20" s="80"/>
      <c r="Z20" s="78"/>
      <c r="AA20" s="80"/>
    </row>
    <row r="21" spans="1:27" ht="20.100000000000001" customHeight="1">
      <c r="A21" s="11" t="s">
        <v>73</v>
      </c>
      <c r="B21" s="83">
        <v>608780</v>
      </c>
      <c r="C21" s="83">
        <v>118541</v>
      </c>
      <c r="D21" s="83">
        <v>459581</v>
      </c>
      <c r="E21" s="83">
        <v>45201</v>
      </c>
      <c r="F21" s="83">
        <v>118236</v>
      </c>
      <c r="G21" s="83">
        <v>51279</v>
      </c>
      <c r="H21" s="83">
        <v>24060</v>
      </c>
      <c r="I21" s="83">
        <v>30055</v>
      </c>
      <c r="J21" s="83">
        <v>0</v>
      </c>
      <c r="K21" s="84">
        <f t="shared" si="1"/>
        <v>1455733</v>
      </c>
      <c r="L21" s="83">
        <v>0</v>
      </c>
      <c r="M21" s="84">
        <f t="shared" si="0"/>
        <v>1455733</v>
      </c>
      <c r="N21" s="29"/>
      <c r="O21" s="77"/>
      <c r="P21" s="78"/>
      <c r="Q21" s="78"/>
      <c r="R21" s="78"/>
      <c r="S21" s="79"/>
      <c r="T21" s="78"/>
      <c r="U21" s="78"/>
      <c r="V21" s="79"/>
      <c r="W21" s="78"/>
      <c r="X21" s="78"/>
      <c r="Y21" s="80"/>
      <c r="Z21" s="78"/>
      <c r="AA21" s="80"/>
    </row>
    <row r="22" spans="1:27" ht="20.100000000000001" customHeight="1">
      <c r="A22" s="85" t="s">
        <v>74</v>
      </c>
      <c r="B22" s="86">
        <v>251817</v>
      </c>
      <c r="C22" s="86">
        <v>15664</v>
      </c>
      <c r="D22" s="86">
        <v>148219</v>
      </c>
      <c r="E22" s="86">
        <v>36261</v>
      </c>
      <c r="F22" s="86">
        <v>31606</v>
      </c>
      <c r="G22" s="86">
        <v>691</v>
      </c>
      <c r="H22" s="86">
        <v>13665</v>
      </c>
      <c r="I22" s="86">
        <v>13018</v>
      </c>
      <c r="J22" s="86">
        <v>-2868</v>
      </c>
      <c r="K22" s="87">
        <f t="shared" si="1"/>
        <v>508073</v>
      </c>
      <c r="L22" s="86">
        <v>-26560</v>
      </c>
      <c r="M22" s="87">
        <f t="shared" si="0"/>
        <v>481513</v>
      </c>
      <c r="N22" s="29"/>
      <c r="O22" s="77"/>
      <c r="P22" s="78"/>
      <c r="Q22" s="78"/>
      <c r="R22" s="78"/>
      <c r="S22" s="79"/>
      <c r="T22" s="78"/>
      <c r="U22" s="78"/>
      <c r="V22" s="79"/>
      <c r="W22" s="78"/>
      <c r="X22" s="78"/>
      <c r="Y22" s="80"/>
      <c r="Z22" s="78"/>
      <c r="AA22" s="80"/>
    </row>
    <row r="23" spans="1:27" ht="20.100000000000001" customHeight="1">
      <c r="A23" s="11" t="s">
        <v>75</v>
      </c>
      <c r="B23" s="83">
        <v>84570</v>
      </c>
      <c r="C23" s="83">
        <v>8122</v>
      </c>
      <c r="D23" s="83">
        <v>50733</v>
      </c>
      <c r="E23" s="83">
        <v>5308</v>
      </c>
      <c r="F23" s="83">
        <v>10037</v>
      </c>
      <c r="G23" s="83">
        <v>6251</v>
      </c>
      <c r="H23" s="83">
        <v>8181</v>
      </c>
      <c r="I23" s="83">
        <v>7011</v>
      </c>
      <c r="J23" s="83">
        <v>266</v>
      </c>
      <c r="K23" s="84">
        <f t="shared" si="1"/>
        <v>180479</v>
      </c>
      <c r="L23" s="83">
        <v>0</v>
      </c>
      <c r="M23" s="84">
        <f t="shared" si="0"/>
        <v>180479</v>
      </c>
      <c r="N23" s="29"/>
      <c r="O23" s="77"/>
      <c r="P23" s="78"/>
      <c r="Q23" s="78"/>
      <c r="R23" s="78"/>
      <c r="S23" s="79"/>
      <c r="T23" s="78"/>
      <c r="U23" s="78"/>
      <c r="V23" s="79"/>
      <c r="W23" s="78"/>
      <c r="X23" s="78"/>
      <c r="Y23" s="80"/>
      <c r="Z23" s="78"/>
      <c r="AA23" s="80"/>
    </row>
    <row r="24" spans="1:27" ht="20.100000000000001" customHeight="1">
      <c r="A24" s="85" t="s">
        <v>76</v>
      </c>
      <c r="B24" s="86">
        <v>105892</v>
      </c>
      <c r="C24" s="86">
        <v>9616</v>
      </c>
      <c r="D24" s="86">
        <v>58693</v>
      </c>
      <c r="E24" s="86">
        <v>6384</v>
      </c>
      <c r="F24" s="86">
        <v>7371</v>
      </c>
      <c r="G24" s="86">
        <v>3612</v>
      </c>
      <c r="H24" s="86">
        <v>4431</v>
      </c>
      <c r="I24" s="86">
        <v>8618</v>
      </c>
      <c r="J24" s="86">
        <v>0</v>
      </c>
      <c r="K24" s="87">
        <f t="shared" si="1"/>
        <v>204617</v>
      </c>
      <c r="L24" s="86">
        <v>-17507</v>
      </c>
      <c r="M24" s="87">
        <f t="shared" si="0"/>
        <v>187110</v>
      </c>
      <c r="N24" s="29"/>
      <c r="O24" s="77"/>
      <c r="P24" s="78"/>
      <c r="Q24" s="78"/>
      <c r="R24" s="78"/>
      <c r="S24" s="79"/>
      <c r="T24" s="78"/>
      <c r="U24" s="78"/>
      <c r="V24" s="79"/>
      <c r="W24" s="78"/>
      <c r="X24" s="78"/>
      <c r="Y24" s="80"/>
      <c r="Z24" s="78"/>
      <c r="AA24" s="80"/>
    </row>
    <row r="25" spans="1:27" ht="20.100000000000001" customHeight="1">
      <c r="A25" s="11" t="s">
        <v>77</v>
      </c>
      <c r="B25" s="83">
        <v>89687</v>
      </c>
      <c r="C25" s="83">
        <v>6704</v>
      </c>
      <c r="D25" s="83">
        <v>65209</v>
      </c>
      <c r="E25" s="83">
        <v>7434</v>
      </c>
      <c r="F25" s="83">
        <v>9875</v>
      </c>
      <c r="G25" s="83">
        <v>1104</v>
      </c>
      <c r="H25" s="83">
        <v>6028</v>
      </c>
      <c r="I25" s="83">
        <v>2240</v>
      </c>
      <c r="J25" s="83">
        <v>63</v>
      </c>
      <c r="K25" s="84">
        <f t="shared" si="1"/>
        <v>188344</v>
      </c>
      <c r="L25" s="83">
        <v>-8991</v>
      </c>
      <c r="M25" s="84">
        <f t="shared" si="0"/>
        <v>179353</v>
      </c>
      <c r="N25" s="29"/>
      <c r="O25" s="77"/>
      <c r="P25" s="78"/>
      <c r="Q25" s="78"/>
      <c r="R25" s="78"/>
      <c r="S25" s="79"/>
      <c r="T25" s="78"/>
      <c r="U25" s="78"/>
      <c r="V25" s="79"/>
      <c r="W25" s="78"/>
      <c r="X25" s="78"/>
      <c r="Y25" s="80"/>
      <c r="Z25" s="78"/>
      <c r="AA25" s="80"/>
    </row>
    <row r="26" spans="1:27" ht="20.100000000000001" customHeight="1">
      <c r="A26" s="85" t="s">
        <v>117</v>
      </c>
      <c r="B26" s="86">
        <v>41832</v>
      </c>
      <c r="C26" s="86">
        <v>3465</v>
      </c>
      <c r="D26" s="86">
        <v>24919</v>
      </c>
      <c r="E26" s="86">
        <v>7034</v>
      </c>
      <c r="F26" s="86">
        <v>5770</v>
      </c>
      <c r="G26" s="86">
        <v>2218</v>
      </c>
      <c r="H26" s="86">
        <v>4711</v>
      </c>
      <c r="I26" s="86">
        <v>2496</v>
      </c>
      <c r="J26" s="86">
        <v>-152</v>
      </c>
      <c r="K26" s="87">
        <f t="shared" si="1"/>
        <v>92293</v>
      </c>
      <c r="L26" s="86">
        <v>0</v>
      </c>
      <c r="M26" s="87">
        <f t="shared" si="0"/>
        <v>92293</v>
      </c>
      <c r="N26" s="29"/>
      <c r="O26" s="77"/>
      <c r="P26" s="78"/>
      <c r="Q26" s="78"/>
      <c r="R26" s="78"/>
      <c r="S26" s="79"/>
      <c r="T26" s="78"/>
      <c r="U26" s="78"/>
      <c r="V26" s="79"/>
      <c r="W26" s="78"/>
      <c r="X26" s="78"/>
      <c r="Y26" s="80"/>
      <c r="Z26" s="78"/>
      <c r="AA26" s="80"/>
    </row>
    <row r="27" spans="1:27" ht="20.100000000000001" customHeight="1">
      <c r="A27" s="11" t="s">
        <v>78</v>
      </c>
      <c r="B27" s="83">
        <v>139936</v>
      </c>
      <c r="C27" s="83">
        <v>14371</v>
      </c>
      <c r="D27" s="83">
        <v>100400</v>
      </c>
      <c r="E27" s="83">
        <v>11593</v>
      </c>
      <c r="F27" s="83">
        <v>16833</v>
      </c>
      <c r="G27" s="83">
        <v>5065</v>
      </c>
      <c r="H27" s="83">
        <v>8790</v>
      </c>
      <c r="I27" s="83">
        <v>10470</v>
      </c>
      <c r="J27" s="83">
        <v>21</v>
      </c>
      <c r="K27" s="84">
        <f t="shared" si="1"/>
        <v>307479</v>
      </c>
      <c r="L27" s="83">
        <v>-24619</v>
      </c>
      <c r="M27" s="84">
        <f t="shared" si="0"/>
        <v>282860</v>
      </c>
      <c r="N27" s="29"/>
      <c r="O27" s="77"/>
      <c r="P27" s="78"/>
      <c r="Q27" s="78"/>
      <c r="R27" s="78"/>
      <c r="S27" s="79"/>
      <c r="T27" s="78"/>
      <c r="U27" s="78"/>
      <c r="V27" s="79"/>
      <c r="W27" s="78"/>
      <c r="X27" s="78"/>
      <c r="Y27" s="80"/>
      <c r="Z27" s="78"/>
      <c r="AA27" s="80"/>
    </row>
    <row r="28" spans="1:27" ht="20.100000000000001" customHeight="1">
      <c r="A28" s="85" t="s">
        <v>79</v>
      </c>
      <c r="B28" s="86">
        <v>356365</v>
      </c>
      <c r="C28" s="86">
        <v>36896</v>
      </c>
      <c r="D28" s="86">
        <v>202586</v>
      </c>
      <c r="E28" s="86">
        <v>24349</v>
      </c>
      <c r="F28" s="86">
        <v>42557</v>
      </c>
      <c r="G28" s="86">
        <v>15287</v>
      </c>
      <c r="H28" s="86">
        <v>10362</v>
      </c>
      <c r="I28" s="86">
        <v>14000</v>
      </c>
      <c r="J28" s="86">
        <v>-88</v>
      </c>
      <c r="K28" s="87">
        <f t="shared" si="1"/>
        <v>702314</v>
      </c>
      <c r="L28" s="86">
        <v>-62992</v>
      </c>
      <c r="M28" s="87">
        <f t="shared" si="0"/>
        <v>639322</v>
      </c>
      <c r="N28" s="29"/>
      <c r="O28" s="77"/>
      <c r="P28" s="78"/>
      <c r="Q28" s="78"/>
      <c r="R28" s="78"/>
      <c r="S28" s="79"/>
      <c r="T28" s="78"/>
      <c r="U28" s="78"/>
      <c r="V28" s="79"/>
      <c r="W28" s="78"/>
      <c r="X28" s="78"/>
      <c r="Y28" s="80"/>
      <c r="Z28" s="78"/>
      <c r="AA28" s="80"/>
    </row>
    <row r="29" spans="1:27" ht="20.100000000000001" customHeight="1">
      <c r="A29" s="11" t="s">
        <v>80</v>
      </c>
      <c r="B29" s="83">
        <v>34380</v>
      </c>
      <c r="C29" s="83">
        <v>4751</v>
      </c>
      <c r="D29" s="83">
        <v>20370</v>
      </c>
      <c r="E29" s="83">
        <v>10725</v>
      </c>
      <c r="F29" s="83">
        <v>4260</v>
      </c>
      <c r="G29" s="83">
        <v>2428</v>
      </c>
      <c r="H29" s="83">
        <v>6347</v>
      </c>
      <c r="I29" s="83">
        <v>1071</v>
      </c>
      <c r="J29" s="83">
        <v>-3403</v>
      </c>
      <c r="K29" s="84">
        <f t="shared" si="1"/>
        <v>80929</v>
      </c>
      <c r="L29" s="83">
        <v>-1763</v>
      </c>
      <c r="M29" s="84">
        <f t="shared" si="0"/>
        <v>79166</v>
      </c>
      <c r="N29" s="29"/>
      <c r="O29" s="77"/>
      <c r="P29" s="78"/>
      <c r="Q29" s="78"/>
      <c r="R29" s="78"/>
      <c r="S29" s="79"/>
      <c r="T29" s="78"/>
      <c r="U29" s="78"/>
      <c r="V29" s="79"/>
      <c r="W29" s="78"/>
      <c r="X29" s="78"/>
      <c r="Y29" s="80"/>
      <c r="Z29" s="78"/>
      <c r="AA29" s="80"/>
    </row>
    <row r="30" spans="1:27" ht="20.100000000000001" customHeight="1">
      <c r="A30" s="85" t="s">
        <v>81</v>
      </c>
      <c r="B30" s="86">
        <v>154213</v>
      </c>
      <c r="C30" s="86">
        <v>16212</v>
      </c>
      <c r="D30" s="86">
        <v>83469</v>
      </c>
      <c r="E30" s="86">
        <v>14886</v>
      </c>
      <c r="F30" s="86">
        <v>20607</v>
      </c>
      <c r="G30" s="86">
        <v>7852</v>
      </c>
      <c r="H30" s="86">
        <v>14471</v>
      </c>
      <c r="I30" s="86">
        <v>8404</v>
      </c>
      <c r="J30" s="86">
        <v>180</v>
      </c>
      <c r="K30" s="87">
        <f t="shared" si="1"/>
        <v>320294</v>
      </c>
      <c r="L30" s="86">
        <v>-11546</v>
      </c>
      <c r="M30" s="87">
        <f t="shared" si="0"/>
        <v>308748</v>
      </c>
      <c r="N30" s="29"/>
      <c r="O30" s="77"/>
      <c r="P30" s="78"/>
      <c r="Q30" s="78"/>
      <c r="R30" s="78"/>
      <c r="S30" s="79"/>
      <c r="T30" s="78"/>
      <c r="U30" s="78"/>
      <c r="V30" s="79"/>
      <c r="W30" s="78"/>
      <c r="X30" s="78"/>
      <c r="Y30" s="80"/>
      <c r="Z30" s="78"/>
      <c r="AA30" s="80"/>
    </row>
    <row r="31" spans="1:27" ht="20.100000000000001" customHeight="1">
      <c r="A31" s="11" t="s">
        <v>82</v>
      </c>
      <c r="B31" s="83">
        <v>175923</v>
      </c>
      <c r="C31" s="83">
        <v>20575</v>
      </c>
      <c r="D31" s="83">
        <v>106509</v>
      </c>
      <c r="E31" s="83">
        <v>12842</v>
      </c>
      <c r="F31" s="83">
        <v>21327</v>
      </c>
      <c r="G31" s="83">
        <v>3881</v>
      </c>
      <c r="H31" s="83">
        <v>18006</v>
      </c>
      <c r="I31" s="83">
        <v>10038</v>
      </c>
      <c r="J31" s="83">
        <v>0</v>
      </c>
      <c r="K31" s="84">
        <f t="shared" si="1"/>
        <v>369101</v>
      </c>
      <c r="L31" s="83">
        <v>-23481</v>
      </c>
      <c r="M31" s="84">
        <f t="shared" si="0"/>
        <v>345620</v>
      </c>
      <c r="N31" s="29"/>
      <c r="O31" s="77"/>
      <c r="P31" s="78"/>
      <c r="Q31" s="78"/>
      <c r="R31" s="78"/>
      <c r="S31" s="79"/>
      <c r="T31" s="78"/>
      <c r="U31" s="78"/>
      <c r="V31" s="79"/>
      <c r="W31" s="78"/>
      <c r="X31" s="78"/>
      <c r="Y31" s="80"/>
      <c r="Z31" s="78"/>
      <c r="AA31" s="80"/>
    </row>
    <row r="32" spans="1:27" ht="20.100000000000001" customHeight="1">
      <c r="A32" s="85" t="s">
        <v>83</v>
      </c>
      <c r="B32" s="86">
        <v>114292</v>
      </c>
      <c r="C32" s="86">
        <v>10226</v>
      </c>
      <c r="D32" s="86">
        <v>75501</v>
      </c>
      <c r="E32" s="86">
        <v>13280</v>
      </c>
      <c r="F32" s="86">
        <v>14831</v>
      </c>
      <c r="G32" s="86">
        <v>1433</v>
      </c>
      <c r="H32" s="86">
        <v>11164</v>
      </c>
      <c r="I32" s="86">
        <v>6780</v>
      </c>
      <c r="J32" s="86">
        <v>0</v>
      </c>
      <c r="K32" s="87">
        <f t="shared" si="1"/>
        <v>247507</v>
      </c>
      <c r="L32" s="86">
        <v>0</v>
      </c>
      <c r="M32" s="87">
        <f t="shared" si="0"/>
        <v>247507</v>
      </c>
      <c r="N32" s="29"/>
      <c r="O32" s="77"/>
      <c r="P32" s="78"/>
      <c r="Q32" s="78"/>
      <c r="R32" s="78"/>
      <c r="S32" s="79"/>
      <c r="T32" s="78"/>
      <c r="U32" s="78"/>
      <c r="V32" s="79"/>
      <c r="W32" s="78"/>
      <c r="X32" s="78"/>
      <c r="Y32" s="80"/>
      <c r="Z32" s="78"/>
      <c r="AA32" s="80"/>
    </row>
    <row r="33" spans="1:27" ht="20.100000000000001" customHeight="1">
      <c r="A33" s="11" t="s">
        <v>84</v>
      </c>
      <c r="B33" s="83">
        <v>41317</v>
      </c>
      <c r="C33" s="83">
        <v>4791</v>
      </c>
      <c r="D33" s="83">
        <v>31746</v>
      </c>
      <c r="E33" s="83">
        <v>20276</v>
      </c>
      <c r="F33" s="83">
        <v>3065</v>
      </c>
      <c r="G33" s="83">
        <v>1567</v>
      </c>
      <c r="H33" s="83">
        <v>5943</v>
      </c>
      <c r="I33" s="83">
        <v>2124</v>
      </c>
      <c r="J33" s="83">
        <v>-16280</v>
      </c>
      <c r="K33" s="84">
        <f t="shared" si="1"/>
        <v>94549</v>
      </c>
      <c r="L33" s="83">
        <v>-3462</v>
      </c>
      <c r="M33" s="84">
        <f t="shared" si="0"/>
        <v>91087</v>
      </c>
      <c r="N33" s="29"/>
      <c r="O33" s="77"/>
      <c r="P33" s="78"/>
      <c r="Q33" s="78"/>
      <c r="R33" s="78"/>
      <c r="S33" s="79"/>
      <c r="T33" s="78"/>
      <c r="U33" s="78"/>
      <c r="V33" s="79"/>
      <c r="W33" s="78"/>
      <c r="X33" s="78"/>
      <c r="Y33" s="80"/>
      <c r="Z33" s="78"/>
      <c r="AA33" s="80"/>
    </row>
    <row r="34" spans="1:27" ht="20.100000000000001" customHeight="1">
      <c r="A34" s="85" t="s">
        <v>85</v>
      </c>
      <c r="B34" s="86">
        <v>118034</v>
      </c>
      <c r="C34" s="86">
        <v>12149</v>
      </c>
      <c r="D34" s="86">
        <v>79280</v>
      </c>
      <c r="E34" s="86">
        <v>9870</v>
      </c>
      <c r="F34" s="86">
        <v>14708</v>
      </c>
      <c r="G34" s="86">
        <v>4027</v>
      </c>
      <c r="H34" s="86">
        <v>3757</v>
      </c>
      <c r="I34" s="86">
        <v>4063</v>
      </c>
      <c r="J34" s="86">
        <v>0</v>
      </c>
      <c r="K34" s="87">
        <f t="shared" si="1"/>
        <v>245888</v>
      </c>
      <c r="L34" s="86">
        <v>-15895</v>
      </c>
      <c r="M34" s="87">
        <f t="shared" si="0"/>
        <v>229993</v>
      </c>
      <c r="N34" s="29"/>
      <c r="O34" s="77"/>
      <c r="P34" s="78"/>
      <c r="Q34" s="78"/>
      <c r="R34" s="78"/>
      <c r="S34" s="79"/>
      <c r="T34" s="78"/>
      <c r="U34" s="78"/>
      <c r="V34" s="79"/>
      <c r="W34" s="78"/>
      <c r="X34" s="78"/>
      <c r="Y34" s="80"/>
      <c r="Z34" s="78"/>
      <c r="AA34" s="80"/>
    </row>
    <row r="35" spans="1:27" ht="20.100000000000001" customHeight="1">
      <c r="A35" s="11" t="s">
        <v>86</v>
      </c>
      <c r="B35" s="83">
        <v>344367</v>
      </c>
      <c r="C35" s="83">
        <v>30243</v>
      </c>
      <c r="D35" s="83">
        <v>179668</v>
      </c>
      <c r="E35" s="83">
        <v>24726</v>
      </c>
      <c r="F35" s="83">
        <v>50920</v>
      </c>
      <c r="G35" s="83">
        <v>3054</v>
      </c>
      <c r="H35" s="83">
        <v>23109</v>
      </c>
      <c r="I35" s="83">
        <v>15389</v>
      </c>
      <c r="J35" s="83">
        <v>0</v>
      </c>
      <c r="K35" s="84">
        <f t="shared" si="1"/>
        <v>671476</v>
      </c>
      <c r="L35" s="83">
        <v>-39427</v>
      </c>
      <c r="M35" s="84">
        <f t="shared" si="0"/>
        <v>632049</v>
      </c>
      <c r="N35" s="29"/>
      <c r="O35" s="77"/>
      <c r="P35" s="78"/>
      <c r="Q35" s="78"/>
      <c r="R35" s="78"/>
      <c r="S35" s="79"/>
      <c r="T35" s="78"/>
      <c r="U35" s="78"/>
      <c r="V35" s="79"/>
      <c r="W35" s="78"/>
      <c r="X35" s="78"/>
      <c r="Y35" s="80"/>
      <c r="Z35" s="78"/>
      <c r="AA35" s="80"/>
    </row>
    <row r="36" spans="1:27" ht="20.100000000000001" customHeight="1">
      <c r="A36" s="85" t="s">
        <v>87</v>
      </c>
      <c r="B36" s="86">
        <v>104790</v>
      </c>
      <c r="C36" s="86">
        <v>10977</v>
      </c>
      <c r="D36" s="86">
        <v>48579</v>
      </c>
      <c r="E36" s="86">
        <v>9679</v>
      </c>
      <c r="F36" s="86">
        <v>15635</v>
      </c>
      <c r="G36" s="86">
        <v>4633</v>
      </c>
      <c r="H36" s="86">
        <v>4652</v>
      </c>
      <c r="I36" s="86">
        <v>9081</v>
      </c>
      <c r="J36" s="86">
        <v>0</v>
      </c>
      <c r="K36" s="87">
        <f t="shared" si="1"/>
        <v>208026</v>
      </c>
      <c r="L36" s="86">
        <v>-9273</v>
      </c>
      <c r="M36" s="87">
        <f t="shared" si="0"/>
        <v>198753</v>
      </c>
      <c r="N36" s="29"/>
      <c r="O36" s="77"/>
      <c r="P36" s="78"/>
      <c r="Q36" s="78"/>
      <c r="R36" s="78"/>
      <c r="S36" s="79"/>
      <c r="T36" s="78"/>
      <c r="U36" s="78"/>
      <c r="V36" s="79"/>
      <c r="W36" s="78"/>
      <c r="X36" s="78"/>
      <c r="Y36" s="80"/>
      <c r="Z36" s="78"/>
      <c r="AA36" s="80"/>
    </row>
    <row r="37" spans="1:27" ht="20.100000000000001" customHeight="1">
      <c r="A37" s="11" t="s">
        <v>88</v>
      </c>
      <c r="B37" s="83">
        <v>103023</v>
      </c>
      <c r="C37" s="83">
        <v>11669</v>
      </c>
      <c r="D37" s="83">
        <v>74698</v>
      </c>
      <c r="E37" s="83">
        <v>5956</v>
      </c>
      <c r="F37" s="83">
        <v>11579</v>
      </c>
      <c r="G37" s="83">
        <v>3907</v>
      </c>
      <c r="H37" s="83">
        <v>8524</v>
      </c>
      <c r="I37" s="83">
        <v>4798</v>
      </c>
      <c r="J37" s="83">
        <v>-2687</v>
      </c>
      <c r="K37" s="84">
        <f t="shared" si="1"/>
        <v>221467</v>
      </c>
      <c r="L37" s="83">
        <v>-22944</v>
      </c>
      <c r="M37" s="84">
        <f t="shared" si="0"/>
        <v>198523</v>
      </c>
      <c r="N37" s="29"/>
      <c r="O37" s="77"/>
      <c r="P37" s="78"/>
      <c r="Q37" s="78"/>
      <c r="R37" s="78"/>
      <c r="S37" s="79"/>
      <c r="T37" s="78"/>
      <c r="U37" s="78"/>
      <c r="V37" s="79"/>
      <c r="W37" s="78"/>
      <c r="X37" s="78"/>
      <c r="Y37" s="80"/>
      <c r="Z37" s="78"/>
      <c r="AA37" s="80"/>
    </row>
    <row r="38" spans="1:27" ht="20.100000000000001" customHeight="1">
      <c r="A38" s="85" t="s">
        <v>89</v>
      </c>
      <c r="B38" s="86">
        <v>202375</v>
      </c>
      <c r="C38" s="86">
        <v>13375</v>
      </c>
      <c r="D38" s="86">
        <v>98973</v>
      </c>
      <c r="E38" s="86">
        <v>14108</v>
      </c>
      <c r="F38" s="86">
        <v>23456</v>
      </c>
      <c r="G38" s="86">
        <v>7069</v>
      </c>
      <c r="H38" s="86">
        <v>13365</v>
      </c>
      <c r="I38" s="86">
        <v>9238</v>
      </c>
      <c r="J38" s="86">
        <v>-1448</v>
      </c>
      <c r="K38" s="87">
        <f t="shared" si="1"/>
        <v>380511</v>
      </c>
      <c r="L38" s="86">
        <v>-24140</v>
      </c>
      <c r="M38" s="87">
        <f t="shared" si="0"/>
        <v>356371</v>
      </c>
      <c r="N38" s="29"/>
      <c r="O38" s="77"/>
      <c r="P38" s="78"/>
      <c r="Q38" s="78"/>
      <c r="R38" s="78"/>
      <c r="S38" s="79"/>
      <c r="T38" s="78"/>
      <c r="U38" s="78"/>
      <c r="V38" s="79"/>
      <c r="W38" s="78"/>
      <c r="X38" s="78"/>
      <c r="Y38" s="80"/>
      <c r="Z38" s="78"/>
      <c r="AA38" s="80"/>
    </row>
    <row r="39" spans="1:27" ht="20.100000000000001" customHeight="1">
      <c r="A39" s="11" t="s">
        <v>90</v>
      </c>
      <c r="B39" s="83">
        <v>0</v>
      </c>
      <c r="C39" s="83">
        <v>0</v>
      </c>
      <c r="D39" s="83">
        <v>0</v>
      </c>
      <c r="E39" s="83">
        <v>0</v>
      </c>
      <c r="F39" s="83">
        <v>0</v>
      </c>
      <c r="G39" s="83">
        <v>0</v>
      </c>
      <c r="H39" s="83">
        <v>-423</v>
      </c>
      <c r="I39" s="83">
        <v>0</v>
      </c>
      <c r="J39" s="83">
        <v>0</v>
      </c>
      <c r="K39" s="84">
        <f t="shared" si="1"/>
        <v>-423</v>
      </c>
      <c r="L39" s="83">
        <v>0</v>
      </c>
      <c r="M39" s="84">
        <f>SUM(K39:L39)</f>
        <v>-423</v>
      </c>
      <c r="N39" s="29"/>
      <c r="O39" s="77"/>
      <c r="P39" s="78"/>
      <c r="Q39" s="78"/>
      <c r="R39" s="78"/>
      <c r="S39" s="79"/>
      <c r="T39" s="78"/>
      <c r="U39" s="78"/>
      <c r="V39" s="79"/>
      <c r="W39" s="78"/>
      <c r="X39" s="78"/>
      <c r="Y39" s="80"/>
      <c r="Z39" s="78"/>
      <c r="AA39" s="80"/>
    </row>
    <row r="40" spans="1:27" ht="20.100000000000001" customHeight="1">
      <c r="A40" s="85" t="s">
        <v>91</v>
      </c>
      <c r="B40" s="86">
        <v>0</v>
      </c>
      <c r="C40" s="86">
        <v>0</v>
      </c>
      <c r="D40" s="86">
        <v>0</v>
      </c>
      <c r="E40" s="86">
        <v>0</v>
      </c>
      <c r="F40" s="86">
        <v>0</v>
      </c>
      <c r="G40" s="86">
        <v>0</v>
      </c>
      <c r="H40" s="86">
        <v>-163</v>
      </c>
      <c r="I40" s="86">
        <v>0</v>
      </c>
      <c r="J40" s="86">
        <v>0</v>
      </c>
      <c r="K40" s="87">
        <f t="shared" si="1"/>
        <v>-163</v>
      </c>
      <c r="L40" s="86">
        <v>0</v>
      </c>
      <c r="M40" s="87">
        <f t="shared" ref="M40:M56" si="2">SUM(K40:L40)</f>
        <v>-163</v>
      </c>
      <c r="N40" s="29"/>
      <c r="O40" s="77"/>
      <c r="P40" s="78"/>
      <c r="Q40" s="78"/>
      <c r="R40" s="78"/>
      <c r="S40" s="79"/>
      <c r="T40" s="78"/>
      <c r="U40" s="78"/>
      <c r="V40" s="79"/>
      <c r="W40" s="78"/>
      <c r="X40" s="78"/>
      <c r="Y40" s="80"/>
      <c r="Z40" s="78"/>
      <c r="AA40" s="80"/>
    </row>
    <row r="41" spans="1:27" ht="20.100000000000001" customHeight="1">
      <c r="A41" s="11" t="s">
        <v>109</v>
      </c>
      <c r="B41" s="83">
        <v>0</v>
      </c>
      <c r="C41" s="83">
        <v>0</v>
      </c>
      <c r="D41" s="83">
        <v>0</v>
      </c>
      <c r="E41" s="83">
        <v>0</v>
      </c>
      <c r="F41" s="83">
        <v>0</v>
      </c>
      <c r="G41" s="83">
        <v>0</v>
      </c>
      <c r="H41" s="83">
        <v>15</v>
      </c>
      <c r="I41" s="83">
        <v>0</v>
      </c>
      <c r="J41" s="83">
        <v>0</v>
      </c>
      <c r="K41" s="84">
        <f t="shared" si="1"/>
        <v>15</v>
      </c>
      <c r="L41" s="83">
        <v>0</v>
      </c>
      <c r="M41" s="84">
        <f t="shared" si="2"/>
        <v>15</v>
      </c>
      <c r="N41" s="29"/>
      <c r="O41" s="77"/>
      <c r="P41" s="78"/>
      <c r="Q41" s="78"/>
      <c r="R41" s="78"/>
      <c r="S41" s="79"/>
      <c r="T41" s="78"/>
      <c r="U41" s="78"/>
      <c r="V41" s="79"/>
      <c r="W41" s="78"/>
      <c r="X41" s="78"/>
      <c r="Y41" s="80"/>
      <c r="Z41" s="78"/>
      <c r="AA41" s="80"/>
    </row>
    <row r="42" spans="1:27" ht="20.100000000000001" customHeight="1">
      <c r="A42" s="85" t="s">
        <v>92</v>
      </c>
      <c r="B42" s="86">
        <v>0</v>
      </c>
      <c r="C42" s="86">
        <v>0</v>
      </c>
      <c r="D42" s="86">
        <v>0</v>
      </c>
      <c r="E42" s="86">
        <v>0</v>
      </c>
      <c r="F42" s="86">
        <v>0</v>
      </c>
      <c r="G42" s="86">
        <v>0</v>
      </c>
      <c r="H42" s="86">
        <v>-112</v>
      </c>
      <c r="I42" s="86">
        <v>0</v>
      </c>
      <c r="J42" s="86">
        <v>0</v>
      </c>
      <c r="K42" s="87">
        <f t="shared" si="1"/>
        <v>-112</v>
      </c>
      <c r="L42" s="86">
        <v>0</v>
      </c>
      <c r="M42" s="87">
        <f t="shared" si="2"/>
        <v>-112</v>
      </c>
      <c r="N42" s="29"/>
      <c r="O42" s="77"/>
      <c r="P42" s="78"/>
      <c r="Q42" s="78"/>
      <c r="R42" s="78"/>
      <c r="S42" s="79"/>
      <c r="T42" s="78"/>
      <c r="U42" s="78"/>
      <c r="V42" s="79"/>
      <c r="W42" s="78"/>
      <c r="X42" s="78"/>
      <c r="Y42" s="80"/>
      <c r="Z42" s="78"/>
      <c r="AA42" s="80"/>
    </row>
    <row r="43" spans="1:27" ht="20.100000000000001" customHeight="1">
      <c r="A43" s="11" t="s">
        <v>93</v>
      </c>
      <c r="B43" s="83">
        <v>0</v>
      </c>
      <c r="C43" s="83">
        <v>0</v>
      </c>
      <c r="D43" s="83">
        <v>0</v>
      </c>
      <c r="E43" s="83">
        <v>0</v>
      </c>
      <c r="F43" s="83">
        <v>0</v>
      </c>
      <c r="G43" s="83">
        <v>0</v>
      </c>
      <c r="H43" s="83">
        <v>-3</v>
      </c>
      <c r="I43" s="83">
        <v>0</v>
      </c>
      <c r="J43" s="83">
        <v>0</v>
      </c>
      <c r="K43" s="84">
        <f t="shared" si="1"/>
        <v>-3</v>
      </c>
      <c r="L43" s="83">
        <v>0</v>
      </c>
      <c r="M43" s="84">
        <f t="shared" si="2"/>
        <v>-3</v>
      </c>
      <c r="N43" s="29"/>
      <c r="O43" s="77"/>
      <c r="P43" s="78"/>
      <c r="Q43" s="78"/>
      <c r="R43" s="78"/>
      <c r="S43" s="79"/>
      <c r="T43" s="78"/>
      <c r="U43" s="78"/>
      <c r="V43" s="79"/>
      <c r="W43" s="78"/>
      <c r="X43" s="78"/>
      <c r="Y43" s="80"/>
      <c r="Z43" s="78"/>
      <c r="AA43" s="80"/>
    </row>
    <row r="44" spans="1:27" ht="20.100000000000001" customHeight="1">
      <c r="A44" s="85" t="s">
        <v>94</v>
      </c>
      <c r="B44" s="86">
        <v>0</v>
      </c>
      <c r="C44" s="86">
        <v>0</v>
      </c>
      <c r="D44" s="86">
        <v>0</v>
      </c>
      <c r="E44" s="86">
        <v>0</v>
      </c>
      <c r="F44" s="86">
        <v>0</v>
      </c>
      <c r="G44" s="86">
        <v>0</v>
      </c>
      <c r="H44" s="86">
        <v>-361</v>
      </c>
      <c r="I44" s="86">
        <v>0</v>
      </c>
      <c r="J44" s="86">
        <v>0</v>
      </c>
      <c r="K44" s="87">
        <f t="shared" si="1"/>
        <v>-361</v>
      </c>
      <c r="L44" s="86">
        <v>0</v>
      </c>
      <c r="M44" s="87">
        <f t="shared" si="2"/>
        <v>-361</v>
      </c>
      <c r="N44" s="29"/>
      <c r="O44" s="77"/>
      <c r="P44" s="78"/>
      <c r="Q44" s="78"/>
      <c r="R44" s="78"/>
      <c r="S44" s="79"/>
      <c r="T44" s="78"/>
      <c r="U44" s="78"/>
      <c r="V44" s="79"/>
      <c r="W44" s="78"/>
      <c r="X44" s="78"/>
      <c r="Y44" s="80"/>
      <c r="Z44" s="78"/>
      <c r="AA44" s="80"/>
    </row>
    <row r="45" spans="1:27" ht="20.100000000000001" customHeight="1">
      <c r="A45" s="11" t="s">
        <v>95</v>
      </c>
      <c r="B45" s="83">
        <v>0</v>
      </c>
      <c r="C45" s="83">
        <v>0</v>
      </c>
      <c r="D45" s="83">
        <v>0</v>
      </c>
      <c r="E45" s="83">
        <v>0</v>
      </c>
      <c r="F45" s="83">
        <v>0</v>
      </c>
      <c r="G45" s="83">
        <v>0</v>
      </c>
      <c r="H45" s="83">
        <v>-181</v>
      </c>
      <c r="I45" s="83">
        <v>0</v>
      </c>
      <c r="J45" s="83">
        <v>0</v>
      </c>
      <c r="K45" s="84">
        <f t="shared" si="1"/>
        <v>-181</v>
      </c>
      <c r="L45" s="83">
        <v>0</v>
      </c>
      <c r="M45" s="84">
        <f t="shared" si="2"/>
        <v>-181</v>
      </c>
      <c r="N45" s="29"/>
      <c r="O45" s="77"/>
      <c r="P45" s="78"/>
      <c r="Q45" s="78"/>
      <c r="R45" s="78"/>
      <c r="S45" s="79"/>
      <c r="T45" s="78"/>
      <c r="U45" s="78"/>
      <c r="V45" s="79"/>
      <c r="W45" s="78"/>
      <c r="X45" s="78"/>
      <c r="Y45" s="80"/>
      <c r="Z45" s="78"/>
      <c r="AA45" s="80"/>
    </row>
    <row r="46" spans="1:27" ht="20.100000000000001" customHeight="1">
      <c r="A46" s="85" t="s">
        <v>96</v>
      </c>
      <c r="B46" s="86">
        <v>0</v>
      </c>
      <c r="C46" s="86">
        <v>0</v>
      </c>
      <c r="D46" s="86">
        <v>0</v>
      </c>
      <c r="E46" s="86">
        <v>0</v>
      </c>
      <c r="F46" s="86">
        <v>0</v>
      </c>
      <c r="G46" s="86">
        <v>0</v>
      </c>
      <c r="H46" s="86">
        <v>0</v>
      </c>
      <c r="I46" s="86">
        <v>0</v>
      </c>
      <c r="J46" s="86">
        <v>0</v>
      </c>
      <c r="K46" s="87">
        <f t="shared" si="1"/>
        <v>0</v>
      </c>
      <c r="L46" s="86">
        <v>0</v>
      </c>
      <c r="M46" s="87">
        <f t="shared" si="2"/>
        <v>0</v>
      </c>
      <c r="N46" s="29"/>
      <c r="O46" s="77"/>
      <c r="P46" s="78"/>
      <c r="Q46" s="78"/>
      <c r="R46" s="78"/>
      <c r="S46" s="79"/>
      <c r="T46" s="78"/>
      <c r="U46" s="78"/>
      <c r="V46" s="79"/>
      <c r="W46" s="78"/>
      <c r="X46" s="78"/>
      <c r="Y46" s="80"/>
      <c r="Z46" s="78"/>
      <c r="AA46" s="80"/>
    </row>
    <row r="47" spans="1:27" ht="20.100000000000001" customHeight="1">
      <c r="A47" s="11" t="s">
        <v>97</v>
      </c>
      <c r="B47" s="83">
        <v>0</v>
      </c>
      <c r="C47" s="83">
        <v>0</v>
      </c>
      <c r="D47" s="83">
        <v>0</v>
      </c>
      <c r="E47" s="83">
        <v>0</v>
      </c>
      <c r="F47" s="83">
        <v>0</v>
      </c>
      <c r="G47" s="83">
        <v>0</v>
      </c>
      <c r="H47" s="83">
        <v>-377</v>
      </c>
      <c r="I47" s="83">
        <v>0</v>
      </c>
      <c r="J47" s="83">
        <v>0</v>
      </c>
      <c r="K47" s="84">
        <f t="shared" si="1"/>
        <v>-377</v>
      </c>
      <c r="L47" s="83">
        <v>0</v>
      </c>
      <c r="M47" s="84">
        <f t="shared" si="2"/>
        <v>-377</v>
      </c>
      <c r="N47" s="29"/>
      <c r="O47" s="77"/>
      <c r="P47" s="78"/>
      <c r="Q47" s="78"/>
      <c r="R47" s="78"/>
      <c r="S47" s="79"/>
      <c r="T47" s="78"/>
      <c r="U47" s="78"/>
      <c r="V47" s="79"/>
      <c r="W47" s="78"/>
      <c r="X47" s="78"/>
      <c r="Y47" s="80"/>
      <c r="Z47" s="78"/>
      <c r="AA47" s="80"/>
    </row>
    <row r="48" spans="1:27" ht="20.100000000000001" customHeight="1">
      <c r="A48" s="85" t="s">
        <v>98</v>
      </c>
      <c r="B48" s="86">
        <v>0</v>
      </c>
      <c r="C48" s="86">
        <v>0</v>
      </c>
      <c r="D48" s="86">
        <v>0</v>
      </c>
      <c r="E48" s="86">
        <v>0</v>
      </c>
      <c r="F48" s="86">
        <v>0</v>
      </c>
      <c r="G48" s="86">
        <v>0</v>
      </c>
      <c r="H48" s="86">
        <v>892</v>
      </c>
      <c r="I48" s="86">
        <v>0</v>
      </c>
      <c r="J48" s="86">
        <v>0</v>
      </c>
      <c r="K48" s="87">
        <f t="shared" si="1"/>
        <v>892</v>
      </c>
      <c r="L48" s="86">
        <v>0</v>
      </c>
      <c r="M48" s="87">
        <f t="shared" si="2"/>
        <v>892</v>
      </c>
      <c r="N48" s="29"/>
      <c r="O48" s="77"/>
      <c r="P48" s="78"/>
      <c r="Q48" s="78"/>
      <c r="R48" s="78"/>
      <c r="S48" s="79"/>
      <c r="T48" s="78"/>
      <c r="U48" s="78"/>
      <c r="V48" s="79"/>
      <c r="W48" s="78"/>
      <c r="X48" s="78"/>
      <c r="Y48" s="80"/>
      <c r="Z48" s="78"/>
      <c r="AA48" s="80"/>
    </row>
    <row r="49" spans="1:27" ht="20.100000000000001" customHeight="1">
      <c r="A49" s="11" t="s">
        <v>99</v>
      </c>
      <c r="B49" s="83">
        <v>0</v>
      </c>
      <c r="C49" s="83">
        <v>0</v>
      </c>
      <c r="D49" s="83">
        <v>0</v>
      </c>
      <c r="E49" s="83">
        <v>1499</v>
      </c>
      <c r="F49" s="83">
        <v>0</v>
      </c>
      <c r="G49" s="83">
        <v>0</v>
      </c>
      <c r="H49" s="83">
        <v>0</v>
      </c>
      <c r="I49" s="83">
        <v>0</v>
      </c>
      <c r="J49" s="83">
        <v>0</v>
      </c>
      <c r="K49" s="84">
        <f t="shared" si="1"/>
        <v>1499</v>
      </c>
      <c r="L49" s="83">
        <v>0</v>
      </c>
      <c r="M49" s="84">
        <f t="shared" si="2"/>
        <v>1499</v>
      </c>
      <c r="N49" s="29"/>
      <c r="O49" s="77"/>
      <c r="P49" s="78"/>
      <c r="Q49" s="78"/>
      <c r="R49" s="78"/>
      <c r="S49" s="81"/>
      <c r="T49" s="78"/>
      <c r="U49" s="78"/>
      <c r="V49" s="79"/>
      <c r="W49" s="78"/>
      <c r="X49" s="78"/>
      <c r="Y49" s="80"/>
      <c r="Z49" s="78"/>
      <c r="AA49" s="80"/>
    </row>
    <row r="50" spans="1:27" ht="20.100000000000001" customHeight="1">
      <c r="A50" s="85" t="s">
        <v>100</v>
      </c>
      <c r="B50" s="86">
        <v>0</v>
      </c>
      <c r="C50" s="86">
        <v>0</v>
      </c>
      <c r="D50" s="86">
        <v>0</v>
      </c>
      <c r="E50" s="86">
        <v>3</v>
      </c>
      <c r="F50" s="86">
        <v>0</v>
      </c>
      <c r="G50" s="86">
        <v>0</v>
      </c>
      <c r="H50" s="86">
        <v>0</v>
      </c>
      <c r="I50" s="86">
        <v>0</v>
      </c>
      <c r="J50" s="86">
        <v>0</v>
      </c>
      <c r="K50" s="87">
        <f t="shared" si="1"/>
        <v>3</v>
      </c>
      <c r="L50" s="86">
        <v>0</v>
      </c>
      <c r="M50" s="87">
        <f t="shared" si="2"/>
        <v>3</v>
      </c>
      <c r="N50" s="29"/>
      <c r="O50" s="77"/>
      <c r="P50" s="78"/>
      <c r="Q50" s="78"/>
      <c r="R50" s="78"/>
      <c r="S50" s="79"/>
      <c r="T50" s="78"/>
      <c r="U50" s="78"/>
      <c r="V50" s="79"/>
      <c r="W50" s="78"/>
      <c r="X50" s="78"/>
      <c r="Y50" s="80"/>
      <c r="Z50" s="78"/>
      <c r="AA50" s="80"/>
    </row>
    <row r="51" spans="1:27" ht="20.100000000000001" customHeight="1">
      <c r="A51" s="11" t="s">
        <v>101</v>
      </c>
      <c r="B51" s="83">
        <v>0</v>
      </c>
      <c r="C51" s="83">
        <v>0</v>
      </c>
      <c r="D51" s="83">
        <v>0</v>
      </c>
      <c r="E51" s="83">
        <v>-180</v>
      </c>
      <c r="F51" s="83">
        <v>0</v>
      </c>
      <c r="G51" s="83">
        <v>0</v>
      </c>
      <c r="H51" s="83">
        <v>0</v>
      </c>
      <c r="I51" s="83">
        <v>0</v>
      </c>
      <c r="J51" s="83">
        <v>0</v>
      </c>
      <c r="K51" s="84">
        <f t="shared" si="1"/>
        <v>-180</v>
      </c>
      <c r="L51" s="83">
        <v>0</v>
      </c>
      <c r="M51" s="84">
        <f t="shared" si="2"/>
        <v>-180</v>
      </c>
      <c r="N51" s="29"/>
      <c r="O51" s="77"/>
      <c r="P51" s="78"/>
      <c r="Q51" s="78"/>
      <c r="R51" s="78"/>
      <c r="S51" s="79"/>
      <c r="T51" s="78"/>
      <c r="U51" s="78"/>
      <c r="V51" s="79"/>
      <c r="W51" s="78"/>
      <c r="X51" s="78"/>
      <c r="Y51" s="80"/>
      <c r="Z51" s="78"/>
      <c r="AA51" s="80"/>
    </row>
    <row r="52" spans="1:27" ht="20.100000000000001" customHeight="1">
      <c r="A52" s="85" t="s">
        <v>102</v>
      </c>
      <c r="B52" s="86">
        <v>0</v>
      </c>
      <c r="C52" s="86">
        <v>0</v>
      </c>
      <c r="D52" s="86">
        <v>0</v>
      </c>
      <c r="E52" s="86">
        <v>681</v>
      </c>
      <c r="F52" s="86">
        <v>0</v>
      </c>
      <c r="G52" s="86">
        <v>0</v>
      </c>
      <c r="H52" s="86">
        <v>43</v>
      </c>
      <c r="I52" s="86">
        <v>0</v>
      </c>
      <c r="J52" s="86">
        <v>0</v>
      </c>
      <c r="K52" s="87">
        <f t="shared" si="1"/>
        <v>724</v>
      </c>
      <c r="L52" s="86">
        <v>0</v>
      </c>
      <c r="M52" s="87">
        <f t="shared" si="2"/>
        <v>724</v>
      </c>
      <c r="N52" s="29"/>
      <c r="O52" s="77"/>
      <c r="P52" s="78"/>
      <c r="Q52" s="78"/>
      <c r="R52" s="78"/>
      <c r="S52" s="79"/>
      <c r="T52" s="78"/>
      <c r="U52" s="78"/>
      <c r="V52" s="79"/>
      <c r="W52" s="78"/>
      <c r="X52" s="78"/>
      <c r="Y52" s="80"/>
      <c r="Z52" s="78"/>
      <c r="AA52" s="80"/>
    </row>
    <row r="53" spans="1:27" ht="20.100000000000001" customHeight="1">
      <c r="A53" s="11" t="s">
        <v>104</v>
      </c>
      <c r="B53" s="83">
        <v>0</v>
      </c>
      <c r="C53" s="83">
        <v>0</v>
      </c>
      <c r="D53" s="83">
        <v>0</v>
      </c>
      <c r="E53" s="83">
        <v>-454</v>
      </c>
      <c r="F53" s="83">
        <v>0</v>
      </c>
      <c r="G53" s="83">
        <v>0</v>
      </c>
      <c r="H53" s="83">
        <v>0</v>
      </c>
      <c r="I53" s="83">
        <v>0</v>
      </c>
      <c r="J53" s="83">
        <v>0</v>
      </c>
      <c r="K53" s="84">
        <f t="shared" si="1"/>
        <v>-454</v>
      </c>
      <c r="L53" s="83">
        <v>0</v>
      </c>
      <c r="M53" s="84">
        <f t="shared" si="2"/>
        <v>-454</v>
      </c>
      <c r="N53" s="29"/>
      <c r="O53" s="77"/>
      <c r="P53" s="78"/>
      <c r="Q53" s="78"/>
      <c r="R53" s="78"/>
      <c r="S53" s="79"/>
      <c r="T53" s="78"/>
      <c r="U53" s="78"/>
      <c r="V53" s="79"/>
      <c r="W53" s="78"/>
      <c r="X53" s="78"/>
      <c r="Y53" s="80"/>
      <c r="Z53" s="78"/>
      <c r="AA53" s="80"/>
    </row>
    <row r="54" spans="1:27" ht="20.100000000000001" customHeight="1">
      <c r="A54" s="85" t="s">
        <v>103</v>
      </c>
      <c r="B54" s="86">
        <v>0</v>
      </c>
      <c r="C54" s="86">
        <v>0</v>
      </c>
      <c r="D54" s="86">
        <v>0</v>
      </c>
      <c r="E54" s="86">
        <v>0</v>
      </c>
      <c r="F54" s="86">
        <v>0</v>
      </c>
      <c r="G54" s="86">
        <v>0</v>
      </c>
      <c r="H54" s="86">
        <v>0</v>
      </c>
      <c r="I54" s="86">
        <v>0</v>
      </c>
      <c r="J54" s="86">
        <v>0</v>
      </c>
      <c r="K54" s="87">
        <f t="shared" si="1"/>
        <v>0</v>
      </c>
      <c r="L54" s="86">
        <v>0</v>
      </c>
      <c r="M54" s="87">
        <f t="shared" si="2"/>
        <v>0</v>
      </c>
      <c r="N54" s="29"/>
      <c r="O54" s="77"/>
      <c r="P54" s="78"/>
      <c r="Q54" s="78"/>
      <c r="R54" s="78"/>
      <c r="S54" s="79"/>
      <c r="T54" s="78"/>
      <c r="U54" s="78"/>
      <c r="V54" s="79"/>
      <c r="W54" s="78"/>
      <c r="X54" s="78"/>
      <c r="Y54" s="80"/>
      <c r="Z54" s="78"/>
      <c r="AA54" s="80"/>
    </row>
    <row r="55" spans="1:27" ht="20.100000000000001" customHeight="1">
      <c r="A55" s="11" t="s">
        <v>105</v>
      </c>
      <c r="B55" s="83">
        <v>0</v>
      </c>
      <c r="C55" s="83">
        <v>0</v>
      </c>
      <c r="D55" s="83">
        <v>0</v>
      </c>
      <c r="E55" s="83">
        <v>-133</v>
      </c>
      <c r="F55" s="83">
        <v>0</v>
      </c>
      <c r="G55" s="83">
        <v>0</v>
      </c>
      <c r="H55" s="83">
        <v>51</v>
      </c>
      <c r="I55" s="83">
        <v>0</v>
      </c>
      <c r="J55" s="83">
        <v>0</v>
      </c>
      <c r="K55" s="84">
        <f t="shared" si="1"/>
        <v>-82</v>
      </c>
      <c r="L55" s="83">
        <v>0</v>
      </c>
      <c r="M55" s="84">
        <f t="shared" si="2"/>
        <v>-82</v>
      </c>
      <c r="N55" s="29"/>
      <c r="O55" s="77"/>
      <c r="P55" s="78"/>
      <c r="Q55" s="78"/>
      <c r="R55" s="78"/>
      <c r="S55" s="79"/>
      <c r="T55" s="78"/>
      <c r="U55" s="78"/>
      <c r="V55" s="79"/>
      <c r="W55" s="78"/>
      <c r="X55" s="78"/>
      <c r="Y55" s="80"/>
      <c r="Z55" s="78"/>
      <c r="AA55" s="80"/>
    </row>
    <row r="56" spans="1:27" ht="20.100000000000001" customHeight="1">
      <c r="A56" s="85" t="s">
        <v>106</v>
      </c>
      <c r="B56" s="86">
        <v>0</v>
      </c>
      <c r="C56" s="86">
        <v>0</v>
      </c>
      <c r="D56" s="86">
        <v>0</v>
      </c>
      <c r="E56" s="86">
        <v>132</v>
      </c>
      <c r="F56" s="86">
        <v>0</v>
      </c>
      <c r="G56" s="86">
        <v>0</v>
      </c>
      <c r="H56" s="86">
        <v>0</v>
      </c>
      <c r="I56" s="86">
        <v>0</v>
      </c>
      <c r="J56" s="86">
        <v>0</v>
      </c>
      <c r="K56" s="87">
        <f t="shared" si="1"/>
        <v>132</v>
      </c>
      <c r="L56" s="86">
        <v>0</v>
      </c>
      <c r="M56" s="87">
        <f t="shared" si="2"/>
        <v>132</v>
      </c>
      <c r="N56" s="29"/>
      <c r="O56" s="77"/>
      <c r="P56" s="78"/>
      <c r="Q56" s="78"/>
      <c r="R56" s="78"/>
      <c r="S56" s="79"/>
      <c r="T56" s="78"/>
      <c r="U56" s="78"/>
      <c r="V56" s="79"/>
      <c r="W56" s="78"/>
      <c r="X56" s="78"/>
      <c r="Y56" s="80"/>
      <c r="Z56" s="78"/>
      <c r="AA56" s="80"/>
    </row>
    <row r="57" spans="1:27" ht="24.95" customHeight="1">
      <c r="A57" s="22" t="s">
        <v>59</v>
      </c>
      <c r="B57" s="88">
        <f>SUM(B7:B56)</f>
        <v>5520268</v>
      </c>
      <c r="C57" s="88">
        <f t="shared" ref="C57:M57" si="3">SUM(C7:C56)</f>
        <v>582321</v>
      </c>
      <c r="D57" s="88">
        <f t="shared" si="3"/>
        <v>3528342</v>
      </c>
      <c r="E57" s="88">
        <f t="shared" si="3"/>
        <v>457509</v>
      </c>
      <c r="F57" s="88">
        <f t="shared" si="3"/>
        <v>725918</v>
      </c>
      <c r="G57" s="88">
        <f t="shared" si="3"/>
        <v>218665</v>
      </c>
      <c r="H57" s="88">
        <f t="shared" si="3"/>
        <v>389761</v>
      </c>
      <c r="I57" s="88">
        <f t="shared" si="3"/>
        <v>284760</v>
      </c>
      <c r="J57" s="88">
        <f t="shared" si="3"/>
        <v>-28644</v>
      </c>
      <c r="K57" s="88">
        <f t="shared" si="3"/>
        <v>11678900</v>
      </c>
      <c r="L57" s="88">
        <f t="shared" si="3"/>
        <v>-571342</v>
      </c>
      <c r="M57" s="88">
        <f t="shared" si="3"/>
        <v>11107558</v>
      </c>
      <c r="N57" s="31"/>
      <c r="O57" s="82"/>
      <c r="P57" s="80"/>
      <c r="Q57" s="80"/>
      <c r="R57" s="80"/>
      <c r="S57" s="80"/>
      <c r="T57" s="80"/>
      <c r="U57" s="80"/>
      <c r="V57" s="80"/>
      <c r="W57" s="80"/>
      <c r="X57" s="80"/>
      <c r="Y57" s="80"/>
      <c r="Z57" s="80"/>
      <c r="AA57" s="80"/>
    </row>
    <row r="92" ht="9.9499999999999993" customHeight="1"/>
    <row r="93" ht="14.25" customHeight="1"/>
  </sheetData>
  <hyperlinks>
    <hyperlink ref="A4" location="Notes!A1" display="Return to Notes"/>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DDE5F1"/>
  </sheetPr>
  <dimension ref="A1:O94"/>
  <sheetViews>
    <sheetView zoomScaleNormal="100" workbookViewId="0"/>
  </sheetViews>
  <sheetFormatPr defaultColWidth="9.140625" defaultRowHeight="15"/>
  <cols>
    <col min="1" max="1" width="38.7109375" style="27" customWidth="1"/>
    <col min="2" max="6" width="16.7109375" style="27" customWidth="1"/>
    <col min="7" max="13" width="9.140625" style="27" customWidth="1"/>
    <col min="14" max="16384" width="9.140625" style="27"/>
  </cols>
  <sheetData>
    <row r="1" spans="1:15" s="7" customFormat="1" ht="30" customHeight="1">
      <c r="A1" s="73" t="s">
        <v>166</v>
      </c>
      <c r="B1" s="17"/>
      <c r="C1" s="17"/>
      <c r="D1" s="3"/>
      <c r="E1" s="3"/>
      <c r="F1" s="3"/>
      <c r="H1" s="3"/>
      <c r="I1" s="3"/>
    </row>
    <row r="2" spans="1:15" s="4" customFormat="1" ht="20.100000000000001" customHeight="1">
      <c r="A2" s="18" t="s">
        <v>162</v>
      </c>
      <c r="B2" s="35"/>
      <c r="C2" s="36"/>
    </row>
    <row r="3" spans="1:15" s="4" customFormat="1" ht="20.100000000000001" customHeight="1">
      <c r="A3" s="7" t="s">
        <v>160</v>
      </c>
      <c r="B3" s="39"/>
      <c r="C3" s="39"/>
      <c r="D3" s="39"/>
      <c r="E3" s="39"/>
      <c r="F3" s="39"/>
      <c r="G3" s="14"/>
      <c r="H3" s="40"/>
    </row>
    <row r="4" spans="1:15" s="7" customFormat="1" ht="20.100000000000001" customHeight="1">
      <c r="A4" s="52" t="s">
        <v>218</v>
      </c>
      <c r="B4" s="24"/>
      <c r="C4" s="24"/>
      <c r="D4" s="24"/>
      <c r="E4" s="24"/>
      <c r="F4" s="24"/>
      <c r="G4" s="25"/>
      <c r="H4" s="25"/>
      <c r="I4" s="25"/>
      <c r="J4" s="25"/>
      <c r="K4" s="25"/>
      <c r="L4" s="25"/>
      <c r="M4" s="25"/>
      <c r="O4" s="27"/>
    </row>
    <row r="5" spans="1:15" s="7" customFormat="1" ht="9.9499999999999993" customHeight="1">
      <c r="B5" s="17"/>
      <c r="C5" s="17"/>
      <c r="D5" s="25"/>
      <c r="E5" s="25"/>
      <c r="F5" s="25"/>
    </row>
    <row r="6" spans="1:15" s="28" customFormat="1" ht="24.95" customHeight="1">
      <c r="A6" s="22" t="s">
        <v>161</v>
      </c>
      <c r="B6" s="20" t="s">
        <v>107</v>
      </c>
      <c r="C6" s="20" t="s">
        <v>108</v>
      </c>
      <c r="D6" s="20" t="s">
        <v>110</v>
      </c>
      <c r="E6" s="20" t="s">
        <v>125</v>
      </c>
      <c r="F6" s="20" t="s">
        <v>153</v>
      </c>
      <c r="H6" s="92"/>
      <c r="I6" s="93"/>
      <c r="J6" s="93"/>
      <c r="K6" s="93"/>
      <c r="L6" s="93"/>
      <c r="M6" s="93"/>
    </row>
    <row r="7" spans="1:15" ht="20.100000000000001" customHeight="1">
      <c r="A7" s="97" t="s">
        <v>60</v>
      </c>
      <c r="B7" s="98">
        <v>379231</v>
      </c>
      <c r="C7" s="98">
        <v>387661</v>
      </c>
      <c r="D7" s="98">
        <v>376626</v>
      </c>
      <c r="E7" s="98">
        <v>375316</v>
      </c>
      <c r="F7" s="98">
        <v>382879</v>
      </c>
      <c r="H7" s="94"/>
      <c r="I7" s="95"/>
      <c r="J7" s="95"/>
      <c r="K7" s="95"/>
      <c r="L7" s="95"/>
      <c r="M7" s="95"/>
    </row>
    <row r="8" spans="1:15" ht="20.100000000000001" customHeight="1">
      <c r="A8" s="85" t="s">
        <v>61</v>
      </c>
      <c r="B8" s="99">
        <v>481746</v>
      </c>
      <c r="C8" s="99">
        <v>487503</v>
      </c>
      <c r="D8" s="99">
        <v>493216</v>
      </c>
      <c r="E8" s="99">
        <v>510018</v>
      </c>
      <c r="F8" s="99">
        <v>528876</v>
      </c>
      <c r="H8" s="94"/>
      <c r="I8" s="95"/>
      <c r="J8" s="95"/>
      <c r="K8" s="95"/>
      <c r="L8" s="95"/>
      <c r="M8" s="95"/>
    </row>
    <row r="9" spans="1:15" ht="20.100000000000001" customHeight="1">
      <c r="A9" s="97" t="s">
        <v>62</v>
      </c>
      <c r="B9" s="98">
        <v>205311</v>
      </c>
      <c r="C9" s="98">
        <v>200953</v>
      </c>
      <c r="D9" s="98">
        <v>199565</v>
      </c>
      <c r="E9" s="98">
        <v>208193</v>
      </c>
      <c r="F9" s="98">
        <v>221428</v>
      </c>
      <c r="H9" s="94"/>
      <c r="I9" s="95"/>
      <c r="J9" s="95"/>
      <c r="K9" s="95"/>
      <c r="L9" s="95"/>
      <c r="M9" s="95"/>
    </row>
    <row r="10" spans="1:15" ht="20.100000000000001" customHeight="1">
      <c r="A10" s="85" t="s">
        <v>63</v>
      </c>
      <c r="B10" s="99">
        <v>209716</v>
      </c>
      <c r="C10" s="99">
        <v>211094</v>
      </c>
      <c r="D10" s="99">
        <v>213788</v>
      </c>
      <c r="E10" s="99">
        <v>213892</v>
      </c>
      <c r="F10" s="99">
        <v>221402</v>
      </c>
      <c r="H10" s="94"/>
      <c r="I10" s="95"/>
      <c r="J10" s="95"/>
      <c r="K10" s="95"/>
      <c r="L10" s="95"/>
      <c r="M10" s="95"/>
    </row>
    <row r="11" spans="1:15" ht="20.100000000000001" customHeight="1">
      <c r="A11" s="11" t="s">
        <v>116</v>
      </c>
      <c r="B11" s="100">
        <v>748350</v>
      </c>
      <c r="C11" s="100">
        <v>764905</v>
      </c>
      <c r="D11" s="100">
        <v>804283</v>
      </c>
      <c r="E11" s="100">
        <v>816805</v>
      </c>
      <c r="F11" s="100">
        <v>890541</v>
      </c>
      <c r="H11" s="94"/>
      <c r="I11" s="95"/>
      <c r="J11" s="95"/>
      <c r="K11" s="95"/>
      <c r="L11" s="95"/>
      <c r="M11" s="95"/>
    </row>
    <row r="12" spans="1:15" ht="20.100000000000001" customHeight="1">
      <c r="A12" s="85" t="s">
        <v>64</v>
      </c>
      <c r="B12" s="99">
        <v>94118</v>
      </c>
      <c r="C12" s="99">
        <v>90755</v>
      </c>
      <c r="D12" s="99">
        <v>93386</v>
      </c>
      <c r="E12" s="99">
        <v>97004</v>
      </c>
      <c r="F12" s="99">
        <v>104149</v>
      </c>
      <c r="H12" s="94"/>
      <c r="I12" s="95"/>
      <c r="J12" s="95"/>
      <c r="K12" s="95"/>
      <c r="L12" s="95"/>
      <c r="M12" s="95"/>
    </row>
    <row r="13" spans="1:15" ht="20.100000000000001" customHeight="1">
      <c r="A13" s="11" t="s">
        <v>65</v>
      </c>
      <c r="B13" s="100">
        <v>308293</v>
      </c>
      <c r="C13" s="100">
        <v>301842</v>
      </c>
      <c r="D13" s="100">
        <v>304505</v>
      </c>
      <c r="E13" s="100">
        <v>318244</v>
      </c>
      <c r="F13" s="100">
        <v>335257</v>
      </c>
      <c r="H13" s="94"/>
      <c r="I13" s="95"/>
      <c r="J13" s="95"/>
      <c r="K13" s="95"/>
      <c r="L13" s="95"/>
      <c r="M13" s="95"/>
    </row>
    <row r="14" spans="1:15" ht="20.100000000000001" customHeight="1">
      <c r="A14" s="85" t="s">
        <v>66</v>
      </c>
      <c r="B14" s="99">
        <v>293233</v>
      </c>
      <c r="C14" s="99">
        <v>289241</v>
      </c>
      <c r="D14" s="99">
        <v>290437</v>
      </c>
      <c r="E14" s="99">
        <v>293795</v>
      </c>
      <c r="F14" s="99">
        <v>312291</v>
      </c>
      <c r="H14" s="94"/>
      <c r="I14" s="95"/>
      <c r="J14" s="95"/>
      <c r="K14" s="95"/>
      <c r="L14" s="95"/>
      <c r="M14" s="95"/>
    </row>
    <row r="15" spans="1:15" ht="20.100000000000001" customHeight="1">
      <c r="A15" s="11" t="s">
        <v>67</v>
      </c>
      <c r="B15" s="100">
        <v>221528</v>
      </c>
      <c r="C15" s="100">
        <v>217671</v>
      </c>
      <c r="D15" s="100">
        <v>226719</v>
      </c>
      <c r="E15" s="100">
        <v>236565</v>
      </c>
      <c r="F15" s="100">
        <v>247148</v>
      </c>
      <c r="H15" s="94"/>
      <c r="I15" s="95"/>
      <c r="J15" s="95"/>
      <c r="K15" s="95"/>
      <c r="L15" s="95"/>
      <c r="M15" s="95"/>
    </row>
    <row r="16" spans="1:15" ht="20.100000000000001" customHeight="1">
      <c r="A16" s="85" t="s">
        <v>68</v>
      </c>
      <c r="B16" s="99">
        <v>206538</v>
      </c>
      <c r="C16" s="99">
        <v>211099</v>
      </c>
      <c r="D16" s="99">
        <v>210974</v>
      </c>
      <c r="E16" s="99">
        <v>226633</v>
      </c>
      <c r="F16" s="99">
        <v>242288</v>
      </c>
      <c r="H16" s="94"/>
      <c r="I16" s="95"/>
      <c r="J16" s="95"/>
      <c r="K16" s="95"/>
      <c r="L16" s="95"/>
      <c r="M16" s="95"/>
    </row>
    <row r="17" spans="1:14" ht="20.100000000000001" customHeight="1">
      <c r="A17" s="11" t="s">
        <v>69</v>
      </c>
      <c r="B17" s="100">
        <v>182616</v>
      </c>
      <c r="C17" s="100">
        <v>183646</v>
      </c>
      <c r="D17" s="100">
        <v>188606</v>
      </c>
      <c r="E17" s="100">
        <v>196150</v>
      </c>
      <c r="F17" s="100">
        <v>208865</v>
      </c>
      <c r="H17" s="94"/>
      <c r="I17" s="95"/>
      <c r="J17" s="95"/>
      <c r="K17" s="95"/>
      <c r="L17" s="95"/>
      <c r="M17" s="95"/>
    </row>
    <row r="18" spans="1:14" ht="20.100000000000001" customHeight="1">
      <c r="A18" s="85" t="s">
        <v>70</v>
      </c>
      <c r="B18" s="99">
        <v>190170</v>
      </c>
      <c r="C18" s="99">
        <v>190863</v>
      </c>
      <c r="D18" s="99">
        <v>199263</v>
      </c>
      <c r="E18" s="99">
        <v>208561</v>
      </c>
      <c r="F18" s="99">
        <v>221043</v>
      </c>
      <c r="H18" s="94"/>
      <c r="I18" s="95"/>
      <c r="J18" s="95"/>
      <c r="K18" s="95"/>
      <c r="L18" s="95"/>
      <c r="M18" s="95"/>
    </row>
    <row r="19" spans="1:14" ht="20.100000000000001" customHeight="1">
      <c r="A19" s="11" t="s">
        <v>71</v>
      </c>
      <c r="B19" s="100">
        <v>278120</v>
      </c>
      <c r="C19" s="100">
        <v>275462</v>
      </c>
      <c r="D19" s="100">
        <v>284222</v>
      </c>
      <c r="E19" s="100">
        <v>298778</v>
      </c>
      <c r="F19" s="100">
        <v>308735</v>
      </c>
      <c r="H19" s="94"/>
      <c r="I19" s="95"/>
      <c r="J19" s="95"/>
      <c r="K19" s="95"/>
      <c r="L19" s="95"/>
      <c r="M19" s="95"/>
    </row>
    <row r="20" spans="1:14" ht="20.100000000000001" customHeight="1">
      <c r="A20" s="85" t="s">
        <v>72</v>
      </c>
      <c r="B20" s="99">
        <v>656025</v>
      </c>
      <c r="C20" s="99">
        <v>661397</v>
      </c>
      <c r="D20" s="99">
        <v>667183</v>
      </c>
      <c r="E20" s="99">
        <v>695638</v>
      </c>
      <c r="F20" s="99">
        <v>695247</v>
      </c>
      <c r="H20" s="94"/>
      <c r="I20" s="95"/>
      <c r="J20" s="95"/>
      <c r="K20" s="95"/>
      <c r="L20" s="95"/>
      <c r="M20" s="95"/>
      <c r="N20" s="37"/>
    </row>
    <row r="21" spans="1:14" ht="20.100000000000001" customHeight="1">
      <c r="A21" s="11" t="s">
        <v>73</v>
      </c>
      <c r="B21" s="100">
        <v>1236474</v>
      </c>
      <c r="C21" s="100">
        <v>1261904</v>
      </c>
      <c r="D21" s="100">
        <v>1278530</v>
      </c>
      <c r="E21" s="100">
        <v>1815014.9999999998</v>
      </c>
      <c r="F21" s="100">
        <v>1455733</v>
      </c>
      <c r="H21" s="94"/>
      <c r="I21" s="95"/>
      <c r="J21" s="95"/>
      <c r="K21" s="95"/>
      <c r="L21" s="95"/>
      <c r="M21" s="95"/>
    </row>
    <row r="22" spans="1:14" ht="20.100000000000001" customHeight="1">
      <c r="A22" s="85" t="s">
        <v>74</v>
      </c>
      <c r="B22" s="99">
        <v>453133</v>
      </c>
      <c r="C22" s="99">
        <v>454911</v>
      </c>
      <c r="D22" s="99">
        <v>458490</v>
      </c>
      <c r="E22" s="99">
        <v>462398</v>
      </c>
      <c r="F22" s="99">
        <v>481513</v>
      </c>
      <c r="H22" s="94"/>
      <c r="I22" s="95"/>
      <c r="J22" s="95"/>
      <c r="K22" s="95"/>
      <c r="L22" s="95"/>
      <c r="M22" s="95"/>
    </row>
    <row r="23" spans="1:14" ht="20.100000000000001" customHeight="1">
      <c r="A23" s="59" t="s">
        <v>75</v>
      </c>
      <c r="B23" s="100">
        <v>165151</v>
      </c>
      <c r="C23" s="100">
        <v>165129</v>
      </c>
      <c r="D23" s="100">
        <v>167824</v>
      </c>
      <c r="E23" s="100">
        <v>168737</v>
      </c>
      <c r="F23" s="100">
        <v>180479</v>
      </c>
      <c r="H23" s="94"/>
      <c r="I23" s="95"/>
      <c r="J23" s="95"/>
      <c r="K23" s="95"/>
      <c r="L23" s="95"/>
      <c r="M23" s="95"/>
    </row>
    <row r="24" spans="1:14" ht="20.100000000000001" customHeight="1">
      <c r="A24" s="85" t="s">
        <v>76</v>
      </c>
      <c r="B24" s="99">
        <v>169989</v>
      </c>
      <c r="C24" s="99">
        <v>173551</v>
      </c>
      <c r="D24" s="99">
        <v>170716</v>
      </c>
      <c r="E24" s="99">
        <v>166682</v>
      </c>
      <c r="F24" s="99">
        <v>187110</v>
      </c>
      <c r="H24" s="94"/>
      <c r="I24" s="95"/>
      <c r="J24" s="95"/>
      <c r="K24" s="95"/>
      <c r="L24" s="95"/>
      <c r="M24" s="95"/>
    </row>
    <row r="25" spans="1:14" ht="20.100000000000001" customHeight="1">
      <c r="A25" s="59" t="s">
        <v>77</v>
      </c>
      <c r="B25" s="100">
        <v>169969</v>
      </c>
      <c r="C25" s="100">
        <v>171168</v>
      </c>
      <c r="D25" s="100">
        <v>173873</v>
      </c>
      <c r="E25" s="100">
        <v>168643</v>
      </c>
      <c r="F25" s="100">
        <v>179353</v>
      </c>
      <c r="H25" s="94"/>
      <c r="I25" s="95"/>
      <c r="J25" s="95"/>
      <c r="K25" s="95"/>
      <c r="L25" s="95"/>
      <c r="M25" s="95"/>
    </row>
    <row r="26" spans="1:14" ht="20.100000000000001" customHeight="1">
      <c r="A26" s="85" t="s">
        <v>117</v>
      </c>
      <c r="B26" s="99">
        <v>87621</v>
      </c>
      <c r="C26" s="99">
        <v>89653</v>
      </c>
      <c r="D26" s="99">
        <v>91912</v>
      </c>
      <c r="E26" s="99">
        <v>92730</v>
      </c>
      <c r="F26" s="99">
        <v>92293</v>
      </c>
      <c r="H26" s="94"/>
      <c r="I26" s="95"/>
      <c r="J26" s="95"/>
      <c r="K26" s="95"/>
      <c r="L26" s="95"/>
      <c r="M26" s="95"/>
    </row>
    <row r="27" spans="1:14" ht="20.100000000000001" customHeight="1">
      <c r="A27" s="97" t="s">
        <v>78</v>
      </c>
      <c r="B27" s="98">
        <v>270454</v>
      </c>
      <c r="C27" s="98">
        <v>272529</v>
      </c>
      <c r="D27" s="98">
        <v>279650</v>
      </c>
      <c r="E27" s="98">
        <v>278703</v>
      </c>
      <c r="F27" s="98">
        <v>282860</v>
      </c>
      <c r="H27" s="94"/>
      <c r="I27" s="95"/>
      <c r="J27" s="95"/>
      <c r="K27" s="95"/>
      <c r="L27" s="95"/>
      <c r="M27" s="95"/>
    </row>
    <row r="28" spans="1:14" ht="20.100000000000001" customHeight="1">
      <c r="A28" s="101" t="s">
        <v>79</v>
      </c>
      <c r="B28" s="99">
        <v>618982</v>
      </c>
      <c r="C28" s="99">
        <v>613138</v>
      </c>
      <c r="D28" s="99">
        <v>611338</v>
      </c>
      <c r="E28" s="99">
        <v>635699</v>
      </c>
      <c r="F28" s="99">
        <v>639322</v>
      </c>
      <c r="H28" s="94"/>
      <c r="I28" s="95"/>
      <c r="J28" s="95"/>
      <c r="K28" s="95"/>
      <c r="L28" s="95"/>
      <c r="M28" s="95"/>
    </row>
    <row r="29" spans="1:14" ht="20.100000000000001" customHeight="1">
      <c r="A29" s="97" t="s">
        <v>80</v>
      </c>
      <c r="B29" s="98">
        <v>71910</v>
      </c>
      <c r="C29" s="98">
        <v>71694</v>
      </c>
      <c r="D29" s="98">
        <v>69240</v>
      </c>
      <c r="E29" s="98">
        <v>72621</v>
      </c>
      <c r="F29" s="98">
        <v>79166</v>
      </c>
      <c r="H29" s="94"/>
      <c r="I29" s="95"/>
      <c r="J29" s="95"/>
      <c r="K29" s="95"/>
      <c r="L29" s="95"/>
      <c r="M29" s="95"/>
    </row>
    <row r="30" spans="1:14" ht="20.100000000000001" customHeight="1">
      <c r="A30" s="101" t="s">
        <v>81</v>
      </c>
      <c r="B30" s="99">
        <v>274598</v>
      </c>
      <c r="C30" s="99">
        <v>273351</v>
      </c>
      <c r="D30" s="99">
        <v>280499</v>
      </c>
      <c r="E30" s="99">
        <v>291444</v>
      </c>
      <c r="F30" s="99">
        <v>308748</v>
      </c>
      <c r="H30" s="94"/>
      <c r="I30" s="95"/>
      <c r="J30" s="95"/>
      <c r="K30" s="95"/>
      <c r="L30" s="95"/>
      <c r="M30" s="95"/>
    </row>
    <row r="31" spans="1:14" ht="20.100000000000001" customHeight="1">
      <c r="A31" s="97" t="s">
        <v>82</v>
      </c>
      <c r="B31" s="98">
        <v>307912</v>
      </c>
      <c r="C31" s="98">
        <v>315796</v>
      </c>
      <c r="D31" s="98">
        <v>320106</v>
      </c>
      <c r="E31" s="98">
        <v>345557</v>
      </c>
      <c r="F31" s="98">
        <v>345620</v>
      </c>
      <c r="H31" s="94"/>
      <c r="I31" s="95"/>
      <c r="J31" s="95"/>
      <c r="K31" s="95"/>
      <c r="L31" s="95"/>
      <c r="M31" s="95"/>
    </row>
    <row r="32" spans="1:14" ht="20.100000000000001" customHeight="1">
      <c r="A32" s="101" t="s">
        <v>83</v>
      </c>
      <c r="B32" s="99">
        <v>232463</v>
      </c>
      <c r="C32" s="99">
        <v>229153</v>
      </c>
      <c r="D32" s="99">
        <v>231475</v>
      </c>
      <c r="E32" s="99">
        <v>238063</v>
      </c>
      <c r="F32" s="99">
        <v>247507</v>
      </c>
      <c r="H32" s="94"/>
      <c r="I32" s="95"/>
      <c r="J32" s="95"/>
      <c r="K32" s="95"/>
      <c r="L32" s="95"/>
      <c r="M32" s="95"/>
    </row>
    <row r="33" spans="1:13" ht="20.100000000000001" customHeight="1">
      <c r="A33" s="97" t="s">
        <v>84</v>
      </c>
      <c r="B33" s="98">
        <v>89886</v>
      </c>
      <c r="C33" s="98">
        <v>90838</v>
      </c>
      <c r="D33" s="98">
        <v>91196</v>
      </c>
      <c r="E33" s="98">
        <v>87379</v>
      </c>
      <c r="F33" s="98">
        <v>91087</v>
      </c>
      <c r="H33" s="94"/>
      <c r="I33" s="95"/>
      <c r="J33" s="95"/>
      <c r="K33" s="95"/>
      <c r="L33" s="95"/>
      <c r="M33" s="95"/>
    </row>
    <row r="34" spans="1:13" ht="20.100000000000001" customHeight="1">
      <c r="A34" s="101" t="s">
        <v>85</v>
      </c>
      <c r="B34" s="99">
        <v>211442</v>
      </c>
      <c r="C34" s="99">
        <v>215517</v>
      </c>
      <c r="D34" s="99">
        <v>219952</v>
      </c>
      <c r="E34" s="99">
        <v>223144</v>
      </c>
      <c r="F34" s="99">
        <v>229993</v>
      </c>
      <c r="H34" s="94"/>
      <c r="I34" s="95"/>
      <c r="J34" s="95"/>
      <c r="K34" s="95"/>
      <c r="L34" s="95"/>
      <c r="M34" s="95"/>
    </row>
    <row r="35" spans="1:13" ht="20.100000000000001" customHeight="1">
      <c r="A35" s="97" t="s">
        <v>86</v>
      </c>
      <c r="B35" s="98">
        <v>542750</v>
      </c>
      <c r="C35" s="98">
        <v>542182</v>
      </c>
      <c r="D35" s="98">
        <v>561980</v>
      </c>
      <c r="E35" s="98">
        <v>607811</v>
      </c>
      <c r="F35" s="98">
        <v>632049</v>
      </c>
      <c r="H35" s="94"/>
      <c r="I35" s="95"/>
      <c r="J35" s="95"/>
      <c r="K35" s="95"/>
      <c r="L35" s="95"/>
      <c r="M35" s="95"/>
    </row>
    <row r="36" spans="1:13" ht="20.100000000000001" customHeight="1">
      <c r="A36" s="101" t="s">
        <v>87</v>
      </c>
      <c r="B36" s="99">
        <v>175014</v>
      </c>
      <c r="C36" s="99">
        <v>172815</v>
      </c>
      <c r="D36" s="99">
        <v>179384</v>
      </c>
      <c r="E36" s="99">
        <v>188432</v>
      </c>
      <c r="F36" s="99">
        <v>198753</v>
      </c>
      <c r="H36" s="94"/>
      <c r="I36" s="95"/>
      <c r="J36" s="95"/>
      <c r="K36" s="95"/>
      <c r="L36" s="95"/>
      <c r="M36" s="95"/>
    </row>
    <row r="37" spans="1:13" ht="20.100000000000001" customHeight="1">
      <c r="A37" s="97" t="s">
        <v>88</v>
      </c>
      <c r="B37" s="98">
        <v>178069</v>
      </c>
      <c r="C37" s="98">
        <v>179618</v>
      </c>
      <c r="D37" s="98">
        <v>181703</v>
      </c>
      <c r="E37" s="98">
        <v>189629</v>
      </c>
      <c r="F37" s="98">
        <v>198523</v>
      </c>
      <c r="H37" s="94"/>
      <c r="I37" s="95"/>
      <c r="J37" s="95"/>
      <c r="K37" s="95"/>
      <c r="L37" s="95"/>
      <c r="M37" s="95"/>
    </row>
    <row r="38" spans="1:13" ht="20.100000000000001" customHeight="1">
      <c r="A38" s="85" t="s">
        <v>89</v>
      </c>
      <c r="B38" s="99">
        <v>314640</v>
      </c>
      <c r="C38" s="99">
        <v>315969</v>
      </c>
      <c r="D38" s="99">
        <v>324146</v>
      </c>
      <c r="E38" s="99">
        <v>332286</v>
      </c>
      <c r="F38" s="99">
        <v>356371</v>
      </c>
      <c r="H38" s="94"/>
      <c r="I38" s="95"/>
      <c r="J38" s="95"/>
      <c r="K38" s="95"/>
      <c r="L38" s="95"/>
      <c r="M38" s="95"/>
    </row>
    <row r="39" spans="1:13" ht="20.100000000000001" customHeight="1">
      <c r="A39" s="11" t="s">
        <v>90</v>
      </c>
      <c r="B39" s="100">
        <v>38</v>
      </c>
      <c r="C39" s="98">
        <v>22</v>
      </c>
      <c r="D39" s="98">
        <v>-12</v>
      </c>
      <c r="E39" s="98">
        <v>-46</v>
      </c>
      <c r="F39" s="98">
        <v>-423</v>
      </c>
      <c r="H39" s="94"/>
      <c r="I39" s="95"/>
      <c r="J39" s="95"/>
      <c r="K39" s="95"/>
      <c r="L39" s="95"/>
      <c r="M39" s="95"/>
    </row>
    <row r="40" spans="1:13" ht="20.100000000000001" customHeight="1">
      <c r="A40" s="85" t="s">
        <v>91</v>
      </c>
      <c r="B40" s="99">
        <v>348</v>
      </c>
      <c r="C40" s="99">
        <v>-45</v>
      </c>
      <c r="D40" s="99">
        <v>56</v>
      </c>
      <c r="E40" s="99">
        <v>54</v>
      </c>
      <c r="F40" s="99">
        <v>-163</v>
      </c>
      <c r="H40" s="94"/>
      <c r="I40" s="95"/>
      <c r="J40" s="95"/>
      <c r="K40" s="95"/>
      <c r="L40" s="95"/>
      <c r="M40" s="95"/>
    </row>
    <row r="41" spans="1:13" ht="20.100000000000001" customHeight="1">
      <c r="A41" s="11" t="s">
        <v>109</v>
      </c>
      <c r="B41" s="100">
        <v>185</v>
      </c>
      <c r="C41" s="98">
        <v>-1</v>
      </c>
      <c r="D41" s="98">
        <v>64</v>
      </c>
      <c r="E41" s="98">
        <v>45</v>
      </c>
      <c r="F41" s="98">
        <v>15</v>
      </c>
      <c r="H41" s="94"/>
      <c r="I41" s="95"/>
      <c r="J41" s="95"/>
      <c r="K41" s="95"/>
      <c r="L41" s="95"/>
      <c r="M41" s="95"/>
    </row>
    <row r="42" spans="1:13" ht="20.100000000000001" customHeight="1">
      <c r="A42" s="85" t="s">
        <v>92</v>
      </c>
      <c r="B42" s="99">
        <v>0</v>
      </c>
      <c r="C42" s="99">
        <v>58</v>
      </c>
      <c r="D42" s="99">
        <v>-66</v>
      </c>
      <c r="E42" s="99">
        <v>-94</v>
      </c>
      <c r="F42" s="99">
        <v>-112</v>
      </c>
      <c r="H42" s="94"/>
      <c r="I42" s="95"/>
      <c r="J42" s="95"/>
      <c r="K42" s="95"/>
      <c r="L42" s="95"/>
      <c r="M42" s="95"/>
    </row>
    <row r="43" spans="1:13" ht="20.100000000000001" customHeight="1">
      <c r="A43" s="11" t="s">
        <v>93</v>
      </c>
      <c r="B43" s="100">
        <v>-8</v>
      </c>
      <c r="C43" s="98">
        <v>3</v>
      </c>
      <c r="D43" s="98">
        <v>4</v>
      </c>
      <c r="E43" s="98">
        <v>-12</v>
      </c>
      <c r="F43" s="98">
        <v>-3</v>
      </c>
      <c r="H43" s="94"/>
      <c r="I43" s="95"/>
      <c r="J43" s="95"/>
      <c r="K43" s="95"/>
      <c r="L43" s="95"/>
      <c r="M43" s="95"/>
    </row>
    <row r="44" spans="1:13" ht="20.100000000000001" customHeight="1">
      <c r="A44" s="85" t="s">
        <v>94</v>
      </c>
      <c r="B44" s="99">
        <v>0</v>
      </c>
      <c r="C44" s="99">
        <v>-22</v>
      </c>
      <c r="D44" s="99">
        <v>-126</v>
      </c>
      <c r="E44" s="99">
        <v>-523</v>
      </c>
      <c r="F44" s="99">
        <v>-361</v>
      </c>
      <c r="H44" s="94"/>
      <c r="I44" s="95"/>
      <c r="J44" s="95"/>
      <c r="K44" s="95"/>
      <c r="L44" s="95"/>
      <c r="M44" s="95"/>
    </row>
    <row r="45" spans="1:13" ht="20.100000000000001" customHeight="1">
      <c r="A45" s="11" t="s">
        <v>95</v>
      </c>
      <c r="B45" s="100">
        <v>-322</v>
      </c>
      <c r="C45" s="98">
        <v>212</v>
      </c>
      <c r="D45" s="98">
        <v>-123</v>
      </c>
      <c r="E45" s="98">
        <v>-25</v>
      </c>
      <c r="F45" s="98">
        <v>-181</v>
      </c>
      <c r="H45" s="94"/>
      <c r="I45" s="95"/>
      <c r="J45" s="95"/>
      <c r="K45" s="95"/>
      <c r="L45" s="95"/>
      <c r="M45" s="95"/>
    </row>
    <row r="46" spans="1:13" ht="20.100000000000001" customHeight="1">
      <c r="A46" s="85" t="s">
        <v>96</v>
      </c>
      <c r="B46" s="99">
        <v>0</v>
      </c>
      <c r="C46" s="99">
        <v>0</v>
      </c>
      <c r="D46" s="99">
        <v>0</v>
      </c>
      <c r="E46" s="99">
        <v>0</v>
      </c>
      <c r="F46" s="99">
        <v>0</v>
      </c>
      <c r="H46" s="94"/>
      <c r="I46" s="95"/>
      <c r="J46" s="95"/>
      <c r="K46" s="95"/>
      <c r="L46" s="95"/>
      <c r="M46" s="95"/>
    </row>
    <row r="47" spans="1:13" ht="20.100000000000001" customHeight="1">
      <c r="A47" s="11" t="s">
        <v>97</v>
      </c>
      <c r="B47" s="100">
        <v>158</v>
      </c>
      <c r="C47" s="98">
        <v>129</v>
      </c>
      <c r="D47" s="98">
        <v>58</v>
      </c>
      <c r="E47" s="98">
        <v>-287</v>
      </c>
      <c r="F47" s="98">
        <v>-377</v>
      </c>
      <c r="H47" s="94"/>
      <c r="I47" s="95"/>
      <c r="J47" s="95"/>
      <c r="K47" s="95"/>
      <c r="L47" s="95"/>
      <c r="M47" s="95"/>
    </row>
    <row r="48" spans="1:13" ht="20.100000000000001" customHeight="1">
      <c r="A48" s="85" t="s">
        <v>98</v>
      </c>
      <c r="B48" s="99">
        <v>3</v>
      </c>
      <c r="C48" s="99">
        <v>204</v>
      </c>
      <c r="D48" s="99">
        <v>138</v>
      </c>
      <c r="E48" s="99">
        <v>720</v>
      </c>
      <c r="F48" s="99">
        <v>892</v>
      </c>
      <c r="H48" s="94"/>
      <c r="I48" s="95"/>
      <c r="J48" s="95"/>
      <c r="K48" s="95"/>
      <c r="L48" s="95"/>
      <c r="M48" s="95"/>
    </row>
    <row r="49" spans="1:14" ht="20.100000000000001" customHeight="1">
      <c r="A49" s="97" t="s">
        <v>99</v>
      </c>
      <c r="B49" s="100">
        <v>1678</v>
      </c>
      <c r="C49" s="98">
        <v>1721</v>
      </c>
      <c r="D49" s="98">
        <v>1449</v>
      </c>
      <c r="E49" s="98">
        <v>1488</v>
      </c>
      <c r="F49" s="98">
        <v>1499</v>
      </c>
      <c r="H49" s="94"/>
      <c r="I49" s="95"/>
      <c r="J49" s="95"/>
      <c r="K49" s="95"/>
      <c r="L49" s="95"/>
      <c r="M49" s="95"/>
    </row>
    <row r="50" spans="1:14" ht="20.100000000000001" customHeight="1">
      <c r="A50" s="85" t="s">
        <v>100</v>
      </c>
      <c r="B50" s="99">
        <v>0</v>
      </c>
      <c r="C50" s="99">
        <v>0</v>
      </c>
      <c r="D50" s="99">
        <v>0</v>
      </c>
      <c r="E50" s="99">
        <v>-7</v>
      </c>
      <c r="F50" s="99">
        <v>3</v>
      </c>
      <c r="H50" s="94"/>
      <c r="I50" s="95"/>
      <c r="J50" s="95"/>
      <c r="K50" s="95"/>
      <c r="L50" s="95"/>
      <c r="M50" s="95"/>
    </row>
    <row r="51" spans="1:14" ht="20.100000000000001" customHeight="1">
      <c r="A51" s="97" t="s">
        <v>101</v>
      </c>
      <c r="B51" s="98">
        <v>0</v>
      </c>
      <c r="C51" s="98">
        <v>-1</v>
      </c>
      <c r="D51" s="98">
        <v>10</v>
      </c>
      <c r="E51" s="98">
        <v>-408</v>
      </c>
      <c r="F51" s="98">
        <v>-180</v>
      </c>
      <c r="H51" s="94"/>
      <c r="I51" s="95"/>
      <c r="J51" s="95"/>
      <c r="K51" s="95"/>
      <c r="L51" s="95"/>
      <c r="M51" s="95"/>
    </row>
    <row r="52" spans="1:14" ht="20.100000000000001" customHeight="1">
      <c r="A52" s="85" t="s">
        <v>102</v>
      </c>
      <c r="B52" s="99">
        <v>688</v>
      </c>
      <c r="C52" s="99">
        <v>605</v>
      </c>
      <c r="D52" s="99">
        <v>734</v>
      </c>
      <c r="E52" s="99">
        <v>496</v>
      </c>
      <c r="F52" s="99">
        <v>724</v>
      </c>
      <c r="H52" s="94"/>
      <c r="I52" s="95"/>
      <c r="J52" s="95"/>
      <c r="K52" s="95"/>
      <c r="L52" s="95"/>
      <c r="M52" s="95"/>
    </row>
    <row r="53" spans="1:14" ht="20.100000000000001" customHeight="1">
      <c r="A53" s="11" t="s">
        <v>104</v>
      </c>
      <c r="B53" s="98">
        <v>-15721</v>
      </c>
      <c r="C53" s="98">
        <v>2535</v>
      </c>
      <c r="D53" s="98">
        <v>3053</v>
      </c>
      <c r="E53" s="98">
        <v>15243</v>
      </c>
      <c r="F53" s="98">
        <v>-454</v>
      </c>
      <c r="H53" s="94"/>
      <c r="I53" s="95"/>
      <c r="J53" s="95"/>
      <c r="K53" s="95"/>
      <c r="L53" s="95"/>
      <c r="M53" s="95"/>
    </row>
    <row r="54" spans="1:14" ht="20.100000000000001" customHeight="1">
      <c r="A54" s="85" t="s">
        <v>103</v>
      </c>
      <c r="B54" s="99">
        <v>0</v>
      </c>
      <c r="C54" s="99">
        <v>0</v>
      </c>
      <c r="D54" s="99">
        <v>0</v>
      </c>
      <c r="E54" s="99">
        <v>0</v>
      </c>
      <c r="F54" s="99">
        <v>0</v>
      </c>
      <c r="H54" s="94"/>
      <c r="I54" s="95"/>
      <c r="J54" s="95"/>
      <c r="K54" s="95"/>
      <c r="L54" s="95"/>
      <c r="M54" s="95"/>
    </row>
    <row r="55" spans="1:14" ht="20.100000000000001" customHeight="1">
      <c r="A55" s="11" t="s">
        <v>105</v>
      </c>
      <c r="B55" s="98">
        <v>0</v>
      </c>
      <c r="C55" s="98">
        <v>0</v>
      </c>
      <c r="D55" s="98">
        <v>0</v>
      </c>
      <c r="E55" s="98">
        <v>-20</v>
      </c>
      <c r="F55" s="98">
        <v>-82</v>
      </c>
      <c r="H55" s="94"/>
      <c r="I55" s="95"/>
      <c r="J55" s="95"/>
      <c r="K55" s="95"/>
      <c r="L55" s="95"/>
      <c r="M55" s="95"/>
    </row>
    <row r="56" spans="1:14" ht="20.100000000000001" customHeight="1">
      <c r="A56" s="85" t="s">
        <v>106</v>
      </c>
      <c r="B56" s="99">
        <v>0</v>
      </c>
      <c r="C56" s="99">
        <v>0</v>
      </c>
      <c r="D56" s="99">
        <v>132</v>
      </c>
      <c r="E56" s="99">
        <v>157</v>
      </c>
      <c r="F56" s="99">
        <v>132</v>
      </c>
      <c r="H56" s="94"/>
      <c r="I56" s="95"/>
      <c r="J56" s="95"/>
      <c r="K56" s="95"/>
      <c r="L56" s="95"/>
      <c r="M56" s="95"/>
    </row>
    <row r="57" spans="1:14" ht="24.95" customHeight="1">
      <c r="A57" s="22" t="s">
        <v>59</v>
      </c>
      <c r="B57" s="88">
        <f>SUM(B7:B56)</f>
        <v>10012499</v>
      </c>
      <c r="C57" s="88">
        <f>SUM(C7:C56)</f>
        <v>10088428</v>
      </c>
      <c r="D57" s="88">
        <f>SUM(D7:D56)</f>
        <v>10250158</v>
      </c>
      <c r="E57" s="88">
        <f>SUM(E7:E56)</f>
        <v>11077346</v>
      </c>
      <c r="F57" s="88">
        <f>SUM(F7:F56)</f>
        <v>11107558</v>
      </c>
      <c r="H57" s="82"/>
      <c r="I57" s="96"/>
      <c r="J57" s="96"/>
      <c r="K57" s="96"/>
      <c r="L57" s="96"/>
      <c r="M57" s="96"/>
      <c r="N57" s="38"/>
    </row>
    <row r="58" spans="1:14" s="4" customFormat="1">
      <c r="A58" s="34"/>
      <c r="D58" s="14"/>
      <c r="E58" s="14"/>
      <c r="F58" s="14"/>
      <c r="G58" s="14"/>
      <c r="H58" s="18"/>
    </row>
    <row r="59" spans="1:14" s="4" customFormat="1">
      <c r="A59" s="34"/>
      <c r="D59" s="14"/>
      <c r="E59" s="14"/>
      <c r="F59" s="14"/>
      <c r="G59" s="14"/>
      <c r="H59" s="18"/>
    </row>
    <row r="93" ht="9.9499999999999993" customHeight="1"/>
    <row r="94" ht="14.25" customHeight="1"/>
  </sheetData>
  <hyperlinks>
    <hyperlink ref="A4" location="Notes!A1" display="Return to Note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DDE5F1"/>
    <pageSetUpPr fitToPage="1"/>
  </sheetPr>
  <dimension ref="A1:N93"/>
  <sheetViews>
    <sheetView zoomScaleNormal="100" workbookViewId="0"/>
  </sheetViews>
  <sheetFormatPr defaultColWidth="9.140625" defaultRowHeight="15"/>
  <cols>
    <col min="1" max="1" width="70.7109375" style="7" customWidth="1"/>
    <col min="2" max="6" width="16.7109375" style="7" customWidth="1"/>
    <col min="7" max="8" width="9.140625" style="7" customWidth="1"/>
    <col min="9" max="13" width="9.140625" style="17" customWidth="1"/>
    <col min="14" max="14" width="9.140625" style="10"/>
    <col min="15" max="16384" width="9.140625" style="7"/>
  </cols>
  <sheetData>
    <row r="1" spans="1:14" s="4" customFormat="1" ht="30" customHeight="1">
      <c r="A1" s="73" t="s">
        <v>157</v>
      </c>
      <c r="B1" s="8"/>
      <c r="C1" s="8"/>
      <c r="D1" s="8"/>
      <c r="E1" s="8"/>
      <c r="F1" s="8"/>
      <c r="G1" s="8"/>
      <c r="H1" s="1"/>
      <c r="I1" s="8"/>
      <c r="J1" s="8"/>
      <c r="K1" s="8"/>
      <c r="L1" s="8"/>
      <c r="M1" s="8"/>
      <c r="N1" s="9"/>
    </row>
    <row r="2" spans="1:14" s="4" customFormat="1" ht="20.100000000000001" customHeight="1">
      <c r="A2" s="18" t="s">
        <v>162</v>
      </c>
      <c r="B2" s="7"/>
      <c r="C2" s="7"/>
      <c r="D2" s="7"/>
      <c r="E2" s="7"/>
      <c r="F2" s="7"/>
      <c r="H2" s="14"/>
      <c r="J2" s="15"/>
      <c r="K2" s="15"/>
      <c r="L2" s="15"/>
      <c r="M2" s="15"/>
      <c r="N2" s="9"/>
    </row>
    <row r="3" spans="1:14" ht="20.100000000000001" customHeight="1">
      <c r="A3" s="4" t="s">
        <v>152</v>
      </c>
      <c r="H3" s="14"/>
      <c r="I3" s="4"/>
      <c r="J3" s="15"/>
      <c r="K3" s="16"/>
      <c r="L3" s="16"/>
      <c r="M3" s="16"/>
      <c r="N3" s="7"/>
    </row>
    <row r="4" spans="1:14" ht="20.100000000000001" customHeight="1">
      <c r="A4" s="60" t="s">
        <v>247</v>
      </c>
      <c r="H4" s="14"/>
      <c r="I4" s="4"/>
      <c r="J4" s="15"/>
      <c r="K4" s="16"/>
      <c r="L4" s="16"/>
      <c r="M4" s="16"/>
      <c r="N4" s="7"/>
    </row>
    <row r="5" spans="1:14" ht="20.100000000000001" customHeight="1">
      <c r="A5" s="60" t="s">
        <v>245</v>
      </c>
      <c r="H5" s="14"/>
      <c r="I5" s="4"/>
      <c r="J5" s="15"/>
      <c r="K5" s="16"/>
      <c r="L5" s="16"/>
      <c r="M5" s="16"/>
      <c r="N5" s="7"/>
    </row>
    <row r="6" spans="1:14" ht="20.100000000000001" customHeight="1">
      <c r="A6" s="60" t="s">
        <v>246</v>
      </c>
      <c r="H6" s="14"/>
      <c r="I6" s="4"/>
      <c r="J6" s="15"/>
      <c r="K6" s="16"/>
      <c r="L6" s="16"/>
      <c r="M6" s="16"/>
      <c r="N6" s="7"/>
    </row>
    <row r="7" spans="1:14" s="4" customFormat="1" ht="20.100000000000001" customHeight="1">
      <c r="A7" s="7" t="s">
        <v>151</v>
      </c>
      <c r="B7" s="7"/>
      <c r="C7" s="7"/>
      <c r="D7" s="7"/>
      <c r="E7" s="7"/>
      <c r="F7" s="7"/>
      <c r="H7" s="14"/>
      <c r="J7" s="15"/>
      <c r="K7" s="15"/>
      <c r="L7" s="15"/>
      <c r="M7" s="15"/>
      <c r="N7" s="9"/>
    </row>
    <row r="8" spans="1:14" s="4" customFormat="1" ht="20.100000000000001" customHeight="1">
      <c r="A8" s="52" t="s">
        <v>218</v>
      </c>
      <c r="B8" s="8"/>
      <c r="C8" s="8"/>
      <c r="D8" s="8"/>
      <c r="E8" s="8"/>
      <c r="F8" s="8"/>
      <c r="G8" s="8"/>
      <c r="H8" s="8"/>
      <c r="I8" s="8"/>
      <c r="J8" s="8"/>
      <c r="K8" s="8"/>
      <c r="L8" s="8"/>
      <c r="M8" s="8"/>
      <c r="N8" s="9"/>
    </row>
    <row r="9" spans="1:14" s="4" customFormat="1" ht="9.9499999999999993" customHeight="1">
      <c r="B9" s="8"/>
      <c r="C9" s="8"/>
      <c r="D9" s="8"/>
      <c r="E9" s="8"/>
      <c r="F9" s="8"/>
      <c r="G9" s="8"/>
      <c r="H9" s="18"/>
      <c r="I9" s="8"/>
      <c r="J9" s="8"/>
      <c r="K9" s="8"/>
      <c r="L9" s="8"/>
      <c r="M9" s="8"/>
      <c r="N9" s="9"/>
    </row>
    <row r="10" spans="1:14" ht="25.35" customHeight="1">
      <c r="A10" s="22" t="s">
        <v>232</v>
      </c>
      <c r="B10" s="20" t="s">
        <v>107</v>
      </c>
      <c r="C10" s="21" t="s">
        <v>108</v>
      </c>
      <c r="D10" s="21" t="s">
        <v>110</v>
      </c>
      <c r="E10" s="21" t="s">
        <v>125</v>
      </c>
      <c r="F10" s="21" t="s">
        <v>153</v>
      </c>
      <c r="H10" s="102"/>
      <c r="I10" s="93"/>
      <c r="J10" s="93"/>
      <c r="K10" s="93"/>
      <c r="L10" s="93"/>
      <c r="M10" s="93"/>
    </row>
    <row r="11" spans="1:14" ht="20.100000000000001" customHeight="1">
      <c r="A11" s="11" t="s">
        <v>26</v>
      </c>
      <c r="B11" s="83">
        <v>421238</v>
      </c>
      <c r="C11" s="83">
        <v>440342</v>
      </c>
      <c r="D11" s="83">
        <v>501072</v>
      </c>
      <c r="E11" s="83">
        <v>666533.63608499989</v>
      </c>
      <c r="F11" s="83">
        <v>843356</v>
      </c>
      <c r="H11" s="77"/>
      <c r="I11" s="95"/>
      <c r="J11" s="95"/>
      <c r="K11" s="95"/>
      <c r="L11" s="95"/>
      <c r="M11" s="95"/>
    </row>
    <row r="12" spans="1:14" ht="20.100000000000001" customHeight="1">
      <c r="A12" s="63" t="s">
        <v>23</v>
      </c>
      <c r="B12" s="86">
        <v>1973068</v>
      </c>
      <c r="C12" s="86">
        <v>2066848</v>
      </c>
      <c r="D12" s="86">
        <v>2176480</v>
      </c>
      <c r="E12" s="86">
        <v>2306644.6485649999</v>
      </c>
      <c r="F12" s="86">
        <v>2411883</v>
      </c>
      <c r="H12" s="77"/>
      <c r="I12" s="95"/>
      <c r="J12" s="95"/>
      <c r="K12" s="95"/>
      <c r="L12" s="95"/>
      <c r="M12" s="95"/>
    </row>
    <row r="13" spans="1:14" ht="20.100000000000001" customHeight="1">
      <c r="A13" s="11" t="s">
        <v>24</v>
      </c>
      <c r="B13" s="83">
        <v>1975665</v>
      </c>
      <c r="C13" s="83">
        <v>2005589</v>
      </c>
      <c r="D13" s="83">
        <v>2128556</v>
      </c>
      <c r="E13" s="83">
        <v>2270204.409705</v>
      </c>
      <c r="F13" s="83">
        <v>2373292</v>
      </c>
      <c r="H13" s="77"/>
      <c r="I13" s="95"/>
      <c r="J13" s="95"/>
      <c r="K13" s="95"/>
      <c r="L13" s="95"/>
      <c r="M13" s="95"/>
    </row>
    <row r="14" spans="1:14" ht="20.100000000000001" customHeight="1">
      <c r="A14" s="63" t="s">
        <v>25</v>
      </c>
      <c r="B14" s="86">
        <v>551770</v>
      </c>
      <c r="C14" s="86">
        <v>565215</v>
      </c>
      <c r="D14" s="86">
        <v>596061</v>
      </c>
      <c r="E14" s="86">
        <v>642575.10762499995</v>
      </c>
      <c r="F14" s="86">
        <v>670873</v>
      </c>
      <c r="H14" s="77"/>
      <c r="I14" s="95"/>
      <c r="J14" s="95"/>
      <c r="K14" s="95"/>
      <c r="L14" s="95"/>
      <c r="M14" s="95"/>
    </row>
    <row r="15" spans="1:14" ht="20.100000000000001" customHeight="1">
      <c r="A15" s="11" t="s">
        <v>0</v>
      </c>
      <c r="B15" s="83">
        <v>119881</v>
      </c>
      <c r="C15" s="83">
        <v>118800</v>
      </c>
      <c r="D15" s="83">
        <v>120905</v>
      </c>
      <c r="E15" s="83">
        <v>120216.70152066102</v>
      </c>
      <c r="F15" s="83">
        <v>108383</v>
      </c>
      <c r="H15" s="77"/>
      <c r="I15" s="95"/>
      <c r="J15" s="95"/>
      <c r="K15" s="95"/>
      <c r="L15" s="95"/>
      <c r="M15" s="95"/>
    </row>
    <row r="16" spans="1:14" ht="20.100000000000001" customHeight="1">
      <c r="A16" s="63" t="s">
        <v>27</v>
      </c>
      <c r="B16" s="86">
        <v>28501</v>
      </c>
      <c r="C16" s="86">
        <v>27376</v>
      </c>
      <c r="D16" s="86">
        <v>27772</v>
      </c>
      <c r="E16" s="86">
        <v>30470.616379999999</v>
      </c>
      <c r="F16" s="86">
        <v>38053</v>
      </c>
      <c r="H16" s="77"/>
      <c r="I16" s="95"/>
      <c r="J16" s="95"/>
      <c r="K16" s="95"/>
      <c r="L16" s="95"/>
      <c r="M16" s="95"/>
    </row>
    <row r="17" spans="1:14" ht="25.35" customHeight="1">
      <c r="A17" s="22" t="s">
        <v>15</v>
      </c>
      <c r="B17" s="88">
        <f>SUM(B11:B16)</f>
        <v>5070123</v>
      </c>
      <c r="C17" s="88">
        <f t="shared" ref="C17" si="0">SUM(C11:C16)</f>
        <v>5224170</v>
      </c>
      <c r="D17" s="88">
        <f t="shared" ref="D17" si="1">SUM(D11:D16)</f>
        <v>5550846</v>
      </c>
      <c r="E17" s="88">
        <f t="shared" ref="E17:F17" si="2">SUM(E11:E16)</f>
        <v>6036645.1198806604</v>
      </c>
      <c r="F17" s="88">
        <f t="shared" si="2"/>
        <v>6445840</v>
      </c>
      <c r="H17" s="82"/>
      <c r="I17" s="96"/>
      <c r="J17" s="96"/>
      <c r="K17" s="96"/>
      <c r="L17" s="96"/>
      <c r="M17" s="96"/>
      <c r="N17" s="12"/>
    </row>
    <row r="18" spans="1:14" ht="20.100000000000001" customHeight="1">
      <c r="A18" s="59" t="s">
        <v>28</v>
      </c>
      <c r="B18" s="83">
        <v>44215</v>
      </c>
      <c r="C18" s="83">
        <v>45208</v>
      </c>
      <c r="D18" s="83">
        <v>45946</v>
      </c>
      <c r="E18" s="83">
        <v>46120.418250000002</v>
      </c>
      <c r="F18" s="83">
        <v>43369</v>
      </c>
      <c r="H18" s="94"/>
      <c r="I18" s="95"/>
      <c r="J18" s="95"/>
      <c r="K18" s="95"/>
      <c r="L18" s="95"/>
      <c r="M18" s="95"/>
    </row>
    <row r="19" spans="1:14" ht="20.100000000000001" customHeight="1">
      <c r="A19" s="62" t="s">
        <v>242</v>
      </c>
      <c r="B19" s="86">
        <v>69887</v>
      </c>
      <c r="C19" s="86">
        <v>68465</v>
      </c>
      <c r="D19" s="86">
        <v>69460</v>
      </c>
      <c r="E19" s="86">
        <v>67125.128427869364</v>
      </c>
      <c r="F19" s="86">
        <v>56291</v>
      </c>
      <c r="H19" s="94"/>
      <c r="I19" s="95"/>
      <c r="J19" s="95"/>
      <c r="K19" s="95"/>
      <c r="L19" s="95"/>
      <c r="M19" s="95"/>
    </row>
    <row r="20" spans="1:14" ht="20.100000000000001" customHeight="1">
      <c r="A20" s="59" t="s">
        <v>29</v>
      </c>
      <c r="B20" s="83">
        <v>105612</v>
      </c>
      <c r="C20" s="83">
        <v>99529</v>
      </c>
      <c r="D20" s="83">
        <v>98910</v>
      </c>
      <c r="E20" s="83">
        <v>97545.446623020835</v>
      </c>
      <c r="F20" s="83">
        <v>92829</v>
      </c>
      <c r="H20" s="94"/>
      <c r="I20" s="95"/>
      <c r="J20" s="95"/>
      <c r="K20" s="95"/>
      <c r="L20" s="95"/>
      <c r="M20" s="95"/>
    </row>
    <row r="21" spans="1:14" ht="20.100000000000001" customHeight="1">
      <c r="A21" s="62" t="s">
        <v>1</v>
      </c>
      <c r="B21" s="86">
        <v>11623</v>
      </c>
      <c r="C21" s="86">
        <v>12313</v>
      </c>
      <c r="D21" s="86">
        <v>11704</v>
      </c>
      <c r="E21" s="86">
        <v>12145</v>
      </c>
      <c r="F21" s="86">
        <v>8789</v>
      </c>
      <c r="H21" s="94"/>
      <c r="I21" s="95"/>
      <c r="J21" s="95"/>
      <c r="K21" s="95"/>
      <c r="L21" s="95"/>
      <c r="M21" s="95"/>
    </row>
    <row r="22" spans="1:14" ht="20.100000000000001" customHeight="1">
      <c r="A22" s="59" t="s">
        <v>2</v>
      </c>
      <c r="B22" s="83">
        <v>15045</v>
      </c>
      <c r="C22" s="83">
        <v>12487</v>
      </c>
      <c r="D22" s="83">
        <v>12589</v>
      </c>
      <c r="E22" s="83">
        <v>14132</v>
      </c>
      <c r="F22" s="83">
        <v>11956</v>
      </c>
      <c r="H22" s="94"/>
      <c r="I22" s="95"/>
      <c r="J22" s="95"/>
      <c r="K22" s="95"/>
      <c r="L22" s="95"/>
      <c r="M22" s="95"/>
    </row>
    <row r="23" spans="1:14" ht="20.100000000000001" customHeight="1">
      <c r="A23" s="62" t="s">
        <v>30</v>
      </c>
      <c r="B23" s="86">
        <v>23944</v>
      </c>
      <c r="C23" s="86">
        <v>29378</v>
      </c>
      <c r="D23" s="86">
        <v>25080</v>
      </c>
      <c r="E23" s="86">
        <v>24851.81306</v>
      </c>
      <c r="F23" s="86">
        <v>23165</v>
      </c>
      <c r="H23" s="94"/>
      <c r="I23" s="95"/>
      <c r="J23" s="95"/>
      <c r="K23" s="95"/>
      <c r="L23" s="95"/>
      <c r="M23" s="95"/>
    </row>
    <row r="24" spans="1:14" ht="20.100000000000001" customHeight="1">
      <c r="A24" s="59" t="s">
        <v>31</v>
      </c>
      <c r="B24" s="83">
        <v>190213</v>
      </c>
      <c r="C24" s="83">
        <v>185266</v>
      </c>
      <c r="D24" s="83">
        <v>184626</v>
      </c>
      <c r="E24" s="83">
        <v>185945.55202</v>
      </c>
      <c r="F24" s="83">
        <v>204907</v>
      </c>
      <c r="H24" s="94"/>
      <c r="I24" s="95"/>
      <c r="J24" s="95"/>
      <c r="K24" s="95"/>
      <c r="L24" s="95"/>
      <c r="M24" s="95"/>
    </row>
    <row r="25" spans="1:14" ht="20.100000000000001" customHeight="1">
      <c r="A25" s="62" t="s">
        <v>32</v>
      </c>
      <c r="B25" s="86">
        <v>142483</v>
      </c>
      <c r="C25" s="86">
        <v>138985</v>
      </c>
      <c r="D25" s="86">
        <v>141331</v>
      </c>
      <c r="E25" s="86">
        <v>142776.78818999999</v>
      </c>
      <c r="F25" s="86">
        <v>133273</v>
      </c>
      <c r="H25" s="94"/>
      <c r="I25" s="95"/>
      <c r="J25" s="95"/>
      <c r="K25" s="95"/>
      <c r="L25" s="95"/>
      <c r="M25" s="95"/>
    </row>
    <row r="26" spans="1:14" ht="20.100000000000001" customHeight="1">
      <c r="A26" s="59" t="s">
        <v>33</v>
      </c>
      <c r="B26" s="83">
        <v>68689</v>
      </c>
      <c r="C26" s="83">
        <v>82750</v>
      </c>
      <c r="D26" s="83">
        <v>125322</v>
      </c>
      <c r="E26" s="83">
        <v>57170.360065748268</v>
      </c>
      <c r="F26" s="83">
        <v>61251</v>
      </c>
      <c r="H26" s="94"/>
      <c r="I26" s="95"/>
      <c r="J26" s="95"/>
      <c r="K26" s="95"/>
      <c r="L26" s="95"/>
      <c r="M26" s="95"/>
    </row>
    <row r="27" spans="1:14" ht="25.35" customHeight="1">
      <c r="A27" s="22" t="s">
        <v>243</v>
      </c>
      <c r="B27" s="88">
        <f t="shared" ref="B27:C27" si="3">SUM(B18:B26)</f>
        <v>671711</v>
      </c>
      <c r="C27" s="88">
        <f t="shared" si="3"/>
        <v>674381</v>
      </c>
      <c r="D27" s="88">
        <f t="shared" ref="D27" si="4">SUM(D18:D26)</f>
        <v>714968</v>
      </c>
      <c r="E27" s="88">
        <f t="shared" ref="E27:F27" si="5">SUM(E18:E26)</f>
        <v>647812.50663663843</v>
      </c>
      <c r="F27" s="88">
        <f t="shared" si="5"/>
        <v>635830</v>
      </c>
      <c r="H27" s="82"/>
      <c r="I27" s="96"/>
      <c r="J27" s="96"/>
      <c r="K27" s="96"/>
      <c r="L27" s="96"/>
      <c r="M27" s="96"/>
      <c r="N27" s="12"/>
    </row>
    <row r="28" spans="1:14" ht="20.100000000000001" customHeight="1">
      <c r="A28" s="59" t="s">
        <v>3</v>
      </c>
      <c r="B28" s="83">
        <v>44623</v>
      </c>
      <c r="C28" s="83">
        <v>45521</v>
      </c>
      <c r="D28" s="83">
        <v>46159</v>
      </c>
      <c r="E28" s="83">
        <v>52364.801290000003</v>
      </c>
      <c r="F28" s="83">
        <v>69454</v>
      </c>
      <c r="H28" s="94"/>
      <c r="I28" s="95"/>
      <c r="J28" s="95"/>
      <c r="K28" s="95"/>
      <c r="L28" s="95"/>
      <c r="M28" s="95"/>
    </row>
    <row r="29" spans="1:14" ht="20.100000000000001" customHeight="1">
      <c r="A29" s="62" t="s">
        <v>126</v>
      </c>
      <c r="B29" s="86">
        <v>852</v>
      </c>
      <c r="C29" s="86">
        <v>756</v>
      </c>
      <c r="D29" s="86">
        <v>885</v>
      </c>
      <c r="E29" s="86">
        <v>907.16752979372404</v>
      </c>
      <c r="F29" s="86">
        <v>621</v>
      </c>
      <c r="H29" s="94"/>
      <c r="I29" s="95"/>
      <c r="J29" s="95"/>
      <c r="K29" s="95"/>
      <c r="L29" s="95"/>
      <c r="M29" s="95"/>
    </row>
    <row r="30" spans="1:14" ht="20.100000000000001" customHeight="1">
      <c r="A30" s="59" t="s">
        <v>34</v>
      </c>
      <c r="B30" s="83">
        <v>928866</v>
      </c>
      <c r="C30" s="83">
        <v>948540</v>
      </c>
      <c r="D30" s="83">
        <v>969784</v>
      </c>
      <c r="E30" s="83">
        <v>991292</v>
      </c>
      <c r="F30" s="83">
        <v>1004987</v>
      </c>
      <c r="H30" s="94"/>
      <c r="I30" s="95"/>
      <c r="J30" s="95"/>
      <c r="K30" s="95"/>
      <c r="L30" s="95"/>
      <c r="M30" s="95"/>
    </row>
    <row r="31" spans="1:14" ht="20.100000000000001" customHeight="1">
      <c r="A31" s="62" t="s">
        <v>127</v>
      </c>
      <c r="B31" s="86">
        <v>3097472</v>
      </c>
      <c r="C31" s="86">
        <v>3190133</v>
      </c>
      <c r="D31" s="86">
        <v>3352737</v>
      </c>
      <c r="E31" s="86">
        <v>3517319.474193553</v>
      </c>
      <c r="F31" s="86">
        <v>3826726</v>
      </c>
      <c r="H31" s="94"/>
      <c r="I31" s="95"/>
      <c r="J31" s="95"/>
      <c r="K31" s="95"/>
      <c r="L31" s="95"/>
      <c r="M31" s="95"/>
    </row>
    <row r="32" spans="1:14" ht="20.100000000000001" customHeight="1">
      <c r="A32" s="59" t="s">
        <v>35</v>
      </c>
      <c r="B32" s="83">
        <v>115132</v>
      </c>
      <c r="C32" s="83">
        <v>112605</v>
      </c>
      <c r="D32" s="83">
        <v>121381</v>
      </c>
      <c r="E32" s="83">
        <v>137474</v>
      </c>
      <c r="F32" s="83">
        <v>138771</v>
      </c>
      <c r="H32" s="94"/>
      <c r="I32" s="95"/>
      <c r="J32" s="95"/>
      <c r="K32" s="95"/>
      <c r="L32" s="95"/>
      <c r="M32" s="95"/>
    </row>
    <row r="33" spans="1:14" ht="20.100000000000001" customHeight="1">
      <c r="A33" s="62" t="s">
        <v>128</v>
      </c>
      <c r="B33" s="86">
        <v>2207637</v>
      </c>
      <c r="C33" s="86">
        <v>2235128</v>
      </c>
      <c r="D33" s="86">
        <v>2567469</v>
      </c>
      <c r="E33" s="86">
        <v>2642445</v>
      </c>
      <c r="F33" s="86">
        <v>2647636</v>
      </c>
      <c r="H33" s="94"/>
      <c r="I33" s="95"/>
      <c r="J33" s="95"/>
      <c r="K33" s="95"/>
      <c r="L33" s="95"/>
      <c r="M33" s="95"/>
    </row>
    <row r="34" spans="1:14" ht="25.35" customHeight="1">
      <c r="A34" s="22" t="s">
        <v>16</v>
      </c>
      <c r="B34" s="88">
        <f t="shared" ref="B34:C34" si="6">SUM(B28:B33)</f>
        <v>6394582</v>
      </c>
      <c r="C34" s="88">
        <f t="shared" si="6"/>
        <v>6532683</v>
      </c>
      <c r="D34" s="88">
        <f t="shared" ref="D34" si="7">SUM(D28:D33)</f>
        <v>7058415</v>
      </c>
      <c r="E34" s="88">
        <f>SUM(E28:E33)</f>
        <v>7341802.4430133468</v>
      </c>
      <c r="F34" s="88">
        <f>SUM(F28:F33)</f>
        <v>7688195</v>
      </c>
      <c r="H34" s="82"/>
      <c r="I34" s="96"/>
      <c r="J34" s="96"/>
      <c r="K34" s="96"/>
      <c r="L34" s="96"/>
      <c r="M34" s="96"/>
      <c r="N34" s="12"/>
    </row>
    <row r="35" spans="1:14" ht="20.100000000000001" customHeight="1">
      <c r="A35" s="59" t="s">
        <v>129</v>
      </c>
      <c r="B35" s="83">
        <v>2576</v>
      </c>
      <c r="C35" s="83">
        <v>2438</v>
      </c>
      <c r="D35" s="83">
        <v>16575</v>
      </c>
      <c r="E35" s="83">
        <v>109463</v>
      </c>
      <c r="F35" s="83">
        <v>1033</v>
      </c>
      <c r="H35" s="94"/>
      <c r="I35" s="95"/>
      <c r="J35" s="95"/>
      <c r="K35" s="95"/>
      <c r="L35" s="95"/>
      <c r="M35" s="95"/>
    </row>
    <row r="36" spans="1:14" ht="20.100000000000001" customHeight="1">
      <c r="A36" s="62" t="s">
        <v>130</v>
      </c>
      <c r="B36" s="86">
        <v>55682</v>
      </c>
      <c r="C36" s="86">
        <v>88241</v>
      </c>
      <c r="D36" s="86">
        <v>64988</v>
      </c>
      <c r="E36" s="86">
        <v>64873</v>
      </c>
      <c r="F36" s="86">
        <v>82261</v>
      </c>
      <c r="H36" s="94"/>
      <c r="I36" s="95"/>
      <c r="J36" s="95"/>
      <c r="K36" s="95"/>
      <c r="L36" s="95"/>
      <c r="M36" s="95"/>
    </row>
    <row r="37" spans="1:14" ht="20.100000000000001" customHeight="1">
      <c r="A37" s="59" t="s">
        <v>131</v>
      </c>
      <c r="B37" s="83">
        <v>198544</v>
      </c>
      <c r="C37" s="83">
        <v>192921</v>
      </c>
      <c r="D37" s="83">
        <v>182704</v>
      </c>
      <c r="E37" s="83">
        <v>185142.82670999999</v>
      </c>
      <c r="F37" s="83">
        <v>221770</v>
      </c>
      <c r="H37" s="94"/>
      <c r="I37" s="95"/>
      <c r="J37" s="95"/>
      <c r="K37" s="95"/>
      <c r="L37" s="95"/>
      <c r="M37" s="95"/>
    </row>
    <row r="38" spans="1:14" ht="20.100000000000001" customHeight="1">
      <c r="A38" s="62" t="s">
        <v>132</v>
      </c>
      <c r="B38" s="86">
        <v>73128</v>
      </c>
      <c r="C38" s="86">
        <v>69791</v>
      </c>
      <c r="D38" s="86">
        <v>70129</v>
      </c>
      <c r="E38" s="86">
        <v>62685.429389999998</v>
      </c>
      <c r="F38" s="86">
        <v>61260</v>
      </c>
      <c r="H38" s="94"/>
      <c r="I38" s="95"/>
      <c r="J38" s="95"/>
      <c r="K38" s="95"/>
      <c r="L38" s="95"/>
      <c r="M38" s="95"/>
    </row>
    <row r="39" spans="1:14" ht="20.100000000000001" customHeight="1">
      <c r="A39" s="59" t="s">
        <v>133</v>
      </c>
      <c r="B39" s="83">
        <v>14106</v>
      </c>
      <c r="C39" s="83">
        <v>13154</v>
      </c>
      <c r="D39" s="83">
        <v>12515</v>
      </c>
      <c r="E39" s="83">
        <v>12740.19735</v>
      </c>
      <c r="F39" s="83">
        <v>12667</v>
      </c>
      <c r="H39" s="94"/>
      <c r="I39" s="95"/>
      <c r="J39" s="95"/>
      <c r="K39" s="95"/>
      <c r="L39" s="95"/>
      <c r="M39" s="95"/>
    </row>
    <row r="40" spans="1:14" ht="20.100000000000001" customHeight="1">
      <c r="A40" s="62" t="s">
        <v>134</v>
      </c>
      <c r="B40" s="86">
        <v>50989</v>
      </c>
      <c r="C40" s="86">
        <v>45104</v>
      </c>
      <c r="D40" s="86">
        <v>51896</v>
      </c>
      <c r="E40" s="86">
        <v>48208.887890000005</v>
      </c>
      <c r="F40" s="86">
        <v>53667</v>
      </c>
      <c r="H40" s="94"/>
      <c r="I40" s="95"/>
      <c r="J40" s="95"/>
      <c r="K40" s="95"/>
      <c r="L40" s="95"/>
      <c r="M40" s="95"/>
    </row>
    <row r="41" spans="1:14" ht="20.100000000000001" customHeight="1">
      <c r="A41" s="59" t="s">
        <v>111</v>
      </c>
      <c r="B41" s="83">
        <v>35151</v>
      </c>
      <c r="C41" s="83">
        <v>38573</v>
      </c>
      <c r="D41" s="83">
        <v>36601</v>
      </c>
      <c r="E41" s="83">
        <v>39445.576489999999</v>
      </c>
      <c r="F41" s="83">
        <v>41853</v>
      </c>
      <c r="H41" s="94"/>
      <c r="I41" s="95"/>
      <c r="J41" s="95"/>
      <c r="K41" s="95"/>
      <c r="L41" s="95"/>
      <c r="M41" s="95"/>
    </row>
    <row r="42" spans="1:14" ht="20.100000000000001" customHeight="1">
      <c r="A42" s="62" t="s">
        <v>57</v>
      </c>
      <c r="B42" s="86">
        <v>8547</v>
      </c>
      <c r="C42" s="86">
        <v>8116</v>
      </c>
      <c r="D42" s="86">
        <v>7741</v>
      </c>
      <c r="E42" s="86">
        <v>7543</v>
      </c>
      <c r="F42" s="86">
        <v>5468</v>
      </c>
      <c r="H42" s="94"/>
      <c r="I42" s="95"/>
      <c r="J42" s="95"/>
      <c r="K42" s="95"/>
      <c r="L42" s="95"/>
      <c r="M42" s="95"/>
    </row>
    <row r="43" spans="1:14" ht="20.100000000000001" customHeight="1">
      <c r="A43" s="59" t="s">
        <v>135</v>
      </c>
      <c r="B43" s="83">
        <v>86924</v>
      </c>
      <c r="C43" s="83">
        <v>90410</v>
      </c>
      <c r="D43" s="83">
        <v>89035</v>
      </c>
      <c r="E43" s="83">
        <v>88961</v>
      </c>
      <c r="F43" s="83">
        <v>99748</v>
      </c>
      <c r="H43" s="94"/>
      <c r="I43" s="95"/>
      <c r="J43" s="95"/>
      <c r="K43" s="95"/>
      <c r="L43" s="95"/>
      <c r="M43" s="95"/>
    </row>
    <row r="44" spans="1:14" ht="20.100000000000001" customHeight="1">
      <c r="A44" s="62" t="s">
        <v>58</v>
      </c>
      <c r="B44" s="86">
        <v>37828</v>
      </c>
      <c r="C44" s="86">
        <v>62687</v>
      </c>
      <c r="D44" s="86">
        <v>74455</v>
      </c>
      <c r="E44" s="86">
        <v>79114.197</v>
      </c>
      <c r="F44" s="86">
        <v>59022</v>
      </c>
      <c r="H44" s="94"/>
      <c r="I44" s="95"/>
      <c r="J44" s="95"/>
      <c r="K44" s="95"/>
      <c r="L44" s="95"/>
      <c r="M44" s="95"/>
    </row>
    <row r="45" spans="1:14" ht="20.100000000000001" customHeight="1">
      <c r="A45" s="59" t="s">
        <v>136</v>
      </c>
      <c r="B45" s="83">
        <v>30042</v>
      </c>
      <c r="C45" s="83">
        <v>30039</v>
      </c>
      <c r="D45" s="83">
        <v>32726</v>
      </c>
      <c r="E45" s="83">
        <v>37590</v>
      </c>
      <c r="F45" s="83">
        <v>34231</v>
      </c>
      <c r="H45" s="94"/>
      <c r="I45" s="95"/>
      <c r="J45" s="95"/>
      <c r="K45" s="95"/>
      <c r="L45" s="95"/>
      <c r="M45" s="95"/>
      <c r="N45" s="13"/>
    </row>
    <row r="46" spans="1:14" ht="20.100000000000001" customHeight="1">
      <c r="A46" s="62" t="s">
        <v>4</v>
      </c>
      <c r="B46" s="86">
        <v>1678</v>
      </c>
      <c r="C46" s="86">
        <v>1721</v>
      </c>
      <c r="D46" s="86">
        <v>1449</v>
      </c>
      <c r="E46" s="86">
        <v>1488</v>
      </c>
      <c r="F46" s="86">
        <v>1499</v>
      </c>
      <c r="H46" s="94"/>
      <c r="I46" s="95"/>
      <c r="J46" s="95"/>
      <c r="K46" s="95"/>
      <c r="L46" s="95"/>
      <c r="M46" s="95"/>
    </row>
    <row r="47" spans="1:14" ht="25.35" customHeight="1">
      <c r="A47" s="22" t="s">
        <v>17</v>
      </c>
      <c r="B47" s="88">
        <f t="shared" ref="B47:C47" si="8">SUM(B35:B46)</f>
        <v>595195</v>
      </c>
      <c r="C47" s="88">
        <f t="shared" si="8"/>
        <v>643195</v>
      </c>
      <c r="D47" s="88">
        <f t="shared" ref="D47" si="9">SUM(D35:D46)</f>
        <v>640814</v>
      </c>
      <c r="E47" s="88">
        <f t="shared" ref="E47:F47" si="10">SUM(E35:E46)</f>
        <v>737255.11482999998</v>
      </c>
      <c r="F47" s="88">
        <f t="shared" si="10"/>
        <v>674479</v>
      </c>
      <c r="H47" s="82"/>
      <c r="I47" s="96"/>
      <c r="J47" s="96"/>
      <c r="K47" s="96"/>
      <c r="L47" s="96"/>
      <c r="M47" s="96"/>
      <c r="N47" s="13"/>
    </row>
    <row r="48" spans="1:14" ht="20.100000000000001" customHeight="1">
      <c r="A48" s="59" t="s">
        <v>36</v>
      </c>
      <c r="B48" s="83">
        <v>38401</v>
      </c>
      <c r="C48" s="83">
        <v>37255</v>
      </c>
      <c r="D48" s="83">
        <v>38366</v>
      </c>
      <c r="E48" s="83">
        <v>38546.482919999995</v>
      </c>
      <c r="F48" s="83">
        <v>42536</v>
      </c>
      <c r="H48" s="94"/>
      <c r="I48" s="95"/>
      <c r="J48" s="95"/>
      <c r="K48" s="95"/>
      <c r="L48" s="95"/>
      <c r="M48" s="95"/>
    </row>
    <row r="49" spans="1:14" ht="20.100000000000001" customHeight="1">
      <c r="A49" s="62" t="s">
        <v>37</v>
      </c>
      <c r="B49" s="86">
        <v>1064</v>
      </c>
      <c r="C49" s="86">
        <v>1017</v>
      </c>
      <c r="D49" s="86">
        <v>2164</v>
      </c>
      <c r="E49" s="86">
        <v>1433</v>
      </c>
      <c r="F49" s="86">
        <v>1211</v>
      </c>
      <c r="H49" s="94"/>
      <c r="I49" s="95"/>
      <c r="J49" s="95"/>
      <c r="K49" s="95"/>
      <c r="L49" s="95"/>
      <c r="M49" s="95"/>
    </row>
    <row r="50" spans="1:14" ht="20.100000000000001" customHeight="1">
      <c r="A50" s="59" t="s">
        <v>38</v>
      </c>
      <c r="B50" s="83">
        <v>10776</v>
      </c>
      <c r="C50" s="83">
        <v>9472</v>
      </c>
      <c r="D50" s="83">
        <v>10005</v>
      </c>
      <c r="E50" s="83">
        <v>9809.9294200000004</v>
      </c>
      <c r="F50" s="83">
        <v>10056</v>
      </c>
      <c r="H50" s="94"/>
      <c r="I50" s="95"/>
      <c r="J50" s="95"/>
      <c r="K50" s="95"/>
      <c r="L50" s="95"/>
      <c r="M50" s="95"/>
    </row>
    <row r="51" spans="1:14" ht="20.100000000000001" customHeight="1">
      <c r="A51" s="62" t="s">
        <v>5</v>
      </c>
      <c r="B51" s="86">
        <v>97324</v>
      </c>
      <c r="C51" s="86">
        <v>94464</v>
      </c>
      <c r="D51" s="86">
        <v>88596</v>
      </c>
      <c r="E51" s="86">
        <v>82039.811929759991</v>
      </c>
      <c r="F51" s="86">
        <v>77765</v>
      </c>
      <c r="H51" s="94"/>
      <c r="I51" s="95"/>
      <c r="J51" s="95"/>
      <c r="K51" s="95"/>
      <c r="L51" s="95"/>
      <c r="M51" s="95"/>
    </row>
    <row r="52" spans="1:14" ht="20.100000000000001" customHeight="1">
      <c r="A52" s="59" t="s">
        <v>6</v>
      </c>
      <c r="B52" s="83">
        <v>33112</v>
      </c>
      <c r="C52" s="83">
        <v>34758</v>
      </c>
      <c r="D52" s="83">
        <v>34549</v>
      </c>
      <c r="E52" s="83">
        <v>36081.131200000003</v>
      </c>
      <c r="F52" s="83">
        <v>34902</v>
      </c>
      <c r="H52" s="94"/>
      <c r="I52" s="95"/>
      <c r="J52" s="95"/>
      <c r="K52" s="95"/>
      <c r="L52" s="95"/>
      <c r="M52" s="95"/>
    </row>
    <row r="53" spans="1:14" ht="20.100000000000001" customHeight="1">
      <c r="A53" s="62" t="s">
        <v>137</v>
      </c>
      <c r="B53" s="86">
        <v>223583</v>
      </c>
      <c r="C53" s="86">
        <v>230985</v>
      </c>
      <c r="D53" s="86">
        <v>237300</v>
      </c>
      <c r="E53" s="86">
        <v>243138.04276000001</v>
      </c>
      <c r="F53" s="86">
        <v>250624</v>
      </c>
      <c r="H53" s="94"/>
      <c r="I53" s="95"/>
      <c r="J53" s="95"/>
      <c r="K53" s="95"/>
      <c r="L53" s="95"/>
      <c r="M53" s="95"/>
    </row>
    <row r="54" spans="1:14" ht="20.100000000000001" customHeight="1">
      <c r="A54" s="59" t="s">
        <v>138</v>
      </c>
      <c r="B54" s="83">
        <v>295562</v>
      </c>
      <c r="C54" s="83">
        <v>303164</v>
      </c>
      <c r="D54" s="83">
        <v>303132</v>
      </c>
      <c r="E54" s="83">
        <v>299277.85113000002</v>
      </c>
      <c r="F54" s="83">
        <v>320663</v>
      </c>
      <c r="H54" s="94"/>
      <c r="I54" s="95"/>
      <c r="J54" s="95"/>
      <c r="K54" s="95"/>
      <c r="L54" s="95"/>
      <c r="M54" s="95"/>
    </row>
    <row r="55" spans="1:14" ht="20.100000000000001" customHeight="1">
      <c r="A55" s="62" t="s">
        <v>139</v>
      </c>
      <c r="B55" s="86">
        <v>102771</v>
      </c>
      <c r="C55" s="86">
        <v>107361</v>
      </c>
      <c r="D55" s="86">
        <v>105224</v>
      </c>
      <c r="E55" s="86">
        <v>105019.29543089001</v>
      </c>
      <c r="F55" s="86">
        <v>111803</v>
      </c>
      <c r="H55" s="94"/>
      <c r="I55" s="95"/>
      <c r="J55" s="95"/>
      <c r="K55" s="95"/>
      <c r="L55" s="95"/>
      <c r="M55" s="95"/>
    </row>
    <row r="56" spans="1:14" ht="25.35" customHeight="1">
      <c r="A56" s="22" t="s">
        <v>18</v>
      </c>
      <c r="B56" s="88">
        <f t="shared" ref="B56:C56" si="11">SUM(B48:B55)</f>
        <v>802593</v>
      </c>
      <c r="C56" s="88">
        <f t="shared" si="11"/>
        <v>818476</v>
      </c>
      <c r="D56" s="88">
        <f t="shared" ref="D56" si="12">SUM(D48:D55)</f>
        <v>819336</v>
      </c>
      <c r="E56" s="88">
        <f t="shared" ref="E56:F56" si="13">SUM(E48:E55)</f>
        <v>815345.54479065002</v>
      </c>
      <c r="F56" s="88">
        <f t="shared" si="13"/>
        <v>849560</v>
      </c>
      <c r="H56" s="82"/>
      <c r="I56" s="96"/>
      <c r="J56" s="96"/>
      <c r="K56" s="96"/>
      <c r="L56" s="96"/>
      <c r="M56" s="96"/>
      <c r="N56" s="12"/>
    </row>
    <row r="57" spans="1:14" ht="20.100000000000001" customHeight="1">
      <c r="A57" s="59" t="s">
        <v>154</v>
      </c>
      <c r="B57" s="83">
        <v>34021</v>
      </c>
      <c r="C57" s="83">
        <v>33865</v>
      </c>
      <c r="D57" s="83">
        <v>38895</v>
      </c>
      <c r="E57" s="83">
        <v>36284.800000000003</v>
      </c>
      <c r="F57" s="83">
        <v>35437</v>
      </c>
      <c r="H57" s="94"/>
      <c r="I57" s="95"/>
      <c r="J57" s="95"/>
      <c r="K57" s="95"/>
      <c r="L57" s="95"/>
      <c r="M57" s="95"/>
    </row>
    <row r="58" spans="1:14" ht="20.100000000000001" customHeight="1">
      <c r="A58" s="62" t="s">
        <v>155</v>
      </c>
      <c r="B58" s="86">
        <v>49635</v>
      </c>
      <c r="C58" s="86">
        <v>48607</v>
      </c>
      <c r="D58" s="86">
        <v>53400.333333333336</v>
      </c>
      <c r="E58" s="86">
        <v>49794.3</v>
      </c>
      <c r="F58" s="86">
        <v>48263</v>
      </c>
      <c r="H58" s="94"/>
      <c r="I58" s="95"/>
      <c r="J58" s="95"/>
      <c r="K58" s="95"/>
      <c r="L58" s="95"/>
      <c r="M58" s="95"/>
    </row>
    <row r="59" spans="1:14" ht="20.100000000000001" customHeight="1">
      <c r="A59" s="59" t="s">
        <v>244</v>
      </c>
      <c r="B59" s="83">
        <v>35950</v>
      </c>
      <c r="C59" s="83">
        <v>37371</v>
      </c>
      <c r="D59" s="83">
        <v>33458.666666666664</v>
      </c>
      <c r="E59" s="83">
        <v>35891.979999999996</v>
      </c>
      <c r="F59" s="83">
        <v>36728</v>
      </c>
      <c r="H59" s="94"/>
      <c r="I59" s="95"/>
      <c r="J59" s="95"/>
      <c r="K59" s="95"/>
      <c r="L59" s="95"/>
      <c r="M59" s="95"/>
    </row>
    <row r="60" spans="1:14" ht="20.100000000000001" customHeight="1">
      <c r="A60" s="62" t="s">
        <v>39</v>
      </c>
      <c r="B60" s="86">
        <v>21097</v>
      </c>
      <c r="C60" s="86">
        <v>28898</v>
      </c>
      <c r="D60" s="86">
        <v>21921</v>
      </c>
      <c r="E60" s="86">
        <v>23401.234639999999</v>
      </c>
      <c r="F60" s="86">
        <v>23139</v>
      </c>
      <c r="H60" s="94"/>
      <c r="I60" s="95"/>
      <c r="J60" s="95"/>
      <c r="K60" s="95"/>
      <c r="L60" s="95"/>
      <c r="M60" s="95"/>
    </row>
    <row r="61" spans="1:14" ht="20.100000000000001" customHeight="1">
      <c r="A61" s="59" t="s">
        <v>40</v>
      </c>
      <c r="B61" s="83">
        <v>261755</v>
      </c>
      <c r="C61" s="83">
        <v>271805</v>
      </c>
      <c r="D61" s="83">
        <v>282014</v>
      </c>
      <c r="E61" s="83">
        <v>319955.71999175451</v>
      </c>
      <c r="F61" s="83">
        <v>361498</v>
      </c>
      <c r="H61" s="94"/>
      <c r="I61" s="95"/>
      <c r="J61" s="95"/>
      <c r="K61" s="95"/>
      <c r="L61" s="95"/>
      <c r="M61" s="95"/>
    </row>
    <row r="62" spans="1:14" ht="25.35" customHeight="1">
      <c r="A62" s="22" t="s">
        <v>156</v>
      </c>
      <c r="B62" s="88">
        <f t="shared" ref="B62:C62" si="14">SUM(B57:B61)</f>
        <v>402458</v>
      </c>
      <c r="C62" s="88">
        <f t="shared" si="14"/>
        <v>420546</v>
      </c>
      <c r="D62" s="88">
        <f t="shared" ref="D62" si="15">SUM(D57:D61)</f>
        <v>429689</v>
      </c>
      <c r="E62" s="88">
        <f t="shared" ref="E62:F62" si="16">SUM(E57:E61)</f>
        <v>465328.0346317545</v>
      </c>
      <c r="F62" s="88">
        <f t="shared" si="16"/>
        <v>505065</v>
      </c>
      <c r="H62" s="82"/>
      <c r="I62" s="96"/>
      <c r="J62" s="96"/>
      <c r="K62" s="96"/>
      <c r="L62" s="96"/>
      <c r="M62" s="96"/>
      <c r="N62" s="13"/>
    </row>
    <row r="63" spans="1:14" ht="20.100000000000001" customHeight="1">
      <c r="A63" s="59" t="s">
        <v>41</v>
      </c>
      <c r="B63" s="83">
        <v>53484</v>
      </c>
      <c r="C63" s="83">
        <v>49015</v>
      </c>
      <c r="D63" s="83">
        <v>48161</v>
      </c>
      <c r="E63" s="83">
        <v>44563.461484430612</v>
      </c>
      <c r="F63" s="83">
        <v>41191</v>
      </c>
      <c r="H63" s="94"/>
      <c r="I63" s="95"/>
      <c r="J63" s="95"/>
      <c r="K63" s="95"/>
      <c r="L63" s="95"/>
      <c r="M63" s="95"/>
    </row>
    <row r="64" spans="1:14" ht="20.100000000000001" customHeight="1">
      <c r="A64" s="62" t="s">
        <v>42</v>
      </c>
      <c r="B64" s="86">
        <v>29859</v>
      </c>
      <c r="C64" s="86">
        <v>28288</v>
      </c>
      <c r="D64" s="86">
        <v>26680</v>
      </c>
      <c r="E64" s="86">
        <v>25646.976798354219</v>
      </c>
      <c r="F64" s="86">
        <v>25255</v>
      </c>
      <c r="H64" s="94"/>
      <c r="I64" s="95"/>
      <c r="J64" s="95"/>
      <c r="K64" s="95"/>
      <c r="L64" s="95"/>
      <c r="M64" s="95"/>
    </row>
    <row r="65" spans="1:14" ht="20.100000000000001" customHeight="1">
      <c r="A65" s="59" t="s">
        <v>43</v>
      </c>
      <c r="B65" s="83">
        <v>8269</v>
      </c>
      <c r="C65" s="83">
        <v>10183</v>
      </c>
      <c r="D65" s="83">
        <v>8456</v>
      </c>
      <c r="E65" s="83">
        <v>8858.6008414310054</v>
      </c>
      <c r="F65" s="83">
        <v>9917</v>
      </c>
      <c r="H65" s="94"/>
      <c r="I65" s="95"/>
      <c r="J65" s="95"/>
      <c r="K65" s="95"/>
      <c r="L65" s="95"/>
      <c r="M65" s="95"/>
    </row>
    <row r="66" spans="1:14" ht="20.100000000000001" customHeight="1">
      <c r="A66" s="62" t="s">
        <v>44</v>
      </c>
      <c r="B66" s="86">
        <v>34555</v>
      </c>
      <c r="C66" s="86">
        <v>40456</v>
      </c>
      <c r="D66" s="86">
        <v>32595</v>
      </c>
      <c r="E66" s="86">
        <v>31273.636084030579</v>
      </c>
      <c r="F66" s="86">
        <v>28747</v>
      </c>
      <c r="H66" s="94"/>
      <c r="I66" s="95"/>
      <c r="J66" s="95"/>
      <c r="K66" s="95"/>
      <c r="L66" s="95"/>
      <c r="M66" s="95"/>
    </row>
    <row r="67" spans="1:14" ht="20.100000000000001" customHeight="1">
      <c r="A67" s="59" t="s">
        <v>45</v>
      </c>
      <c r="B67" s="83">
        <v>13576</v>
      </c>
      <c r="C67" s="83">
        <v>13140</v>
      </c>
      <c r="D67" s="83">
        <v>13507</v>
      </c>
      <c r="E67" s="83">
        <v>12783.937036076315</v>
      </c>
      <c r="F67" s="83">
        <v>14245</v>
      </c>
      <c r="H67" s="94"/>
      <c r="I67" s="95"/>
      <c r="J67" s="95"/>
      <c r="K67" s="95"/>
      <c r="L67" s="95"/>
      <c r="M67" s="95"/>
    </row>
    <row r="68" spans="1:14" ht="20.100000000000001" customHeight="1">
      <c r="A68" s="62" t="s">
        <v>46</v>
      </c>
      <c r="B68" s="86">
        <v>3980</v>
      </c>
      <c r="C68" s="86">
        <v>3942</v>
      </c>
      <c r="D68" s="86">
        <v>3519</v>
      </c>
      <c r="E68" s="86">
        <v>3449.42</v>
      </c>
      <c r="F68" s="86">
        <v>6060</v>
      </c>
      <c r="H68" s="94"/>
      <c r="I68" s="95"/>
      <c r="J68" s="95"/>
      <c r="K68" s="95"/>
      <c r="L68" s="95"/>
      <c r="M68" s="95"/>
    </row>
    <row r="69" spans="1:14" ht="20.100000000000001" customHeight="1">
      <c r="A69" s="59" t="s">
        <v>7</v>
      </c>
      <c r="B69" s="83">
        <v>18186</v>
      </c>
      <c r="C69" s="83">
        <v>18174</v>
      </c>
      <c r="D69" s="83">
        <v>17708</v>
      </c>
      <c r="E69" s="83">
        <v>17442.24738187105</v>
      </c>
      <c r="F69" s="83">
        <v>16128</v>
      </c>
      <c r="H69" s="94"/>
      <c r="I69" s="95"/>
      <c r="J69" s="95"/>
      <c r="K69" s="95"/>
      <c r="L69" s="95"/>
      <c r="M69" s="95"/>
    </row>
    <row r="70" spans="1:14" ht="20.100000000000001" customHeight="1">
      <c r="A70" s="62" t="s">
        <v>8</v>
      </c>
      <c r="B70" s="86">
        <v>12441</v>
      </c>
      <c r="C70" s="86">
        <v>15262</v>
      </c>
      <c r="D70" s="86">
        <v>2017</v>
      </c>
      <c r="E70" s="86">
        <v>11505.416489779382</v>
      </c>
      <c r="F70" s="86">
        <v>4071</v>
      </c>
      <c r="H70" s="94"/>
      <c r="I70" s="95"/>
      <c r="J70" s="95"/>
      <c r="K70" s="95"/>
      <c r="L70" s="95"/>
      <c r="M70" s="95"/>
    </row>
    <row r="71" spans="1:14" ht="20.100000000000001" customHeight="1">
      <c r="A71" s="59" t="s">
        <v>47</v>
      </c>
      <c r="B71" s="83">
        <v>9823</v>
      </c>
      <c r="C71" s="83">
        <v>9017</v>
      </c>
      <c r="D71" s="83">
        <v>10631</v>
      </c>
      <c r="E71" s="83">
        <v>10628.923509475477</v>
      </c>
      <c r="F71" s="83">
        <v>11375</v>
      </c>
      <c r="H71" s="94"/>
      <c r="I71" s="95"/>
      <c r="J71" s="95"/>
      <c r="K71" s="95"/>
      <c r="L71" s="95"/>
      <c r="M71" s="95"/>
    </row>
    <row r="72" spans="1:14" ht="20.100000000000001" customHeight="1">
      <c r="A72" s="62" t="s">
        <v>48</v>
      </c>
      <c r="B72" s="86">
        <v>10208</v>
      </c>
      <c r="C72" s="86">
        <v>10180</v>
      </c>
      <c r="D72" s="86">
        <v>10250</v>
      </c>
      <c r="E72" s="86">
        <v>10935.408261418062</v>
      </c>
      <c r="F72" s="86">
        <v>13447</v>
      </c>
      <c r="H72" s="94"/>
      <c r="I72" s="95"/>
      <c r="J72" s="95"/>
      <c r="K72" s="95"/>
      <c r="L72" s="95"/>
      <c r="M72" s="95"/>
    </row>
    <row r="73" spans="1:14" ht="20.100000000000001" customHeight="1">
      <c r="A73" s="59" t="s">
        <v>49</v>
      </c>
      <c r="B73" s="83">
        <v>20534</v>
      </c>
      <c r="C73" s="83">
        <v>19819</v>
      </c>
      <c r="D73" s="83">
        <v>18469</v>
      </c>
      <c r="E73" s="83">
        <v>20234.137956393533</v>
      </c>
      <c r="F73" s="83">
        <v>19847</v>
      </c>
      <c r="H73" s="94"/>
      <c r="I73" s="95"/>
      <c r="J73" s="95"/>
      <c r="K73" s="95"/>
      <c r="L73" s="95"/>
      <c r="M73" s="95"/>
    </row>
    <row r="74" spans="1:14" ht="20.100000000000001" customHeight="1">
      <c r="A74" s="62" t="s">
        <v>9</v>
      </c>
      <c r="B74" s="86">
        <v>480</v>
      </c>
      <c r="C74" s="86">
        <v>538</v>
      </c>
      <c r="D74" s="86">
        <v>448</v>
      </c>
      <c r="E74" s="86">
        <v>378</v>
      </c>
      <c r="F74" s="86">
        <v>30</v>
      </c>
      <c r="H74" s="94"/>
      <c r="I74" s="95"/>
      <c r="J74" s="95"/>
      <c r="K74" s="95"/>
      <c r="L74" s="95"/>
      <c r="M74" s="95"/>
    </row>
    <row r="75" spans="1:14" ht="20.100000000000001" customHeight="1">
      <c r="A75" s="59" t="s">
        <v>50</v>
      </c>
      <c r="B75" s="83">
        <v>9337</v>
      </c>
      <c r="C75" s="83">
        <v>8866</v>
      </c>
      <c r="D75" s="83">
        <v>7731</v>
      </c>
      <c r="E75" s="83">
        <v>9542</v>
      </c>
      <c r="F75" s="83">
        <v>8865</v>
      </c>
      <c r="H75" s="94"/>
      <c r="I75" s="95"/>
      <c r="J75" s="95"/>
      <c r="K75" s="95"/>
      <c r="L75" s="95"/>
      <c r="M75" s="95"/>
    </row>
    <row r="76" spans="1:14" ht="20.100000000000001" customHeight="1">
      <c r="A76" s="62" t="s">
        <v>51</v>
      </c>
      <c r="B76" s="86">
        <v>5650</v>
      </c>
      <c r="C76" s="86">
        <v>6715</v>
      </c>
      <c r="D76" s="86">
        <v>6408</v>
      </c>
      <c r="E76" s="86">
        <v>6288</v>
      </c>
      <c r="F76" s="86">
        <v>6763</v>
      </c>
      <c r="H76" s="94"/>
      <c r="I76" s="95"/>
      <c r="J76" s="95"/>
      <c r="K76" s="95"/>
      <c r="L76" s="95"/>
      <c r="M76" s="95"/>
    </row>
    <row r="77" spans="1:14" ht="20.100000000000001" customHeight="1">
      <c r="A77" s="59" t="s">
        <v>52</v>
      </c>
      <c r="B77" s="83">
        <v>169399</v>
      </c>
      <c r="C77" s="83">
        <v>172789</v>
      </c>
      <c r="D77" s="83">
        <v>160900</v>
      </c>
      <c r="E77" s="83">
        <v>159166.82718999998</v>
      </c>
      <c r="F77" s="83">
        <v>150841</v>
      </c>
      <c r="H77" s="94"/>
      <c r="I77" s="95"/>
      <c r="J77" s="95"/>
      <c r="K77" s="95"/>
      <c r="L77" s="95"/>
      <c r="M77" s="95"/>
    </row>
    <row r="78" spans="1:14" ht="20.100000000000001" customHeight="1">
      <c r="A78" s="62" t="s">
        <v>53</v>
      </c>
      <c r="B78" s="86">
        <v>118708</v>
      </c>
      <c r="C78" s="86">
        <v>123107</v>
      </c>
      <c r="D78" s="86">
        <v>122001</v>
      </c>
      <c r="E78" s="86">
        <v>96727.987420000005</v>
      </c>
      <c r="F78" s="86">
        <v>89633</v>
      </c>
      <c r="H78" s="94"/>
      <c r="I78" s="95"/>
      <c r="J78" s="95"/>
      <c r="K78" s="95"/>
      <c r="L78" s="95"/>
      <c r="M78" s="95"/>
    </row>
    <row r="79" spans="1:14" ht="20.100000000000001" customHeight="1">
      <c r="A79" s="59" t="s">
        <v>10</v>
      </c>
      <c r="B79" s="83">
        <v>191927</v>
      </c>
      <c r="C79" s="83">
        <v>184392</v>
      </c>
      <c r="D79" s="83">
        <v>134406</v>
      </c>
      <c r="E79" s="83">
        <v>616016.24239368865</v>
      </c>
      <c r="F79" s="83">
        <v>209276</v>
      </c>
      <c r="H79" s="94"/>
      <c r="I79" s="95"/>
      <c r="J79" s="95"/>
      <c r="K79" s="95"/>
      <c r="L79" s="95"/>
      <c r="M79" s="95"/>
    </row>
    <row r="80" spans="1:14" ht="25.35" customHeight="1">
      <c r="A80" s="22" t="s">
        <v>19</v>
      </c>
      <c r="B80" s="88">
        <f t="shared" ref="B80:C80" si="17">SUM(B63:B79)</f>
        <v>710416</v>
      </c>
      <c r="C80" s="88">
        <f t="shared" si="17"/>
        <v>713883</v>
      </c>
      <c r="D80" s="88">
        <f t="shared" ref="D80" si="18">SUM(D63:D79)</f>
        <v>623887</v>
      </c>
      <c r="E80" s="88">
        <f t="shared" ref="E80" si="19">SUM(E63:E79)</f>
        <v>1085441.222846949</v>
      </c>
      <c r="F80" s="88">
        <f>SUM(F63:F79)</f>
        <v>655691</v>
      </c>
      <c r="H80" s="82"/>
      <c r="I80" s="96"/>
      <c r="J80" s="96"/>
      <c r="K80" s="96"/>
      <c r="L80" s="96"/>
      <c r="M80" s="96"/>
      <c r="N80" s="12"/>
    </row>
    <row r="81" spans="1:14" ht="20.100000000000001" customHeight="1">
      <c r="A81" s="59" t="s">
        <v>140</v>
      </c>
      <c r="B81" s="83">
        <v>86588</v>
      </c>
      <c r="C81" s="83">
        <v>72279</v>
      </c>
      <c r="D81" s="83">
        <v>66999</v>
      </c>
      <c r="E81" s="83">
        <v>75449</v>
      </c>
      <c r="F81" s="83">
        <v>65229</v>
      </c>
      <c r="H81" s="94"/>
      <c r="I81" s="95"/>
      <c r="J81" s="95"/>
      <c r="K81" s="95"/>
      <c r="L81" s="95"/>
      <c r="M81" s="95"/>
    </row>
    <row r="82" spans="1:14" ht="20.100000000000001" customHeight="1">
      <c r="A82" s="62" t="s">
        <v>54</v>
      </c>
      <c r="B82" s="86">
        <v>1090648</v>
      </c>
      <c r="C82" s="86">
        <v>1075397</v>
      </c>
      <c r="D82" s="86">
        <v>1029152</v>
      </c>
      <c r="E82" s="86">
        <v>912101.27095000003</v>
      </c>
      <c r="F82" s="86">
        <v>862237</v>
      </c>
      <c r="H82" s="94"/>
      <c r="I82" s="95"/>
      <c r="J82" s="95"/>
      <c r="K82" s="95"/>
      <c r="L82" s="95"/>
      <c r="M82" s="95"/>
    </row>
    <row r="83" spans="1:14" ht="20.100000000000001" customHeight="1">
      <c r="A83" s="59" t="s">
        <v>141</v>
      </c>
      <c r="B83" s="83">
        <v>675732</v>
      </c>
      <c r="C83" s="83">
        <v>629276</v>
      </c>
      <c r="D83" s="83">
        <v>600887</v>
      </c>
      <c r="E83" s="83">
        <v>559140</v>
      </c>
      <c r="F83" s="83">
        <v>555148</v>
      </c>
      <c r="H83" s="94"/>
      <c r="I83" s="95"/>
      <c r="J83" s="95"/>
      <c r="K83" s="95"/>
      <c r="L83" s="95"/>
      <c r="M83" s="95"/>
    </row>
    <row r="84" spans="1:14" ht="20.100000000000001" customHeight="1">
      <c r="A84" s="62" t="s">
        <v>11</v>
      </c>
      <c r="B84" s="86">
        <v>198527</v>
      </c>
      <c r="C84" s="86">
        <v>202969</v>
      </c>
      <c r="D84" s="86">
        <v>210274</v>
      </c>
      <c r="E84" s="86">
        <v>233606</v>
      </c>
      <c r="F84" s="86">
        <v>289793</v>
      </c>
      <c r="H84" s="94"/>
      <c r="I84" s="95"/>
      <c r="J84" s="95"/>
      <c r="K84" s="95"/>
      <c r="L84" s="95"/>
      <c r="M84" s="95"/>
    </row>
    <row r="85" spans="1:14" ht="20.100000000000001" customHeight="1">
      <c r="A85" s="59" t="s">
        <v>12</v>
      </c>
      <c r="B85" s="83">
        <v>12107</v>
      </c>
      <c r="C85" s="83">
        <v>11775</v>
      </c>
      <c r="D85" s="83">
        <v>12061</v>
      </c>
      <c r="E85" s="83">
        <v>12437</v>
      </c>
      <c r="F85" s="83">
        <v>15723</v>
      </c>
      <c r="H85" s="94"/>
      <c r="I85" s="95"/>
      <c r="J85" s="95"/>
      <c r="K85" s="95"/>
      <c r="L85" s="95"/>
      <c r="M85" s="95"/>
    </row>
    <row r="86" spans="1:14" ht="20.100000000000001" customHeight="1">
      <c r="A86" s="62" t="s">
        <v>55</v>
      </c>
      <c r="B86" s="86">
        <v>162</v>
      </c>
      <c r="C86" s="86">
        <v>333</v>
      </c>
      <c r="D86" s="86">
        <v>115</v>
      </c>
      <c r="E86" s="86">
        <v>207</v>
      </c>
      <c r="F86" s="86">
        <v>49</v>
      </c>
      <c r="H86" s="94"/>
      <c r="I86" s="95"/>
      <c r="J86" s="95"/>
      <c r="K86" s="95"/>
      <c r="L86" s="95"/>
      <c r="M86" s="95"/>
    </row>
    <row r="87" spans="1:14" ht="20.100000000000001" customHeight="1">
      <c r="A87" s="59" t="s">
        <v>112</v>
      </c>
      <c r="B87" s="83">
        <v>115022</v>
      </c>
      <c r="C87" s="83">
        <v>109586</v>
      </c>
      <c r="D87" s="83">
        <v>100119</v>
      </c>
      <c r="E87" s="83">
        <v>80649</v>
      </c>
      <c r="F87" s="83">
        <v>74510</v>
      </c>
      <c r="H87" s="94"/>
      <c r="I87" s="95"/>
      <c r="J87" s="95"/>
      <c r="K87" s="95"/>
      <c r="L87" s="95"/>
      <c r="M87" s="95"/>
    </row>
    <row r="88" spans="1:14" ht="20.100000000000001" customHeight="1">
      <c r="A88" s="62" t="s">
        <v>56</v>
      </c>
      <c r="B88" s="86">
        <v>196903</v>
      </c>
      <c r="C88" s="86">
        <v>193040</v>
      </c>
      <c r="D88" s="86">
        <v>231298</v>
      </c>
      <c r="E88" s="86">
        <v>253159</v>
      </c>
      <c r="F88" s="86">
        <v>236734</v>
      </c>
      <c r="H88" s="94"/>
      <c r="I88" s="95"/>
      <c r="J88" s="95"/>
      <c r="K88" s="95"/>
      <c r="L88" s="95"/>
      <c r="M88" s="95"/>
    </row>
    <row r="89" spans="1:14" ht="25.35" customHeight="1">
      <c r="A89" s="22" t="s">
        <v>20</v>
      </c>
      <c r="B89" s="88">
        <f t="shared" ref="B89:C89" si="20">SUM(B81:B88)</f>
        <v>2375689</v>
      </c>
      <c r="C89" s="88">
        <f t="shared" si="20"/>
        <v>2294655</v>
      </c>
      <c r="D89" s="88">
        <f t="shared" ref="D89" si="21">SUM(D81:D88)</f>
        <v>2250905</v>
      </c>
      <c r="E89" s="88">
        <f t="shared" ref="E89:F89" si="22">SUM(E81:E88)</f>
        <v>2126748.2709499998</v>
      </c>
      <c r="F89" s="88">
        <f t="shared" si="22"/>
        <v>2099423</v>
      </c>
      <c r="H89" s="82"/>
      <c r="I89" s="96"/>
      <c r="J89" s="96"/>
      <c r="K89" s="96"/>
      <c r="L89" s="96"/>
      <c r="M89" s="96"/>
      <c r="N89" s="12"/>
    </row>
    <row r="90" spans="1:14" ht="20.100000000000001" customHeight="1">
      <c r="A90" s="59" t="s">
        <v>13</v>
      </c>
      <c r="B90" s="83">
        <v>65193</v>
      </c>
      <c r="C90" s="83">
        <v>62439</v>
      </c>
      <c r="D90" s="83">
        <v>67717</v>
      </c>
      <c r="E90" s="83">
        <v>67470</v>
      </c>
      <c r="F90" s="83">
        <v>94043</v>
      </c>
      <c r="H90" s="94"/>
      <c r="I90" s="95"/>
      <c r="J90" s="95"/>
      <c r="K90" s="95"/>
      <c r="L90" s="95"/>
      <c r="M90" s="95"/>
    </row>
    <row r="91" spans="1:14" ht="25.35" customHeight="1">
      <c r="A91" s="22" t="s">
        <v>22</v>
      </c>
      <c r="B91" s="88">
        <f>SUM(B17,B27,B34,B47,B56,B62,B80,B89, B90)</f>
        <v>17087960</v>
      </c>
      <c r="C91" s="88">
        <f>SUM(C17,C27,C34,C47,C56,C62,C80,C89, C90)</f>
        <v>17384428</v>
      </c>
      <c r="D91" s="88">
        <f>SUM(D17,D27,D34,D47,D56,D62,D80,D89, D90)</f>
        <v>18156577</v>
      </c>
      <c r="E91" s="88">
        <f>SUM(E17,E27,E34,E47,E56,E62,E80,E89, E90)</f>
        <v>19323848.257580001</v>
      </c>
      <c r="F91" s="88">
        <f>SUM(F17,F27,F34,F47,F56,F62,F80,F89, F90)</f>
        <v>19648126</v>
      </c>
      <c r="H91" s="82"/>
      <c r="I91" s="96"/>
      <c r="J91" s="96"/>
      <c r="K91" s="96"/>
      <c r="L91" s="96"/>
      <c r="M91" s="96"/>
    </row>
    <row r="92" spans="1:14" ht="20.100000000000001" customHeight="1">
      <c r="A92" s="59" t="s">
        <v>21</v>
      </c>
      <c r="B92" s="83">
        <v>676946</v>
      </c>
      <c r="C92" s="83">
        <v>685992</v>
      </c>
      <c r="D92" s="83">
        <v>709111</v>
      </c>
      <c r="E92" s="83">
        <v>753006</v>
      </c>
      <c r="F92" s="83">
        <v>745589</v>
      </c>
      <c r="H92" s="94"/>
      <c r="I92" s="95"/>
      <c r="J92" s="95"/>
      <c r="K92" s="95"/>
      <c r="L92" s="95"/>
      <c r="M92" s="95"/>
    </row>
    <row r="93" spans="1:14" ht="25.35" customHeight="1">
      <c r="A93" s="22" t="s">
        <v>14</v>
      </c>
      <c r="B93" s="88">
        <f t="shared" ref="B93:C93" si="23">SUM(B91:B92)</f>
        <v>17764906</v>
      </c>
      <c r="C93" s="88">
        <f t="shared" si="23"/>
        <v>18070420</v>
      </c>
      <c r="D93" s="88">
        <f t="shared" ref="D93" si="24">SUM(D91:D92)</f>
        <v>18865688</v>
      </c>
      <c r="E93" s="88">
        <f t="shared" ref="E93:F93" si="25">SUM(E91:E92)</f>
        <v>20076854.257580001</v>
      </c>
      <c r="F93" s="88">
        <f t="shared" si="25"/>
        <v>20393715</v>
      </c>
      <c r="H93" s="82"/>
      <c r="I93" s="96"/>
      <c r="J93" s="96"/>
      <c r="K93" s="96"/>
      <c r="L93" s="96"/>
      <c r="M93" s="96"/>
    </row>
  </sheetData>
  <hyperlinks>
    <hyperlink ref="A8" location="Notes!A1" display="Return to Notes"/>
  </hyperlinks>
  <pageMargins left="0.25" right="0.25" top="0.75" bottom="0.75" header="0.3" footer="0.3"/>
  <pageSetup paperSize="9" scale="36"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DDE5F1"/>
    <pageSetUpPr fitToPage="1"/>
  </sheetPr>
  <dimension ref="A1:N98"/>
  <sheetViews>
    <sheetView zoomScaleNormal="100" workbookViewId="0"/>
  </sheetViews>
  <sheetFormatPr defaultColWidth="9.140625" defaultRowHeight="15"/>
  <cols>
    <col min="1" max="1" width="70.7109375" style="7" customWidth="1"/>
    <col min="2" max="6" width="16.7109375" style="7" customWidth="1"/>
    <col min="7" max="8" width="9.140625" style="7" customWidth="1"/>
    <col min="9" max="13" width="9.140625" style="17" customWidth="1"/>
    <col min="14" max="16384" width="9.140625" style="7"/>
  </cols>
  <sheetData>
    <row r="1" spans="1:14" s="4" customFormat="1" ht="30" customHeight="1">
      <c r="A1" s="73" t="s">
        <v>158</v>
      </c>
      <c r="B1" s="8"/>
      <c r="C1" s="8"/>
      <c r="D1" s="8"/>
      <c r="E1" s="8"/>
      <c r="F1" s="8"/>
      <c r="G1" s="8"/>
      <c r="H1" s="1"/>
      <c r="I1" s="8"/>
      <c r="J1" s="8"/>
      <c r="K1" s="8"/>
      <c r="L1" s="8"/>
      <c r="M1" s="8"/>
      <c r="N1" s="9"/>
    </row>
    <row r="2" spans="1:14" s="4" customFormat="1" ht="20.100000000000001" customHeight="1">
      <c r="A2" s="18" t="s">
        <v>162</v>
      </c>
      <c r="B2" s="7"/>
      <c r="C2" s="7"/>
      <c r="D2" s="7"/>
      <c r="E2" s="7"/>
      <c r="F2" s="7"/>
      <c r="H2" s="14"/>
      <c r="J2" s="15"/>
      <c r="K2" s="15"/>
      <c r="L2" s="15"/>
      <c r="M2" s="15"/>
      <c r="N2" s="9"/>
    </row>
    <row r="3" spans="1:14" ht="20.100000000000001" customHeight="1">
      <c r="A3" s="4" t="s">
        <v>152</v>
      </c>
      <c r="H3" s="14"/>
      <c r="I3" s="4"/>
      <c r="J3" s="15"/>
      <c r="K3" s="16"/>
      <c r="L3" s="16"/>
      <c r="M3" s="16"/>
    </row>
    <row r="4" spans="1:14" ht="20.100000000000001" customHeight="1">
      <c r="A4" s="60" t="s">
        <v>248</v>
      </c>
      <c r="H4" s="14"/>
      <c r="I4" s="4"/>
      <c r="J4" s="15"/>
      <c r="K4" s="16"/>
      <c r="L4" s="16"/>
      <c r="M4" s="16"/>
    </row>
    <row r="5" spans="1:14" ht="20.100000000000001" customHeight="1">
      <c r="A5" s="60" t="s">
        <v>235</v>
      </c>
      <c r="H5" s="14"/>
      <c r="I5" s="4"/>
      <c r="J5" s="15"/>
      <c r="K5" s="16"/>
      <c r="L5" s="16"/>
      <c r="M5" s="16"/>
    </row>
    <row r="6" spans="1:14" ht="20.100000000000001" customHeight="1">
      <c r="A6" s="60" t="s">
        <v>239</v>
      </c>
      <c r="H6" s="14"/>
      <c r="I6" s="4"/>
      <c r="J6" s="15"/>
      <c r="K6" s="16"/>
      <c r="L6" s="16"/>
      <c r="M6" s="16"/>
    </row>
    <row r="7" spans="1:14" ht="20.100000000000001" customHeight="1">
      <c r="A7" s="61" t="s">
        <v>240</v>
      </c>
      <c r="H7" s="14"/>
      <c r="I7" s="4"/>
      <c r="J7" s="15"/>
      <c r="K7" s="16"/>
      <c r="L7" s="16"/>
      <c r="M7" s="16"/>
    </row>
    <row r="8" spans="1:14" ht="20.100000000000001" customHeight="1">
      <c r="A8" s="60" t="s">
        <v>236</v>
      </c>
      <c r="H8" s="14"/>
      <c r="I8" s="4"/>
      <c r="J8" s="15"/>
      <c r="K8" s="16"/>
      <c r="L8" s="16"/>
      <c r="M8" s="16"/>
    </row>
    <row r="9" spans="1:14" ht="20.100000000000001" customHeight="1">
      <c r="A9" s="61" t="s">
        <v>237</v>
      </c>
      <c r="H9" s="14"/>
      <c r="I9" s="4"/>
      <c r="J9" s="15"/>
      <c r="K9" s="16"/>
      <c r="L9" s="16"/>
      <c r="M9" s="16"/>
    </row>
    <row r="10" spans="1:14" ht="20.100000000000001" customHeight="1">
      <c r="A10" s="61" t="s">
        <v>238</v>
      </c>
      <c r="H10" s="14"/>
      <c r="I10" s="4"/>
      <c r="J10" s="15"/>
      <c r="K10" s="16"/>
      <c r="L10" s="16"/>
      <c r="M10" s="16"/>
    </row>
    <row r="11" spans="1:14" ht="20.100000000000001" customHeight="1">
      <c r="A11" s="60" t="s">
        <v>245</v>
      </c>
      <c r="H11" s="14"/>
      <c r="I11" s="4"/>
      <c r="J11" s="15"/>
      <c r="K11" s="16"/>
      <c r="L11" s="16"/>
      <c r="M11" s="16"/>
    </row>
    <row r="12" spans="1:14" s="4" customFormat="1" ht="20.100000000000001" customHeight="1">
      <c r="A12" s="7" t="s">
        <v>151</v>
      </c>
      <c r="B12" s="7"/>
      <c r="C12" s="7"/>
      <c r="D12" s="7"/>
      <c r="E12" s="7"/>
      <c r="F12" s="7"/>
      <c r="H12" s="14"/>
      <c r="J12" s="15"/>
      <c r="K12" s="15"/>
      <c r="L12" s="15"/>
      <c r="M12" s="15"/>
      <c r="N12" s="9"/>
    </row>
    <row r="13" spans="1:14" s="4" customFormat="1" ht="20.100000000000001" customHeight="1">
      <c r="A13" s="52" t="s">
        <v>218</v>
      </c>
      <c r="B13" s="8"/>
      <c r="C13" s="8"/>
      <c r="D13" s="8"/>
      <c r="E13" s="8"/>
      <c r="F13" s="8"/>
      <c r="G13" s="8"/>
      <c r="H13" s="8"/>
      <c r="I13" s="8"/>
      <c r="J13" s="8"/>
      <c r="K13" s="8"/>
      <c r="L13" s="8"/>
      <c r="M13" s="8"/>
      <c r="N13" s="9"/>
    </row>
    <row r="14" spans="1:14" s="4" customFormat="1" ht="9.9499999999999993" customHeight="1">
      <c r="A14" s="6"/>
      <c r="B14" s="8"/>
      <c r="C14" s="8"/>
      <c r="D14" s="8"/>
      <c r="E14" s="8"/>
      <c r="F14" s="8"/>
      <c r="G14" s="8"/>
      <c r="H14" s="8"/>
      <c r="I14" s="8"/>
      <c r="J14" s="8"/>
      <c r="K14" s="8"/>
      <c r="L14" s="8"/>
      <c r="M14" s="8"/>
      <c r="N14" s="9"/>
    </row>
    <row r="15" spans="1:14" ht="25.35" customHeight="1">
      <c r="A15" s="22" t="s">
        <v>232</v>
      </c>
      <c r="B15" s="20" t="s">
        <v>107</v>
      </c>
      <c r="C15" s="21" t="s">
        <v>108</v>
      </c>
      <c r="D15" s="21" t="s">
        <v>110</v>
      </c>
      <c r="E15" s="21" t="s">
        <v>125</v>
      </c>
      <c r="F15" s="21" t="s">
        <v>153</v>
      </c>
      <c r="H15" s="102"/>
      <c r="I15" s="93"/>
      <c r="J15" s="93"/>
      <c r="K15" s="93"/>
      <c r="L15" s="93"/>
      <c r="M15" s="93"/>
    </row>
    <row r="16" spans="1:14" ht="20.100000000000001" customHeight="1">
      <c r="A16" s="11" t="s">
        <v>26</v>
      </c>
      <c r="B16" s="83">
        <v>17922</v>
      </c>
      <c r="C16" s="83">
        <v>40146</v>
      </c>
      <c r="D16" s="83">
        <v>95445</v>
      </c>
      <c r="E16" s="83">
        <v>285636.14153000002</v>
      </c>
      <c r="F16" s="83">
        <v>492137</v>
      </c>
      <c r="H16" s="77"/>
      <c r="I16" s="103" t="s">
        <v>253</v>
      </c>
      <c r="J16" s="103" t="s">
        <v>253</v>
      </c>
      <c r="K16" s="103" t="s">
        <v>253</v>
      </c>
      <c r="L16" s="103" t="s">
        <v>253</v>
      </c>
      <c r="M16" s="103" t="s">
        <v>253</v>
      </c>
    </row>
    <row r="17" spans="1:14" ht="20.100000000000001" customHeight="1">
      <c r="A17" s="63" t="s">
        <v>23</v>
      </c>
      <c r="B17" s="86">
        <v>88403</v>
      </c>
      <c r="C17" s="86">
        <v>162462</v>
      </c>
      <c r="D17" s="86">
        <v>192658</v>
      </c>
      <c r="E17" s="86">
        <v>193849.65557</v>
      </c>
      <c r="F17" s="86">
        <v>197937</v>
      </c>
      <c r="H17" s="77"/>
      <c r="I17" s="103" t="s">
        <v>253</v>
      </c>
      <c r="J17" s="103" t="s">
        <v>253</v>
      </c>
      <c r="K17" s="103" t="s">
        <v>253</v>
      </c>
      <c r="L17" s="103" t="s">
        <v>253</v>
      </c>
      <c r="M17" s="103" t="s">
        <v>253</v>
      </c>
    </row>
    <row r="18" spans="1:14" ht="20.100000000000001" customHeight="1">
      <c r="A18" s="11" t="s">
        <v>24</v>
      </c>
      <c r="B18" s="83">
        <v>96053</v>
      </c>
      <c r="C18" s="83">
        <v>140907</v>
      </c>
      <c r="D18" s="83">
        <v>162996</v>
      </c>
      <c r="E18" s="83">
        <v>181144.77948999999</v>
      </c>
      <c r="F18" s="83">
        <v>190747</v>
      </c>
      <c r="H18" s="77"/>
      <c r="I18" s="103" t="s">
        <v>253</v>
      </c>
      <c r="J18" s="103" t="s">
        <v>253</v>
      </c>
      <c r="K18" s="103" t="s">
        <v>253</v>
      </c>
      <c r="L18" s="103" t="s">
        <v>253</v>
      </c>
      <c r="M18" s="103" t="s">
        <v>253</v>
      </c>
    </row>
    <row r="19" spans="1:14" ht="20.100000000000001" customHeight="1">
      <c r="A19" s="63" t="s">
        <v>25</v>
      </c>
      <c r="B19" s="86">
        <v>16173</v>
      </c>
      <c r="C19" s="86">
        <v>16145</v>
      </c>
      <c r="D19" s="86">
        <v>19582</v>
      </c>
      <c r="E19" s="86">
        <v>20634.670729999998</v>
      </c>
      <c r="F19" s="86">
        <v>21531</v>
      </c>
      <c r="H19" s="77"/>
      <c r="I19" s="103" t="s">
        <v>253</v>
      </c>
      <c r="J19" s="103" t="s">
        <v>253</v>
      </c>
      <c r="K19" s="103" t="s">
        <v>253</v>
      </c>
      <c r="L19" s="103" t="s">
        <v>253</v>
      </c>
      <c r="M19" s="103" t="s">
        <v>253</v>
      </c>
    </row>
    <row r="20" spans="1:14" ht="20.100000000000001" customHeight="1">
      <c r="A20" s="11" t="s">
        <v>0</v>
      </c>
      <c r="B20" s="83">
        <v>17502</v>
      </c>
      <c r="C20" s="83">
        <v>19184</v>
      </c>
      <c r="D20" s="83">
        <v>17467</v>
      </c>
      <c r="E20" s="83">
        <v>16794.10551033356</v>
      </c>
      <c r="F20" s="83">
        <v>13526</v>
      </c>
      <c r="H20" s="77"/>
      <c r="I20" s="103" t="s">
        <v>253</v>
      </c>
      <c r="J20" s="103" t="s">
        <v>253</v>
      </c>
      <c r="K20" s="103" t="s">
        <v>253</v>
      </c>
      <c r="L20" s="103" t="s">
        <v>253</v>
      </c>
      <c r="M20" s="103" t="s">
        <v>253</v>
      </c>
    </row>
    <row r="21" spans="1:14" ht="20.100000000000001" customHeight="1">
      <c r="A21" s="63" t="s">
        <v>27</v>
      </c>
      <c r="B21" s="86">
        <v>6512</v>
      </c>
      <c r="C21" s="86">
        <v>6418</v>
      </c>
      <c r="D21" s="86">
        <v>8625</v>
      </c>
      <c r="E21" s="86">
        <v>8604.7118399999999</v>
      </c>
      <c r="F21" s="86">
        <v>9694</v>
      </c>
      <c r="H21" s="77"/>
      <c r="I21" s="103" t="s">
        <v>253</v>
      </c>
      <c r="J21" s="103" t="s">
        <v>253</v>
      </c>
      <c r="K21" s="103" t="s">
        <v>253</v>
      </c>
      <c r="L21" s="103" t="s">
        <v>253</v>
      </c>
      <c r="M21" s="103" t="s">
        <v>253</v>
      </c>
    </row>
    <row r="22" spans="1:14" ht="25.35" customHeight="1">
      <c r="A22" s="22" t="s">
        <v>15</v>
      </c>
      <c r="B22" s="88">
        <f t="shared" ref="B22:C22" si="0">SUM(B16:B21)</f>
        <v>242565</v>
      </c>
      <c r="C22" s="88">
        <f t="shared" si="0"/>
        <v>385262</v>
      </c>
      <c r="D22" s="88">
        <f t="shared" ref="D22" si="1">SUM(D16:D21)</f>
        <v>496773</v>
      </c>
      <c r="E22" s="88">
        <f t="shared" ref="E22:F22" si="2">SUM(E16:E21)</f>
        <v>706664.06467033352</v>
      </c>
      <c r="F22" s="88">
        <f t="shared" si="2"/>
        <v>925572</v>
      </c>
      <c r="H22" s="82"/>
      <c r="I22" s="96"/>
      <c r="J22" s="96"/>
      <c r="K22" s="96"/>
      <c r="L22" s="104" t="s">
        <v>253</v>
      </c>
      <c r="M22" s="104" t="s">
        <v>253</v>
      </c>
      <c r="N22" s="16"/>
    </row>
    <row r="23" spans="1:14" ht="20.100000000000001" customHeight="1">
      <c r="A23" s="59" t="s">
        <v>28</v>
      </c>
      <c r="B23" s="83">
        <v>2826</v>
      </c>
      <c r="C23" s="83">
        <v>3803</v>
      </c>
      <c r="D23" s="83">
        <v>4749</v>
      </c>
      <c r="E23" s="83">
        <v>3599</v>
      </c>
      <c r="F23" s="83">
        <v>1110</v>
      </c>
      <c r="H23" s="94"/>
      <c r="I23" s="103" t="s">
        <v>253</v>
      </c>
      <c r="J23" s="103" t="s">
        <v>253</v>
      </c>
      <c r="K23" s="103" t="s">
        <v>253</v>
      </c>
      <c r="L23" s="103" t="s">
        <v>253</v>
      </c>
      <c r="M23" s="103" t="s">
        <v>253</v>
      </c>
    </row>
    <row r="24" spans="1:14" ht="20.100000000000001" customHeight="1">
      <c r="A24" s="62" t="s">
        <v>242</v>
      </c>
      <c r="B24" s="86">
        <v>12844</v>
      </c>
      <c r="C24" s="86">
        <v>13309</v>
      </c>
      <c r="D24" s="86">
        <v>13603</v>
      </c>
      <c r="E24" s="86">
        <v>11023.602567789552</v>
      </c>
      <c r="F24" s="86">
        <v>5081</v>
      </c>
      <c r="H24" s="94"/>
      <c r="I24" s="103" t="s">
        <v>253</v>
      </c>
      <c r="J24" s="103" t="s">
        <v>253</v>
      </c>
      <c r="K24" s="103" t="s">
        <v>253</v>
      </c>
      <c r="L24" s="103" t="s">
        <v>253</v>
      </c>
      <c r="M24" s="103" t="s">
        <v>253</v>
      </c>
    </row>
    <row r="25" spans="1:14" ht="20.100000000000001" customHeight="1">
      <c r="A25" s="59" t="s">
        <v>29</v>
      </c>
      <c r="B25" s="83">
        <v>4667</v>
      </c>
      <c r="C25" s="83">
        <v>2222</v>
      </c>
      <c r="D25" s="83">
        <v>2044</v>
      </c>
      <c r="E25" s="83">
        <v>1928.0374304181396</v>
      </c>
      <c r="F25" s="83">
        <v>1541</v>
      </c>
      <c r="H25" s="94"/>
      <c r="I25" s="103" t="s">
        <v>253</v>
      </c>
      <c r="J25" s="103" t="s">
        <v>253</v>
      </c>
      <c r="K25" s="103" t="s">
        <v>253</v>
      </c>
      <c r="L25" s="103" t="s">
        <v>253</v>
      </c>
      <c r="M25" s="103" t="s">
        <v>253</v>
      </c>
    </row>
    <row r="26" spans="1:14" ht="20.100000000000001" customHeight="1">
      <c r="A26" s="62" t="s">
        <v>1</v>
      </c>
      <c r="B26" s="86">
        <v>871</v>
      </c>
      <c r="C26" s="86">
        <v>1276</v>
      </c>
      <c r="D26" s="86">
        <v>1455</v>
      </c>
      <c r="E26" s="86">
        <v>1113</v>
      </c>
      <c r="F26" s="86">
        <v>124</v>
      </c>
      <c r="H26" s="94"/>
      <c r="I26" s="103" t="s">
        <v>253</v>
      </c>
      <c r="J26" s="103" t="s">
        <v>253</v>
      </c>
      <c r="K26" s="103" t="s">
        <v>253</v>
      </c>
      <c r="L26" s="103" t="s">
        <v>253</v>
      </c>
      <c r="M26" s="103" t="s">
        <v>253</v>
      </c>
    </row>
    <row r="27" spans="1:14" ht="20.100000000000001" customHeight="1">
      <c r="A27" s="59" t="s">
        <v>2</v>
      </c>
      <c r="B27" s="83">
        <v>1846</v>
      </c>
      <c r="C27" s="83">
        <v>1450</v>
      </c>
      <c r="D27" s="83">
        <v>1931</v>
      </c>
      <c r="E27" s="83">
        <v>3410</v>
      </c>
      <c r="F27" s="83">
        <v>3837</v>
      </c>
      <c r="H27" s="94"/>
      <c r="I27" s="103" t="s">
        <v>253</v>
      </c>
      <c r="J27" s="103" t="s">
        <v>253</v>
      </c>
      <c r="K27" s="103" t="s">
        <v>253</v>
      </c>
      <c r="L27" s="103" t="s">
        <v>253</v>
      </c>
      <c r="M27" s="103" t="s">
        <v>253</v>
      </c>
    </row>
    <row r="28" spans="1:14" ht="20.100000000000001" customHeight="1">
      <c r="A28" s="62" t="s">
        <v>30</v>
      </c>
      <c r="B28" s="86">
        <v>3041</v>
      </c>
      <c r="C28" s="86">
        <v>6900</v>
      </c>
      <c r="D28" s="86">
        <v>3196</v>
      </c>
      <c r="E28" s="86">
        <v>3111.6924399999998</v>
      </c>
      <c r="F28" s="86">
        <v>2339</v>
      </c>
      <c r="H28" s="94"/>
      <c r="I28" s="103" t="s">
        <v>253</v>
      </c>
      <c r="J28" s="103" t="s">
        <v>253</v>
      </c>
      <c r="K28" s="103" t="s">
        <v>253</v>
      </c>
      <c r="L28" s="103" t="s">
        <v>253</v>
      </c>
      <c r="M28" s="103" t="s">
        <v>253</v>
      </c>
    </row>
    <row r="29" spans="1:14" ht="20.100000000000001" customHeight="1">
      <c r="A29" s="59" t="s">
        <v>31</v>
      </c>
      <c r="B29" s="83">
        <v>31220</v>
      </c>
      <c r="C29" s="83">
        <v>32090</v>
      </c>
      <c r="D29" s="83">
        <v>33627</v>
      </c>
      <c r="E29" s="83">
        <v>37377</v>
      </c>
      <c r="F29" s="83">
        <v>15044</v>
      </c>
      <c r="H29" s="94"/>
      <c r="I29" s="103" t="s">
        <v>253</v>
      </c>
      <c r="J29" s="103" t="s">
        <v>253</v>
      </c>
      <c r="K29" s="103" t="s">
        <v>253</v>
      </c>
      <c r="L29" s="103" t="s">
        <v>253</v>
      </c>
      <c r="M29" s="103" t="s">
        <v>253</v>
      </c>
    </row>
    <row r="30" spans="1:14" ht="20.100000000000001" customHeight="1">
      <c r="A30" s="62" t="s">
        <v>32</v>
      </c>
      <c r="B30" s="86">
        <v>22389</v>
      </c>
      <c r="C30" s="86">
        <v>23246</v>
      </c>
      <c r="D30" s="86">
        <v>22463</v>
      </c>
      <c r="E30" s="86">
        <v>23345.363880000001</v>
      </c>
      <c r="F30" s="86">
        <v>18200</v>
      </c>
      <c r="H30" s="94"/>
      <c r="I30" s="103" t="s">
        <v>253</v>
      </c>
      <c r="J30" s="103" t="s">
        <v>253</v>
      </c>
      <c r="K30" s="103" t="s">
        <v>253</v>
      </c>
      <c r="L30" s="103" t="s">
        <v>253</v>
      </c>
      <c r="M30" s="103" t="s">
        <v>253</v>
      </c>
    </row>
    <row r="31" spans="1:14" ht="20.100000000000001" customHeight="1">
      <c r="A31" s="59" t="s">
        <v>33</v>
      </c>
      <c r="B31" s="83">
        <v>15553</v>
      </c>
      <c r="C31" s="83">
        <v>29603</v>
      </c>
      <c r="D31" s="83">
        <v>56960</v>
      </c>
      <c r="E31" s="83">
        <v>9401.4975246610829</v>
      </c>
      <c r="F31" s="83">
        <v>6233</v>
      </c>
      <c r="H31" s="94"/>
      <c r="I31" s="103" t="s">
        <v>253</v>
      </c>
      <c r="J31" s="103" t="s">
        <v>253</v>
      </c>
      <c r="K31" s="103" t="s">
        <v>253</v>
      </c>
      <c r="L31" s="103" t="s">
        <v>253</v>
      </c>
      <c r="M31" s="103" t="s">
        <v>253</v>
      </c>
    </row>
    <row r="32" spans="1:14" ht="25.35" customHeight="1">
      <c r="A32" s="22" t="s">
        <v>243</v>
      </c>
      <c r="B32" s="88">
        <f t="shared" ref="B32:C32" si="3">SUM(B23:B31)</f>
        <v>95257</v>
      </c>
      <c r="C32" s="88">
        <f t="shared" si="3"/>
        <v>113899</v>
      </c>
      <c r="D32" s="88">
        <f t="shared" ref="D32" si="4">SUM(D23:D31)</f>
        <v>140028</v>
      </c>
      <c r="E32" s="88">
        <f t="shared" ref="E32:F32" si="5">SUM(E23:E31)</f>
        <v>94309.193842868772</v>
      </c>
      <c r="F32" s="88">
        <f t="shared" si="5"/>
        <v>53509</v>
      </c>
      <c r="H32" s="82"/>
      <c r="I32" s="104" t="s">
        <v>253</v>
      </c>
      <c r="J32" s="104" t="s">
        <v>253</v>
      </c>
      <c r="K32" s="104" t="s">
        <v>253</v>
      </c>
      <c r="L32" s="104" t="s">
        <v>253</v>
      </c>
      <c r="M32" s="104" t="s">
        <v>253</v>
      </c>
      <c r="N32" s="16"/>
    </row>
    <row r="33" spans="1:14" ht="20.100000000000001" customHeight="1">
      <c r="A33" s="59" t="s">
        <v>3</v>
      </c>
      <c r="B33" s="83">
        <v>281061</v>
      </c>
      <c r="C33" s="83">
        <v>354211</v>
      </c>
      <c r="D33" s="83">
        <v>513058</v>
      </c>
      <c r="E33" s="83">
        <v>47680.526870000002</v>
      </c>
      <c r="F33" s="83">
        <v>55791</v>
      </c>
      <c r="H33" s="94"/>
      <c r="I33" s="103" t="s">
        <v>253</v>
      </c>
      <c r="J33" s="103" t="s">
        <v>253</v>
      </c>
      <c r="K33" s="103" t="s">
        <v>253</v>
      </c>
      <c r="L33" s="103" t="s">
        <v>253</v>
      </c>
      <c r="M33" s="103" t="s">
        <v>253</v>
      </c>
    </row>
    <row r="34" spans="1:14" ht="20.100000000000001" customHeight="1">
      <c r="A34" s="62" t="s">
        <v>126</v>
      </c>
      <c r="B34" s="86">
        <v>294</v>
      </c>
      <c r="C34" s="86">
        <v>201</v>
      </c>
      <c r="D34" s="86">
        <v>207</v>
      </c>
      <c r="E34" s="86">
        <v>317.59417000000002</v>
      </c>
      <c r="F34" s="86">
        <v>164</v>
      </c>
      <c r="H34" s="94"/>
      <c r="I34" s="103" t="s">
        <v>253</v>
      </c>
      <c r="J34" s="103" t="s">
        <v>253</v>
      </c>
      <c r="K34" s="103" t="s">
        <v>253</v>
      </c>
      <c r="L34" s="103" t="s">
        <v>253</v>
      </c>
      <c r="M34" s="103" t="s">
        <v>253</v>
      </c>
    </row>
    <row r="35" spans="1:14" ht="20.100000000000001" customHeight="1">
      <c r="A35" s="59" t="s">
        <v>34</v>
      </c>
      <c r="B35" s="83">
        <v>286139</v>
      </c>
      <c r="C35" s="83">
        <v>306424</v>
      </c>
      <c r="D35" s="83">
        <v>288320</v>
      </c>
      <c r="E35" s="83">
        <v>309725.93439557223</v>
      </c>
      <c r="F35" s="83">
        <v>315395</v>
      </c>
      <c r="H35" s="94"/>
      <c r="I35" s="103" t="s">
        <v>253</v>
      </c>
      <c r="J35" s="103" t="s">
        <v>253</v>
      </c>
      <c r="K35" s="103" t="s">
        <v>253</v>
      </c>
      <c r="L35" s="103" t="s">
        <v>253</v>
      </c>
      <c r="M35" s="103" t="s">
        <v>253</v>
      </c>
    </row>
    <row r="36" spans="1:14" ht="20.100000000000001" customHeight="1">
      <c r="A36" s="62" t="s">
        <v>127</v>
      </c>
      <c r="B36" s="86">
        <v>2503124</v>
      </c>
      <c r="C36" s="86">
        <v>2568100</v>
      </c>
      <c r="D36" s="86">
        <v>2828036</v>
      </c>
      <c r="E36" s="86">
        <v>3406544.5601481381</v>
      </c>
      <c r="F36" s="86">
        <v>3663056</v>
      </c>
      <c r="H36" s="94"/>
      <c r="I36" s="103" t="s">
        <v>253</v>
      </c>
      <c r="J36" s="103" t="s">
        <v>253</v>
      </c>
      <c r="K36" s="103" t="s">
        <v>253</v>
      </c>
      <c r="L36" s="103" t="s">
        <v>253</v>
      </c>
      <c r="M36" s="103" t="s">
        <v>253</v>
      </c>
    </row>
    <row r="37" spans="1:14" ht="20.100000000000001" customHeight="1">
      <c r="A37" s="59" t="s">
        <v>35</v>
      </c>
      <c r="B37" s="83">
        <v>117351</v>
      </c>
      <c r="C37" s="83">
        <v>105900</v>
      </c>
      <c r="D37" s="83">
        <v>116365</v>
      </c>
      <c r="E37" s="83">
        <v>121471.84138025</v>
      </c>
      <c r="F37" s="83">
        <v>125447</v>
      </c>
      <c r="H37" s="94"/>
      <c r="I37" s="103" t="s">
        <v>253</v>
      </c>
      <c r="J37" s="103" t="s">
        <v>253</v>
      </c>
      <c r="K37" s="103" t="s">
        <v>253</v>
      </c>
      <c r="L37" s="103" t="s">
        <v>253</v>
      </c>
      <c r="M37" s="103" t="s">
        <v>253</v>
      </c>
    </row>
    <row r="38" spans="1:14" ht="20.100000000000001" customHeight="1">
      <c r="A38" s="62" t="s">
        <v>128</v>
      </c>
      <c r="B38" s="86">
        <v>0</v>
      </c>
      <c r="C38" s="86">
        <v>0</v>
      </c>
      <c r="D38" s="86">
        <v>0</v>
      </c>
      <c r="E38" s="86">
        <v>0</v>
      </c>
      <c r="F38" s="86">
        <v>0</v>
      </c>
      <c r="H38" s="94"/>
      <c r="I38" s="95"/>
      <c r="J38" s="95"/>
      <c r="K38" s="95"/>
      <c r="L38" s="103" t="s">
        <v>253</v>
      </c>
      <c r="M38" s="103" t="s">
        <v>253</v>
      </c>
    </row>
    <row r="39" spans="1:14" ht="25.35" customHeight="1">
      <c r="A39" s="22" t="s">
        <v>16</v>
      </c>
      <c r="B39" s="88">
        <f t="shared" ref="B39:C39" si="6">SUM(B33:B38)</f>
        <v>3187969</v>
      </c>
      <c r="C39" s="88">
        <f t="shared" si="6"/>
        <v>3334836</v>
      </c>
      <c r="D39" s="88">
        <f t="shared" ref="D39" si="7">SUM(D33:D38)</f>
        <v>3745986</v>
      </c>
      <c r="E39" s="88">
        <f>SUM(E33:E38)</f>
        <v>3885740.4569639605</v>
      </c>
      <c r="F39" s="88">
        <f>SUM(F33:F38)</f>
        <v>4159853</v>
      </c>
      <c r="H39" s="82"/>
      <c r="I39" s="104" t="s">
        <v>253</v>
      </c>
      <c r="J39" s="104" t="s">
        <v>253</v>
      </c>
      <c r="K39" s="104" t="s">
        <v>253</v>
      </c>
      <c r="L39" s="104" t="s">
        <v>253</v>
      </c>
      <c r="M39" s="104" t="s">
        <v>253</v>
      </c>
      <c r="N39" s="16"/>
    </row>
    <row r="40" spans="1:14" ht="20.100000000000001" customHeight="1">
      <c r="A40" s="59" t="s">
        <v>129</v>
      </c>
      <c r="B40" s="83">
        <v>-475</v>
      </c>
      <c r="C40" s="83">
        <v>-914</v>
      </c>
      <c r="D40" s="83">
        <v>13097</v>
      </c>
      <c r="E40" s="83">
        <v>109146</v>
      </c>
      <c r="F40" s="83">
        <v>67</v>
      </c>
      <c r="H40" s="94"/>
      <c r="I40" s="103" t="s">
        <v>253</v>
      </c>
      <c r="J40" s="103" t="s">
        <v>253</v>
      </c>
      <c r="K40" s="103" t="s">
        <v>253</v>
      </c>
      <c r="L40" s="103" t="s">
        <v>253</v>
      </c>
      <c r="M40" s="103" t="s">
        <v>253</v>
      </c>
    </row>
    <row r="41" spans="1:14" ht="20.100000000000001" customHeight="1">
      <c r="A41" s="62" t="s">
        <v>130</v>
      </c>
      <c r="B41" s="86">
        <v>1528</v>
      </c>
      <c r="C41" s="86">
        <v>6759</v>
      </c>
      <c r="D41" s="86">
        <v>2780</v>
      </c>
      <c r="E41" s="86">
        <v>1323</v>
      </c>
      <c r="F41" s="86">
        <v>1270</v>
      </c>
      <c r="H41" s="94"/>
      <c r="I41" s="103" t="s">
        <v>253</v>
      </c>
      <c r="J41" s="103" t="s">
        <v>253</v>
      </c>
      <c r="K41" s="103" t="s">
        <v>253</v>
      </c>
      <c r="L41" s="103" t="s">
        <v>253</v>
      </c>
      <c r="M41" s="103" t="s">
        <v>253</v>
      </c>
    </row>
    <row r="42" spans="1:14" ht="20.100000000000001" customHeight="1">
      <c r="A42" s="59" t="s">
        <v>131</v>
      </c>
      <c r="B42" s="83">
        <v>50124</v>
      </c>
      <c r="C42" s="83">
        <v>53037</v>
      </c>
      <c r="D42" s="83">
        <v>46567</v>
      </c>
      <c r="E42" s="83">
        <v>49953.603999999999</v>
      </c>
      <c r="F42" s="83">
        <v>83157</v>
      </c>
      <c r="H42" s="94"/>
      <c r="I42" s="103" t="s">
        <v>253</v>
      </c>
      <c r="J42" s="103" t="s">
        <v>253</v>
      </c>
      <c r="K42" s="103" t="s">
        <v>253</v>
      </c>
      <c r="L42" s="103" t="s">
        <v>253</v>
      </c>
      <c r="M42" s="103" t="s">
        <v>253</v>
      </c>
    </row>
    <row r="43" spans="1:14" ht="20.100000000000001" customHeight="1">
      <c r="A43" s="62" t="s">
        <v>132</v>
      </c>
      <c r="B43" s="86">
        <v>7096</v>
      </c>
      <c r="C43" s="86">
        <v>6360</v>
      </c>
      <c r="D43" s="86">
        <v>6928</v>
      </c>
      <c r="E43" s="86">
        <v>5899.8968800000002</v>
      </c>
      <c r="F43" s="86">
        <v>3528</v>
      </c>
      <c r="H43" s="94"/>
      <c r="I43" s="103" t="s">
        <v>253</v>
      </c>
      <c r="J43" s="103" t="s">
        <v>253</v>
      </c>
      <c r="K43" s="103" t="s">
        <v>253</v>
      </c>
      <c r="L43" s="103" t="s">
        <v>253</v>
      </c>
      <c r="M43" s="103" t="s">
        <v>253</v>
      </c>
    </row>
    <row r="44" spans="1:14" ht="20.100000000000001" customHeight="1">
      <c r="A44" s="59" t="s">
        <v>133</v>
      </c>
      <c r="B44" s="83">
        <v>13</v>
      </c>
      <c r="C44" s="83">
        <v>16</v>
      </c>
      <c r="D44" s="83">
        <v>24</v>
      </c>
      <c r="E44" s="83">
        <v>15</v>
      </c>
      <c r="F44" s="83">
        <v>11</v>
      </c>
      <c r="H44" s="94"/>
      <c r="I44" s="103" t="s">
        <v>253</v>
      </c>
      <c r="J44" s="103" t="s">
        <v>253</v>
      </c>
      <c r="K44" s="103" t="s">
        <v>253</v>
      </c>
      <c r="L44" s="103" t="s">
        <v>253</v>
      </c>
      <c r="M44" s="103" t="s">
        <v>253</v>
      </c>
    </row>
    <row r="45" spans="1:14" ht="20.100000000000001" customHeight="1">
      <c r="A45" s="62" t="s">
        <v>134</v>
      </c>
      <c r="B45" s="86">
        <v>15308</v>
      </c>
      <c r="C45" s="86">
        <v>14343</v>
      </c>
      <c r="D45" s="86">
        <v>18650</v>
      </c>
      <c r="E45" s="86">
        <v>20279.370900000002</v>
      </c>
      <c r="F45" s="86">
        <v>20252</v>
      </c>
      <c r="H45" s="94"/>
      <c r="I45" s="103" t="s">
        <v>253</v>
      </c>
      <c r="J45" s="103" t="s">
        <v>253</v>
      </c>
      <c r="K45" s="103" t="s">
        <v>253</v>
      </c>
      <c r="L45" s="103" t="s">
        <v>253</v>
      </c>
      <c r="M45" s="103" t="s">
        <v>253</v>
      </c>
    </row>
    <row r="46" spans="1:14" ht="20.100000000000001" customHeight="1">
      <c r="A46" s="59" t="s">
        <v>111</v>
      </c>
      <c r="B46" s="83">
        <v>74537</v>
      </c>
      <c r="C46" s="83">
        <v>79818</v>
      </c>
      <c r="D46" s="83">
        <v>80685</v>
      </c>
      <c r="E46" s="83">
        <v>84674.938380000007</v>
      </c>
      <c r="F46" s="83">
        <v>39025</v>
      </c>
      <c r="H46" s="94"/>
      <c r="I46" s="103" t="s">
        <v>253</v>
      </c>
      <c r="J46" s="103" t="s">
        <v>253</v>
      </c>
      <c r="K46" s="103" t="s">
        <v>253</v>
      </c>
      <c r="L46" s="103" t="s">
        <v>253</v>
      </c>
      <c r="M46" s="103" t="s">
        <v>253</v>
      </c>
    </row>
    <row r="47" spans="1:14" ht="20.100000000000001" customHeight="1">
      <c r="A47" s="62" t="s">
        <v>57</v>
      </c>
      <c r="B47" s="86">
        <v>1058</v>
      </c>
      <c r="C47" s="86">
        <v>1307</v>
      </c>
      <c r="D47" s="86">
        <v>1274</v>
      </c>
      <c r="E47" s="86">
        <v>1163</v>
      </c>
      <c r="F47" s="86">
        <v>523</v>
      </c>
      <c r="H47" s="94"/>
      <c r="I47" s="103" t="s">
        <v>253</v>
      </c>
      <c r="J47" s="103" t="s">
        <v>253</v>
      </c>
      <c r="K47" s="103" t="s">
        <v>253</v>
      </c>
      <c r="L47" s="103" t="s">
        <v>253</v>
      </c>
      <c r="M47" s="103" t="s">
        <v>253</v>
      </c>
    </row>
    <row r="48" spans="1:14" ht="20.100000000000001" customHeight="1">
      <c r="A48" s="59" t="s">
        <v>135</v>
      </c>
      <c r="B48" s="83">
        <v>4360</v>
      </c>
      <c r="C48" s="83">
        <v>4251</v>
      </c>
      <c r="D48" s="83">
        <v>3372</v>
      </c>
      <c r="E48" s="83">
        <v>3785</v>
      </c>
      <c r="F48" s="83">
        <v>3389</v>
      </c>
      <c r="H48" s="94"/>
      <c r="I48" s="103" t="s">
        <v>253</v>
      </c>
      <c r="J48" s="103" t="s">
        <v>253</v>
      </c>
      <c r="K48" s="103" t="s">
        <v>253</v>
      </c>
      <c r="L48" s="103" t="s">
        <v>253</v>
      </c>
      <c r="M48" s="103" t="s">
        <v>253</v>
      </c>
    </row>
    <row r="49" spans="1:14" ht="20.100000000000001" customHeight="1">
      <c r="A49" s="62" t="s">
        <v>58</v>
      </c>
      <c r="B49" s="86">
        <v>36062</v>
      </c>
      <c r="C49" s="86">
        <v>40188</v>
      </c>
      <c r="D49" s="86">
        <v>68296</v>
      </c>
      <c r="E49" s="86">
        <v>60179.687180000008</v>
      </c>
      <c r="F49" s="86">
        <v>49892</v>
      </c>
      <c r="H49" s="94"/>
      <c r="I49" s="103" t="s">
        <v>253</v>
      </c>
      <c r="J49" s="103" t="s">
        <v>253</v>
      </c>
      <c r="K49" s="103" t="s">
        <v>253</v>
      </c>
      <c r="L49" s="103" t="s">
        <v>253</v>
      </c>
      <c r="M49" s="103" t="s">
        <v>253</v>
      </c>
    </row>
    <row r="50" spans="1:14" ht="20.100000000000001" customHeight="1">
      <c r="A50" s="59" t="s">
        <v>136</v>
      </c>
      <c r="B50" s="83">
        <v>6143</v>
      </c>
      <c r="C50" s="83">
        <v>6518</v>
      </c>
      <c r="D50" s="83">
        <v>15382</v>
      </c>
      <c r="E50" s="83">
        <v>18759</v>
      </c>
      <c r="F50" s="83">
        <v>15856</v>
      </c>
      <c r="H50" s="94"/>
      <c r="I50" s="103" t="s">
        <v>253</v>
      </c>
      <c r="J50" s="103" t="s">
        <v>253</v>
      </c>
      <c r="K50" s="103" t="s">
        <v>253</v>
      </c>
      <c r="L50" s="103" t="s">
        <v>253</v>
      </c>
      <c r="M50" s="103" t="s">
        <v>253</v>
      </c>
    </row>
    <row r="51" spans="1:14" ht="20.100000000000001" customHeight="1">
      <c r="A51" s="62" t="s">
        <v>4</v>
      </c>
      <c r="B51" s="86">
        <v>0</v>
      </c>
      <c r="C51" s="86">
        <v>0</v>
      </c>
      <c r="D51" s="86">
        <v>0</v>
      </c>
      <c r="E51" s="86">
        <v>0</v>
      </c>
      <c r="F51" s="86">
        <v>0</v>
      </c>
      <c r="H51" s="94"/>
      <c r="I51" s="103" t="s">
        <v>253</v>
      </c>
      <c r="J51" s="103" t="s">
        <v>253</v>
      </c>
      <c r="K51" s="103" t="s">
        <v>253</v>
      </c>
      <c r="L51" s="103" t="s">
        <v>253</v>
      </c>
      <c r="M51" s="103" t="s">
        <v>253</v>
      </c>
    </row>
    <row r="52" spans="1:14" ht="25.35" customHeight="1">
      <c r="A52" s="22" t="s">
        <v>17</v>
      </c>
      <c r="B52" s="88">
        <f t="shared" ref="B52:C52" si="8">SUM(B40:B51)</f>
        <v>195754</v>
      </c>
      <c r="C52" s="88">
        <f t="shared" si="8"/>
        <v>211683</v>
      </c>
      <c r="D52" s="88">
        <f t="shared" ref="D52" si="9">SUM(D40:D51)</f>
        <v>257055</v>
      </c>
      <c r="E52" s="88">
        <f t="shared" ref="E52:F52" si="10">SUM(E40:E51)</f>
        <v>355178.49734</v>
      </c>
      <c r="F52" s="88">
        <f t="shared" si="10"/>
        <v>216970</v>
      </c>
      <c r="H52" s="82"/>
      <c r="I52" s="104" t="s">
        <v>253</v>
      </c>
      <c r="J52" s="104" t="s">
        <v>253</v>
      </c>
      <c r="K52" s="104" t="s">
        <v>253</v>
      </c>
      <c r="L52" s="104" t="s">
        <v>253</v>
      </c>
      <c r="M52" s="104" t="s">
        <v>253</v>
      </c>
      <c r="N52" s="12"/>
    </row>
    <row r="53" spans="1:14" ht="20.100000000000001" customHeight="1">
      <c r="A53" s="59" t="s">
        <v>36</v>
      </c>
      <c r="B53" s="83">
        <v>36921</v>
      </c>
      <c r="C53" s="83">
        <v>40343</v>
      </c>
      <c r="D53" s="83">
        <v>39925</v>
      </c>
      <c r="E53" s="83">
        <v>41298.827149999997</v>
      </c>
      <c r="F53" s="83">
        <v>44479</v>
      </c>
      <c r="H53" s="94"/>
      <c r="I53" s="103" t="s">
        <v>253</v>
      </c>
      <c r="J53" s="103" t="s">
        <v>253</v>
      </c>
      <c r="K53" s="103" t="s">
        <v>253</v>
      </c>
      <c r="L53" s="103" t="s">
        <v>253</v>
      </c>
      <c r="M53" s="103" t="s">
        <v>253</v>
      </c>
    </row>
    <row r="54" spans="1:14" ht="20.100000000000001" customHeight="1">
      <c r="A54" s="62" t="s">
        <v>37</v>
      </c>
      <c r="B54" s="86">
        <v>354</v>
      </c>
      <c r="C54" s="86">
        <v>12</v>
      </c>
      <c r="D54" s="86">
        <v>217</v>
      </c>
      <c r="E54" s="86">
        <v>498</v>
      </c>
      <c r="F54" s="86">
        <v>412</v>
      </c>
      <c r="H54" s="94"/>
      <c r="I54" s="103" t="s">
        <v>253</v>
      </c>
      <c r="J54" s="103" t="s">
        <v>253</v>
      </c>
      <c r="K54" s="103" t="s">
        <v>253</v>
      </c>
      <c r="L54" s="103" t="s">
        <v>253</v>
      </c>
      <c r="M54" s="103" t="s">
        <v>253</v>
      </c>
    </row>
    <row r="55" spans="1:14" ht="20.100000000000001" customHeight="1">
      <c r="A55" s="59" t="s">
        <v>38</v>
      </c>
      <c r="B55" s="83">
        <v>1034</v>
      </c>
      <c r="C55" s="83">
        <v>1283</v>
      </c>
      <c r="D55" s="83">
        <v>5126</v>
      </c>
      <c r="E55" s="83">
        <v>401</v>
      </c>
      <c r="F55" s="83">
        <v>2084</v>
      </c>
      <c r="H55" s="94"/>
      <c r="I55" s="103" t="s">
        <v>253</v>
      </c>
      <c r="J55" s="103" t="s">
        <v>253</v>
      </c>
      <c r="K55" s="103" t="s">
        <v>253</v>
      </c>
      <c r="L55" s="103" t="s">
        <v>253</v>
      </c>
      <c r="M55" s="103" t="s">
        <v>253</v>
      </c>
    </row>
    <row r="56" spans="1:14" ht="20.100000000000001" customHeight="1">
      <c r="A56" s="62" t="s">
        <v>5</v>
      </c>
      <c r="B56" s="86">
        <v>16194</v>
      </c>
      <c r="C56" s="86">
        <v>17568</v>
      </c>
      <c r="D56" s="86">
        <v>17222</v>
      </c>
      <c r="E56" s="86">
        <v>15549.60068508</v>
      </c>
      <c r="F56" s="86">
        <v>12987</v>
      </c>
      <c r="H56" s="94"/>
      <c r="I56" s="103" t="s">
        <v>253</v>
      </c>
      <c r="J56" s="103" t="s">
        <v>253</v>
      </c>
      <c r="K56" s="103" t="s">
        <v>253</v>
      </c>
      <c r="L56" s="103" t="s">
        <v>253</v>
      </c>
      <c r="M56" s="103" t="s">
        <v>253</v>
      </c>
    </row>
    <row r="57" spans="1:14" ht="20.100000000000001" customHeight="1">
      <c r="A57" s="59" t="s">
        <v>6</v>
      </c>
      <c r="B57" s="83">
        <v>2531</v>
      </c>
      <c r="C57" s="83">
        <v>3286</v>
      </c>
      <c r="D57" s="83">
        <v>2781</v>
      </c>
      <c r="E57" s="83">
        <v>3166.1045199999999</v>
      </c>
      <c r="F57" s="83">
        <v>2880</v>
      </c>
      <c r="H57" s="94"/>
      <c r="I57" s="103" t="s">
        <v>253</v>
      </c>
      <c r="J57" s="103" t="s">
        <v>253</v>
      </c>
      <c r="K57" s="103" t="s">
        <v>253</v>
      </c>
      <c r="L57" s="103" t="s">
        <v>253</v>
      </c>
      <c r="M57" s="103" t="s">
        <v>253</v>
      </c>
    </row>
    <row r="58" spans="1:14" ht="20.100000000000001" customHeight="1">
      <c r="A58" s="62" t="s">
        <v>137</v>
      </c>
      <c r="B58" s="86">
        <v>38534</v>
      </c>
      <c r="C58" s="86">
        <v>41834</v>
      </c>
      <c r="D58" s="86">
        <v>42621</v>
      </c>
      <c r="E58" s="86">
        <v>43788.526700000002</v>
      </c>
      <c r="F58" s="86">
        <v>38209</v>
      </c>
      <c r="H58" s="94"/>
      <c r="I58" s="103" t="s">
        <v>253</v>
      </c>
      <c r="J58" s="103" t="s">
        <v>253</v>
      </c>
      <c r="K58" s="103" t="s">
        <v>253</v>
      </c>
      <c r="L58" s="103" t="s">
        <v>253</v>
      </c>
      <c r="M58" s="103" t="s">
        <v>253</v>
      </c>
    </row>
    <row r="59" spans="1:14" ht="20.100000000000001" customHeight="1">
      <c r="A59" s="59" t="s">
        <v>138</v>
      </c>
      <c r="B59" s="83">
        <v>24455</v>
      </c>
      <c r="C59" s="83">
        <v>23341</v>
      </c>
      <c r="D59" s="83">
        <v>30101</v>
      </c>
      <c r="E59" s="83">
        <v>22593.0452</v>
      </c>
      <c r="F59" s="83">
        <v>19462</v>
      </c>
      <c r="H59" s="94"/>
      <c r="I59" s="103" t="s">
        <v>253</v>
      </c>
      <c r="J59" s="103" t="s">
        <v>253</v>
      </c>
      <c r="K59" s="103" t="s">
        <v>253</v>
      </c>
      <c r="L59" s="103" t="s">
        <v>253</v>
      </c>
      <c r="M59" s="103" t="s">
        <v>253</v>
      </c>
    </row>
    <row r="60" spans="1:14" ht="20.100000000000001" customHeight="1">
      <c r="A60" s="62" t="s">
        <v>139</v>
      </c>
      <c r="B60" s="86">
        <v>3655</v>
      </c>
      <c r="C60" s="86">
        <v>2618</v>
      </c>
      <c r="D60" s="86">
        <v>3710</v>
      </c>
      <c r="E60" s="86">
        <v>4004.174659495</v>
      </c>
      <c r="F60" s="86">
        <v>3129</v>
      </c>
      <c r="H60" s="94"/>
      <c r="I60" s="103" t="s">
        <v>253</v>
      </c>
      <c r="J60" s="103" t="s">
        <v>253</v>
      </c>
      <c r="K60" s="103" t="s">
        <v>253</v>
      </c>
      <c r="L60" s="103" t="s">
        <v>253</v>
      </c>
      <c r="M60" s="103" t="s">
        <v>253</v>
      </c>
    </row>
    <row r="61" spans="1:14" ht="25.35" customHeight="1">
      <c r="A61" s="22" t="s">
        <v>18</v>
      </c>
      <c r="B61" s="88">
        <f t="shared" ref="B61:C61" si="11">SUM(B53:B60)</f>
        <v>123678</v>
      </c>
      <c r="C61" s="88">
        <f t="shared" si="11"/>
        <v>130285</v>
      </c>
      <c r="D61" s="88">
        <f t="shared" ref="D61" si="12">SUM(D53:D60)</f>
        <v>141703</v>
      </c>
      <c r="E61" s="88">
        <f t="shared" ref="E61:F61" si="13">SUM(E53:E60)</f>
        <v>131299.278914575</v>
      </c>
      <c r="F61" s="88">
        <f t="shared" si="13"/>
        <v>123642</v>
      </c>
      <c r="H61" s="82"/>
      <c r="I61" s="104" t="s">
        <v>253</v>
      </c>
      <c r="J61" s="104" t="s">
        <v>253</v>
      </c>
      <c r="K61" s="104" t="s">
        <v>253</v>
      </c>
      <c r="L61" s="104" t="s">
        <v>253</v>
      </c>
      <c r="M61" s="104" t="s">
        <v>253</v>
      </c>
      <c r="N61" s="16"/>
    </row>
    <row r="62" spans="1:14" ht="20.100000000000001" customHeight="1">
      <c r="A62" s="59" t="s">
        <v>154</v>
      </c>
      <c r="B62" s="83">
        <v>29879</v>
      </c>
      <c r="C62" s="83">
        <v>36062</v>
      </c>
      <c r="D62" s="83">
        <v>40897</v>
      </c>
      <c r="E62" s="83">
        <v>41112</v>
      </c>
      <c r="F62" s="83">
        <v>35389</v>
      </c>
      <c r="H62" s="94"/>
      <c r="I62" s="103" t="s">
        <v>253</v>
      </c>
      <c r="J62" s="103" t="s">
        <v>253</v>
      </c>
      <c r="K62" s="103" t="s">
        <v>253</v>
      </c>
      <c r="L62" s="103" t="s">
        <v>253</v>
      </c>
      <c r="M62" s="103" t="s">
        <v>253</v>
      </c>
    </row>
    <row r="63" spans="1:14" ht="20.100000000000001" customHeight="1">
      <c r="A63" s="62" t="s">
        <v>155</v>
      </c>
      <c r="B63" s="86">
        <v>32093</v>
      </c>
      <c r="C63" s="86">
        <v>34697</v>
      </c>
      <c r="D63" s="86">
        <v>41672</v>
      </c>
      <c r="E63" s="86">
        <v>39851</v>
      </c>
      <c r="F63" s="86">
        <v>33280</v>
      </c>
      <c r="H63" s="94"/>
      <c r="I63" s="103" t="s">
        <v>253</v>
      </c>
      <c r="J63" s="103" t="s">
        <v>253</v>
      </c>
      <c r="K63" s="103" t="s">
        <v>253</v>
      </c>
      <c r="L63" s="103" t="s">
        <v>253</v>
      </c>
      <c r="M63" s="103" t="s">
        <v>253</v>
      </c>
    </row>
    <row r="64" spans="1:14" ht="20.100000000000001" customHeight="1">
      <c r="A64" s="59" t="s">
        <v>244</v>
      </c>
      <c r="B64" s="83">
        <v>5305</v>
      </c>
      <c r="C64" s="83">
        <v>7429</v>
      </c>
      <c r="D64" s="83">
        <v>6797</v>
      </c>
      <c r="E64" s="83">
        <v>10188</v>
      </c>
      <c r="F64" s="83">
        <v>6436</v>
      </c>
      <c r="H64" s="94"/>
      <c r="I64" s="103" t="s">
        <v>253</v>
      </c>
      <c r="J64" s="103" t="s">
        <v>253</v>
      </c>
      <c r="K64" s="103" t="s">
        <v>253</v>
      </c>
      <c r="L64" s="103" t="s">
        <v>253</v>
      </c>
      <c r="M64" s="103" t="s">
        <v>253</v>
      </c>
    </row>
    <row r="65" spans="1:13" ht="20.100000000000001" customHeight="1">
      <c r="A65" s="62" t="s">
        <v>39</v>
      </c>
      <c r="B65" s="86">
        <v>6420</v>
      </c>
      <c r="C65" s="86">
        <v>20292</v>
      </c>
      <c r="D65" s="86">
        <v>9789</v>
      </c>
      <c r="E65" s="86">
        <v>12198.055479999999</v>
      </c>
      <c r="F65" s="86">
        <v>11226</v>
      </c>
      <c r="H65" s="94"/>
      <c r="I65" s="103" t="s">
        <v>253</v>
      </c>
      <c r="J65" s="103" t="s">
        <v>253</v>
      </c>
      <c r="K65" s="103" t="s">
        <v>253</v>
      </c>
      <c r="L65" s="103" t="s">
        <v>253</v>
      </c>
      <c r="M65" s="103" t="s">
        <v>253</v>
      </c>
    </row>
    <row r="66" spans="1:13" ht="20.100000000000001" customHeight="1">
      <c r="A66" s="59" t="s">
        <v>40</v>
      </c>
      <c r="B66" s="83">
        <v>94613</v>
      </c>
      <c r="C66" s="83">
        <v>109368</v>
      </c>
      <c r="D66" s="83">
        <v>124690</v>
      </c>
      <c r="E66" s="83">
        <v>171777.70668826252</v>
      </c>
      <c r="F66" s="83">
        <v>200069</v>
      </c>
      <c r="H66" s="94"/>
      <c r="I66" s="103" t="s">
        <v>253</v>
      </c>
      <c r="J66" s="103" t="s">
        <v>253</v>
      </c>
      <c r="K66" s="103" t="s">
        <v>253</v>
      </c>
      <c r="L66" s="103" t="s">
        <v>253</v>
      </c>
      <c r="M66" s="103" t="s">
        <v>253</v>
      </c>
    </row>
    <row r="67" spans="1:13" ht="25.35" customHeight="1">
      <c r="A67" s="22" t="s">
        <v>156</v>
      </c>
      <c r="B67" s="88">
        <f t="shared" ref="B67:C67" si="14">SUM(B62:B66)</f>
        <v>168310</v>
      </c>
      <c r="C67" s="88">
        <f t="shared" si="14"/>
        <v>207848</v>
      </c>
      <c r="D67" s="88">
        <f t="shared" ref="D67" si="15">SUM(D62:D66)</f>
        <v>223845</v>
      </c>
      <c r="E67" s="88">
        <f t="shared" ref="E67:F67" si="16">SUM(E62:E66)</f>
        <v>275126.7621682625</v>
      </c>
      <c r="F67" s="88">
        <f t="shared" si="16"/>
        <v>286400</v>
      </c>
      <c r="H67" s="82"/>
      <c r="I67" s="104" t="s">
        <v>253</v>
      </c>
      <c r="J67" s="104" t="s">
        <v>253</v>
      </c>
      <c r="K67" s="104" t="s">
        <v>253</v>
      </c>
      <c r="L67" s="104" t="s">
        <v>253</v>
      </c>
      <c r="M67" s="104" t="s">
        <v>253</v>
      </c>
    </row>
    <row r="68" spans="1:13" ht="20.100000000000001" customHeight="1">
      <c r="A68" s="59" t="s">
        <v>41</v>
      </c>
      <c r="B68" s="83">
        <v>30494</v>
      </c>
      <c r="C68" s="83">
        <v>29066</v>
      </c>
      <c r="D68" s="83">
        <v>31858</v>
      </c>
      <c r="E68" s="83">
        <v>30839.176319999999</v>
      </c>
      <c r="F68" s="83">
        <v>29475</v>
      </c>
      <c r="H68" s="94"/>
      <c r="I68" s="103" t="s">
        <v>253</v>
      </c>
      <c r="J68" s="103" t="s">
        <v>253</v>
      </c>
      <c r="K68" s="103" t="s">
        <v>253</v>
      </c>
      <c r="L68" s="103" t="s">
        <v>253</v>
      </c>
      <c r="M68" s="103" t="s">
        <v>253</v>
      </c>
    </row>
    <row r="69" spans="1:13" ht="20.100000000000001" customHeight="1">
      <c r="A69" s="62" t="s">
        <v>42</v>
      </c>
      <c r="B69" s="86">
        <v>7235</v>
      </c>
      <c r="C69" s="86">
        <v>5597</v>
      </c>
      <c r="D69" s="86">
        <v>6939</v>
      </c>
      <c r="E69" s="86">
        <v>7291</v>
      </c>
      <c r="F69" s="86">
        <v>7605</v>
      </c>
      <c r="H69" s="94"/>
      <c r="I69" s="103" t="s">
        <v>253</v>
      </c>
      <c r="J69" s="103" t="s">
        <v>253</v>
      </c>
      <c r="K69" s="103" t="s">
        <v>253</v>
      </c>
      <c r="L69" s="103" t="s">
        <v>253</v>
      </c>
      <c r="M69" s="103" t="s">
        <v>253</v>
      </c>
    </row>
    <row r="70" spans="1:13" ht="20.100000000000001" customHeight="1">
      <c r="A70" s="59" t="s">
        <v>43</v>
      </c>
      <c r="B70" s="83">
        <v>2714</v>
      </c>
      <c r="C70" s="83">
        <v>2635</v>
      </c>
      <c r="D70" s="83">
        <v>2669</v>
      </c>
      <c r="E70" s="83">
        <v>2833.9291899999998</v>
      </c>
      <c r="F70" s="83">
        <v>1671</v>
      </c>
      <c r="H70" s="94"/>
      <c r="I70" s="103" t="s">
        <v>253</v>
      </c>
      <c r="J70" s="103" t="s">
        <v>253</v>
      </c>
      <c r="K70" s="103" t="s">
        <v>253</v>
      </c>
      <c r="L70" s="103" t="s">
        <v>253</v>
      </c>
      <c r="M70" s="103" t="s">
        <v>253</v>
      </c>
    </row>
    <row r="71" spans="1:13" ht="20.100000000000001" customHeight="1">
      <c r="A71" s="62" t="s">
        <v>44</v>
      </c>
      <c r="B71" s="86">
        <v>20174</v>
      </c>
      <c r="C71" s="86">
        <v>18550</v>
      </c>
      <c r="D71" s="86">
        <v>19716</v>
      </c>
      <c r="E71" s="86">
        <v>17732.703000000001</v>
      </c>
      <c r="F71" s="86">
        <v>17230</v>
      </c>
      <c r="H71" s="94"/>
      <c r="I71" s="103" t="s">
        <v>253</v>
      </c>
      <c r="J71" s="103" t="s">
        <v>253</v>
      </c>
      <c r="K71" s="103" t="s">
        <v>253</v>
      </c>
      <c r="L71" s="103" t="s">
        <v>253</v>
      </c>
      <c r="M71" s="103" t="s">
        <v>253</v>
      </c>
    </row>
    <row r="72" spans="1:13" ht="20.100000000000001" customHeight="1">
      <c r="A72" s="59" t="s">
        <v>45</v>
      </c>
      <c r="B72" s="83">
        <v>9501</v>
      </c>
      <c r="C72" s="83">
        <v>9431</v>
      </c>
      <c r="D72" s="83">
        <v>9081</v>
      </c>
      <c r="E72" s="83">
        <v>8332.049289999999</v>
      </c>
      <c r="F72" s="83">
        <v>5364</v>
      </c>
      <c r="H72" s="94"/>
      <c r="I72" s="103" t="s">
        <v>253</v>
      </c>
      <c r="J72" s="103" t="s">
        <v>253</v>
      </c>
      <c r="K72" s="103" t="s">
        <v>253</v>
      </c>
      <c r="L72" s="103" t="s">
        <v>253</v>
      </c>
      <c r="M72" s="103" t="s">
        <v>253</v>
      </c>
    </row>
    <row r="73" spans="1:13" ht="20.100000000000001" customHeight="1">
      <c r="A73" s="62" t="s">
        <v>46</v>
      </c>
      <c r="B73" s="86">
        <v>398</v>
      </c>
      <c r="C73" s="86">
        <v>681</v>
      </c>
      <c r="D73" s="86">
        <v>251</v>
      </c>
      <c r="E73" s="86">
        <v>227</v>
      </c>
      <c r="F73" s="86">
        <v>285</v>
      </c>
      <c r="H73" s="94"/>
      <c r="I73" s="103" t="s">
        <v>253</v>
      </c>
      <c r="J73" s="103" t="s">
        <v>253</v>
      </c>
      <c r="K73" s="103" t="s">
        <v>253</v>
      </c>
      <c r="L73" s="103" t="s">
        <v>253</v>
      </c>
      <c r="M73" s="103" t="s">
        <v>253</v>
      </c>
    </row>
    <row r="74" spans="1:13" ht="20.100000000000001" customHeight="1">
      <c r="A74" s="59" t="s">
        <v>7</v>
      </c>
      <c r="B74" s="83">
        <v>21245</v>
      </c>
      <c r="C74" s="83">
        <v>21901</v>
      </c>
      <c r="D74" s="83">
        <v>22945</v>
      </c>
      <c r="E74" s="83">
        <v>23237.536329999999</v>
      </c>
      <c r="F74" s="83">
        <v>19289</v>
      </c>
      <c r="H74" s="94"/>
      <c r="I74" s="103" t="s">
        <v>253</v>
      </c>
      <c r="J74" s="103" t="s">
        <v>253</v>
      </c>
      <c r="K74" s="103" t="s">
        <v>253</v>
      </c>
      <c r="L74" s="103" t="s">
        <v>253</v>
      </c>
      <c r="M74" s="103" t="s">
        <v>253</v>
      </c>
    </row>
    <row r="75" spans="1:13" ht="20.100000000000001" customHeight="1">
      <c r="A75" s="62" t="s">
        <v>8</v>
      </c>
      <c r="B75" s="86">
        <v>9103</v>
      </c>
      <c r="C75" s="86">
        <v>4436</v>
      </c>
      <c r="D75" s="86">
        <v>223</v>
      </c>
      <c r="E75" s="86">
        <v>8089.5590000000002</v>
      </c>
      <c r="F75" s="86">
        <v>1163</v>
      </c>
      <c r="H75" s="94"/>
      <c r="I75" s="103" t="s">
        <v>253</v>
      </c>
      <c r="J75" s="103" t="s">
        <v>253</v>
      </c>
      <c r="K75" s="103" t="s">
        <v>253</v>
      </c>
      <c r="L75" s="103" t="s">
        <v>253</v>
      </c>
      <c r="M75" s="103" t="s">
        <v>253</v>
      </c>
    </row>
    <row r="76" spans="1:13" ht="20.100000000000001" customHeight="1">
      <c r="A76" s="59" t="s">
        <v>47</v>
      </c>
      <c r="B76" s="83">
        <v>2949</v>
      </c>
      <c r="C76" s="83">
        <v>2058</v>
      </c>
      <c r="D76" s="83">
        <v>1625</v>
      </c>
      <c r="E76" s="83">
        <v>1389.6664699999983</v>
      </c>
      <c r="F76" s="83">
        <v>3422</v>
      </c>
      <c r="H76" s="94"/>
      <c r="I76" s="103" t="s">
        <v>253</v>
      </c>
      <c r="J76" s="103" t="s">
        <v>253</v>
      </c>
      <c r="K76" s="103" t="s">
        <v>253</v>
      </c>
      <c r="L76" s="103" t="s">
        <v>253</v>
      </c>
      <c r="M76" s="103" t="s">
        <v>253</v>
      </c>
    </row>
    <row r="77" spans="1:13" ht="20.100000000000001" customHeight="1">
      <c r="A77" s="62" t="s">
        <v>48</v>
      </c>
      <c r="B77" s="86">
        <v>266</v>
      </c>
      <c r="C77" s="86">
        <v>249</v>
      </c>
      <c r="D77" s="86">
        <v>252</v>
      </c>
      <c r="E77" s="86">
        <v>405</v>
      </c>
      <c r="F77" s="86">
        <v>417</v>
      </c>
      <c r="H77" s="94"/>
      <c r="I77" s="103" t="s">
        <v>253</v>
      </c>
      <c r="J77" s="103" t="s">
        <v>253</v>
      </c>
      <c r="K77" s="103" t="s">
        <v>253</v>
      </c>
      <c r="L77" s="103" t="s">
        <v>253</v>
      </c>
      <c r="M77" s="103" t="s">
        <v>253</v>
      </c>
    </row>
    <row r="78" spans="1:13" ht="20.100000000000001" customHeight="1">
      <c r="A78" s="59" t="s">
        <v>49</v>
      </c>
      <c r="B78" s="83">
        <v>601</v>
      </c>
      <c r="C78" s="83">
        <v>609</v>
      </c>
      <c r="D78" s="83">
        <v>384</v>
      </c>
      <c r="E78" s="83">
        <v>624</v>
      </c>
      <c r="F78" s="83">
        <v>628</v>
      </c>
      <c r="H78" s="94"/>
      <c r="I78" s="103" t="s">
        <v>253</v>
      </c>
      <c r="J78" s="103" t="s">
        <v>253</v>
      </c>
      <c r="K78" s="103" t="s">
        <v>253</v>
      </c>
      <c r="L78" s="103" t="s">
        <v>253</v>
      </c>
      <c r="M78" s="103" t="s">
        <v>253</v>
      </c>
    </row>
    <row r="79" spans="1:13" ht="20.100000000000001" customHeight="1">
      <c r="A79" s="62" t="s">
        <v>9</v>
      </c>
      <c r="B79" s="86">
        <v>16</v>
      </c>
      <c r="C79" s="86">
        <v>18</v>
      </c>
      <c r="D79" s="86">
        <v>18</v>
      </c>
      <c r="E79" s="86">
        <v>3</v>
      </c>
      <c r="F79" s="86">
        <v>1</v>
      </c>
      <c r="H79" s="94"/>
      <c r="I79" s="103" t="s">
        <v>253</v>
      </c>
      <c r="J79" s="103" t="s">
        <v>253</v>
      </c>
      <c r="K79" s="103" t="s">
        <v>253</v>
      </c>
      <c r="L79" s="103" t="s">
        <v>253</v>
      </c>
      <c r="M79" s="103" t="s">
        <v>253</v>
      </c>
    </row>
    <row r="80" spans="1:13" ht="20.100000000000001" customHeight="1">
      <c r="A80" s="59" t="s">
        <v>50</v>
      </c>
      <c r="B80" s="83">
        <v>3988</v>
      </c>
      <c r="C80" s="83">
        <v>4143</v>
      </c>
      <c r="D80" s="83">
        <v>4147</v>
      </c>
      <c r="E80" s="83">
        <v>4186</v>
      </c>
      <c r="F80" s="83">
        <v>4132</v>
      </c>
      <c r="H80" s="94"/>
      <c r="I80" s="103" t="s">
        <v>253</v>
      </c>
      <c r="J80" s="103" t="s">
        <v>253</v>
      </c>
      <c r="K80" s="103" t="s">
        <v>253</v>
      </c>
      <c r="L80" s="103" t="s">
        <v>253</v>
      </c>
      <c r="M80" s="103" t="s">
        <v>253</v>
      </c>
    </row>
    <row r="81" spans="1:13" ht="20.100000000000001" customHeight="1">
      <c r="A81" s="62" t="s">
        <v>51</v>
      </c>
      <c r="B81" s="86">
        <v>284</v>
      </c>
      <c r="C81" s="86">
        <v>2423</v>
      </c>
      <c r="D81" s="86">
        <v>2863</v>
      </c>
      <c r="E81" s="86">
        <v>4658</v>
      </c>
      <c r="F81" s="86">
        <v>3704</v>
      </c>
      <c r="H81" s="94"/>
      <c r="I81" s="103" t="s">
        <v>253</v>
      </c>
      <c r="J81" s="103" t="s">
        <v>253</v>
      </c>
      <c r="K81" s="103" t="s">
        <v>253</v>
      </c>
      <c r="L81" s="103" t="s">
        <v>253</v>
      </c>
      <c r="M81" s="103" t="s">
        <v>253</v>
      </c>
    </row>
    <row r="82" spans="1:13" ht="20.100000000000001" customHeight="1">
      <c r="A82" s="59" t="s">
        <v>52</v>
      </c>
      <c r="B82" s="83">
        <v>4443</v>
      </c>
      <c r="C82" s="83">
        <v>10094</v>
      </c>
      <c r="D82" s="83">
        <v>3196</v>
      </c>
      <c r="E82" s="83">
        <v>7267.4021699999994</v>
      </c>
      <c r="F82" s="83">
        <v>3927</v>
      </c>
      <c r="H82" s="94"/>
      <c r="I82" s="103" t="s">
        <v>253</v>
      </c>
      <c r="J82" s="103" t="s">
        <v>253</v>
      </c>
      <c r="K82" s="103" t="s">
        <v>253</v>
      </c>
      <c r="L82" s="103" t="s">
        <v>253</v>
      </c>
      <c r="M82" s="103" t="s">
        <v>253</v>
      </c>
    </row>
    <row r="83" spans="1:13" ht="20.100000000000001" customHeight="1">
      <c r="A83" s="62" t="s">
        <v>53</v>
      </c>
      <c r="B83" s="86">
        <v>1661</v>
      </c>
      <c r="C83" s="86">
        <v>8727</v>
      </c>
      <c r="D83" s="86">
        <v>7779</v>
      </c>
      <c r="E83" s="86">
        <v>7917</v>
      </c>
      <c r="F83" s="86">
        <v>6961</v>
      </c>
      <c r="H83" s="94"/>
      <c r="I83" s="103" t="s">
        <v>253</v>
      </c>
      <c r="J83" s="103" t="s">
        <v>253</v>
      </c>
      <c r="K83" s="103" t="s">
        <v>253</v>
      </c>
      <c r="L83" s="103" t="s">
        <v>253</v>
      </c>
      <c r="M83" s="103" t="s">
        <v>253</v>
      </c>
    </row>
    <row r="84" spans="1:13" ht="20.100000000000001" customHeight="1">
      <c r="A84" s="59" t="s">
        <v>10</v>
      </c>
      <c r="B84" s="83">
        <v>206037</v>
      </c>
      <c r="C84" s="83">
        <v>145680</v>
      </c>
      <c r="D84" s="83">
        <v>164386</v>
      </c>
      <c r="E84" s="83">
        <v>177103.64909000002</v>
      </c>
      <c r="F84" s="83">
        <v>160656</v>
      </c>
      <c r="H84" s="94"/>
      <c r="I84" s="103" t="s">
        <v>253</v>
      </c>
      <c r="J84" s="103" t="s">
        <v>253</v>
      </c>
      <c r="K84" s="103" t="s">
        <v>253</v>
      </c>
      <c r="L84" s="103" t="s">
        <v>253</v>
      </c>
      <c r="M84" s="103" t="s">
        <v>253</v>
      </c>
    </row>
    <row r="85" spans="1:13" ht="25.35" customHeight="1">
      <c r="A85" s="22" t="s">
        <v>19</v>
      </c>
      <c r="B85" s="88">
        <f t="shared" ref="B85:C85" si="17">SUM(B68:B84)</f>
        <v>321109</v>
      </c>
      <c r="C85" s="88">
        <f t="shared" si="17"/>
        <v>266298</v>
      </c>
      <c r="D85" s="88">
        <f t="shared" ref="D85" si="18">SUM(D68:D84)</f>
        <v>278332</v>
      </c>
      <c r="E85" s="88">
        <f t="shared" ref="E85:F85" si="19">SUM(E68:E84)</f>
        <v>302136.67086000001</v>
      </c>
      <c r="F85" s="88">
        <f t="shared" si="19"/>
        <v>265930</v>
      </c>
      <c r="H85" s="82"/>
      <c r="I85" s="104" t="s">
        <v>253</v>
      </c>
      <c r="J85" s="104" t="s">
        <v>253</v>
      </c>
      <c r="K85" s="104" t="s">
        <v>253</v>
      </c>
      <c r="L85" s="104" t="s">
        <v>253</v>
      </c>
      <c r="M85" s="104" t="s">
        <v>253</v>
      </c>
    </row>
    <row r="86" spans="1:13" ht="20.100000000000001" customHeight="1">
      <c r="A86" s="59" t="s">
        <v>140</v>
      </c>
      <c r="B86" s="83">
        <v>66678</v>
      </c>
      <c r="C86" s="83">
        <v>52605</v>
      </c>
      <c r="D86" s="83">
        <v>48271</v>
      </c>
      <c r="E86" s="83">
        <v>57890</v>
      </c>
      <c r="F86" s="83">
        <v>46669</v>
      </c>
      <c r="H86" s="94"/>
      <c r="I86" s="103" t="s">
        <v>253</v>
      </c>
      <c r="J86" s="103" t="s">
        <v>253</v>
      </c>
      <c r="K86" s="103" t="s">
        <v>253</v>
      </c>
      <c r="L86" s="103" t="s">
        <v>253</v>
      </c>
      <c r="M86" s="103" t="s">
        <v>253</v>
      </c>
    </row>
    <row r="87" spans="1:13" ht="20.100000000000001" customHeight="1">
      <c r="A87" s="62" t="s">
        <v>54</v>
      </c>
      <c r="B87" s="86">
        <v>1056463</v>
      </c>
      <c r="C87" s="86">
        <v>1034837</v>
      </c>
      <c r="D87" s="86">
        <v>986129</v>
      </c>
      <c r="E87" s="86">
        <v>866780.33282000001</v>
      </c>
      <c r="F87" s="86">
        <v>809353</v>
      </c>
      <c r="H87" s="94"/>
      <c r="I87" s="103" t="s">
        <v>253</v>
      </c>
      <c r="J87" s="103" t="s">
        <v>253</v>
      </c>
      <c r="K87" s="103" t="s">
        <v>253</v>
      </c>
      <c r="L87" s="103" t="s">
        <v>253</v>
      </c>
      <c r="M87" s="103" t="s">
        <v>253</v>
      </c>
    </row>
    <row r="88" spans="1:13" ht="20.100000000000001" customHeight="1">
      <c r="A88" s="59" t="s">
        <v>141</v>
      </c>
      <c r="B88" s="83">
        <v>683850</v>
      </c>
      <c r="C88" s="83">
        <v>626504</v>
      </c>
      <c r="D88" s="83">
        <v>602029</v>
      </c>
      <c r="E88" s="83">
        <v>564756</v>
      </c>
      <c r="F88" s="83">
        <v>558333</v>
      </c>
      <c r="H88" s="94"/>
      <c r="I88" s="103" t="s">
        <v>253</v>
      </c>
      <c r="J88" s="103" t="s">
        <v>253</v>
      </c>
      <c r="K88" s="103" t="s">
        <v>253</v>
      </c>
      <c r="L88" s="103" t="s">
        <v>253</v>
      </c>
      <c r="M88" s="103" t="s">
        <v>253</v>
      </c>
    </row>
    <row r="89" spans="1:13" ht="20.100000000000001" customHeight="1">
      <c r="A89" s="62" t="s">
        <v>11</v>
      </c>
      <c r="B89" s="86">
        <v>151744</v>
      </c>
      <c r="C89" s="86">
        <v>143312</v>
      </c>
      <c r="D89" s="86">
        <v>151783</v>
      </c>
      <c r="E89" s="86">
        <v>157570</v>
      </c>
      <c r="F89" s="86">
        <v>203915</v>
      </c>
      <c r="H89" s="94"/>
      <c r="I89" s="103" t="s">
        <v>253</v>
      </c>
      <c r="J89" s="103" t="s">
        <v>253</v>
      </c>
      <c r="K89" s="103" t="s">
        <v>253</v>
      </c>
      <c r="L89" s="103" t="s">
        <v>253</v>
      </c>
      <c r="M89" s="103" t="s">
        <v>253</v>
      </c>
    </row>
    <row r="90" spans="1:13" ht="20.100000000000001" customHeight="1">
      <c r="A90" s="59" t="s">
        <v>12</v>
      </c>
      <c r="B90" s="83">
        <v>1146</v>
      </c>
      <c r="C90" s="83">
        <v>1173</v>
      </c>
      <c r="D90" s="83">
        <v>1003</v>
      </c>
      <c r="E90" s="83">
        <v>1333</v>
      </c>
      <c r="F90" s="83">
        <v>1183</v>
      </c>
      <c r="H90" s="94"/>
      <c r="I90" s="103" t="s">
        <v>253</v>
      </c>
      <c r="J90" s="103" t="s">
        <v>253</v>
      </c>
      <c r="K90" s="103" t="s">
        <v>253</v>
      </c>
      <c r="L90" s="103" t="s">
        <v>253</v>
      </c>
      <c r="M90" s="103" t="s">
        <v>253</v>
      </c>
    </row>
    <row r="91" spans="1:13" ht="20.100000000000001" customHeight="1">
      <c r="A91" s="62" t="s">
        <v>55</v>
      </c>
      <c r="B91" s="86">
        <v>170</v>
      </c>
      <c r="C91" s="86">
        <v>336</v>
      </c>
      <c r="D91" s="86">
        <v>148</v>
      </c>
      <c r="E91" s="86">
        <v>68</v>
      </c>
      <c r="F91" s="86">
        <v>56</v>
      </c>
      <c r="H91" s="94"/>
      <c r="I91" s="103" t="s">
        <v>253</v>
      </c>
      <c r="J91" s="103" t="s">
        <v>253</v>
      </c>
      <c r="K91" s="103" t="s">
        <v>253</v>
      </c>
      <c r="L91" s="103" t="s">
        <v>253</v>
      </c>
      <c r="M91" s="103" t="s">
        <v>253</v>
      </c>
    </row>
    <row r="92" spans="1:13" ht="20.100000000000001" customHeight="1">
      <c r="A92" s="59" t="s">
        <v>112</v>
      </c>
      <c r="B92" s="83">
        <v>30806</v>
      </c>
      <c r="C92" s="83">
        <v>27900</v>
      </c>
      <c r="D92" s="83">
        <v>24260</v>
      </c>
      <c r="E92" s="83">
        <v>18536</v>
      </c>
      <c r="F92" s="83">
        <v>18154</v>
      </c>
      <c r="H92" s="94"/>
      <c r="I92" s="103" t="s">
        <v>253</v>
      </c>
      <c r="J92" s="103" t="s">
        <v>253</v>
      </c>
      <c r="K92" s="103" t="s">
        <v>253</v>
      </c>
      <c r="L92" s="103" t="s">
        <v>253</v>
      </c>
      <c r="M92" s="103" t="s">
        <v>253</v>
      </c>
    </row>
    <row r="93" spans="1:13" ht="20.100000000000001" customHeight="1">
      <c r="A93" s="62" t="s">
        <v>56</v>
      </c>
      <c r="B93" s="86">
        <v>153503</v>
      </c>
      <c r="C93" s="86">
        <v>149722</v>
      </c>
      <c r="D93" s="86">
        <v>183013</v>
      </c>
      <c r="E93" s="86">
        <v>199274</v>
      </c>
      <c r="F93" s="86">
        <v>177000</v>
      </c>
      <c r="H93" s="94"/>
      <c r="I93" s="103" t="s">
        <v>253</v>
      </c>
      <c r="J93" s="103" t="s">
        <v>253</v>
      </c>
      <c r="K93" s="103" t="s">
        <v>253</v>
      </c>
      <c r="L93" s="103" t="s">
        <v>253</v>
      </c>
      <c r="M93" s="103" t="s">
        <v>253</v>
      </c>
    </row>
    <row r="94" spans="1:13" ht="25.35" customHeight="1">
      <c r="A94" s="22" t="s">
        <v>20</v>
      </c>
      <c r="B94" s="88">
        <f t="shared" ref="B94:C94" si="20">SUM(B86:B93)</f>
        <v>2144360</v>
      </c>
      <c r="C94" s="88">
        <f t="shared" si="20"/>
        <v>2036389</v>
      </c>
      <c r="D94" s="88">
        <f t="shared" ref="D94" si="21">SUM(D86:D93)</f>
        <v>1996636</v>
      </c>
      <c r="E94" s="88">
        <f t="shared" ref="E94:F94" si="22">SUM(E86:E93)</f>
        <v>1866207.3328200001</v>
      </c>
      <c r="F94" s="88">
        <f t="shared" si="22"/>
        <v>1814663</v>
      </c>
      <c r="H94" s="82"/>
      <c r="I94" s="104" t="s">
        <v>253</v>
      </c>
      <c r="J94" s="104" t="s">
        <v>253</v>
      </c>
      <c r="K94" s="104" t="s">
        <v>253</v>
      </c>
      <c r="L94" s="104" t="s">
        <v>253</v>
      </c>
      <c r="M94" s="104" t="s">
        <v>253</v>
      </c>
    </row>
    <row r="95" spans="1:13" ht="20.100000000000001" customHeight="1">
      <c r="A95" s="59" t="s">
        <v>13</v>
      </c>
      <c r="B95" s="83">
        <v>92106</v>
      </c>
      <c r="C95" s="83">
        <v>92847</v>
      </c>
      <c r="D95" s="83">
        <v>102493</v>
      </c>
      <c r="E95" s="83">
        <v>103020</v>
      </c>
      <c r="F95" s="83">
        <v>122687</v>
      </c>
      <c r="H95" s="94"/>
      <c r="I95" s="103" t="s">
        <v>253</v>
      </c>
      <c r="J95" s="103" t="s">
        <v>253</v>
      </c>
      <c r="K95" s="103" t="s">
        <v>253</v>
      </c>
      <c r="L95" s="103" t="s">
        <v>253</v>
      </c>
      <c r="M95" s="103" t="s">
        <v>253</v>
      </c>
    </row>
    <row r="96" spans="1:13" ht="25.35" customHeight="1">
      <c r="A96" s="22" t="s">
        <v>22</v>
      </c>
      <c r="B96" s="88">
        <f>SUM(B22,B32,B39,B52,B61,B67,B85,B94, B95)</f>
        <v>6571108</v>
      </c>
      <c r="C96" s="88">
        <f>SUM(C22,C32,C39,C52,C61,C67,C85,C94, C95)</f>
        <v>6779347</v>
      </c>
      <c r="D96" s="88">
        <f>SUM(D22,D32,D39,D52,D61,D67,D85,D94, D95)</f>
        <v>7382851</v>
      </c>
      <c r="E96" s="88">
        <f>SUM(E22,E32,E39,E52,E61,E67,E85,E94, E95)</f>
        <v>7719682.2575800009</v>
      </c>
      <c r="F96" s="88">
        <f>SUM(F22,F32,F39,F52,F61,F67,F85,F94, F95)</f>
        <v>7969226</v>
      </c>
      <c r="H96" s="82"/>
      <c r="I96" s="104" t="s">
        <v>253</v>
      </c>
      <c r="J96" s="104" t="s">
        <v>253</v>
      </c>
      <c r="K96" s="104" t="s">
        <v>253</v>
      </c>
      <c r="L96" s="104" t="s">
        <v>253</v>
      </c>
      <c r="M96" s="104" t="s">
        <v>253</v>
      </c>
    </row>
    <row r="97" spans="1:13" ht="20.100000000000001" customHeight="1">
      <c r="A97" s="59" t="s">
        <v>21</v>
      </c>
      <c r="B97" s="83">
        <v>1181299</v>
      </c>
      <c r="C97" s="83">
        <v>1202645</v>
      </c>
      <c r="D97" s="83">
        <v>1232679</v>
      </c>
      <c r="E97" s="83">
        <v>1279826</v>
      </c>
      <c r="F97" s="83">
        <v>1316931</v>
      </c>
      <c r="H97" s="94"/>
      <c r="I97" s="103" t="s">
        <v>253</v>
      </c>
      <c r="J97" s="103" t="s">
        <v>253</v>
      </c>
      <c r="K97" s="103" t="s">
        <v>253</v>
      </c>
      <c r="L97" s="103" t="s">
        <v>253</v>
      </c>
      <c r="M97" s="103" t="s">
        <v>253</v>
      </c>
    </row>
    <row r="98" spans="1:13" ht="25.35" customHeight="1">
      <c r="A98" s="22" t="s">
        <v>14</v>
      </c>
      <c r="B98" s="88">
        <f t="shared" ref="B98:C98" si="23">SUM(B96:B97)</f>
        <v>7752407</v>
      </c>
      <c r="C98" s="88">
        <f t="shared" si="23"/>
        <v>7981992</v>
      </c>
      <c r="D98" s="88">
        <f t="shared" ref="D98" si="24">SUM(D96:D97)</f>
        <v>8615530</v>
      </c>
      <c r="E98" s="88">
        <f t="shared" ref="E98:F98" si="25">SUM(E96:E97)</f>
        <v>8999508.2575800009</v>
      </c>
      <c r="F98" s="88">
        <f t="shared" si="25"/>
        <v>9286157</v>
      </c>
      <c r="H98" s="82"/>
      <c r="I98" s="104" t="s">
        <v>253</v>
      </c>
      <c r="J98" s="104" t="s">
        <v>253</v>
      </c>
      <c r="K98" s="104" t="s">
        <v>253</v>
      </c>
      <c r="L98" s="104" t="s">
        <v>253</v>
      </c>
      <c r="M98" s="104" t="s">
        <v>253</v>
      </c>
    </row>
  </sheetData>
  <hyperlinks>
    <hyperlink ref="A13" location="Notes!A1" display="Return to Notes"/>
  </hyperlinks>
  <pageMargins left="0.25" right="0.25" top="0.75" bottom="0.75" header="0.3" footer="0.3"/>
  <pageSetup paperSize="9" scale="36"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DDE5F1"/>
    <pageSetUpPr fitToPage="1"/>
  </sheetPr>
  <dimension ref="A1:T93"/>
  <sheetViews>
    <sheetView zoomScaleNormal="100" workbookViewId="0"/>
  </sheetViews>
  <sheetFormatPr defaultColWidth="9.140625" defaultRowHeight="15"/>
  <cols>
    <col min="1" max="1" width="70.7109375" style="7" customWidth="1"/>
    <col min="2" max="6" width="16.7109375" style="7" customWidth="1"/>
    <col min="7" max="8" width="9.140625" style="7" customWidth="1"/>
    <col min="9" max="13" width="9.140625" style="17" customWidth="1"/>
    <col min="14" max="14" width="9.140625" style="7"/>
    <col min="15" max="15" width="9.140625" style="7" customWidth="1"/>
    <col min="16" max="20" width="9.140625" style="17" customWidth="1"/>
    <col min="21" max="16384" width="9.140625" style="7"/>
  </cols>
  <sheetData>
    <row r="1" spans="1:20" s="4" customFormat="1" ht="30" customHeight="1">
      <c r="A1" s="73" t="s">
        <v>159</v>
      </c>
      <c r="B1" s="8"/>
      <c r="C1" s="8"/>
      <c r="D1" s="8"/>
      <c r="E1" s="8"/>
      <c r="F1" s="8"/>
      <c r="G1" s="8"/>
      <c r="H1" s="1"/>
      <c r="I1" s="8"/>
      <c r="J1" s="8"/>
      <c r="K1" s="8"/>
      <c r="L1" s="8"/>
      <c r="M1" s="8"/>
      <c r="N1" s="9"/>
    </row>
    <row r="2" spans="1:20" s="4" customFormat="1" ht="20.100000000000001" customHeight="1">
      <c r="A2" s="18" t="s">
        <v>162</v>
      </c>
      <c r="B2" s="7"/>
      <c r="C2" s="7"/>
      <c r="D2" s="7"/>
      <c r="E2" s="7"/>
      <c r="F2" s="7"/>
      <c r="H2" s="14"/>
      <c r="I2" s="15"/>
      <c r="J2" s="15"/>
      <c r="K2" s="15"/>
      <c r="L2" s="15"/>
      <c r="M2" s="15"/>
      <c r="N2" s="9"/>
    </row>
    <row r="3" spans="1:20" ht="20.100000000000001" customHeight="1">
      <c r="A3" s="4" t="s">
        <v>152</v>
      </c>
      <c r="H3" s="14"/>
      <c r="I3" s="15"/>
      <c r="J3" s="16"/>
      <c r="K3" s="16"/>
      <c r="L3" s="16"/>
      <c r="M3" s="16"/>
      <c r="P3" s="7"/>
      <c r="Q3" s="7"/>
      <c r="R3" s="7"/>
      <c r="S3" s="7"/>
      <c r="T3" s="7"/>
    </row>
    <row r="4" spans="1:20" ht="20.100000000000001" customHeight="1">
      <c r="A4" s="60" t="s">
        <v>241</v>
      </c>
      <c r="H4" s="14"/>
      <c r="I4" s="4"/>
      <c r="J4" s="15"/>
      <c r="K4" s="16"/>
      <c r="L4" s="16"/>
      <c r="M4" s="16"/>
      <c r="P4" s="7"/>
      <c r="Q4" s="7"/>
      <c r="R4" s="7"/>
      <c r="S4" s="7"/>
      <c r="T4" s="7"/>
    </row>
    <row r="5" spans="1:20" ht="20.100000000000001" customHeight="1">
      <c r="A5" s="61" t="s">
        <v>240</v>
      </c>
      <c r="H5" s="14"/>
      <c r="I5" s="4"/>
      <c r="J5" s="15"/>
      <c r="K5" s="16"/>
      <c r="L5" s="16"/>
      <c r="M5" s="16"/>
      <c r="P5" s="7"/>
      <c r="Q5" s="7"/>
      <c r="R5" s="7"/>
      <c r="S5" s="7"/>
      <c r="T5" s="7"/>
    </row>
    <row r="6" spans="1:20" ht="20.100000000000001" customHeight="1">
      <c r="A6" s="60" t="s">
        <v>246</v>
      </c>
      <c r="H6" s="14"/>
      <c r="I6" s="4"/>
      <c r="J6" s="15"/>
      <c r="K6" s="16"/>
      <c r="L6" s="16"/>
      <c r="M6" s="16"/>
      <c r="P6" s="7"/>
      <c r="Q6" s="7"/>
      <c r="R6" s="7"/>
      <c r="S6" s="7"/>
      <c r="T6" s="7"/>
    </row>
    <row r="7" spans="1:20" s="4" customFormat="1" ht="20.100000000000001" customHeight="1">
      <c r="A7" s="7" t="s">
        <v>151</v>
      </c>
      <c r="B7" s="7"/>
      <c r="C7" s="7"/>
      <c r="D7" s="7"/>
      <c r="E7" s="7"/>
      <c r="F7" s="7"/>
      <c r="H7" s="14"/>
      <c r="I7" s="15"/>
      <c r="J7" s="15"/>
      <c r="K7" s="15"/>
      <c r="L7" s="15"/>
      <c r="M7" s="15"/>
      <c r="N7" s="9"/>
    </row>
    <row r="8" spans="1:20" s="4" customFormat="1" ht="20.100000000000001" customHeight="1">
      <c r="A8" s="52" t="s">
        <v>218</v>
      </c>
      <c r="B8" s="8"/>
      <c r="C8" s="8"/>
      <c r="D8" s="8"/>
      <c r="E8" s="8"/>
      <c r="F8" s="8"/>
      <c r="G8" s="8"/>
      <c r="H8" s="8"/>
      <c r="I8" s="8"/>
      <c r="J8" s="8"/>
      <c r="K8" s="8"/>
      <c r="L8" s="8"/>
      <c r="M8" s="8"/>
      <c r="N8" s="9"/>
    </row>
    <row r="9" spans="1:20" s="4" customFormat="1" ht="9.9499999999999993" customHeight="1">
      <c r="A9" s="6"/>
      <c r="B9" s="8"/>
      <c r="C9" s="8"/>
      <c r="D9" s="8"/>
      <c r="E9" s="8"/>
      <c r="F9" s="8"/>
      <c r="G9" s="8"/>
      <c r="H9" s="8"/>
      <c r="I9" s="8"/>
      <c r="J9" s="8"/>
      <c r="K9" s="8"/>
      <c r="L9" s="8"/>
      <c r="M9" s="8"/>
      <c r="N9" s="9"/>
    </row>
    <row r="10" spans="1:20" ht="25.35" customHeight="1">
      <c r="A10" s="22" t="s">
        <v>232</v>
      </c>
      <c r="B10" s="20" t="s">
        <v>107</v>
      </c>
      <c r="C10" s="21" t="s">
        <v>108</v>
      </c>
      <c r="D10" s="21" t="s">
        <v>110</v>
      </c>
      <c r="E10" s="21" t="s">
        <v>125</v>
      </c>
      <c r="F10" s="21" t="s">
        <v>153</v>
      </c>
      <c r="H10" s="102"/>
      <c r="I10" s="93"/>
      <c r="J10" s="93"/>
      <c r="K10" s="93"/>
      <c r="L10" s="93"/>
      <c r="M10" s="93"/>
      <c r="N10" s="19"/>
      <c r="O10" s="102"/>
      <c r="P10" s="76"/>
      <c r="Q10" s="76"/>
      <c r="R10" s="76"/>
      <c r="S10" s="76"/>
      <c r="T10" s="76"/>
    </row>
    <row r="11" spans="1:20" ht="20.100000000000001" customHeight="1">
      <c r="A11" s="11" t="s">
        <v>26</v>
      </c>
      <c r="B11" s="83">
        <v>403316</v>
      </c>
      <c r="C11" s="83">
        <v>400196</v>
      </c>
      <c r="D11" s="83">
        <v>405627</v>
      </c>
      <c r="E11" s="83">
        <v>380897.49455499987</v>
      </c>
      <c r="F11" s="83">
        <v>351219</v>
      </c>
      <c r="H11" s="77"/>
      <c r="I11" s="95"/>
      <c r="J11" s="95"/>
      <c r="K11" s="95"/>
      <c r="L11" s="95"/>
      <c r="M11" s="95"/>
      <c r="N11" s="19"/>
      <c r="O11" s="105"/>
      <c r="P11" s="106"/>
      <c r="Q11" s="106"/>
      <c r="R11" s="106"/>
      <c r="S11" s="106"/>
      <c r="T11" s="106"/>
    </row>
    <row r="12" spans="1:20" ht="20.100000000000001" customHeight="1">
      <c r="A12" s="63" t="s">
        <v>23</v>
      </c>
      <c r="B12" s="86">
        <v>1884665</v>
      </c>
      <c r="C12" s="86">
        <v>1904386</v>
      </c>
      <c r="D12" s="86">
        <v>1983822</v>
      </c>
      <c r="E12" s="86">
        <v>2112794.992995</v>
      </c>
      <c r="F12" s="86">
        <v>2213946</v>
      </c>
      <c r="H12" s="77"/>
      <c r="I12" s="95"/>
      <c r="J12" s="95"/>
      <c r="K12" s="95"/>
      <c r="L12" s="95"/>
      <c r="M12" s="95"/>
      <c r="N12" s="19"/>
      <c r="O12" s="105"/>
      <c r="P12" s="106"/>
      <c r="Q12" s="106"/>
      <c r="R12" s="106"/>
      <c r="S12" s="106"/>
      <c r="T12" s="106"/>
    </row>
    <row r="13" spans="1:20" ht="20.100000000000001" customHeight="1">
      <c r="A13" s="11" t="s">
        <v>24</v>
      </c>
      <c r="B13" s="83">
        <v>1879612</v>
      </c>
      <c r="C13" s="83">
        <v>1864682</v>
      </c>
      <c r="D13" s="83">
        <v>1965560</v>
      </c>
      <c r="E13" s="83">
        <v>2089059.6302149999</v>
      </c>
      <c r="F13" s="83">
        <v>2182545</v>
      </c>
      <c r="H13" s="77"/>
      <c r="I13" s="95"/>
      <c r="J13" s="95"/>
      <c r="K13" s="95"/>
      <c r="L13" s="95"/>
      <c r="M13" s="95"/>
      <c r="N13" s="19"/>
      <c r="O13" s="105"/>
      <c r="P13" s="106"/>
      <c r="Q13" s="106"/>
      <c r="R13" s="106"/>
      <c r="S13" s="106"/>
      <c r="T13" s="106"/>
    </row>
    <row r="14" spans="1:20" ht="20.100000000000001" customHeight="1">
      <c r="A14" s="63" t="s">
        <v>25</v>
      </c>
      <c r="B14" s="86">
        <v>535597</v>
      </c>
      <c r="C14" s="86">
        <v>549070</v>
      </c>
      <c r="D14" s="86">
        <v>576479</v>
      </c>
      <c r="E14" s="86">
        <v>621940.43689499993</v>
      </c>
      <c r="F14" s="86">
        <v>649342</v>
      </c>
      <c r="H14" s="77"/>
      <c r="I14" s="95"/>
      <c r="J14" s="95"/>
      <c r="K14" s="95"/>
      <c r="L14" s="95"/>
      <c r="M14" s="95"/>
      <c r="N14" s="19"/>
      <c r="O14" s="105"/>
      <c r="P14" s="106"/>
      <c r="Q14" s="106"/>
      <c r="R14" s="106"/>
      <c r="S14" s="106"/>
      <c r="T14" s="106"/>
    </row>
    <row r="15" spans="1:20" ht="20.100000000000001" customHeight="1">
      <c r="A15" s="11" t="s">
        <v>0</v>
      </c>
      <c r="B15" s="83">
        <v>102379</v>
      </c>
      <c r="C15" s="83">
        <v>99616</v>
      </c>
      <c r="D15" s="83">
        <v>103438</v>
      </c>
      <c r="E15" s="83">
        <v>103422.59601032746</v>
      </c>
      <c r="F15" s="83">
        <v>94857</v>
      </c>
      <c r="H15" s="77"/>
      <c r="I15" s="95"/>
      <c r="J15" s="95"/>
      <c r="K15" s="95"/>
      <c r="L15" s="95"/>
      <c r="M15" s="95"/>
      <c r="N15" s="19"/>
      <c r="O15" s="105"/>
      <c r="P15" s="106"/>
      <c r="Q15" s="106"/>
      <c r="R15" s="106"/>
      <c r="S15" s="106"/>
      <c r="T15" s="106"/>
    </row>
    <row r="16" spans="1:20" ht="20.100000000000001" customHeight="1">
      <c r="A16" s="63" t="s">
        <v>27</v>
      </c>
      <c r="B16" s="86">
        <v>21989</v>
      </c>
      <c r="C16" s="86">
        <v>20958</v>
      </c>
      <c r="D16" s="86">
        <v>19147</v>
      </c>
      <c r="E16" s="86">
        <v>21865.90454</v>
      </c>
      <c r="F16" s="86">
        <v>28359</v>
      </c>
      <c r="H16" s="77"/>
      <c r="I16" s="95"/>
      <c r="J16" s="95"/>
      <c r="K16" s="95"/>
      <c r="L16" s="95"/>
      <c r="M16" s="95"/>
      <c r="N16" s="19"/>
      <c r="O16" s="105"/>
      <c r="P16" s="106"/>
      <c r="Q16" s="106"/>
      <c r="R16" s="106"/>
      <c r="S16" s="106"/>
      <c r="T16" s="106"/>
    </row>
    <row r="17" spans="1:20" ht="25.35" customHeight="1">
      <c r="A17" s="22" t="s">
        <v>15</v>
      </c>
      <c r="B17" s="88">
        <f t="shared" ref="B17:E17" si="0">SUM(B11:B16)</f>
        <v>4827558</v>
      </c>
      <c r="C17" s="88">
        <f t="shared" ref="C17" si="1">SUM(C11:C16)</f>
        <v>4838908</v>
      </c>
      <c r="D17" s="88">
        <f t="shared" ref="D17" si="2">SUM(D11:D16)</f>
        <v>5054073</v>
      </c>
      <c r="E17" s="88">
        <f t="shared" si="0"/>
        <v>5329981.0552103268</v>
      </c>
      <c r="F17" s="88">
        <f t="shared" ref="F17" si="3">SUM(F11:F16)</f>
        <v>5520268</v>
      </c>
      <c r="H17" s="82"/>
      <c r="I17" s="96"/>
      <c r="J17" s="96"/>
      <c r="K17" s="96"/>
      <c r="L17" s="96"/>
      <c r="M17" s="96"/>
      <c r="N17" s="19"/>
      <c r="O17" s="82"/>
      <c r="P17" s="96"/>
      <c r="Q17" s="96"/>
      <c r="R17" s="96"/>
      <c r="S17" s="96"/>
      <c r="T17" s="96"/>
    </row>
    <row r="18" spans="1:20" ht="20.100000000000001" customHeight="1">
      <c r="A18" s="59" t="s">
        <v>28</v>
      </c>
      <c r="B18" s="83">
        <v>41389</v>
      </c>
      <c r="C18" s="83">
        <v>41405</v>
      </c>
      <c r="D18" s="83">
        <v>41197</v>
      </c>
      <c r="E18" s="83">
        <v>42521.418250000002</v>
      </c>
      <c r="F18" s="83">
        <v>42259</v>
      </c>
      <c r="H18" s="94"/>
      <c r="I18" s="95"/>
      <c r="J18" s="95"/>
      <c r="K18" s="95"/>
      <c r="L18" s="95"/>
      <c r="M18" s="95"/>
      <c r="N18" s="19"/>
      <c r="O18" s="105"/>
      <c r="P18" s="106"/>
      <c r="Q18" s="106"/>
      <c r="R18" s="106"/>
      <c r="S18" s="106"/>
      <c r="T18" s="106"/>
    </row>
    <row r="19" spans="1:20" ht="20.100000000000001" customHeight="1">
      <c r="A19" s="62" t="s">
        <v>242</v>
      </c>
      <c r="B19" s="86">
        <v>57043</v>
      </c>
      <c r="C19" s="86">
        <v>55156</v>
      </c>
      <c r="D19" s="86">
        <v>55857</v>
      </c>
      <c r="E19" s="86">
        <v>56101.525860079812</v>
      </c>
      <c r="F19" s="86">
        <v>51210</v>
      </c>
      <c r="H19" s="94"/>
      <c r="I19" s="95"/>
      <c r="J19" s="95"/>
      <c r="K19" s="95"/>
      <c r="L19" s="95"/>
      <c r="M19" s="95"/>
      <c r="N19" s="19"/>
      <c r="O19" s="105"/>
      <c r="P19" s="106"/>
      <c r="Q19" s="106"/>
      <c r="R19" s="106"/>
      <c r="S19" s="106"/>
      <c r="T19" s="106"/>
    </row>
    <row r="20" spans="1:20" ht="20.100000000000001" customHeight="1">
      <c r="A20" s="59" t="s">
        <v>29</v>
      </c>
      <c r="B20" s="83">
        <v>100945</v>
      </c>
      <c r="C20" s="83">
        <v>97307</v>
      </c>
      <c r="D20" s="83">
        <v>96866</v>
      </c>
      <c r="E20" s="83">
        <v>95617.409192602689</v>
      </c>
      <c r="F20" s="83">
        <v>91288</v>
      </c>
      <c r="H20" s="94"/>
      <c r="I20" s="95"/>
      <c r="J20" s="95"/>
      <c r="K20" s="95"/>
      <c r="L20" s="95"/>
      <c r="M20" s="95"/>
      <c r="N20" s="19"/>
      <c r="O20" s="105"/>
      <c r="P20" s="106"/>
      <c r="Q20" s="106"/>
      <c r="R20" s="106"/>
      <c r="S20" s="106"/>
      <c r="T20" s="106"/>
    </row>
    <row r="21" spans="1:20" ht="20.100000000000001" customHeight="1">
      <c r="A21" s="62" t="s">
        <v>1</v>
      </c>
      <c r="B21" s="86">
        <v>10752</v>
      </c>
      <c r="C21" s="86">
        <v>11037</v>
      </c>
      <c r="D21" s="86">
        <v>10249</v>
      </c>
      <c r="E21" s="86">
        <v>11032</v>
      </c>
      <c r="F21" s="86">
        <v>8665</v>
      </c>
      <c r="H21" s="94"/>
      <c r="I21" s="95"/>
      <c r="J21" s="95"/>
      <c r="K21" s="95"/>
      <c r="L21" s="95"/>
      <c r="M21" s="95"/>
      <c r="N21" s="19"/>
      <c r="O21" s="105"/>
      <c r="P21" s="106"/>
      <c r="Q21" s="106"/>
      <c r="R21" s="106"/>
      <c r="S21" s="106"/>
      <c r="T21" s="106"/>
    </row>
    <row r="22" spans="1:20" ht="20.100000000000001" customHeight="1">
      <c r="A22" s="59" t="s">
        <v>2</v>
      </c>
      <c r="B22" s="83">
        <v>13199</v>
      </c>
      <c r="C22" s="83">
        <v>11037</v>
      </c>
      <c r="D22" s="83">
        <v>10658</v>
      </c>
      <c r="E22" s="83">
        <v>10722</v>
      </c>
      <c r="F22" s="83">
        <v>8119</v>
      </c>
      <c r="H22" s="94"/>
      <c r="I22" s="95"/>
      <c r="J22" s="95"/>
      <c r="K22" s="95"/>
      <c r="L22" s="95"/>
      <c r="M22" s="95"/>
      <c r="N22" s="19"/>
      <c r="O22" s="105"/>
      <c r="P22" s="106"/>
      <c r="Q22" s="106"/>
      <c r="R22" s="106"/>
      <c r="S22" s="106"/>
      <c r="T22" s="106"/>
    </row>
    <row r="23" spans="1:20" ht="20.100000000000001" customHeight="1">
      <c r="A23" s="62" t="s">
        <v>30</v>
      </c>
      <c r="B23" s="86">
        <v>20903</v>
      </c>
      <c r="C23" s="86">
        <v>22478</v>
      </c>
      <c r="D23" s="86">
        <v>21884</v>
      </c>
      <c r="E23" s="86">
        <v>21740.120620000002</v>
      </c>
      <c r="F23" s="86">
        <v>20826</v>
      </c>
      <c r="H23" s="94"/>
      <c r="I23" s="95"/>
      <c r="J23" s="95"/>
      <c r="K23" s="95"/>
      <c r="L23" s="95"/>
      <c r="M23" s="95"/>
      <c r="N23" s="19"/>
      <c r="O23" s="105"/>
      <c r="P23" s="106"/>
      <c r="Q23" s="106"/>
      <c r="R23" s="106"/>
      <c r="S23" s="106"/>
      <c r="T23" s="106"/>
    </row>
    <row r="24" spans="1:20" ht="20.100000000000001" customHeight="1">
      <c r="A24" s="59" t="s">
        <v>31</v>
      </c>
      <c r="B24" s="83">
        <v>158993</v>
      </c>
      <c r="C24" s="83">
        <v>153176</v>
      </c>
      <c r="D24" s="83">
        <v>150999</v>
      </c>
      <c r="E24" s="83">
        <v>148568.55202</v>
      </c>
      <c r="F24" s="83">
        <v>189863</v>
      </c>
      <c r="H24" s="94"/>
      <c r="I24" s="95"/>
      <c r="J24" s="95"/>
      <c r="K24" s="95"/>
      <c r="L24" s="95"/>
      <c r="M24" s="95"/>
      <c r="N24" s="19"/>
      <c r="O24" s="105"/>
      <c r="P24" s="106"/>
      <c r="Q24" s="106"/>
      <c r="R24" s="106"/>
      <c r="S24" s="106"/>
      <c r="T24" s="106"/>
    </row>
    <row r="25" spans="1:20" ht="20.100000000000001" customHeight="1">
      <c r="A25" s="62" t="s">
        <v>32</v>
      </c>
      <c r="B25" s="86">
        <v>120094</v>
      </c>
      <c r="C25" s="86">
        <v>115739</v>
      </c>
      <c r="D25" s="86">
        <v>118868</v>
      </c>
      <c r="E25" s="86">
        <v>119431.42430999999</v>
      </c>
      <c r="F25" s="86">
        <v>115073</v>
      </c>
      <c r="H25" s="94"/>
      <c r="I25" s="95"/>
      <c r="J25" s="95"/>
      <c r="K25" s="95"/>
      <c r="L25" s="95"/>
      <c r="M25" s="95"/>
      <c r="N25" s="19"/>
      <c r="O25" s="105"/>
      <c r="P25" s="106"/>
      <c r="Q25" s="106"/>
      <c r="R25" s="106"/>
      <c r="S25" s="106"/>
      <c r="T25" s="106"/>
    </row>
    <row r="26" spans="1:20" ht="20.100000000000001" customHeight="1">
      <c r="A26" s="59" t="s">
        <v>33</v>
      </c>
      <c r="B26" s="83">
        <v>53136</v>
      </c>
      <c r="C26" s="83">
        <v>53147</v>
      </c>
      <c r="D26" s="83">
        <v>68362</v>
      </c>
      <c r="E26" s="83">
        <v>47768.862541087183</v>
      </c>
      <c r="F26" s="83">
        <v>55018</v>
      </c>
      <c r="H26" s="94"/>
      <c r="I26" s="95"/>
      <c r="J26" s="95"/>
      <c r="K26" s="95"/>
      <c r="L26" s="95"/>
      <c r="M26" s="95"/>
      <c r="N26" s="19"/>
      <c r="O26" s="105"/>
      <c r="P26" s="106"/>
      <c r="Q26" s="106"/>
      <c r="R26" s="106"/>
      <c r="S26" s="106"/>
      <c r="T26" s="106"/>
    </row>
    <row r="27" spans="1:20" ht="25.35" customHeight="1">
      <c r="A27" s="22" t="s">
        <v>243</v>
      </c>
      <c r="B27" s="88">
        <f t="shared" ref="B27:E27" si="4">SUM(B18:B26)</f>
        <v>576454</v>
      </c>
      <c r="C27" s="88">
        <f t="shared" ref="C27" si="5">SUM(C18:C26)</f>
        <v>560482</v>
      </c>
      <c r="D27" s="88">
        <f t="shared" ref="D27" si="6">SUM(D18:D26)</f>
        <v>574940</v>
      </c>
      <c r="E27" s="88">
        <f t="shared" si="4"/>
        <v>553503.31279376964</v>
      </c>
      <c r="F27" s="88">
        <f t="shared" ref="F27" si="7">SUM(F18:F26)</f>
        <v>582321</v>
      </c>
      <c r="H27" s="82"/>
      <c r="I27" s="96"/>
      <c r="J27" s="96"/>
      <c r="K27" s="96"/>
      <c r="L27" s="96"/>
      <c r="M27" s="96"/>
      <c r="N27" s="19"/>
      <c r="O27" s="82"/>
      <c r="P27" s="96"/>
      <c r="Q27" s="96"/>
      <c r="R27" s="96"/>
      <c r="S27" s="96"/>
      <c r="T27" s="96"/>
    </row>
    <row r="28" spans="1:20" ht="20.100000000000001" customHeight="1">
      <c r="A28" s="59" t="s">
        <v>3</v>
      </c>
      <c r="B28" s="83">
        <v>-236438</v>
      </c>
      <c r="C28" s="83">
        <v>-308690</v>
      </c>
      <c r="D28" s="83">
        <v>-466899</v>
      </c>
      <c r="E28" s="83">
        <v>4684.2744200000016</v>
      </c>
      <c r="F28" s="83">
        <v>13663</v>
      </c>
      <c r="H28" s="94"/>
      <c r="I28" s="95"/>
      <c r="J28" s="95"/>
      <c r="K28" s="95"/>
      <c r="L28" s="95"/>
      <c r="M28" s="95"/>
      <c r="N28" s="19"/>
      <c r="O28" s="105"/>
      <c r="P28" s="106"/>
      <c r="Q28" s="106"/>
      <c r="R28" s="106"/>
      <c r="S28" s="106"/>
      <c r="T28" s="106"/>
    </row>
    <row r="29" spans="1:20" ht="20.100000000000001" customHeight="1">
      <c r="A29" s="62" t="s">
        <v>126</v>
      </c>
      <c r="B29" s="86">
        <v>558</v>
      </c>
      <c r="C29" s="86">
        <v>555</v>
      </c>
      <c r="D29" s="86">
        <v>678</v>
      </c>
      <c r="E29" s="86">
        <v>589.57335979372397</v>
      </c>
      <c r="F29" s="86">
        <v>457</v>
      </c>
      <c r="H29" s="94"/>
      <c r="I29" s="95"/>
      <c r="J29" s="95"/>
      <c r="K29" s="95"/>
      <c r="L29" s="95"/>
      <c r="M29" s="95"/>
      <c r="N29" s="19"/>
      <c r="O29" s="105"/>
      <c r="P29" s="106"/>
      <c r="Q29" s="106"/>
      <c r="R29" s="106"/>
      <c r="S29" s="106"/>
      <c r="T29" s="106"/>
    </row>
    <row r="30" spans="1:20" ht="20.100000000000001" customHeight="1">
      <c r="A30" s="59" t="s">
        <v>34</v>
      </c>
      <c r="B30" s="83">
        <v>642727</v>
      </c>
      <c r="C30" s="83">
        <v>642116</v>
      </c>
      <c r="D30" s="83">
        <v>681464</v>
      </c>
      <c r="E30" s="83">
        <v>681566.06560442783</v>
      </c>
      <c r="F30" s="83">
        <v>689592</v>
      </c>
      <c r="H30" s="94"/>
      <c r="I30" s="95"/>
      <c r="J30" s="95"/>
      <c r="K30" s="95"/>
      <c r="L30" s="95"/>
      <c r="M30" s="95"/>
      <c r="N30" s="19"/>
      <c r="O30" s="105"/>
      <c r="P30" s="106"/>
      <c r="Q30" s="106"/>
      <c r="R30" s="106"/>
      <c r="S30" s="106"/>
      <c r="T30" s="106"/>
    </row>
    <row r="31" spans="1:20" ht="20.100000000000001" customHeight="1">
      <c r="A31" s="62" t="s">
        <v>127</v>
      </c>
      <c r="B31" s="86">
        <v>594348</v>
      </c>
      <c r="C31" s="86">
        <v>622033</v>
      </c>
      <c r="D31" s="86">
        <v>524701</v>
      </c>
      <c r="E31" s="86">
        <v>110774.91404541489</v>
      </c>
      <c r="F31" s="86">
        <v>163670</v>
      </c>
      <c r="H31" s="94"/>
      <c r="I31" s="95"/>
      <c r="J31" s="95"/>
      <c r="K31" s="95"/>
      <c r="L31" s="95"/>
      <c r="M31" s="95"/>
      <c r="N31" s="19"/>
      <c r="O31" s="105"/>
      <c r="P31" s="106"/>
      <c r="Q31" s="106"/>
      <c r="R31" s="106"/>
      <c r="S31" s="106"/>
      <c r="T31" s="106"/>
    </row>
    <row r="32" spans="1:20" ht="20.100000000000001" customHeight="1">
      <c r="A32" s="59" t="s">
        <v>35</v>
      </c>
      <c r="B32" s="83">
        <v>-2219</v>
      </c>
      <c r="C32" s="83">
        <v>6705</v>
      </c>
      <c r="D32" s="83">
        <v>5016</v>
      </c>
      <c r="E32" s="83">
        <v>16002.15861975</v>
      </c>
      <c r="F32" s="83">
        <v>13324</v>
      </c>
      <c r="H32" s="94"/>
      <c r="I32" s="95"/>
      <c r="J32" s="95"/>
      <c r="K32" s="95"/>
      <c r="L32" s="95"/>
      <c r="M32" s="95"/>
      <c r="N32" s="19"/>
      <c r="O32" s="105"/>
      <c r="P32" s="106"/>
      <c r="Q32" s="106"/>
      <c r="R32" s="106"/>
      <c r="S32" s="106"/>
      <c r="T32" s="106"/>
    </row>
    <row r="33" spans="1:20" ht="20.100000000000001" customHeight="1">
      <c r="A33" s="62" t="s">
        <v>128</v>
      </c>
      <c r="B33" s="86">
        <v>2207637</v>
      </c>
      <c r="C33" s="86">
        <v>2235128</v>
      </c>
      <c r="D33" s="86">
        <v>2567469</v>
      </c>
      <c r="E33" s="86">
        <v>2642445</v>
      </c>
      <c r="F33" s="86">
        <v>2647636</v>
      </c>
      <c r="H33" s="94"/>
      <c r="I33" s="95"/>
      <c r="J33" s="95"/>
      <c r="K33" s="95"/>
      <c r="L33" s="95"/>
      <c r="M33" s="95"/>
      <c r="N33" s="19"/>
      <c r="O33" s="105"/>
      <c r="P33" s="106"/>
      <c r="Q33" s="106"/>
      <c r="R33" s="106"/>
      <c r="S33" s="106"/>
      <c r="T33" s="106"/>
    </row>
    <row r="34" spans="1:20" ht="25.35" customHeight="1">
      <c r="A34" s="22" t="s">
        <v>16</v>
      </c>
      <c r="B34" s="88">
        <f t="shared" ref="B34" si="8">SUM(B28:B33)</f>
        <v>3206613</v>
      </c>
      <c r="C34" s="88">
        <f t="shared" ref="C34" si="9">SUM(C28:C33)</f>
        <v>3197847</v>
      </c>
      <c r="D34" s="88">
        <f t="shared" ref="D34" si="10">SUM(D28:D33)</f>
        <v>3312429</v>
      </c>
      <c r="E34" s="88">
        <f>SUM(E28:E33)</f>
        <v>3456061.9860493867</v>
      </c>
      <c r="F34" s="88">
        <f>SUM(F28:F33)</f>
        <v>3528342</v>
      </c>
      <c r="H34" s="82"/>
      <c r="I34" s="96"/>
      <c r="J34" s="96"/>
      <c r="K34" s="96"/>
      <c r="L34" s="96"/>
      <c r="M34" s="96"/>
      <c r="N34" s="19"/>
      <c r="O34" s="82"/>
      <c r="P34" s="96"/>
      <c r="Q34" s="96"/>
      <c r="R34" s="96"/>
      <c r="S34" s="96"/>
      <c r="T34" s="96"/>
    </row>
    <row r="35" spans="1:20" ht="20.100000000000001" customHeight="1">
      <c r="A35" s="59" t="s">
        <v>129</v>
      </c>
      <c r="B35" s="83">
        <v>3051</v>
      </c>
      <c r="C35" s="83">
        <v>3352</v>
      </c>
      <c r="D35" s="83">
        <v>3478</v>
      </c>
      <c r="E35" s="83">
        <v>317</v>
      </c>
      <c r="F35" s="83">
        <v>966</v>
      </c>
      <c r="H35" s="94"/>
      <c r="I35" s="95"/>
      <c r="J35" s="95"/>
      <c r="K35" s="95"/>
      <c r="L35" s="95"/>
      <c r="M35" s="95"/>
      <c r="N35" s="19"/>
      <c r="O35" s="105"/>
      <c r="P35" s="106"/>
      <c r="Q35" s="106"/>
      <c r="R35" s="106"/>
      <c r="S35" s="106"/>
      <c r="T35" s="106"/>
    </row>
    <row r="36" spans="1:20" ht="20.100000000000001" customHeight="1">
      <c r="A36" s="62" t="s">
        <v>130</v>
      </c>
      <c r="B36" s="86">
        <v>54154</v>
      </c>
      <c r="C36" s="86">
        <v>81482</v>
      </c>
      <c r="D36" s="86">
        <v>62208</v>
      </c>
      <c r="E36" s="86">
        <v>63550</v>
      </c>
      <c r="F36" s="86">
        <v>80991</v>
      </c>
      <c r="H36" s="94"/>
      <c r="I36" s="95"/>
      <c r="J36" s="95"/>
      <c r="K36" s="95"/>
      <c r="L36" s="95"/>
      <c r="M36" s="95"/>
      <c r="N36" s="19"/>
      <c r="O36" s="105"/>
      <c r="P36" s="106"/>
      <c r="Q36" s="106"/>
      <c r="R36" s="106"/>
      <c r="S36" s="106"/>
      <c r="T36" s="106"/>
    </row>
    <row r="37" spans="1:20" ht="20.100000000000001" customHeight="1">
      <c r="A37" s="59" t="s">
        <v>131</v>
      </c>
      <c r="B37" s="83">
        <v>148420</v>
      </c>
      <c r="C37" s="83">
        <v>139884</v>
      </c>
      <c r="D37" s="83">
        <v>136137</v>
      </c>
      <c r="E37" s="83">
        <v>135189.22271</v>
      </c>
      <c r="F37" s="83">
        <v>138613</v>
      </c>
      <c r="H37" s="94"/>
      <c r="I37" s="95"/>
      <c r="J37" s="95"/>
      <c r="K37" s="95"/>
      <c r="L37" s="95"/>
      <c r="M37" s="95"/>
      <c r="N37" s="19"/>
      <c r="O37" s="105"/>
      <c r="P37" s="106"/>
      <c r="Q37" s="106"/>
      <c r="R37" s="106"/>
      <c r="S37" s="106"/>
      <c r="T37" s="106"/>
    </row>
    <row r="38" spans="1:20" ht="20.100000000000001" customHeight="1">
      <c r="A38" s="62" t="s">
        <v>132</v>
      </c>
      <c r="B38" s="86">
        <v>66032</v>
      </c>
      <c r="C38" s="86">
        <v>63431</v>
      </c>
      <c r="D38" s="86">
        <v>63201</v>
      </c>
      <c r="E38" s="86">
        <v>56785.532509999997</v>
      </c>
      <c r="F38" s="86">
        <v>57732</v>
      </c>
      <c r="H38" s="94"/>
      <c r="I38" s="95"/>
      <c r="J38" s="95"/>
      <c r="K38" s="95"/>
      <c r="L38" s="95"/>
      <c r="M38" s="95"/>
      <c r="N38" s="19"/>
      <c r="O38" s="105"/>
      <c r="P38" s="106"/>
      <c r="Q38" s="106"/>
      <c r="R38" s="106"/>
      <c r="S38" s="106"/>
      <c r="T38" s="106"/>
    </row>
    <row r="39" spans="1:20" ht="20.100000000000001" customHeight="1">
      <c r="A39" s="59" t="s">
        <v>133</v>
      </c>
      <c r="B39" s="83">
        <v>14093</v>
      </c>
      <c r="C39" s="83">
        <v>13138</v>
      </c>
      <c r="D39" s="83">
        <v>12491</v>
      </c>
      <c r="E39" s="83">
        <v>12725.19735</v>
      </c>
      <c r="F39" s="83">
        <v>12656</v>
      </c>
      <c r="H39" s="94"/>
      <c r="I39" s="95"/>
      <c r="J39" s="95"/>
      <c r="K39" s="95"/>
      <c r="L39" s="95"/>
      <c r="M39" s="95"/>
      <c r="N39" s="19"/>
      <c r="O39" s="105"/>
      <c r="P39" s="106"/>
      <c r="Q39" s="106"/>
      <c r="R39" s="106"/>
      <c r="S39" s="106"/>
      <c r="T39" s="106"/>
    </row>
    <row r="40" spans="1:20" ht="20.100000000000001" customHeight="1">
      <c r="A40" s="62" t="s">
        <v>134</v>
      </c>
      <c r="B40" s="86">
        <v>35681</v>
      </c>
      <c r="C40" s="86">
        <v>30761</v>
      </c>
      <c r="D40" s="86">
        <v>33246</v>
      </c>
      <c r="E40" s="86">
        <v>27929.516990000004</v>
      </c>
      <c r="F40" s="86">
        <v>33415</v>
      </c>
      <c r="H40" s="94"/>
      <c r="I40" s="95"/>
      <c r="J40" s="95"/>
      <c r="K40" s="95"/>
      <c r="L40" s="95"/>
      <c r="M40" s="95"/>
      <c r="N40" s="19"/>
      <c r="O40" s="105"/>
      <c r="P40" s="106"/>
      <c r="Q40" s="106"/>
      <c r="R40" s="106"/>
      <c r="S40" s="106"/>
      <c r="T40" s="106"/>
    </row>
    <row r="41" spans="1:20" ht="20.100000000000001" customHeight="1">
      <c r="A41" s="59" t="s">
        <v>111</v>
      </c>
      <c r="B41" s="83">
        <v>-39386</v>
      </c>
      <c r="C41" s="83">
        <v>-41245</v>
      </c>
      <c r="D41" s="83">
        <v>-44084</v>
      </c>
      <c r="E41" s="83">
        <v>-45229.361890000007</v>
      </c>
      <c r="F41" s="83">
        <v>2828</v>
      </c>
      <c r="H41" s="94"/>
      <c r="I41" s="95"/>
      <c r="J41" s="95"/>
      <c r="K41" s="95"/>
      <c r="L41" s="95"/>
      <c r="M41" s="95"/>
      <c r="N41" s="19"/>
      <c r="O41" s="105"/>
      <c r="P41" s="106"/>
      <c r="Q41" s="106"/>
      <c r="R41" s="106"/>
      <c r="S41" s="106"/>
      <c r="T41" s="106"/>
    </row>
    <row r="42" spans="1:20" ht="20.100000000000001" customHeight="1">
      <c r="A42" s="62" t="s">
        <v>57</v>
      </c>
      <c r="B42" s="86">
        <v>7489</v>
      </c>
      <c r="C42" s="86">
        <v>6809</v>
      </c>
      <c r="D42" s="86">
        <v>6467</v>
      </c>
      <c r="E42" s="86">
        <v>6380</v>
      </c>
      <c r="F42" s="86">
        <v>4945</v>
      </c>
      <c r="H42" s="94"/>
      <c r="I42" s="95"/>
      <c r="J42" s="95"/>
      <c r="K42" s="95"/>
      <c r="L42" s="95"/>
      <c r="M42" s="95"/>
      <c r="N42" s="19"/>
      <c r="O42" s="105"/>
      <c r="P42" s="106"/>
      <c r="Q42" s="106"/>
      <c r="R42" s="106"/>
      <c r="S42" s="106"/>
      <c r="T42" s="106"/>
    </row>
    <row r="43" spans="1:20" ht="20.100000000000001" customHeight="1">
      <c r="A43" s="59" t="s">
        <v>135</v>
      </c>
      <c r="B43" s="83">
        <v>82564</v>
      </c>
      <c r="C43" s="83">
        <v>86159</v>
      </c>
      <c r="D43" s="83">
        <v>85663</v>
      </c>
      <c r="E43" s="83">
        <v>85176</v>
      </c>
      <c r="F43" s="83">
        <v>96359</v>
      </c>
      <c r="H43" s="94"/>
      <c r="I43" s="95"/>
      <c r="J43" s="95"/>
      <c r="K43" s="95"/>
      <c r="L43" s="95"/>
      <c r="M43" s="95"/>
      <c r="N43" s="19"/>
      <c r="O43" s="105"/>
      <c r="P43" s="106"/>
      <c r="Q43" s="106"/>
      <c r="R43" s="106"/>
      <c r="S43" s="106"/>
      <c r="T43" s="106"/>
    </row>
    <row r="44" spans="1:20" ht="20.100000000000001" customHeight="1">
      <c r="A44" s="62" t="s">
        <v>58</v>
      </c>
      <c r="B44" s="86">
        <v>1766</v>
      </c>
      <c r="C44" s="86">
        <v>22499</v>
      </c>
      <c r="D44" s="86">
        <v>6159</v>
      </c>
      <c r="E44" s="86">
        <v>18934.509819999992</v>
      </c>
      <c r="F44" s="86">
        <v>9130</v>
      </c>
      <c r="H44" s="94"/>
      <c r="I44" s="95"/>
      <c r="J44" s="95"/>
      <c r="K44" s="95"/>
      <c r="L44" s="95"/>
      <c r="M44" s="95"/>
      <c r="N44" s="19"/>
      <c r="O44" s="105"/>
      <c r="P44" s="106"/>
      <c r="Q44" s="106"/>
      <c r="R44" s="106"/>
      <c r="S44" s="106"/>
      <c r="T44" s="106"/>
    </row>
    <row r="45" spans="1:20" ht="20.100000000000001" customHeight="1">
      <c r="A45" s="59" t="s">
        <v>136</v>
      </c>
      <c r="B45" s="83">
        <v>23899</v>
      </c>
      <c r="C45" s="83">
        <v>23521</v>
      </c>
      <c r="D45" s="83">
        <v>17344</v>
      </c>
      <c r="E45" s="83">
        <v>18831</v>
      </c>
      <c r="F45" s="83">
        <v>18375</v>
      </c>
      <c r="H45" s="94"/>
      <c r="I45" s="95"/>
      <c r="J45" s="95"/>
      <c r="K45" s="95"/>
      <c r="L45" s="95"/>
      <c r="M45" s="95"/>
      <c r="N45" s="19"/>
      <c r="O45" s="105"/>
      <c r="P45" s="106"/>
      <c r="Q45" s="106"/>
      <c r="R45" s="106"/>
      <c r="S45" s="106"/>
      <c r="T45" s="106"/>
    </row>
    <row r="46" spans="1:20" ht="20.100000000000001" customHeight="1">
      <c r="A46" s="62" t="s">
        <v>4</v>
      </c>
      <c r="B46" s="86">
        <v>1678</v>
      </c>
      <c r="C46" s="86">
        <v>1721</v>
      </c>
      <c r="D46" s="86">
        <v>1449</v>
      </c>
      <c r="E46" s="86">
        <v>1488</v>
      </c>
      <c r="F46" s="86">
        <v>1499</v>
      </c>
      <c r="H46" s="94"/>
      <c r="I46" s="95"/>
      <c r="J46" s="95"/>
      <c r="K46" s="95"/>
      <c r="L46" s="95"/>
      <c r="M46" s="95"/>
      <c r="N46" s="19"/>
      <c r="O46" s="105"/>
      <c r="P46" s="106"/>
      <c r="Q46" s="106"/>
      <c r="R46" s="106"/>
      <c r="S46" s="106"/>
      <c r="T46" s="106"/>
    </row>
    <row r="47" spans="1:20" ht="25.35" customHeight="1">
      <c r="A47" s="22" t="s">
        <v>17</v>
      </c>
      <c r="B47" s="88">
        <f t="shared" ref="B47:E47" si="11">SUM(B35:B46)</f>
        <v>399441</v>
      </c>
      <c r="C47" s="88">
        <f t="shared" ref="C47" si="12">SUM(C35:C46)</f>
        <v>431512</v>
      </c>
      <c r="D47" s="88">
        <f t="shared" ref="D47" si="13">SUM(D35:D46)</f>
        <v>383759</v>
      </c>
      <c r="E47" s="88">
        <f t="shared" si="11"/>
        <v>382076.61748999998</v>
      </c>
      <c r="F47" s="88">
        <f t="shared" ref="F47" si="14">SUM(F35:F46)</f>
        <v>457509</v>
      </c>
      <c r="H47" s="82"/>
      <c r="I47" s="96"/>
      <c r="J47" s="96"/>
      <c r="K47" s="96"/>
      <c r="L47" s="96"/>
      <c r="M47" s="96"/>
      <c r="N47" s="19"/>
      <c r="O47" s="82"/>
      <c r="P47" s="96"/>
      <c r="Q47" s="96"/>
      <c r="R47" s="96"/>
      <c r="S47" s="96"/>
      <c r="T47" s="96"/>
    </row>
    <row r="48" spans="1:20" ht="20.100000000000001" customHeight="1">
      <c r="A48" s="59" t="s">
        <v>36</v>
      </c>
      <c r="B48" s="83">
        <v>1480</v>
      </c>
      <c r="C48" s="83">
        <v>-3088</v>
      </c>
      <c r="D48" s="83">
        <v>-1559</v>
      </c>
      <c r="E48" s="83">
        <v>-2752.3442300000024</v>
      </c>
      <c r="F48" s="83">
        <v>-1943</v>
      </c>
      <c r="H48" s="94"/>
      <c r="I48" s="95"/>
      <c r="J48" s="95"/>
      <c r="K48" s="95"/>
      <c r="L48" s="95"/>
      <c r="M48" s="95"/>
      <c r="N48" s="19"/>
      <c r="O48" s="105"/>
      <c r="P48" s="106"/>
      <c r="Q48" s="106"/>
      <c r="R48" s="106"/>
      <c r="S48" s="106"/>
      <c r="T48" s="106"/>
    </row>
    <row r="49" spans="1:20" ht="20.100000000000001" customHeight="1">
      <c r="A49" s="62" t="s">
        <v>37</v>
      </c>
      <c r="B49" s="86">
        <v>710</v>
      </c>
      <c r="C49" s="86">
        <v>1005</v>
      </c>
      <c r="D49" s="86">
        <v>1947</v>
      </c>
      <c r="E49" s="86">
        <v>935</v>
      </c>
      <c r="F49" s="86">
        <v>799</v>
      </c>
      <c r="H49" s="94"/>
      <c r="I49" s="95"/>
      <c r="J49" s="95"/>
      <c r="K49" s="95"/>
      <c r="L49" s="95"/>
      <c r="M49" s="95"/>
      <c r="N49" s="19"/>
      <c r="O49" s="105"/>
      <c r="P49" s="106"/>
      <c r="Q49" s="106"/>
      <c r="R49" s="106"/>
      <c r="S49" s="106"/>
      <c r="T49" s="106"/>
    </row>
    <row r="50" spans="1:20" ht="20.100000000000001" customHeight="1">
      <c r="A50" s="59" t="s">
        <v>38</v>
      </c>
      <c r="B50" s="83">
        <v>9742</v>
      </c>
      <c r="C50" s="83">
        <v>8189</v>
      </c>
      <c r="D50" s="83">
        <v>4879</v>
      </c>
      <c r="E50" s="83">
        <v>9408.9294200000004</v>
      </c>
      <c r="F50" s="83">
        <v>7972</v>
      </c>
      <c r="H50" s="94"/>
      <c r="I50" s="95"/>
      <c r="J50" s="95"/>
      <c r="K50" s="95"/>
      <c r="L50" s="95"/>
      <c r="M50" s="95"/>
      <c r="N50" s="19"/>
      <c r="O50" s="105"/>
      <c r="P50" s="106"/>
      <c r="Q50" s="106"/>
      <c r="R50" s="106"/>
      <c r="S50" s="106"/>
      <c r="T50" s="106"/>
    </row>
    <row r="51" spans="1:20" ht="20.100000000000001" customHeight="1">
      <c r="A51" s="62" t="s">
        <v>5</v>
      </c>
      <c r="B51" s="86">
        <v>81130</v>
      </c>
      <c r="C51" s="86">
        <v>76896</v>
      </c>
      <c r="D51" s="86">
        <v>71374</v>
      </c>
      <c r="E51" s="86">
        <v>66490.211244679987</v>
      </c>
      <c r="F51" s="86">
        <v>64778</v>
      </c>
      <c r="H51" s="94"/>
      <c r="I51" s="95"/>
      <c r="J51" s="95"/>
      <c r="K51" s="95"/>
      <c r="L51" s="95"/>
      <c r="M51" s="95"/>
      <c r="N51" s="19"/>
      <c r="O51" s="105"/>
      <c r="P51" s="106"/>
      <c r="Q51" s="106"/>
      <c r="R51" s="106"/>
      <c r="S51" s="106"/>
      <c r="T51" s="106"/>
    </row>
    <row r="52" spans="1:20" ht="20.100000000000001" customHeight="1">
      <c r="A52" s="59" t="s">
        <v>6</v>
      </c>
      <c r="B52" s="83">
        <v>30581</v>
      </c>
      <c r="C52" s="83">
        <v>31472</v>
      </c>
      <c r="D52" s="83">
        <v>31768</v>
      </c>
      <c r="E52" s="83">
        <v>32915.026680000003</v>
      </c>
      <c r="F52" s="83">
        <v>32022</v>
      </c>
      <c r="H52" s="94"/>
      <c r="I52" s="95"/>
      <c r="J52" s="95"/>
      <c r="K52" s="95"/>
      <c r="L52" s="95"/>
      <c r="M52" s="95"/>
      <c r="N52" s="19"/>
      <c r="O52" s="105"/>
      <c r="P52" s="106"/>
      <c r="Q52" s="106"/>
      <c r="R52" s="106"/>
      <c r="S52" s="106"/>
      <c r="T52" s="106"/>
    </row>
    <row r="53" spans="1:20" ht="20.100000000000001" customHeight="1">
      <c r="A53" s="62" t="s">
        <v>137</v>
      </c>
      <c r="B53" s="86">
        <v>185049</v>
      </c>
      <c r="C53" s="86">
        <v>189151</v>
      </c>
      <c r="D53" s="86">
        <v>194679</v>
      </c>
      <c r="E53" s="86">
        <v>199349.51605999999</v>
      </c>
      <c r="F53" s="86">
        <v>212415</v>
      </c>
      <c r="H53" s="94"/>
      <c r="I53" s="95"/>
      <c r="J53" s="95"/>
      <c r="K53" s="95"/>
      <c r="L53" s="95"/>
      <c r="M53" s="95"/>
      <c r="N53" s="19"/>
      <c r="O53" s="105"/>
      <c r="P53" s="106"/>
      <c r="Q53" s="106"/>
      <c r="R53" s="106"/>
      <c r="S53" s="106"/>
      <c r="T53" s="106"/>
    </row>
    <row r="54" spans="1:20" ht="20.100000000000001" customHeight="1">
      <c r="A54" s="59" t="s">
        <v>138</v>
      </c>
      <c r="B54" s="83">
        <v>271107</v>
      </c>
      <c r="C54" s="83">
        <v>279823</v>
      </c>
      <c r="D54" s="83">
        <v>273031</v>
      </c>
      <c r="E54" s="83">
        <v>276684.80593000003</v>
      </c>
      <c r="F54" s="83">
        <v>301201</v>
      </c>
      <c r="H54" s="94"/>
      <c r="I54" s="95"/>
      <c r="J54" s="95"/>
      <c r="K54" s="95"/>
      <c r="L54" s="95"/>
      <c r="M54" s="95"/>
      <c r="N54" s="19"/>
      <c r="O54" s="105"/>
      <c r="P54" s="106"/>
      <c r="Q54" s="106"/>
      <c r="R54" s="106"/>
      <c r="S54" s="106"/>
      <c r="T54" s="106"/>
    </row>
    <row r="55" spans="1:20" ht="20.100000000000001" customHeight="1">
      <c r="A55" s="62" t="s">
        <v>139</v>
      </c>
      <c r="B55" s="86">
        <v>99116</v>
      </c>
      <c r="C55" s="86">
        <v>104743</v>
      </c>
      <c r="D55" s="86">
        <v>101514</v>
      </c>
      <c r="E55" s="86">
        <v>101015.12077139501</v>
      </c>
      <c r="F55" s="86">
        <v>108674</v>
      </c>
      <c r="H55" s="94"/>
      <c r="I55" s="95"/>
      <c r="J55" s="95"/>
      <c r="K55" s="95"/>
      <c r="L55" s="95"/>
      <c r="M55" s="95"/>
      <c r="N55" s="19"/>
      <c r="O55" s="105"/>
      <c r="P55" s="106"/>
      <c r="Q55" s="106"/>
      <c r="R55" s="106"/>
      <c r="S55" s="106"/>
      <c r="T55" s="106"/>
    </row>
    <row r="56" spans="1:20" ht="25.35" customHeight="1">
      <c r="A56" s="22" t="s">
        <v>18</v>
      </c>
      <c r="B56" s="88">
        <f t="shared" ref="B56:E56" si="15">SUM(B48:B55)</f>
        <v>678915</v>
      </c>
      <c r="C56" s="88">
        <f t="shared" ref="C56" si="16">SUM(C48:C55)</f>
        <v>688191</v>
      </c>
      <c r="D56" s="88">
        <f t="shared" ref="D56" si="17">SUM(D48:D55)</f>
        <v>677633</v>
      </c>
      <c r="E56" s="88">
        <f t="shared" si="15"/>
        <v>684046.26587607502</v>
      </c>
      <c r="F56" s="88">
        <f t="shared" ref="F56" si="18">SUM(F48:F55)</f>
        <v>725918</v>
      </c>
      <c r="H56" s="82"/>
      <c r="I56" s="96"/>
      <c r="J56" s="96"/>
      <c r="K56" s="96"/>
      <c r="L56" s="96"/>
      <c r="M56" s="96"/>
      <c r="N56" s="19"/>
      <c r="O56" s="82"/>
      <c r="P56" s="96"/>
      <c r="Q56" s="96"/>
      <c r="R56" s="96"/>
      <c r="S56" s="96"/>
      <c r="T56" s="96"/>
    </row>
    <row r="57" spans="1:20" ht="20.100000000000001" customHeight="1">
      <c r="A57" s="59" t="s">
        <v>154</v>
      </c>
      <c r="B57" s="83">
        <v>4142</v>
      </c>
      <c r="C57" s="83">
        <v>-2197</v>
      </c>
      <c r="D57" s="83">
        <v>-2002</v>
      </c>
      <c r="E57" s="83">
        <v>-4827.1999999999971</v>
      </c>
      <c r="F57" s="83">
        <v>48</v>
      </c>
      <c r="H57" s="94"/>
      <c r="I57" s="95"/>
      <c r="J57" s="95"/>
      <c r="K57" s="95"/>
      <c r="L57" s="95"/>
      <c r="M57" s="95"/>
      <c r="N57" s="19"/>
      <c r="O57" s="105"/>
      <c r="P57" s="106"/>
      <c r="Q57" s="106"/>
      <c r="R57" s="106"/>
      <c r="S57" s="106"/>
      <c r="T57" s="106"/>
    </row>
    <row r="58" spans="1:20" ht="20.100000000000001" customHeight="1">
      <c r="A58" s="62" t="s">
        <v>155</v>
      </c>
      <c r="B58" s="86">
        <v>17542</v>
      </c>
      <c r="C58" s="86">
        <v>13910</v>
      </c>
      <c r="D58" s="86">
        <v>11728.333333333336</v>
      </c>
      <c r="E58" s="86">
        <v>9943.3000000000029</v>
      </c>
      <c r="F58" s="86">
        <v>14983</v>
      </c>
      <c r="H58" s="94"/>
      <c r="I58" s="95"/>
      <c r="J58" s="95"/>
      <c r="K58" s="95"/>
      <c r="L58" s="95"/>
      <c r="M58" s="95"/>
      <c r="N58" s="19"/>
      <c r="O58" s="105"/>
      <c r="P58" s="106"/>
      <c r="Q58" s="106"/>
      <c r="R58" s="106"/>
      <c r="S58" s="106"/>
      <c r="T58" s="106"/>
    </row>
    <row r="59" spans="1:20" ht="20.100000000000001" customHeight="1">
      <c r="A59" s="59" t="s">
        <v>244</v>
      </c>
      <c r="B59" s="83">
        <v>30645</v>
      </c>
      <c r="C59" s="83">
        <v>29942</v>
      </c>
      <c r="D59" s="83">
        <v>26661.666666666664</v>
      </c>
      <c r="E59" s="83">
        <v>25703.979999999996</v>
      </c>
      <c r="F59" s="83">
        <v>30292</v>
      </c>
      <c r="H59" s="94"/>
      <c r="I59" s="95"/>
      <c r="J59" s="95"/>
      <c r="K59" s="95"/>
      <c r="L59" s="95"/>
      <c r="M59" s="95"/>
      <c r="N59" s="19"/>
      <c r="O59" s="105"/>
      <c r="P59" s="106"/>
      <c r="Q59" s="106"/>
      <c r="R59" s="106"/>
      <c r="S59" s="106"/>
      <c r="T59" s="106"/>
    </row>
    <row r="60" spans="1:20" ht="20.100000000000001" customHeight="1">
      <c r="A60" s="62" t="s">
        <v>39</v>
      </c>
      <c r="B60" s="86">
        <v>14677</v>
      </c>
      <c r="C60" s="86">
        <v>8606</v>
      </c>
      <c r="D60" s="86">
        <v>12132</v>
      </c>
      <c r="E60" s="86">
        <v>11203.17916</v>
      </c>
      <c r="F60" s="86">
        <v>11913</v>
      </c>
      <c r="H60" s="94"/>
      <c r="I60" s="95"/>
      <c r="J60" s="95"/>
      <c r="K60" s="95"/>
      <c r="L60" s="95"/>
      <c r="M60" s="95"/>
      <c r="N60" s="19"/>
      <c r="O60" s="105"/>
      <c r="P60" s="106"/>
      <c r="Q60" s="106"/>
      <c r="R60" s="106"/>
      <c r="S60" s="106"/>
      <c r="T60" s="106"/>
    </row>
    <row r="61" spans="1:20" ht="20.100000000000001" customHeight="1">
      <c r="A61" s="59" t="s">
        <v>40</v>
      </c>
      <c r="B61" s="83">
        <v>167142</v>
      </c>
      <c r="C61" s="83">
        <v>162437</v>
      </c>
      <c r="D61" s="83">
        <v>157324</v>
      </c>
      <c r="E61" s="83">
        <v>148178.01330349201</v>
      </c>
      <c r="F61" s="83">
        <v>161429</v>
      </c>
      <c r="H61" s="94"/>
      <c r="I61" s="95"/>
      <c r="J61" s="95"/>
      <c r="K61" s="95"/>
      <c r="L61" s="95"/>
      <c r="M61" s="95"/>
      <c r="N61" s="19"/>
      <c r="O61" s="105"/>
      <c r="P61" s="106"/>
      <c r="Q61" s="106"/>
      <c r="R61" s="106"/>
      <c r="S61" s="106"/>
      <c r="T61" s="106"/>
    </row>
    <row r="62" spans="1:20" ht="25.35" customHeight="1">
      <c r="A62" s="22" t="s">
        <v>156</v>
      </c>
      <c r="B62" s="88">
        <f t="shared" ref="B62:E62" si="19">SUM(B57:B61)</f>
        <v>234148</v>
      </c>
      <c r="C62" s="88">
        <f t="shared" ref="C62" si="20">SUM(C57:C61)</f>
        <v>212698</v>
      </c>
      <c r="D62" s="88">
        <f t="shared" ref="D62" si="21">SUM(D57:D61)</f>
        <v>205844</v>
      </c>
      <c r="E62" s="88">
        <f t="shared" si="19"/>
        <v>190201.272463492</v>
      </c>
      <c r="F62" s="88">
        <f t="shared" ref="F62" si="22">SUM(F57:F61)</f>
        <v>218665</v>
      </c>
      <c r="H62" s="82"/>
      <c r="I62" s="96"/>
      <c r="J62" s="96"/>
      <c r="K62" s="96"/>
      <c r="L62" s="96"/>
      <c r="M62" s="96"/>
      <c r="N62" s="19"/>
      <c r="O62" s="82"/>
      <c r="P62" s="96"/>
      <c r="Q62" s="96"/>
      <c r="R62" s="96"/>
      <c r="S62" s="96"/>
      <c r="T62" s="96"/>
    </row>
    <row r="63" spans="1:20" ht="20.100000000000001" customHeight="1">
      <c r="A63" s="59" t="s">
        <v>41</v>
      </c>
      <c r="B63" s="83">
        <v>22990</v>
      </c>
      <c r="C63" s="83">
        <v>19949</v>
      </c>
      <c r="D63" s="83">
        <v>16303</v>
      </c>
      <c r="E63" s="83">
        <v>13724.285164430614</v>
      </c>
      <c r="F63" s="83">
        <v>11716</v>
      </c>
      <c r="H63" s="94"/>
      <c r="I63" s="95"/>
      <c r="J63" s="95"/>
      <c r="K63" s="95"/>
      <c r="L63" s="95"/>
      <c r="M63" s="95"/>
      <c r="N63" s="19"/>
      <c r="O63" s="105"/>
      <c r="P63" s="106"/>
      <c r="Q63" s="106"/>
      <c r="R63" s="106"/>
      <c r="S63" s="106"/>
      <c r="T63" s="106"/>
    </row>
    <row r="64" spans="1:20" ht="20.100000000000001" customHeight="1">
      <c r="A64" s="62" t="s">
        <v>42</v>
      </c>
      <c r="B64" s="86">
        <v>22624</v>
      </c>
      <c r="C64" s="86">
        <v>22691</v>
      </c>
      <c r="D64" s="86">
        <v>19741</v>
      </c>
      <c r="E64" s="86">
        <v>18355.976798354219</v>
      </c>
      <c r="F64" s="86">
        <v>17650</v>
      </c>
      <c r="H64" s="94"/>
      <c r="I64" s="95"/>
      <c r="J64" s="95"/>
      <c r="K64" s="95"/>
      <c r="L64" s="95"/>
      <c r="M64" s="95"/>
      <c r="N64" s="19"/>
      <c r="O64" s="105"/>
      <c r="P64" s="106"/>
      <c r="Q64" s="106"/>
      <c r="R64" s="106"/>
      <c r="S64" s="106"/>
      <c r="T64" s="106"/>
    </row>
    <row r="65" spans="1:20" ht="20.100000000000001" customHeight="1">
      <c r="A65" s="59" t="s">
        <v>43</v>
      </c>
      <c r="B65" s="83">
        <v>5555</v>
      </c>
      <c r="C65" s="83">
        <v>7548</v>
      </c>
      <c r="D65" s="83">
        <v>5787</v>
      </c>
      <c r="E65" s="83">
        <v>6024.6716514310056</v>
      </c>
      <c r="F65" s="83">
        <v>8246</v>
      </c>
      <c r="H65" s="94"/>
      <c r="I65" s="95"/>
      <c r="J65" s="95"/>
      <c r="K65" s="95"/>
      <c r="L65" s="95"/>
      <c r="M65" s="95"/>
      <c r="N65" s="19"/>
      <c r="O65" s="105"/>
      <c r="P65" s="106"/>
      <c r="Q65" s="106"/>
      <c r="R65" s="106"/>
      <c r="S65" s="106"/>
      <c r="T65" s="106"/>
    </row>
    <row r="66" spans="1:20" ht="20.100000000000001" customHeight="1">
      <c r="A66" s="62" t="s">
        <v>44</v>
      </c>
      <c r="B66" s="86">
        <v>14381</v>
      </c>
      <c r="C66" s="86">
        <v>21906</v>
      </c>
      <c r="D66" s="86">
        <v>12879</v>
      </c>
      <c r="E66" s="86">
        <v>13540.933084030577</v>
      </c>
      <c r="F66" s="86">
        <v>11517</v>
      </c>
      <c r="H66" s="94"/>
      <c r="I66" s="95"/>
      <c r="J66" s="95"/>
      <c r="K66" s="95"/>
      <c r="L66" s="95"/>
      <c r="M66" s="95"/>
      <c r="N66" s="19"/>
      <c r="O66" s="105"/>
      <c r="P66" s="106"/>
      <c r="Q66" s="106"/>
      <c r="R66" s="106"/>
      <c r="S66" s="106"/>
      <c r="T66" s="106"/>
    </row>
    <row r="67" spans="1:20" ht="20.100000000000001" customHeight="1">
      <c r="A67" s="59" t="s">
        <v>45</v>
      </c>
      <c r="B67" s="83">
        <v>4075</v>
      </c>
      <c r="C67" s="83">
        <v>3709</v>
      </c>
      <c r="D67" s="83">
        <v>4426</v>
      </c>
      <c r="E67" s="83">
        <v>4451.887746076316</v>
      </c>
      <c r="F67" s="83">
        <v>8881</v>
      </c>
      <c r="H67" s="94"/>
      <c r="I67" s="95"/>
      <c r="J67" s="95"/>
      <c r="K67" s="95"/>
      <c r="L67" s="95"/>
      <c r="M67" s="95"/>
      <c r="N67" s="19"/>
      <c r="O67" s="105"/>
      <c r="P67" s="106"/>
      <c r="Q67" s="106"/>
      <c r="R67" s="106"/>
      <c r="S67" s="106"/>
      <c r="T67" s="106"/>
    </row>
    <row r="68" spans="1:20" ht="20.100000000000001" customHeight="1">
      <c r="A68" s="62" t="s">
        <v>46</v>
      </c>
      <c r="B68" s="86">
        <v>3582</v>
      </c>
      <c r="C68" s="86">
        <v>3261</v>
      </c>
      <c r="D68" s="86">
        <v>3268</v>
      </c>
      <c r="E68" s="86">
        <v>3222.42</v>
      </c>
      <c r="F68" s="86">
        <v>5775</v>
      </c>
      <c r="H68" s="94"/>
      <c r="I68" s="95"/>
      <c r="J68" s="95"/>
      <c r="K68" s="95"/>
      <c r="L68" s="95"/>
      <c r="M68" s="95"/>
      <c r="N68" s="19"/>
      <c r="O68" s="105"/>
      <c r="P68" s="106"/>
      <c r="Q68" s="106"/>
      <c r="R68" s="106"/>
      <c r="S68" s="106"/>
      <c r="T68" s="106"/>
    </row>
    <row r="69" spans="1:20" ht="20.100000000000001" customHeight="1">
      <c r="A69" s="59" t="s">
        <v>7</v>
      </c>
      <c r="B69" s="83">
        <v>-3059</v>
      </c>
      <c r="C69" s="83">
        <v>-3727</v>
      </c>
      <c r="D69" s="83">
        <v>-5237</v>
      </c>
      <c r="E69" s="83">
        <v>-5795.2889481289494</v>
      </c>
      <c r="F69" s="83">
        <v>-3161</v>
      </c>
      <c r="H69" s="94"/>
      <c r="I69" s="95"/>
      <c r="J69" s="95"/>
      <c r="K69" s="95"/>
      <c r="L69" s="95"/>
      <c r="M69" s="95"/>
      <c r="N69" s="19"/>
      <c r="O69" s="105"/>
      <c r="P69" s="106"/>
      <c r="Q69" s="106"/>
      <c r="R69" s="106"/>
      <c r="S69" s="106"/>
      <c r="T69" s="106"/>
    </row>
    <row r="70" spans="1:20" ht="20.100000000000001" customHeight="1">
      <c r="A70" s="62" t="s">
        <v>8</v>
      </c>
      <c r="B70" s="86">
        <v>3338</v>
      </c>
      <c r="C70" s="86">
        <v>10826</v>
      </c>
      <c r="D70" s="86">
        <v>1794</v>
      </c>
      <c r="E70" s="86">
        <v>3415.8574897793815</v>
      </c>
      <c r="F70" s="86">
        <v>2908</v>
      </c>
      <c r="H70" s="94"/>
      <c r="I70" s="95"/>
      <c r="J70" s="95"/>
      <c r="K70" s="95"/>
      <c r="L70" s="95"/>
      <c r="M70" s="95"/>
      <c r="N70" s="19"/>
      <c r="O70" s="105"/>
      <c r="P70" s="106"/>
      <c r="Q70" s="106"/>
      <c r="R70" s="106"/>
      <c r="S70" s="106"/>
      <c r="T70" s="106"/>
    </row>
    <row r="71" spans="1:20" ht="20.100000000000001" customHeight="1">
      <c r="A71" s="59" t="s">
        <v>47</v>
      </c>
      <c r="B71" s="83">
        <v>6874</v>
      </c>
      <c r="C71" s="83">
        <v>6959</v>
      </c>
      <c r="D71" s="83">
        <v>9006</v>
      </c>
      <c r="E71" s="83">
        <v>9239.2570394754766</v>
      </c>
      <c r="F71" s="83">
        <v>7953</v>
      </c>
      <c r="H71" s="94"/>
      <c r="I71" s="95"/>
      <c r="J71" s="95"/>
      <c r="K71" s="95"/>
      <c r="L71" s="95"/>
      <c r="M71" s="95"/>
      <c r="N71" s="19"/>
      <c r="O71" s="105"/>
      <c r="P71" s="106"/>
      <c r="Q71" s="106"/>
      <c r="R71" s="106"/>
      <c r="S71" s="106"/>
      <c r="T71" s="106"/>
    </row>
    <row r="72" spans="1:20" ht="20.100000000000001" customHeight="1">
      <c r="A72" s="62" t="s">
        <v>48</v>
      </c>
      <c r="B72" s="86">
        <v>9942</v>
      </c>
      <c r="C72" s="86">
        <v>9931</v>
      </c>
      <c r="D72" s="86">
        <v>9998</v>
      </c>
      <c r="E72" s="86">
        <v>10530.408261418062</v>
      </c>
      <c r="F72" s="86">
        <v>13030</v>
      </c>
      <c r="H72" s="94"/>
      <c r="I72" s="95"/>
      <c r="J72" s="95"/>
      <c r="K72" s="95"/>
      <c r="L72" s="95"/>
      <c r="M72" s="95"/>
      <c r="N72" s="19"/>
      <c r="O72" s="105"/>
      <c r="P72" s="106"/>
      <c r="Q72" s="106"/>
      <c r="R72" s="106"/>
      <c r="S72" s="106"/>
      <c r="T72" s="106"/>
    </row>
    <row r="73" spans="1:20" ht="20.100000000000001" customHeight="1">
      <c r="A73" s="59" t="s">
        <v>49</v>
      </c>
      <c r="B73" s="83">
        <v>19933</v>
      </c>
      <c r="C73" s="83">
        <v>19210</v>
      </c>
      <c r="D73" s="83">
        <v>18085</v>
      </c>
      <c r="E73" s="83">
        <v>19610.137956393533</v>
      </c>
      <c r="F73" s="83">
        <v>19219</v>
      </c>
      <c r="H73" s="94"/>
      <c r="I73" s="95"/>
      <c r="J73" s="95"/>
      <c r="K73" s="95"/>
      <c r="L73" s="95"/>
      <c r="M73" s="95"/>
      <c r="N73" s="19"/>
      <c r="O73" s="105"/>
      <c r="P73" s="106"/>
      <c r="Q73" s="106"/>
      <c r="R73" s="106"/>
      <c r="S73" s="106"/>
      <c r="T73" s="106"/>
    </row>
    <row r="74" spans="1:20" ht="20.100000000000001" customHeight="1">
      <c r="A74" s="62" t="s">
        <v>9</v>
      </c>
      <c r="B74" s="86">
        <v>464</v>
      </c>
      <c r="C74" s="86">
        <v>520</v>
      </c>
      <c r="D74" s="86">
        <v>430</v>
      </c>
      <c r="E74" s="86">
        <v>375</v>
      </c>
      <c r="F74" s="86">
        <v>29</v>
      </c>
      <c r="H74" s="94"/>
      <c r="I74" s="95"/>
      <c r="J74" s="95"/>
      <c r="K74" s="95"/>
      <c r="L74" s="95"/>
      <c r="M74" s="95"/>
      <c r="N74" s="19"/>
      <c r="O74" s="105"/>
      <c r="P74" s="106"/>
      <c r="Q74" s="106"/>
      <c r="R74" s="106"/>
      <c r="S74" s="106"/>
      <c r="T74" s="106"/>
    </row>
    <row r="75" spans="1:20" ht="20.100000000000001" customHeight="1">
      <c r="A75" s="59" t="s">
        <v>50</v>
      </c>
      <c r="B75" s="83">
        <v>5349</v>
      </c>
      <c r="C75" s="83">
        <v>4723</v>
      </c>
      <c r="D75" s="83">
        <v>3584</v>
      </c>
      <c r="E75" s="83">
        <v>5356</v>
      </c>
      <c r="F75" s="83">
        <v>4733</v>
      </c>
      <c r="H75" s="94"/>
      <c r="I75" s="95"/>
      <c r="J75" s="95"/>
      <c r="K75" s="95"/>
      <c r="L75" s="95"/>
      <c r="M75" s="95"/>
      <c r="N75" s="19"/>
      <c r="O75" s="105"/>
      <c r="P75" s="106"/>
      <c r="Q75" s="106"/>
      <c r="R75" s="106"/>
      <c r="S75" s="106"/>
      <c r="T75" s="106"/>
    </row>
    <row r="76" spans="1:20" ht="20.100000000000001" customHeight="1">
      <c r="A76" s="62" t="s">
        <v>51</v>
      </c>
      <c r="B76" s="86">
        <v>5366</v>
      </c>
      <c r="C76" s="86">
        <v>4292</v>
      </c>
      <c r="D76" s="86">
        <v>3545</v>
      </c>
      <c r="E76" s="86">
        <v>1630</v>
      </c>
      <c r="F76" s="86">
        <v>3059</v>
      </c>
      <c r="H76" s="94"/>
      <c r="I76" s="95"/>
      <c r="J76" s="95"/>
      <c r="K76" s="95"/>
      <c r="L76" s="95"/>
      <c r="M76" s="95"/>
      <c r="N76" s="19"/>
      <c r="O76" s="105"/>
      <c r="P76" s="106"/>
      <c r="Q76" s="106"/>
      <c r="R76" s="106"/>
      <c r="S76" s="106"/>
      <c r="T76" s="106"/>
    </row>
    <row r="77" spans="1:20" ht="20.100000000000001" customHeight="1">
      <c r="A77" s="59" t="s">
        <v>52</v>
      </c>
      <c r="B77" s="83">
        <v>164956</v>
      </c>
      <c r="C77" s="83">
        <v>162695</v>
      </c>
      <c r="D77" s="83">
        <v>157704</v>
      </c>
      <c r="E77" s="83">
        <v>151899.42502</v>
      </c>
      <c r="F77" s="83">
        <v>146914</v>
      </c>
      <c r="H77" s="94"/>
      <c r="I77" s="95"/>
      <c r="J77" s="95"/>
      <c r="K77" s="95"/>
      <c r="L77" s="95"/>
      <c r="M77" s="95"/>
      <c r="N77" s="19"/>
      <c r="O77" s="105"/>
      <c r="P77" s="106"/>
      <c r="Q77" s="106"/>
      <c r="R77" s="106"/>
      <c r="S77" s="106"/>
      <c r="T77" s="106"/>
    </row>
    <row r="78" spans="1:20" ht="20.100000000000001" customHeight="1">
      <c r="A78" s="62" t="s">
        <v>53</v>
      </c>
      <c r="B78" s="86">
        <v>117047</v>
      </c>
      <c r="C78" s="86">
        <v>114380</v>
      </c>
      <c r="D78" s="86">
        <v>114222</v>
      </c>
      <c r="E78" s="86">
        <v>88810.987420000005</v>
      </c>
      <c r="F78" s="86">
        <v>82672</v>
      </c>
      <c r="H78" s="94"/>
      <c r="I78" s="95"/>
      <c r="J78" s="95"/>
      <c r="K78" s="95"/>
      <c r="L78" s="95"/>
      <c r="M78" s="95"/>
      <c r="N78" s="19"/>
      <c r="O78" s="105"/>
      <c r="P78" s="106"/>
      <c r="Q78" s="106"/>
      <c r="R78" s="106"/>
      <c r="S78" s="106"/>
      <c r="T78" s="106"/>
    </row>
    <row r="79" spans="1:20" ht="20.100000000000001" customHeight="1">
      <c r="A79" s="59" t="s">
        <v>10</v>
      </c>
      <c r="B79" s="83">
        <v>-14110</v>
      </c>
      <c r="C79" s="83">
        <v>38712</v>
      </c>
      <c r="D79" s="83">
        <v>-29980</v>
      </c>
      <c r="E79" s="83">
        <v>438912.59330368857</v>
      </c>
      <c r="F79" s="83">
        <v>48620</v>
      </c>
      <c r="H79" s="94"/>
      <c r="I79" s="95"/>
      <c r="J79" s="95"/>
      <c r="K79" s="95"/>
      <c r="L79" s="95"/>
      <c r="M79" s="95"/>
      <c r="N79" s="19"/>
      <c r="O79" s="105"/>
      <c r="P79" s="106"/>
      <c r="Q79" s="106"/>
      <c r="R79" s="106"/>
      <c r="S79" s="106"/>
      <c r="T79" s="106"/>
    </row>
    <row r="80" spans="1:20" ht="25.35" customHeight="1">
      <c r="A80" s="22" t="s">
        <v>19</v>
      </c>
      <c r="B80" s="88">
        <f t="shared" ref="B80:E80" si="23">SUM(B63:B79)</f>
        <v>389307</v>
      </c>
      <c r="C80" s="88">
        <f t="shared" ref="C80" si="24">SUM(C63:C79)</f>
        <v>447585</v>
      </c>
      <c r="D80" s="88">
        <f t="shared" ref="D80" si="25">SUM(D63:D79)</f>
        <v>345555</v>
      </c>
      <c r="E80" s="88">
        <f t="shared" si="23"/>
        <v>783304.55198694882</v>
      </c>
      <c r="F80" s="88">
        <f t="shared" ref="F80" si="26">SUM(F63:F79)</f>
        <v>389761</v>
      </c>
      <c r="H80" s="82"/>
      <c r="I80" s="96"/>
      <c r="J80" s="96"/>
      <c r="K80" s="96"/>
      <c r="L80" s="96"/>
      <c r="M80" s="96"/>
      <c r="N80" s="19"/>
      <c r="O80" s="82"/>
      <c r="P80" s="96"/>
      <c r="Q80" s="96"/>
      <c r="R80" s="96"/>
      <c r="S80" s="96"/>
      <c r="T80" s="96"/>
    </row>
    <row r="81" spans="1:20" ht="20.100000000000001" customHeight="1">
      <c r="A81" s="59" t="s">
        <v>140</v>
      </c>
      <c r="B81" s="83">
        <v>19910</v>
      </c>
      <c r="C81" s="83">
        <v>19674</v>
      </c>
      <c r="D81" s="83">
        <v>18728</v>
      </c>
      <c r="E81" s="83">
        <v>17559</v>
      </c>
      <c r="F81" s="83">
        <v>18560</v>
      </c>
      <c r="H81" s="94"/>
      <c r="I81" s="95"/>
      <c r="J81" s="95"/>
      <c r="K81" s="95"/>
      <c r="L81" s="95"/>
      <c r="M81" s="95"/>
      <c r="N81" s="19"/>
      <c r="O81" s="105"/>
      <c r="P81" s="106"/>
      <c r="Q81" s="106"/>
      <c r="R81" s="106"/>
      <c r="S81" s="106"/>
      <c r="T81" s="106"/>
    </row>
    <row r="82" spans="1:20" ht="20.100000000000001" customHeight="1">
      <c r="A82" s="62" t="s">
        <v>54</v>
      </c>
      <c r="B82" s="86">
        <v>34185</v>
      </c>
      <c r="C82" s="86">
        <v>40560</v>
      </c>
      <c r="D82" s="86">
        <v>43023</v>
      </c>
      <c r="E82" s="86">
        <v>45320.938130000024</v>
      </c>
      <c r="F82" s="86">
        <v>52884</v>
      </c>
      <c r="H82" s="94"/>
      <c r="I82" s="95"/>
      <c r="J82" s="95"/>
      <c r="K82" s="95"/>
      <c r="L82" s="95"/>
      <c r="M82" s="95"/>
      <c r="N82" s="19"/>
      <c r="O82" s="105"/>
      <c r="P82" s="106"/>
      <c r="Q82" s="106"/>
      <c r="R82" s="106"/>
      <c r="S82" s="106"/>
      <c r="T82" s="106"/>
    </row>
    <row r="83" spans="1:20" ht="20.100000000000001" customHeight="1">
      <c r="A83" s="59" t="s">
        <v>141</v>
      </c>
      <c r="B83" s="83">
        <v>-8118</v>
      </c>
      <c r="C83" s="83">
        <v>2772</v>
      </c>
      <c r="D83" s="83">
        <v>-1142</v>
      </c>
      <c r="E83" s="83">
        <v>-5616</v>
      </c>
      <c r="F83" s="83">
        <v>-3185</v>
      </c>
      <c r="H83" s="94"/>
      <c r="I83" s="95"/>
      <c r="J83" s="95"/>
      <c r="K83" s="95"/>
      <c r="L83" s="95"/>
      <c r="M83" s="95"/>
      <c r="N83" s="19"/>
      <c r="O83" s="105"/>
      <c r="P83" s="106"/>
      <c r="Q83" s="106"/>
      <c r="R83" s="106"/>
      <c r="S83" s="106"/>
      <c r="T83" s="106"/>
    </row>
    <row r="84" spans="1:20" ht="20.100000000000001" customHeight="1">
      <c r="A84" s="62" t="s">
        <v>11</v>
      </c>
      <c r="B84" s="86">
        <v>46783</v>
      </c>
      <c r="C84" s="86">
        <v>59657</v>
      </c>
      <c r="D84" s="86">
        <v>58491</v>
      </c>
      <c r="E84" s="86">
        <v>76036</v>
      </c>
      <c r="F84" s="86">
        <v>85878</v>
      </c>
      <c r="H84" s="94"/>
      <c r="I84" s="95"/>
      <c r="J84" s="95"/>
      <c r="K84" s="95"/>
      <c r="L84" s="95"/>
      <c r="M84" s="95"/>
      <c r="N84" s="19"/>
      <c r="O84" s="105"/>
      <c r="P84" s="106"/>
      <c r="Q84" s="106"/>
      <c r="R84" s="106"/>
      <c r="S84" s="106"/>
      <c r="T84" s="106"/>
    </row>
    <row r="85" spans="1:20" ht="20.100000000000001" customHeight="1">
      <c r="A85" s="59" t="s">
        <v>12</v>
      </c>
      <c r="B85" s="83">
        <v>10961</v>
      </c>
      <c r="C85" s="83">
        <v>10602</v>
      </c>
      <c r="D85" s="83">
        <v>11058</v>
      </c>
      <c r="E85" s="83">
        <v>11104</v>
      </c>
      <c r="F85" s="83">
        <v>14540</v>
      </c>
      <c r="H85" s="94"/>
      <c r="I85" s="95"/>
      <c r="J85" s="95"/>
      <c r="K85" s="95"/>
      <c r="L85" s="95"/>
      <c r="M85" s="95"/>
      <c r="N85" s="19"/>
      <c r="O85" s="105"/>
      <c r="P85" s="106"/>
      <c r="Q85" s="106"/>
      <c r="R85" s="106"/>
      <c r="S85" s="106"/>
      <c r="T85" s="106"/>
    </row>
    <row r="86" spans="1:20" ht="20.100000000000001" customHeight="1">
      <c r="A86" s="62" t="s">
        <v>55</v>
      </c>
      <c r="B86" s="86">
        <v>-8</v>
      </c>
      <c r="C86" s="86">
        <v>-3</v>
      </c>
      <c r="D86" s="86">
        <v>-33</v>
      </c>
      <c r="E86" s="86">
        <v>139</v>
      </c>
      <c r="F86" s="86">
        <v>-7</v>
      </c>
      <c r="H86" s="94"/>
      <c r="I86" s="95"/>
      <c r="J86" s="95"/>
      <c r="K86" s="95"/>
      <c r="L86" s="95"/>
      <c r="M86" s="95"/>
      <c r="N86" s="19"/>
      <c r="O86" s="105"/>
      <c r="P86" s="106"/>
      <c r="Q86" s="106"/>
      <c r="R86" s="106"/>
      <c r="S86" s="106"/>
      <c r="T86" s="106"/>
    </row>
    <row r="87" spans="1:20" ht="20.100000000000001" customHeight="1">
      <c r="A87" s="59" t="s">
        <v>112</v>
      </c>
      <c r="B87" s="83">
        <v>84216</v>
      </c>
      <c r="C87" s="83">
        <v>81686</v>
      </c>
      <c r="D87" s="83">
        <v>75859</v>
      </c>
      <c r="E87" s="83">
        <v>62113</v>
      </c>
      <c r="F87" s="83">
        <v>56356</v>
      </c>
      <c r="H87" s="94"/>
      <c r="I87" s="95"/>
      <c r="J87" s="95"/>
      <c r="K87" s="95"/>
      <c r="L87" s="95"/>
      <c r="M87" s="95"/>
      <c r="N87" s="19"/>
      <c r="O87" s="105"/>
      <c r="P87" s="106"/>
      <c r="Q87" s="106"/>
      <c r="R87" s="106"/>
      <c r="S87" s="106"/>
      <c r="T87" s="106"/>
    </row>
    <row r="88" spans="1:20" ht="20.100000000000001" customHeight="1">
      <c r="A88" s="62" t="s">
        <v>56</v>
      </c>
      <c r="B88" s="86">
        <v>43400</v>
      </c>
      <c r="C88" s="86">
        <v>43318</v>
      </c>
      <c r="D88" s="86">
        <v>48285</v>
      </c>
      <c r="E88" s="86">
        <v>53885</v>
      </c>
      <c r="F88" s="86">
        <v>59734</v>
      </c>
      <c r="H88" s="94"/>
      <c r="I88" s="95"/>
      <c r="J88" s="95"/>
      <c r="K88" s="95"/>
      <c r="L88" s="95"/>
      <c r="M88" s="95"/>
      <c r="N88" s="19"/>
      <c r="O88" s="105"/>
      <c r="P88" s="106"/>
      <c r="Q88" s="106"/>
      <c r="R88" s="106"/>
      <c r="S88" s="106"/>
      <c r="T88" s="106"/>
    </row>
    <row r="89" spans="1:20" ht="25.35" customHeight="1">
      <c r="A89" s="22" t="s">
        <v>20</v>
      </c>
      <c r="B89" s="88">
        <f t="shared" ref="B89:E89" si="27">SUM(B81:B88)</f>
        <v>231329</v>
      </c>
      <c r="C89" s="88">
        <f t="shared" ref="C89" si="28">SUM(C81:C88)</f>
        <v>258266</v>
      </c>
      <c r="D89" s="88">
        <f t="shared" ref="D89" si="29">SUM(D81:D88)</f>
        <v>254269</v>
      </c>
      <c r="E89" s="88">
        <f t="shared" si="27"/>
        <v>260540.93813000002</v>
      </c>
      <c r="F89" s="88">
        <f t="shared" ref="F89" si="30">SUM(F81:F88)</f>
        <v>284760</v>
      </c>
      <c r="H89" s="82"/>
      <c r="I89" s="96"/>
      <c r="J89" s="96"/>
      <c r="K89" s="96"/>
      <c r="L89" s="96"/>
      <c r="M89" s="96"/>
      <c r="N89" s="19"/>
      <c r="O89" s="82"/>
      <c r="P89" s="96"/>
      <c r="Q89" s="96"/>
      <c r="R89" s="96"/>
      <c r="S89" s="96"/>
      <c r="T89" s="96"/>
    </row>
    <row r="90" spans="1:20" ht="20.100000000000001" customHeight="1">
      <c r="A90" s="59" t="s">
        <v>13</v>
      </c>
      <c r="B90" s="83">
        <v>-26913</v>
      </c>
      <c r="C90" s="83">
        <v>-30408</v>
      </c>
      <c r="D90" s="83">
        <v>-34776</v>
      </c>
      <c r="E90" s="83">
        <v>-35550</v>
      </c>
      <c r="F90" s="83">
        <v>-28644</v>
      </c>
      <c r="H90" s="94"/>
      <c r="I90" s="95"/>
      <c r="J90" s="95"/>
      <c r="K90" s="95"/>
      <c r="L90" s="95"/>
      <c r="M90" s="95"/>
      <c r="N90" s="19"/>
      <c r="O90" s="105"/>
      <c r="P90" s="106"/>
      <c r="Q90" s="106"/>
      <c r="R90" s="106"/>
      <c r="S90" s="106"/>
      <c r="T90" s="106"/>
    </row>
    <row r="91" spans="1:20" ht="25.35" customHeight="1">
      <c r="A91" s="22" t="s">
        <v>22</v>
      </c>
      <c r="B91" s="88">
        <f>SUM(B17,B27,B34,B47,B56,B62,B80,B89, B90)</f>
        <v>10516852</v>
      </c>
      <c r="C91" s="88">
        <f>SUM(C17,C27,C34,C47,C56,C62,C80,C89, C90)</f>
        <v>10605081</v>
      </c>
      <c r="D91" s="88">
        <f>SUM(D17,D27,D34,D47,D56,D62,D80,D89, D90)</f>
        <v>10773726</v>
      </c>
      <c r="E91" s="88">
        <f>SUM(E17,E27,E34,E47,E56,E62,E80,E89, E90)</f>
        <v>11604165.999999998</v>
      </c>
      <c r="F91" s="88">
        <f>SUM(F17,F27,F34,F47,F56,F62,F80,F89, F90)</f>
        <v>11678900</v>
      </c>
      <c r="H91" s="82"/>
      <c r="I91" s="96"/>
      <c r="J91" s="96"/>
      <c r="K91" s="96"/>
      <c r="L91" s="96"/>
      <c r="M91" s="96"/>
      <c r="N91" s="19"/>
      <c r="O91" s="82"/>
      <c r="P91" s="96"/>
      <c r="Q91" s="96"/>
      <c r="R91" s="96"/>
      <c r="S91" s="96"/>
      <c r="T91" s="96"/>
    </row>
    <row r="92" spans="1:20" ht="20.100000000000001" customHeight="1">
      <c r="A92" s="59" t="s">
        <v>21</v>
      </c>
      <c r="B92" s="83">
        <v>-504353</v>
      </c>
      <c r="C92" s="83">
        <v>-516653</v>
      </c>
      <c r="D92" s="83">
        <v>-523568</v>
      </c>
      <c r="E92" s="83">
        <v>-526820</v>
      </c>
      <c r="F92" s="83">
        <v>-571342</v>
      </c>
      <c r="H92" s="94"/>
      <c r="I92" s="95"/>
      <c r="J92" s="95"/>
      <c r="K92" s="95"/>
      <c r="L92" s="95"/>
      <c r="M92" s="95"/>
      <c r="N92" s="19"/>
      <c r="O92" s="105"/>
      <c r="P92" s="106"/>
      <c r="Q92" s="106"/>
      <c r="R92" s="106"/>
      <c r="S92" s="106"/>
      <c r="T92" s="106"/>
    </row>
    <row r="93" spans="1:20" ht="25.35" customHeight="1">
      <c r="A93" s="22" t="s">
        <v>14</v>
      </c>
      <c r="B93" s="88">
        <f t="shared" ref="B93:E93" si="31">SUM(B91:B92)</f>
        <v>10012499</v>
      </c>
      <c r="C93" s="88">
        <f t="shared" ref="C93" si="32">SUM(C91:C92)</f>
        <v>10088428</v>
      </c>
      <c r="D93" s="88">
        <f t="shared" ref="D93" si="33">SUM(D91:D92)</f>
        <v>10250158</v>
      </c>
      <c r="E93" s="88">
        <f t="shared" si="31"/>
        <v>11077345.999999998</v>
      </c>
      <c r="F93" s="88">
        <f t="shared" ref="F93" si="34">SUM(F91:F92)</f>
        <v>11107558</v>
      </c>
      <c r="H93" s="82"/>
      <c r="I93" s="96"/>
      <c r="J93" s="96"/>
      <c r="K93" s="96"/>
      <c r="L93" s="96"/>
      <c r="M93" s="96"/>
      <c r="N93" s="19"/>
      <c r="O93" s="82"/>
      <c r="P93" s="96"/>
      <c r="Q93" s="96"/>
      <c r="R93" s="96"/>
      <c r="S93" s="96"/>
      <c r="T93" s="96"/>
    </row>
  </sheetData>
  <hyperlinks>
    <hyperlink ref="A8" location="Notes!A1" display="Return to Notes"/>
  </hyperlinks>
  <pageMargins left="0.25" right="0.25" top="0.75" bottom="0.75" header="0.3" footer="0.3"/>
  <pageSetup paperSize="9" scale="36"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vt:lpstr>
      <vt:lpstr>Contents</vt:lpstr>
      <vt:lpstr>Table A</vt:lpstr>
      <vt:lpstr>Table B</vt:lpstr>
      <vt:lpstr>Table C</vt:lpstr>
      <vt:lpstr>Table D</vt:lpstr>
      <vt:lpstr>Table E</vt:lpstr>
      <vt:lpstr>Table F</vt:lpstr>
      <vt:lpstr>Table G</vt:lpstr>
      <vt:lpstr>Table H</vt:lpstr>
      <vt:lpstr>Table I</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SLGFS 2020-21 - Tables - Additional Analysis - Revenue</dc:title>
  <dc:creator>LGF Stats Team, Scottish Government</dc:creator>
  <cp:keywords>local government, finance, statistics, Scotland</cp:keywords>
  <cp:lastModifiedBy>u417466</cp:lastModifiedBy>
  <cp:lastPrinted>2020-02-25T09:42:46Z</cp:lastPrinted>
  <dcterms:created xsi:type="dcterms:W3CDTF">2020-02-03T10:42:31Z</dcterms:created>
  <dcterms:modified xsi:type="dcterms:W3CDTF">2022-04-07T10:58:33Z</dcterms:modified>
</cp:coreProperties>
</file>