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FCSD\Linked Spreadsheets\ASD Statistics\LFRs 2020-21\Return Workbooks\Publish Standard\Workbooks Updated 05 March 2024\"/>
    </mc:Choice>
  </mc:AlternateContent>
  <xr:revisionPtr revIDLastSave="0" documentId="8_{D71E4EBD-4FB0-410B-BBB5-6FA416301203}" xr6:coauthVersionLast="47" xr6:coauthVersionMax="47" xr10:uidLastSave="{00000000-0000-0000-0000-000000000000}"/>
  <bookViews>
    <workbookView xWindow="57480" yWindow="-120" windowWidth="29040" windowHeight="17640" tabRatio="850" xr2:uid="{00000000-000D-0000-FFFF-FFFF00000000}"/>
  </bookViews>
  <sheets>
    <sheet name="Notes" sheetId="36" r:id="rId1"/>
    <sheet name="Definitions" sheetId="37" r:id="rId2"/>
    <sheet name="Scotland" sheetId="34" r:id="rId3"/>
    <sheet name="Councils" sheetId="35" r:id="rId4"/>
    <sheet name="Aberdeen City" sheetId="2" r:id="rId5"/>
    <sheet name="Aberdeenshire" sheetId="3" r:id="rId6"/>
    <sheet name="Angus" sheetId="4" r:id="rId7"/>
    <sheet name="Argyll &amp; Bute" sheetId="5" r:id="rId8"/>
    <sheet name="City of Edinburgh" sheetId="7" r:id="rId9"/>
    <sheet name="Clackmannanshire" sheetId="6" r:id="rId10"/>
    <sheet name="Dumfries &amp; Galloway" sheetId="8" r:id="rId11"/>
    <sheet name="Dundee City" sheetId="9" r:id="rId12"/>
    <sheet name="East Ayrshire" sheetId="10" r:id="rId13"/>
    <sheet name="East Dunbartonshire" sheetId="11" r:id="rId14"/>
    <sheet name="East Lothian" sheetId="12" r:id="rId15"/>
    <sheet name="East Renfrewshire" sheetId="13" r:id="rId16"/>
    <sheet name="Falkirk" sheetId="14" r:id="rId17"/>
    <sheet name="Fife" sheetId="15" r:id="rId18"/>
    <sheet name="Glasgow City" sheetId="16" r:id="rId19"/>
    <sheet name="Highland" sheetId="17" r:id="rId20"/>
    <sheet name="Inverclyde" sheetId="18" r:id="rId21"/>
    <sheet name="Midlothian" sheetId="19" r:id="rId22"/>
    <sheet name="Moray" sheetId="20" r:id="rId23"/>
    <sheet name="Na h-Eileanan Siar" sheetId="21" r:id="rId24"/>
    <sheet name="North Ayrshire" sheetId="22" r:id="rId25"/>
    <sheet name="North Lanarkshire" sheetId="23" r:id="rId26"/>
    <sheet name="Orkney Islands" sheetId="24" r:id="rId27"/>
    <sheet name="Perth &amp; Kinross" sheetId="25" r:id="rId28"/>
    <sheet name="Renfrewshire" sheetId="26" r:id="rId29"/>
    <sheet name="Scottish Borders" sheetId="27" r:id="rId30"/>
    <sheet name="Shetland Islands" sheetId="28" r:id="rId31"/>
    <sheet name="South Ayrshire" sheetId="29" r:id="rId32"/>
    <sheet name="South Lanarkshire" sheetId="30" r:id="rId33"/>
    <sheet name="Stirling" sheetId="31" r:id="rId34"/>
    <sheet name="West Dunbartonshire" sheetId="32" r:id="rId35"/>
    <sheet name="West Lothian" sheetId="33" r:id="rId36"/>
  </sheets>
  <definedNames>
    <definedName name="_xlnm.Print_Area" localSheetId="4">'Aberdeen City'!$A$1:$J$47</definedName>
    <definedName name="_xlnm.Print_Area" localSheetId="5">Aberdeenshire!$A$1:$J$47</definedName>
    <definedName name="_xlnm.Print_Area" localSheetId="6">Angus!$A$1:$J$47</definedName>
    <definedName name="_xlnm.Print_Area" localSheetId="7">'Argyll &amp; Bute'!$A$1:$J$47</definedName>
    <definedName name="_xlnm.Print_Area" localSheetId="8">'City of Edinburgh'!$A$1:$J$47</definedName>
    <definedName name="_xlnm.Print_Area" localSheetId="9">Clackmannanshire!$A$1:$J$47</definedName>
    <definedName name="_xlnm.Print_Area" localSheetId="3">Councils!$A$1:$J$47</definedName>
    <definedName name="_xlnm.Print_Area" localSheetId="10">'Dumfries &amp; Galloway'!$A$1:$J$47</definedName>
    <definedName name="_xlnm.Print_Area" localSheetId="11">'Dundee City'!$A$1:$J$47</definedName>
    <definedName name="_xlnm.Print_Area" localSheetId="12">'East Ayrshire'!$A$1:$J$47</definedName>
    <definedName name="_xlnm.Print_Area" localSheetId="13">'East Dunbartonshire'!$A$1:$J$47</definedName>
    <definedName name="_xlnm.Print_Area" localSheetId="14">'East Lothian'!$A$1:$J$47</definedName>
    <definedName name="_xlnm.Print_Area" localSheetId="15">'East Renfrewshire'!$A$1:$J$47</definedName>
    <definedName name="_xlnm.Print_Area" localSheetId="16">Falkirk!$A$1:$J$47</definedName>
    <definedName name="_xlnm.Print_Area" localSheetId="17">Fife!$A$1:$J$47</definedName>
    <definedName name="_xlnm.Print_Area" localSheetId="18">'Glasgow City'!$A$1:$J$47</definedName>
    <definedName name="_xlnm.Print_Area" localSheetId="19">Highland!$A$1:$J$47</definedName>
    <definedName name="_xlnm.Print_Area" localSheetId="20">Inverclyde!$A$1:$J$47</definedName>
    <definedName name="_xlnm.Print_Area" localSheetId="21">Midlothian!$A$1:$J$47</definedName>
    <definedName name="_xlnm.Print_Area" localSheetId="22">Moray!$A$1:$J$47</definedName>
    <definedName name="_xlnm.Print_Area" localSheetId="23">'Na h-Eileanan Siar'!$A$1:$J$47</definedName>
    <definedName name="_xlnm.Print_Area" localSheetId="24">'North Ayrshire'!$A$1:$J$47</definedName>
    <definedName name="_xlnm.Print_Area" localSheetId="25">'North Lanarkshire'!$A$1:$J$47</definedName>
    <definedName name="_xlnm.Print_Area" localSheetId="26">'Orkney Islands'!$A$1:$J$47</definedName>
    <definedName name="_xlnm.Print_Area" localSheetId="27">'Perth &amp; Kinross'!$A$1:$J$47</definedName>
    <definedName name="_xlnm.Print_Area" localSheetId="28">Renfrewshire!$A$1:$J$47</definedName>
    <definedName name="_xlnm.Print_Area" localSheetId="2">Scotland!$A$1:$J$47</definedName>
    <definedName name="_xlnm.Print_Area" localSheetId="29">'Scottish Borders'!$A$1:$J$47</definedName>
    <definedName name="_xlnm.Print_Area" localSheetId="30">'Shetland Islands'!$A$1:$J$47</definedName>
    <definedName name="_xlnm.Print_Area" localSheetId="31">'South Ayrshire'!$A$1:$J$47</definedName>
    <definedName name="_xlnm.Print_Area" localSheetId="32">'South Lanarkshire'!$A$1:$J$47</definedName>
    <definedName name="_xlnm.Print_Area" localSheetId="33">Stirling!$A$1:$J$47</definedName>
    <definedName name="_xlnm.Print_Area" localSheetId="34">'West Dunbartonshire'!$A$1:$J$47</definedName>
    <definedName name="_xlnm.Print_Area" localSheetId="35">'West Lothian'!$A$1:$J$47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33" l="1"/>
  <c r="C33" i="33"/>
  <c r="C20" i="33"/>
  <c r="C11" i="33"/>
  <c r="C38" i="33" l="1"/>
  <c r="C42" i="33" s="1"/>
  <c r="C24" i="33"/>
  <c r="C22" i="33"/>
  <c r="C37" i="32"/>
  <c r="C33" i="32"/>
  <c r="C20" i="32"/>
  <c r="C11" i="32"/>
  <c r="C22" i="32" l="1"/>
  <c r="C38" i="32"/>
  <c r="C42" i="32" s="1"/>
  <c r="C24" i="32"/>
  <c r="C37" i="31"/>
  <c r="C33" i="31"/>
  <c r="C20" i="31"/>
  <c r="C11" i="31"/>
  <c r="C22" i="31" l="1"/>
  <c r="C38" i="31"/>
  <c r="C42" i="31" s="1"/>
  <c r="C24" i="31"/>
  <c r="C37" i="30"/>
  <c r="C33" i="30"/>
  <c r="C20" i="30"/>
  <c r="C11" i="30"/>
  <c r="C38" i="30" l="1"/>
  <c r="C42" i="30" s="1"/>
  <c r="C22" i="30"/>
  <c r="C24" i="30"/>
  <c r="C37" i="29"/>
  <c r="C33" i="29"/>
  <c r="C20" i="29"/>
  <c r="C11" i="29"/>
  <c r="C24" i="29" l="1"/>
  <c r="C38" i="29"/>
  <c r="C42" i="29" s="1"/>
  <c r="C22" i="29"/>
  <c r="C37" i="28"/>
  <c r="C33" i="28"/>
  <c r="C20" i="28"/>
  <c r="C11" i="28"/>
  <c r="C38" i="28" l="1"/>
  <c r="C42" i="28" s="1"/>
  <c r="C22" i="28"/>
  <c r="C24" i="28"/>
  <c r="C37" i="27"/>
  <c r="C33" i="27"/>
  <c r="C20" i="27"/>
  <c r="C11" i="27"/>
  <c r="C22" i="27" l="1"/>
  <c r="C38" i="27"/>
  <c r="C42" i="27" s="1"/>
  <c r="C24" i="27"/>
  <c r="C37" i="26"/>
  <c r="C33" i="26"/>
  <c r="C20" i="26"/>
  <c r="C11" i="26"/>
  <c r="C38" i="26" l="1"/>
  <c r="C42" i="26" s="1"/>
  <c r="C24" i="26"/>
  <c r="C22" i="26"/>
  <c r="C37" i="25"/>
  <c r="C33" i="25"/>
  <c r="C20" i="25"/>
  <c r="C11" i="25"/>
  <c r="C38" i="25" l="1"/>
  <c r="C42" i="25" s="1"/>
  <c r="C24" i="25"/>
  <c r="C22" i="25"/>
  <c r="C37" i="24"/>
  <c r="C33" i="24"/>
  <c r="C20" i="24"/>
  <c r="C11" i="24"/>
  <c r="C38" i="24" l="1"/>
  <c r="C42" i="24" s="1"/>
  <c r="C22" i="24"/>
  <c r="C24" i="24"/>
  <c r="C37" i="23"/>
  <c r="C33" i="23"/>
  <c r="C20" i="23"/>
  <c r="C11" i="23"/>
  <c r="C38" i="23" l="1"/>
  <c r="C42" i="23" s="1"/>
  <c r="C22" i="23"/>
  <c r="C24" i="23"/>
  <c r="C37" i="22"/>
  <c r="C33" i="22"/>
  <c r="C20" i="22"/>
  <c r="C11" i="22"/>
  <c r="C38" i="22" l="1"/>
  <c r="C42" i="22" s="1"/>
  <c r="C24" i="22"/>
  <c r="C22" i="22"/>
  <c r="C37" i="21"/>
  <c r="C33" i="21"/>
  <c r="C20" i="21"/>
  <c r="C11" i="21"/>
  <c r="C38" i="21" l="1"/>
  <c r="C42" i="21" s="1"/>
  <c r="C22" i="21"/>
  <c r="C24" i="21"/>
  <c r="C37" i="20"/>
  <c r="C33" i="20"/>
  <c r="C20" i="20"/>
  <c r="C11" i="20"/>
  <c r="C38" i="20" l="1"/>
  <c r="C42" i="20" s="1"/>
  <c r="C24" i="20"/>
  <c r="C22" i="20"/>
  <c r="C37" i="19"/>
  <c r="C33" i="19"/>
  <c r="C38" i="19" s="1"/>
  <c r="C42" i="19" s="1"/>
  <c r="C20" i="19"/>
  <c r="C11" i="19"/>
  <c r="C22" i="19" l="1"/>
  <c r="C24" i="19"/>
  <c r="C37" i="18"/>
  <c r="C33" i="18"/>
  <c r="C20" i="18"/>
  <c r="C11" i="18"/>
  <c r="C38" i="18" l="1"/>
  <c r="C42" i="18" s="1"/>
  <c r="C22" i="18"/>
  <c r="C24" i="18"/>
  <c r="C37" i="17"/>
  <c r="C33" i="17"/>
  <c r="C20" i="17"/>
  <c r="C11" i="17"/>
  <c r="C24" i="17" l="1"/>
  <c r="C38" i="17"/>
  <c r="C42" i="17" s="1"/>
  <c r="C22" i="17"/>
  <c r="C37" i="16"/>
  <c r="C33" i="16"/>
  <c r="C20" i="16"/>
  <c r="C11" i="16"/>
  <c r="C38" i="16" l="1"/>
  <c r="C42" i="16" s="1"/>
  <c r="C22" i="16"/>
  <c r="C24" i="16"/>
  <c r="C37" i="15"/>
  <c r="C33" i="15"/>
  <c r="C20" i="15"/>
  <c r="C11" i="15"/>
  <c r="C24" i="15" l="1"/>
  <c r="C38" i="15"/>
  <c r="C42" i="15" s="1"/>
  <c r="C22" i="15"/>
  <c r="C37" i="14"/>
  <c r="C33" i="14"/>
  <c r="C20" i="14"/>
  <c r="C11" i="14"/>
  <c r="C38" i="14" l="1"/>
  <c r="C42" i="14" s="1"/>
  <c r="C22" i="14"/>
  <c r="C24" i="14"/>
  <c r="C37" i="13"/>
  <c r="C33" i="13"/>
  <c r="C20" i="13"/>
  <c r="C11" i="13"/>
  <c r="C24" i="13" l="1"/>
  <c r="C38" i="13"/>
  <c r="C42" i="13" s="1"/>
  <c r="C22" i="13"/>
  <c r="C37" i="12"/>
  <c r="C33" i="12"/>
  <c r="C20" i="12"/>
  <c r="C11" i="12"/>
  <c r="C38" i="12" l="1"/>
  <c r="C42" i="12" s="1"/>
  <c r="C24" i="12"/>
  <c r="C22" i="12"/>
  <c r="C37" i="11"/>
  <c r="C33" i="11"/>
  <c r="C20" i="11"/>
  <c r="C11" i="11"/>
  <c r="C24" i="11" l="1"/>
  <c r="C38" i="11"/>
  <c r="C42" i="11" s="1"/>
  <c r="C22" i="11"/>
  <c r="C37" i="10"/>
  <c r="C33" i="10"/>
  <c r="C20" i="10"/>
  <c r="C11" i="10"/>
  <c r="C38" i="10" l="1"/>
  <c r="C42" i="10" s="1"/>
  <c r="C24" i="10"/>
  <c r="C22" i="10"/>
  <c r="C37" i="9"/>
  <c r="C33" i="9"/>
  <c r="C20" i="9"/>
  <c r="C11" i="9"/>
  <c r="C38" i="9" l="1"/>
  <c r="C42" i="9" s="1"/>
  <c r="C22" i="9"/>
  <c r="C24" i="9"/>
  <c r="C37" i="8"/>
  <c r="C33" i="8"/>
  <c r="C20" i="8"/>
  <c r="C11" i="8"/>
  <c r="C38" i="8" l="1"/>
  <c r="C42" i="8" s="1"/>
  <c r="C24" i="8"/>
  <c r="C22" i="8"/>
  <c r="C37" i="7"/>
  <c r="C33" i="7"/>
  <c r="C20" i="7"/>
  <c r="C11" i="7"/>
  <c r="C38" i="7" l="1"/>
  <c r="C42" i="7" s="1"/>
  <c r="C22" i="7"/>
  <c r="C24" i="7"/>
  <c r="C37" i="6"/>
  <c r="C33" i="6"/>
  <c r="C20" i="6"/>
  <c r="C11" i="6"/>
  <c r="C38" i="6" l="1"/>
  <c r="C42" i="6" s="1"/>
  <c r="C22" i="6"/>
  <c r="C24" i="6"/>
  <c r="C37" i="5"/>
  <c r="C33" i="5"/>
  <c r="C20" i="5"/>
  <c r="C11" i="5"/>
  <c r="C38" i="5" l="1"/>
  <c r="C42" i="5" s="1"/>
  <c r="C24" i="5"/>
  <c r="C22" i="5"/>
  <c r="C37" i="4"/>
  <c r="C33" i="4"/>
  <c r="C20" i="4"/>
  <c r="C11" i="4"/>
  <c r="C22" i="4" l="1"/>
  <c r="C38" i="4"/>
  <c r="C42" i="4" s="1"/>
  <c r="C24" i="4"/>
  <c r="C37" i="3"/>
  <c r="C33" i="3"/>
  <c r="C38" i="3" s="1"/>
  <c r="C42" i="3" s="1"/>
  <c r="C20" i="3"/>
  <c r="C11" i="3"/>
  <c r="C22" i="3" l="1"/>
  <c r="C9" i="34"/>
  <c r="C9" i="35"/>
  <c r="C36" i="35"/>
  <c r="C36" i="34"/>
  <c r="C45" i="35"/>
  <c r="C45" i="34"/>
  <c r="C24" i="3"/>
  <c r="C46" i="35"/>
  <c r="C46" i="34"/>
  <c r="C41" i="35"/>
  <c r="C41" i="34"/>
  <c r="C32" i="34"/>
  <c r="C32" i="35"/>
  <c r="C19" i="34"/>
  <c r="C19" i="35"/>
  <c r="C10" i="35"/>
  <c r="C10" i="34"/>
  <c r="C13" i="35"/>
  <c r="C13" i="34"/>
  <c r="C30" i="35"/>
  <c r="C30" i="34"/>
  <c r="C31" i="35"/>
  <c r="C31" i="34"/>
  <c r="C17" i="35"/>
  <c r="C17" i="34"/>
  <c r="C34" i="35"/>
  <c r="C34" i="34"/>
  <c r="C29" i="35"/>
  <c r="C29" i="34"/>
  <c r="C14" i="35"/>
  <c r="C14" i="34"/>
  <c r="C15" i="35"/>
  <c r="C15" i="34"/>
  <c r="C16" i="34"/>
  <c r="C16" i="35"/>
  <c r="C7" i="35"/>
  <c r="C7" i="34"/>
  <c r="C8" i="35"/>
  <c r="C8" i="34"/>
  <c r="C18" i="34"/>
  <c r="C18" i="35"/>
  <c r="C35" i="35"/>
  <c r="C35" i="34"/>
  <c r="C37" i="2"/>
  <c r="C33" i="2"/>
  <c r="C20" i="2"/>
  <c r="C11" i="2"/>
  <c r="C38" i="2" l="1"/>
  <c r="C42" i="2" s="1"/>
  <c r="C24" i="2"/>
  <c r="C11" i="34"/>
  <c r="C33" i="34"/>
  <c r="C11" i="35"/>
  <c r="C33" i="35"/>
  <c r="C37" i="34"/>
  <c r="C20" i="34"/>
  <c r="C22" i="34" s="1"/>
  <c r="C37" i="35"/>
  <c r="C20" i="35"/>
  <c r="C22" i="2"/>
  <c r="C24" i="35" l="1"/>
  <c r="C38" i="34"/>
  <c r="C22" i="35"/>
  <c r="C38" i="35"/>
  <c r="C24" i="34"/>
  <c r="C42" i="34" l="1"/>
  <c r="C42" i="35"/>
</calcChain>
</file>

<file path=xl/sharedStrings.xml><?xml version="1.0" encoding="utf-8"?>
<sst xmlns="http://schemas.openxmlformats.org/spreadsheetml/2006/main" count="1338" uniqueCount="116">
  <si>
    <t>LFR 12: Council Tax Income Account</t>
  </si>
  <si>
    <t>Please enter expenditure as a positive number and income as a negative number throughout.</t>
  </si>
  <si>
    <t>£ thousands</t>
  </si>
  <si>
    <r>
      <t xml:space="preserve">Gross Council Tax, </t>
    </r>
    <r>
      <rPr>
        <b/>
        <sz val="10"/>
        <color theme="1"/>
        <rFont val="Arial"/>
        <family val="2"/>
      </rPr>
      <t>excluding</t>
    </r>
    <r>
      <rPr>
        <sz val="10"/>
        <color theme="1"/>
        <rFont val="Arial"/>
        <family val="2"/>
      </rPr>
      <t xml:space="preserve"> unoccupied property income, contributions in lieu and income from penalties; include arrears of local tax collection</t>
    </r>
  </si>
  <si>
    <t>Additional Council Tax income from reducing discounts on or applying increases to second homes and / or long-term empty properties</t>
  </si>
  <si>
    <t>Income arising from penalties</t>
  </si>
  <si>
    <t xml:space="preserve">Contributions in respect of Class 17 and 24 dwellings </t>
  </si>
  <si>
    <t>Total Gross Council Tax (including unoccupied property, contributions in lieu and income from penalties)</t>
  </si>
  <si>
    <t>Council Tax Reduction (CTR)</t>
  </si>
  <si>
    <t>Discounts</t>
  </si>
  <si>
    <t>Exemptions</t>
  </si>
  <si>
    <t>Disabled Relief</t>
  </si>
  <si>
    <t>Provisions against doubtful debts</t>
  </si>
  <si>
    <t>Net residual adjustments to Council Tax income during the year</t>
  </si>
  <si>
    <t>Other adjustments</t>
  </si>
  <si>
    <t>Total Reductions</t>
  </si>
  <si>
    <t>Net Income from Council Tax BEFORE Council Tax Reduction</t>
  </si>
  <si>
    <t>Net Income from Council Tax AFTER Council Tax Reduction</t>
  </si>
  <si>
    <t>Additional Information</t>
  </si>
  <si>
    <t>Memorandum Account - Council Tax income which must be used for affordable housing</t>
  </si>
  <si>
    <t>Balance brought forward 1 April</t>
  </si>
  <si>
    <t>Additional Council Tax income from reducing discount on second homes to between 50% and 10%</t>
  </si>
  <si>
    <t>Additional Council Tax income from reducing discount on long-term empty properties to between 50% and 10%</t>
  </si>
  <si>
    <t>Interest on unspent monies</t>
  </si>
  <si>
    <t>Council Tax and other income for affordable housing</t>
  </si>
  <si>
    <t>Expenditure on Affordable Housing - HRA Capital Expenditure</t>
  </si>
  <si>
    <t>Expenditure on Affordable Housing - HRA Revenue Expenditure</t>
  </si>
  <si>
    <t>Expenditure on Affordable Housing - Registered Social Landlords (RSLs), other organisations or individuals</t>
  </si>
  <si>
    <t>Expenditure on Affordable Housing funded from Council Tax income</t>
  </si>
  <si>
    <t>Amount carried forward for affordable housing (earmarked in reserves)</t>
  </si>
  <si>
    <t>Of the amount carried forward and earmarked in reserves please advise:</t>
  </si>
  <si>
    <t>The amount that has been collected i.e. cash received</t>
  </si>
  <si>
    <t>The amount not yet collected i.e. still recognised as a Council Tax debtor</t>
  </si>
  <si>
    <t>Other Additional Council Tax Income</t>
  </si>
  <si>
    <t>Additional Council Tax income from reducing discount on second homes from 10% to 0%</t>
  </si>
  <si>
    <t>Additional Council Tax income from reducing discount on long-term empty properties below 10% (including 0%) or applying an increase</t>
  </si>
  <si>
    <t>2020-21</t>
  </si>
  <si>
    <t>Aberdeen City</t>
  </si>
  <si>
    <t>Aberdeenshire</t>
  </si>
  <si>
    <t>Angus</t>
  </si>
  <si>
    <t>Argyll &amp; Bute</t>
  </si>
  <si>
    <t>Clackmannanshire</t>
  </si>
  <si>
    <t>City of Edinburgh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</si>
  <si>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</si>
  <si>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</si>
  <si>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</si>
  <si>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</si>
  <si>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</si>
  <si>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</si>
  <si>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</si>
  <si>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</si>
  <si>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</si>
  <si>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</si>
  <si>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</si>
  <si>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</si>
  <si>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</si>
  <si>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</si>
  <si>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</si>
  <si>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</si>
  <si>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</si>
  <si>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</si>
  <si>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</si>
  <si>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</si>
  <si>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</si>
  <si>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</si>
  <si>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</si>
  <si>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</si>
  <si>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</si>
  <si>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</si>
  <si>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</si>
  <si>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Councils</t>
  </si>
  <si>
    <t>2020-21 Local Financial Returns (LFRs): Source Workbooks</t>
  </si>
  <si>
    <t>Last updated on 5 March 2024</t>
  </si>
  <si>
    <t>Background</t>
  </si>
  <si>
    <t>The LFRs are a series of detailed returns that collect final, audited expenditure and income figures for all councils, Valuation Joint Boards (VJBs), Regional Transport</t>
  </si>
  <si>
    <t>Partnerships (RTPs) and the Tay Road Bridge Joint Board on an annual basis. The figures collected in the LFRs are published as part of the Scottish Local Government</t>
  </si>
  <si>
    <t>Finance Statistics (SLGFS) publication.</t>
  </si>
  <si>
    <r>
      <t xml:space="preserve">This workbook contains a 'Scotland' tab which provides summary figures at Scotland level; a 'Councils' tab which provides summary figures for all councils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>, i.e. excludes</t>
    </r>
  </si>
  <si>
    <t>any values relating to VJBs, RTPs and the Tay Road Bridge Joint Board; a tab for each local authority required to complete that section of the LFR.</t>
  </si>
  <si>
    <r>
      <rPr>
        <b/>
        <sz val="12"/>
        <rFont val="Arial"/>
        <family val="2"/>
      </rPr>
      <t xml:space="preserve">This file contains the data collected in LFR 12: </t>
    </r>
    <r>
      <rPr>
        <sz val="12"/>
        <rFont val="Arial"/>
        <family val="2"/>
      </rPr>
      <t>detailed figures on local authorities' Council Tax income account.</t>
    </r>
  </si>
  <si>
    <t>A copy of the latest blank LFR and guidance for completion are available on the Scottish Government website.</t>
  </si>
  <si>
    <t>Full commentary on the key 2020-21 figures is available in the SLGFS 2020-21 publication.</t>
  </si>
  <si>
    <t>Data Interpretation</t>
  </si>
  <si>
    <t>Please note the following information when using data provided in this file:</t>
  </si>
  <si>
    <t>•   Figures reflect expenditure and income incurred from 1 April 2020 to 31 March 2021.</t>
  </si>
  <si>
    <t>•   Expenditure is presented as positive figures; income is presented as negative figures.</t>
  </si>
  <si>
    <t>•   All figures are presented in cash terms.</t>
  </si>
  <si>
    <t>Local authorities are asked to complete the LFRs in line with the guidance provided to ensure returns are completed on a consistent basis to allow for a reasonable degree of</t>
  </si>
  <si>
    <t>comparability. However, there is the potential for inconsistent reporting between local authorities for lower level figures where local accounting practices may vary. Changes in</t>
  </si>
  <si>
    <t>accounting standards between financial years may also impact on the categorisation of expenditure which can lead to discontinuities in the data.</t>
  </si>
  <si>
    <t>A copy of the 2020-21 LFR guidance document provided to local authorities has been made available alongside the 2020-21 source LFR workbooks for reference.</t>
  </si>
  <si>
    <r>
      <t xml:space="preserve">Local authorities complete a number of Council Tax returns throughout the year which collect a range of information relating to Council Tax, including </t>
    </r>
    <r>
      <rPr>
        <b/>
        <sz val="12"/>
        <color theme="1"/>
        <rFont val="Arial"/>
        <family val="2"/>
      </rPr>
      <t>provisional</t>
    </r>
    <r>
      <rPr>
        <sz val="12"/>
        <color theme="1"/>
        <rFont val="Arial"/>
        <family val="2"/>
      </rPr>
      <t xml:space="preserve"> income figures.</t>
    </r>
  </si>
  <si>
    <t>As for the LFRs, local authorities are asked to complete these returns in line with guidance provided to ensure consistency. The guidance provided may vary depending on the</t>
  </si>
  <si>
    <t>purpose of the data collection and so figures between Council Tax returns and LFRs may differ. Changes both in legislation and in definitions at a local authority level, for example</t>
  </si>
  <si>
    <t>on second homes or long-term empty properties, may also cause inconsistencies between years.</t>
  </si>
  <si>
    <t>Information on Council Tax data collections is available on the Scottish Government website.</t>
  </si>
  <si>
    <t>Information on Council Tax statistics is available on the 'Local Government Finance Statistics' page of the Scottish Government website.</t>
  </si>
  <si>
    <t>Validation and Revisions</t>
  </si>
  <si>
    <t>The LFR data is thoroughly validated prior to publication, with local authorities required to respond to any queries raised by this exercise. However, due to the volume of data</t>
  </si>
  <si>
    <t>collected in the LFRs, it is not feasible to check every figure in each return and so minor errors may be identified within the source data post-publication.</t>
  </si>
  <si>
    <t>Where revisions are required to the source data post-publication, the relevant source workbook on the Scottish Government website will be updated and a note of the revisions</t>
  </si>
  <si>
    <r>
      <t xml:space="preserve">made provided here. Please note that the 2020-21 SLGFS publication and associated summary excel files will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be updated following publication to reflect revisions which</t>
    </r>
  </si>
  <si>
    <r>
      <t xml:space="preserve">have a </t>
    </r>
    <r>
      <rPr>
        <b/>
        <sz val="12"/>
        <color theme="1"/>
        <rFont val="Arial"/>
        <family val="2"/>
      </rPr>
      <t>significant</t>
    </r>
    <r>
      <rPr>
        <sz val="12"/>
        <color theme="1"/>
        <rFont val="Arial"/>
        <family val="2"/>
      </rPr>
      <t xml:space="preserve"> impact on the key Scotland level figures or commentary provided.</t>
    </r>
  </si>
  <si>
    <t xml:space="preserve">•   As part of SLGFS 2021-22, a number of authorities revised their 2020-21 returns. </t>
  </si>
  <si>
    <t>•   These were Angus, Inverclyde, Glasgow City, Renfrewshire, Shetland Islands Pension Fund and Scottish Homes Pension Fund.</t>
  </si>
  <si>
    <t xml:space="preserve">•   5 March 2024: As part of SLGFS 2022-23, Sheltand Islands revised LFR 23 for 2020-21. </t>
  </si>
  <si>
    <t>Enquiries</t>
  </si>
  <si>
    <t>For enquiries about this data, please email lgfstats@gov.scot.</t>
  </si>
  <si>
    <t>2020-21 Local Financial Returns (LFRs)</t>
  </si>
  <si>
    <t>Key Definitions</t>
  </si>
  <si>
    <r>
      <rPr>
        <b/>
        <sz val="12"/>
        <color rgb="FF2C486E"/>
        <rFont val="Arial"/>
        <family val="2"/>
      </rPr>
      <t>Cash terms: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Figures presented in cash terms have not been adjusted for inflation.</t>
    </r>
  </si>
  <si>
    <r>
      <rPr>
        <b/>
        <sz val="12"/>
        <color rgb="FF2C486E"/>
        <rFont val="Arial"/>
        <family val="2"/>
      </rPr>
      <t xml:space="preserve">Council Tax: </t>
    </r>
    <r>
      <rPr>
        <sz val="12"/>
        <rFont val="Arial"/>
        <family val="2"/>
      </rPr>
      <t>A tax system based on dwellings, this is a component of general funding for local authorities.</t>
    </r>
  </si>
  <si>
    <r>
      <rPr>
        <b/>
        <sz val="12"/>
        <color rgb="FF2C486E"/>
        <rFont val="Arial"/>
        <family val="2"/>
      </rPr>
      <t>Council Tax Reduction (CTR):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The CTR scheme reduces the Council Tax liability of lower income households, taking into account a household's earnings, composition and</t>
    </r>
  </si>
  <si>
    <t>characteristics.</t>
  </si>
  <si>
    <t>Further information on what local authorities record against specific lines can be found in the LFR guidance document which has been made available alongside the 2020-21</t>
  </si>
  <si>
    <t>source LFR workbooks for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</si>
</sst>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0"/>
      <name val="Geneva"/>
    </font>
    <font>
      <b/>
      <sz val="14"/>
      <name val="Arial"/>
      <family val="2"/>
    </font>
    <font>
      <u/>
      <sz val="10"/>
      <color rgb="FF0000DA"/>
      <name val="Arial"/>
      <family val="2"/>
    </font>
    <font>
      <u/>
      <sz val="12"/>
      <color rgb="FF0000DA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20"/>
      <color rgb="FF2C486E"/>
      <name val="Arial"/>
      <family val="2"/>
    </font>
    <font>
      <sz val="12"/>
      <color theme="1"/>
      <name val="Arial"/>
      <family val="2"/>
    </font>
    <font>
      <b/>
      <sz val="18"/>
      <color rgb="FF2C486E"/>
      <name val="Arial"/>
      <family val="2"/>
    </font>
    <font>
      <sz val="14"/>
      <name val="Arial"/>
      <family val="2"/>
    </font>
    <font>
      <sz val="11"/>
      <color rgb="FF1F497D"/>
      <name val="Calibri"/>
      <family val="2"/>
      <scheme val="minor"/>
    </font>
    <font>
      <b/>
      <sz val="14"/>
      <color rgb="FF2C486E"/>
      <name val="Arial"/>
      <family val="2"/>
    </font>
    <font>
      <b/>
      <sz val="12"/>
      <color theme="1"/>
      <name val="Arial"/>
      <family val="2"/>
    </font>
    <font>
      <u/>
      <sz val="12"/>
      <color indexed="12"/>
      <name val="Arial"/>
      <family val="2"/>
    </font>
    <font>
      <b/>
      <sz val="12"/>
      <color rgb="FF0070C0"/>
      <name val="Arial"/>
      <family val="2"/>
    </font>
    <font>
      <b/>
      <sz val="12"/>
      <color rgb="FF2C486E"/>
      <name val="Arial"/>
      <family val="2"/>
    </font>
    <font>
      <sz val="14"/>
      <color theme="1"/>
      <name val="Arial"/>
      <family val="2"/>
    </font>
    <font>
      <u/>
      <sz val="12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6" fillId="3" borderId="0" xfId="1" applyFont="1" applyFill="1" applyAlignment="1">
      <alignment vertical="center"/>
    </xf>
    <xf numFmtId="0" fontId="7" fillId="2" borderId="0" xfId="2" applyFont="1" applyFill="1" applyAlignment="1" applyProtection="1">
      <alignment vertical="center" wrapText="1"/>
    </xf>
    <xf numFmtId="3" fontId="8" fillId="3" borderId="0" xfId="1" applyNumberFormat="1" applyFont="1" applyFill="1" applyAlignment="1">
      <alignment vertical="center" wrapText="1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9" fillId="2" borderId="0" xfId="3" quotePrefix="1" applyFont="1" applyFill="1" applyAlignment="1">
      <alignment horizontal="left" vertical="center" wrapText="1"/>
    </xf>
    <xf numFmtId="0" fontId="9" fillId="2" borderId="0" xfId="3" applyFont="1" applyFill="1" applyAlignment="1">
      <alignment vertical="center" wrapText="1"/>
    </xf>
    <xf numFmtId="0" fontId="10" fillId="2" borderId="0" xfId="3" applyFont="1" applyFill="1" applyAlignment="1">
      <alignment vertical="center"/>
    </xf>
    <xf numFmtId="0" fontId="6" fillId="2" borderId="0" xfId="3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1" fillId="3" borderId="0" xfId="0" applyFont="1" applyFill="1" applyAlignment="1">
      <alignment vertical="top"/>
    </xf>
    <xf numFmtId="0" fontId="6" fillId="2" borderId="0" xfId="3" applyFont="1" applyFill="1" applyAlignment="1">
      <alignment horizontal="right"/>
    </xf>
    <xf numFmtId="0" fontId="12" fillId="3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 applyProtection="1">
      <alignment vertical="center"/>
      <protection locked="0"/>
    </xf>
    <xf numFmtId="3" fontId="12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5" fillId="5" borderId="1" xfId="0" applyFont="1" applyFill="1" applyBorder="1" applyAlignment="1">
      <alignment vertical="center"/>
    </xf>
    <xf numFmtId="3" fontId="15" fillId="5" borderId="1" xfId="0" applyNumberFormat="1" applyFont="1" applyFill="1" applyBorder="1" applyAlignment="1">
      <alignment vertical="center"/>
    </xf>
    <xf numFmtId="0" fontId="16" fillId="3" borderId="0" xfId="1" applyFont="1" applyFill="1" applyAlignment="1">
      <alignment vertical="center" wrapText="1"/>
    </xf>
    <xf numFmtId="3" fontId="17" fillId="3" borderId="0" xfId="1" applyNumberFormat="1" applyFont="1" applyFill="1" applyAlignment="1">
      <alignment vertical="center" wrapText="1"/>
    </xf>
    <xf numFmtId="3" fontId="10" fillId="3" borderId="0" xfId="3" applyNumberFormat="1" applyFont="1" applyFill="1" applyAlignment="1">
      <alignment vertical="center"/>
    </xf>
    <xf numFmtId="3" fontId="10" fillId="3" borderId="0" xfId="1" applyNumberFormat="1" applyFont="1" applyFill="1" applyAlignment="1">
      <alignment vertical="center"/>
    </xf>
    <xf numFmtId="3" fontId="5" fillId="3" borderId="0" xfId="1" applyNumberFormat="1" applyFont="1" applyFill="1" applyAlignment="1">
      <alignment vertical="center" wrapText="1"/>
    </xf>
    <xf numFmtId="3" fontId="16" fillId="3" borderId="0" xfId="1" applyNumberFormat="1" applyFont="1" applyFill="1" applyAlignment="1">
      <alignment horizontal="center" vertical="center" wrapText="1"/>
    </xf>
    <xf numFmtId="0" fontId="5" fillId="3" borderId="0" xfId="1" applyFont="1" applyFill="1" applyAlignment="1">
      <alignment vertical="center" wrapText="1"/>
    </xf>
    <xf numFmtId="0" fontId="18" fillId="2" borderId="0" xfId="1" quotePrefix="1" applyFont="1" applyFill="1" applyAlignment="1">
      <alignment horizontal="left" vertical="center" wrapText="1"/>
    </xf>
    <xf numFmtId="3" fontId="5" fillId="2" borderId="0" xfId="1" applyNumberFormat="1" applyFont="1" applyFill="1" applyAlignment="1">
      <alignment vertical="center" wrapText="1"/>
    </xf>
    <xf numFmtId="0" fontId="6" fillId="2" borderId="0" xfId="1" quotePrefix="1" applyFont="1" applyFill="1" applyAlignment="1">
      <alignment horizontal="left" vertical="center" wrapText="1"/>
    </xf>
    <xf numFmtId="3" fontId="19" fillId="3" borderId="0" xfId="1" quotePrefix="1" applyNumberFormat="1" applyFont="1" applyFill="1" applyAlignment="1">
      <alignment horizontal="left" vertical="center"/>
    </xf>
    <xf numFmtId="3" fontId="20" fillId="2" borderId="0" xfId="1" applyNumberFormat="1" applyFont="1" applyFill="1" applyAlignment="1">
      <alignment vertical="center" wrapText="1"/>
    </xf>
    <xf numFmtId="3" fontId="19" fillId="2" borderId="0" xfId="1" applyNumberFormat="1" applyFont="1" applyFill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vertical="center"/>
      <protection locked="0"/>
    </xf>
    <xf numFmtId="0" fontId="11" fillId="6" borderId="1" xfId="0" applyFont="1" applyFill="1" applyBorder="1" applyAlignment="1">
      <alignment vertical="center"/>
    </xf>
    <xf numFmtId="3" fontId="11" fillId="6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0" fontId="4" fillId="2" borderId="0" xfId="2" applyFont="1" applyFill="1" applyAlignment="1" applyProtection="1">
      <alignment horizontal="center" vertical="center"/>
    </xf>
    <xf numFmtId="0" fontId="8" fillId="2" borderId="0" xfId="1" applyFont="1" applyFill="1" applyAlignment="1">
      <alignment horizontal="right" vertical="center" wrapText="1"/>
    </xf>
    <xf numFmtId="0" fontId="8" fillId="3" borderId="0" xfId="1" applyFont="1" applyFill="1" applyAlignment="1">
      <alignment horizontal="right" vertical="center"/>
    </xf>
    <xf numFmtId="0" fontId="0" fillId="7" borderId="0" xfId="0" applyFill="1"/>
    <xf numFmtId="0" fontId="13" fillId="3" borderId="0" xfId="0" applyFont="1" applyFill="1" applyAlignment="1">
      <alignment vertical="center" wrapText="1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28" fillId="3" borderId="0" xfId="4" applyFill="1" applyBorder="1" applyAlignment="1" applyProtection="1">
      <alignment vertical="center"/>
    </xf>
    <xf numFmtId="0" fontId="22" fillId="3" borderId="0" xfId="0" quotePrefix="1" applyFont="1" applyFill="1" applyAlignment="1">
      <alignment horizontal="left" vertical="center" indent="1"/>
    </xf>
    <xf numFmtId="0" fontId="8" fillId="3" borderId="0" xfId="0" quotePrefix="1" applyFont="1" applyFill="1" applyAlignment="1">
      <alignment horizontal="left" vertical="center" indent="1"/>
    </xf>
    <xf numFmtId="0" fontId="28" fillId="3" borderId="0" xfId="4" applyFill="1" applyAlignment="1" applyProtection="1">
      <alignment vertical="center"/>
    </xf>
    <xf numFmtId="0" fontId="0" fillId="3" borderId="0" xfId="0" applyFill="1"/>
    <xf numFmtId="0" fontId="29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3" borderId="0" xfId="2" applyFont="1" applyFill="1" applyAlignment="1" applyProtection="1">
      <alignment vertical="center"/>
    </xf>
  </cellXfs>
  <cellStyles count="5">
    <cellStyle name="Hyperlink" xfId="2" builtinId="8"/>
    <cellStyle name="Hyperlink 2" xfId="4" xr:uid="{20568FC9-9804-4BFF-B377-3B345E8825EB}"/>
    <cellStyle name="Normal" xfId="0" builtinId="0"/>
    <cellStyle name="Normal_A3366421" xfId="1" xr:uid="{00000000-0005-0000-0000-000002000000}"/>
    <cellStyle name="Style 1" xfId="3" xr:uid="{00000000-0005-0000-0000-000003000000}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gfstats@gov.scot?subject=LFR%202020-21%20-%20Source%20Workbooks" TargetMode="External"/><Relationship Id="rId2" Type="http://schemas.openxmlformats.org/officeDocument/2006/relationships/hyperlink" Target="https://www.gov.scot/publications/local-financial-return/" TargetMode="External"/><Relationship Id="rId1" Type="http://schemas.openxmlformats.org/officeDocument/2006/relationships/hyperlink" Target="https://www.gov.scot/collections/local-government-finance-statistics/" TargetMode="External"/><Relationship Id="rId5" Type="http://schemas.openxmlformats.org/officeDocument/2006/relationships/hyperlink" Target="https://www.gov.scot/collections/local-government-finance-statistics/" TargetMode="External"/><Relationship Id="rId4" Type="http://schemas.openxmlformats.org/officeDocument/2006/relationships/hyperlink" Target="https://www.gov.scot/collections/local-government-finance-statistics-information-for-data-supplier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v.scot/publications/local-financial-return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7BF3-A341-4A84-A6DD-30B9DCBDAAC7}">
  <sheetPr>
    <tabColor rgb="FF183C5C"/>
  </sheetPr>
  <dimension ref="A1:C53"/>
  <sheetViews>
    <sheetView tabSelected="1" zoomScaleNormal="100" workbookViewId="0"/>
  </sheetViews>
  <sheetFormatPr defaultColWidth="9.1796875" defaultRowHeight="15.5"/>
  <cols>
    <col min="1" max="1" width="175.7265625" style="50" customWidth="1"/>
    <col min="2" max="16384" width="9.1796875" style="50"/>
  </cols>
  <sheetData>
    <row r="1" spans="1:1" ht="28" customHeight="1">
      <c r="A1" s="49" t="s">
        <v>71</v>
      </c>
    </row>
    <row r="2" spans="1:1" ht="24" customHeight="1">
      <c r="A2" s="51" t="s">
        <v>0</v>
      </c>
    </row>
    <row r="3" spans="1:1" ht="17.5">
      <c r="A3" s="52" t="s">
        <v>72</v>
      </c>
    </row>
    <row r="4" spans="1:1">
      <c r="A4" s="53"/>
    </row>
    <row r="5" spans="1:1" ht="20.149999999999999" customHeight="1">
      <c r="A5" s="54" t="s">
        <v>73</v>
      </c>
    </row>
    <row r="6" spans="1:1" ht="18" customHeight="1">
      <c r="A6" s="50" t="s">
        <v>74</v>
      </c>
    </row>
    <row r="7" spans="1:1" ht="18" customHeight="1">
      <c r="A7" s="50" t="s">
        <v>75</v>
      </c>
    </row>
    <row r="8" spans="1:1" ht="18" customHeight="1">
      <c r="A8" s="50" t="s">
        <v>76</v>
      </c>
    </row>
    <row r="9" spans="1:1" ht="10" customHeight="1"/>
    <row r="10" spans="1:1" ht="18" customHeight="1">
      <c r="A10" s="50" t="s">
        <v>77</v>
      </c>
    </row>
    <row r="11" spans="1:1" ht="18" customHeight="1">
      <c r="A11" s="50" t="s">
        <v>78</v>
      </c>
    </row>
    <row r="12" spans="1:1" ht="10" customHeight="1"/>
    <row r="13" spans="1:1" ht="18" customHeight="1">
      <c r="A13" s="55" t="s">
        <v>79</v>
      </c>
    </row>
    <row r="14" spans="1:1" ht="10" customHeight="1"/>
    <row r="15" spans="1:1" ht="18" customHeight="1">
      <c r="A15" s="56" t="s">
        <v>80</v>
      </c>
    </row>
    <row r="16" spans="1:1" ht="10" customHeight="1"/>
    <row r="17" spans="1:1" ht="18" customHeight="1">
      <c r="A17" s="56" t="s">
        <v>81</v>
      </c>
    </row>
    <row r="18" spans="1:1" ht="18" customHeight="1">
      <c r="A18" s="53"/>
    </row>
    <row r="19" spans="1:1" ht="20.149999999999999" customHeight="1">
      <c r="A19" s="54" t="s">
        <v>82</v>
      </c>
    </row>
    <row r="20" spans="1:1" ht="18" customHeight="1">
      <c r="A20" s="50" t="s">
        <v>83</v>
      </c>
    </row>
    <row r="21" spans="1:1" ht="20.149999999999999" customHeight="1">
      <c r="A21" s="57" t="s">
        <v>84</v>
      </c>
    </row>
    <row r="22" spans="1:1" ht="20.149999999999999" customHeight="1">
      <c r="A22" s="58" t="s">
        <v>85</v>
      </c>
    </row>
    <row r="23" spans="1:1" ht="20.149999999999999" customHeight="1">
      <c r="A23" s="58" t="s">
        <v>86</v>
      </c>
    </row>
    <row r="24" spans="1:1" ht="10" customHeight="1"/>
    <row r="25" spans="1:1" ht="18" customHeight="1">
      <c r="A25" s="50" t="s">
        <v>87</v>
      </c>
    </row>
    <row r="26" spans="1:1" ht="18" customHeight="1">
      <c r="A26" s="50" t="s">
        <v>88</v>
      </c>
    </row>
    <row r="27" spans="1:1" ht="18" customHeight="1">
      <c r="A27" s="50" t="s">
        <v>89</v>
      </c>
    </row>
    <row r="28" spans="1:1" ht="10" customHeight="1"/>
    <row r="29" spans="1:1" ht="18" customHeight="1">
      <c r="A29" s="50" t="s">
        <v>90</v>
      </c>
    </row>
    <row r="30" spans="1:1" ht="10" customHeight="1"/>
    <row r="31" spans="1:1" ht="18" customHeight="1">
      <c r="A31" s="50" t="s">
        <v>91</v>
      </c>
    </row>
    <row r="32" spans="1:1" ht="18" customHeight="1">
      <c r="A32" s="50" t="s">
        <v>92</v>
      </c>
    </row>
    <row r="33" spans="1:3" ht="18" customHeight="1">
      <c r="A33" s="50" t="s">
        <v>93</v>
      </c>
    </row>
    <row r="34" spans="1:3" ht="18" customHeight="1">
      <c r="A34" s="50" t="s">
        <v>94</v>
      </c>
    </row>
    <row r="35" spans="1:3" ht="10" customHeight="1"/>
    <row r="36" spans="1:3" ht="18" customHeight="1">
      <c r="A36" s="56" t="s">
        <v>95</v>
      </c>
      <c r="B36" s="59"/>
      <c r="C36" s="59"/>
    </row>
    <row r="37" spans="1:3" ht="10" customHeight="1"/>
    <row r="38" spans="1:3" ht="18" customHeight="1">
      <c r="A38" s="56" t="s">
        <v>96</v>
      </c>
    </row>
    <row r="39" spans="1:3" ht="18" customHeight="1">
      <c r="A39" s="53"/>
    </row>
    <row r="40" spans="1:3" ht="20.149999999999999" customHeight="1">
      <c r="A40" s="54" t="s">
        <v>97</v>
      </c>
    </row>
    <row r="41" spans="1:3" ht="18" customHeight="1">
      <c r="A41" s="50" t="s">
        <v>98</v>
      </c>
    </row>
    <row r="42" spans="1:3" ht="18" customHeight="1">
      <c r="A42" s="50" t="s">
        <v>99</v>
      </c>
    </row>
    <row r="43" spans="1:3" ht="10" customHeight="1"/>
    <row r="44" spans="1:3" ht="18" customHeight="1">
      <c r="A44" s="50" t="s">
        <v>100</v>
      </c>
    </row>
    <row r="45" spans="1:3" ht="18" customHeight="1">
      <c r="A45" s="50" t="s">
        <v>101</v>
      </c>
    </row>
    <row r="46" spans="1:3" ht="18" customHeight="1">
      <c r="A46" s="50" t="s">
        <v>102</v>
      </c>
    </row>
    <row r="47" spans="1:3" s="58" customFormat="1" ht="20.149999999999999" customHeight="1">
      <c r="A47" s="58" t="s">
        <v>103</v>
      </c>
    </row>
    <row r="48" spans="1:3" s="58" customFormat="1" ht="20.149999999999999" customHeight="1">
      <c r="A48" s="58" t="s">
        <v>104</v>
      </c>
    </row>
    <row r="49" spans="1:1" s="58" customFormat="1" ht="20.149999999999999" customHeight="1">
      <c r="A49" s="58" t="s">
        <v>105</v>
      </c>
    </row>
    <row r="50" spans="1:1" ht="18" customHeight="1">
      <c r="A50" s="53"/>
    </row>
    <row r="51" spans="1:1" ht="20.149999999999999" customHeight="1">
      <c r="A51" s="54" t="s">
        <v>106</v>
      </c>
    </row>
    <row r="52" spans="1:1" ht="18" customHeight="1">
      <c r="A52" s="59" t="s">
        <v>107</v>
      </c>
    </row>
    <row r="53" spans="1:1" ht="14.25" customHeight="1"/>
  </sheetData>
  <hyperlinks>
    <hyperlink ref="A17" r:id="rId1" location="scottishlocalgovernmentfinancialstatistics" xr:uid="{E118138B-1EE7-4BB6-B463-469E5D243F88}"/>
    <hyperlink ref="A15" r:id="rId2" display="A copy of the latest blank LFR and guidance for completion are available on the 'Local Government Finance Statistics: Information for data suppliers' section of the Scottish Government website." xr:uid="{FCD8C0C7-ABC3-4715-BCEE-DD3F91EC290E}"/>
    <hyperlink ref="A52" r:id="rId3" xr:uid="{FF578A9D-7C68-4DF6-8DEC-5739929EA2BE}"/>
    <hyperlink ref="A36" r:id="rId4" location="counciltax" display="Information on Council Tax data collections is available " xr:uid="{89F68DEB-5514-4016-B7DA-2A0EFF26C548}"/>
    <hyperlink ref="A38" r:id="rId5" location="counciltax" display="More information on Council Tax statistics is available at" xr:uid="{93F83005-E194-4CD9-A3E4-901313F33A4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3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41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-31543</v>
      </c>
      <c r="D7" s="19"/>
      <c r="E7" s="47"/>
      <c r="F7" s="47"/>
    </row>
    <row r="8" spans="2:10" s="20" customFormat="1" ht="16" customHeight="1">
      <c r="B8" s="17" t="s">
        <v>4</v>
      </c>
      <c r="C8" s="18">
        <v>-54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-31597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3922</v>
      </c>
      <c r="D13" s="19"/>
      <c r="E13" s="47"/>
      <c r="F13" s="47"/>
    </row>
    <row r="14" spans="2:10" s="20" customFormat="1" ht="16" customHeight="1">
      <c r="B14" s="17" t="s">
        <v>9</v>
      </c>
      <c r="C14" s="18">
        <v>2826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939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44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151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77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7959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-27560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-23638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-154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-23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-31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-54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-208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-208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-26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-24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8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8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8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5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43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-88992</v>
      </c>
      <c r="D7" s="19"/>
      <c r="E7" s="47"/>
      <c r="F7" s="47"/>
    </row>
    <row r="8" spans="2:10" s="20" customFormat="1" ht="16" customHeight="1">
      <c r="B8" s="17" t="s">
        <v>4</v>
      </c>
      <c r="C8" s="18">
        <v>-2251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-91243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9752</v>
      </c>
      <c r="D13" s="19"/>
      <c r="E13" s="47"/>
      <c r="F13" s="47"/>
    </row>
    <row r="14" spans="2:10" s="20" customFormat="1" ht="16" customHeight="1">
      <c r="B14" s="17" t="s">
        <v>9</v>
      </c>
      <c r="C14" s="18">
        <v>7979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2178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145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1040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-1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367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21460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-79535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-69783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-2642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-1455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0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-1455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821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821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-3276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-3276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0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9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9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9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6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44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-89802</v>
      </c>
      <c r="D7" s="19"/>
      <c r="E7" s="47"/>
      <c r="F7" s="47"/>
    </row>
    <row r="8" spans="2:10" s="20" customFormat="1" ht="16" customHeight="1">
      <c r="B8" s="17" t="s">
        <v>4</v>
      </c>
      <c r="C8" s="18">
        <v>-909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-7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-90718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13255</v>
      </c>
      <c r="D13" s="19"/>
      <c r="E13" s="47"/>
      <c r="F13" s="47"/>
    </row>
    <row r="14" spans="2:10" s="20" customFormat="1" ht="16" customHeight="1">
      <c r="B14" s="17" t="s">
        <v>9</v>
      </c>
      <c r="C14" s="18">
        <v>8896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9200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81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2720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160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27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34339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-69634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-56379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-1093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-227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-330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-557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-1650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-1650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-41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-352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A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A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A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7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45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-71840</v>
      </c>
      <c r="D7" s="19"/>
      <c r="E7" s="47"/>
      <c r="F7" s="47"/>
    </row>
    <row r="8" spans="2:10" s="20" customFormat="1" ht="16" customHeight="1">
      <c r="B8" s="17" t="s">
        <v>4</v>
      </c>
      <c r="C8" s="18">
        <v>-808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-72648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10093</v>
      </c>
      <c r="D13" s="19"/>
      <c r="E13" s="47"/>
      <c r="F13" s="47"/>
    </row>
    <row r="14" spans="2:10" s="20" customFormat="1" ht="16" customHeight="1">
      <c r="B14" s="17" t="s">
        <v>9</v>
      </c>
      <c r="C14" s="18">
        <v>6060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2287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100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2056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-525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20071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-62670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-52577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-1562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-69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-232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-301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-1863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-1863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-22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-485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B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B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B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8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46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-79336</v>
      </c>
      <c r="D7" s="19"/>
      <c r="E7" s="47"/>
      <c r="F7" s="47"/>
    </row>
    <row r="8" spans="2:10" s="20" customFormat="1" ht="16" customHeight="1">
      <c r="B8" s="17" t="s">
        <v>4</v>
      </c>
      <c r="C8" s="18">
        <v>-179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-3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-79518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5114</v>
      </c>
      <c r="D13" s="19"/>
      <c r="E13" s="47"/>
      <c r="F13" s="47"/>
    </row>
    <row r="14" spans="2:10" s="20" customFormat="1" ht="16" customHeight="1">
      <c r="B14" s="17" t="s">
        <v>9</v>
      </c>
      <c r="C14" s="18">
        <v>5722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1766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116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1768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-203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158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14441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-70191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-65077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-171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-44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-114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-158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171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171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-158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-158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-11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-10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C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C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C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9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47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-72847</v>
      </c>
      <c r="D7" s="19"/>
      <c r="E7" s="47"/>
      <c r="F7" s="47"/>
    </row>
    <row r="8" spans="2:10" s="20" customFormat="1" ht="16" customHeight="1">
      <c r="B8" s="17" t="s">
        <v>4</v>
      </c>
      <c r="C8" s="18">
        <v>-783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-73630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5672</v>
      </c>
      <c r="D13" s="19"/>
      <c r="E13" s="47"/>
      <c r="F13" s="47"/>
    </row>
    <row r="14" spans="2:10" s="20" customFormat="1" ht="16" customHeight="1">
      <c r="B14" s="17" t="s">
        <v>9</v>
      </c>
      <c r="C14" s="18">
        <v>5552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2042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71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1604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104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15045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-64257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-58585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-1962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-360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-143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-1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-504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402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402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-2064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-2064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-85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-179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D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D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D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0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48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-66408</v>
      </c>
      <c r="D7" s="19"/>
      <c r="E7" s="47"/>
      <c r="F7" s="47"/>
    </row>
    <row r="8" spans="2:10" s="20" customFormat="1" ht="16" customHeight="1">
      <c r="B8" s="17" t="s">
        <v>4</v>
      </c>
      <c r="C8" s="18">
        <v>-148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-66556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4142</v>
      </c>
      <c r="D13" s="19"/>
      <c r="E13" s="47"/>
      <c r="F13" s="47"/>
    </row>
    <row r="14" spans="2:10" s="20" customFormat="1" ht="16" customHeight="1">
      <c r="B14" s="17" t="s">
        <v>9</v>
      </c>
      <c r="C14" s="18">
        <v>4761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1735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88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1404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-5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12125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-58573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-54431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-1011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-45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-82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-5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-132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-1143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-1143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0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E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E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E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1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49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-88731</v>
      </c>
      <c r="D7" s="19"/>
      <c r="E7" s="47"/>
      <c r="F7" s="47"/>
    </row>
    <row r="8" spans="2:10" s="20" customFormat="1" ht="16" customHeight="1">
      <c r="B8" s="17" t="s">
        <v>4</v>
      </c>
      <c r="C8" s="18">
        <v>-473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-89204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8812</v>
      </c>
      <c r="D13" s="19"/>
      <c r="E13" s="47"/>
      <c r="F13" s="47"/>
    </row>
    <row r="14" spans="2:10" s="20" customFormat="1" ht="16" customHeight="1">
      <c r="B14" s="17" t="s">
        <v>9</v>
      </c>
      <c r="C14" s="18">
        <v>7800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2209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103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1295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226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20445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-77571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-68759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-1046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-40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-128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-1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-169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250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200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450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-765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-765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-10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-295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F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F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F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2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50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-222891</v>
      </c>
      <c r="D7" s="19"/>
      <c r="E7" s="47"/>
      <c r="F7" s="47"/>
    </row>
    <row r="8" spans="2:10" s="20" customFormat="1" ht="16" customHeight="1">
      <c r="B8" s="17" t="s">
        <v>4</v>
      </c>
      <c r="C8" s="18">
        <v>-3980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-579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-227450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22627</v>
      </c>
      <c r="D13" s="19"/>
      <c r="E13" s="47"/>
      <c r="F13" s="47"/>
    </row>
    <row r="14" spans="2:10" s="20" customFormat="1" ht="16" customHeight="1">
      <c r="B14" s="17" t="s">
        <v>9</v>
      </c>
      <c r="C14" s="18">
        <v>19686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9520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252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4102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474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56661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-193416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-170789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-6092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-1325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-610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-1935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900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209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1109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-6918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-6918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-326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-801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0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0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0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3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51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-402925</v>
      </c>
      <c r="D7" s="19"/>
      <c r="E7" s="47"/>
      <c r="F7" s="47"/>
    </row>
    <row r="8" spans="2:10" s="20" customFormat="1" ht="16" customHeight="1">
      <c r="B8" s="17" t="s">
        <v>4</v>
      </c>
      <c r="C8" s="18">
        <v>-3150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-2210</v>
      </c>
      <c r="D9" s="19"/>
      <c r="E9" s="47"/>
      <c r="F9" s="47"/>
    </row>
    <row r="10" spans="2:10" s="20" customFormat="1" ht="16" customHeight="1">
      <c r="B10" s="17" t="s">
        <v>6</v>
      </c>
      <c r="C10" s="18">
        <v>-40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-408325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75762</v>
      </c>
      <c r="D13" s="19"/>
      <c r="E13" s="47"/>
      <c r="F13" s="47"/>
    </row>
    <row r="14" spans="2:10" s="20" customFormat="1" ht="16" customHeight="1">
      <c r="B14" s="17" t="s">
        <v>9</v>
      </c>
      <c r="C14" s="18">
        <v>42867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35910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262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23724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-2095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176430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-307657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-231895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-1716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-372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-1313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-1685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3401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3401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0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0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-83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-1382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1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1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1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011D6-E357-4B08-B6C2-EBD3B698C4A0}">
  <sheetPr>
    <tabColor rgb="FF183C5C"/>
  </sheetPr>
  <dimension ref="A1:I12"/>
  <sheetViews>
    <sheetView zoomScaleNormal="100" workbookViewId="0"/>
  </sheetViews>
  <sheetFormatPr defaultColWidth="9.08984375" defaultRowHeight="15.5"/>
  <cols>
    <col min="1" max="1" width="175.6328125" style="50" customWidth="1"/>
    <col min="2" max="2" width="9.08984375" style="50"/>
    <col min="3" max="3" width="10.6328125" style="50" customWidth="1"/>
    <col min="4" max="16384" width="9.08984375" style="50"/>
  </cols>
  <sheetData>
    <row r="1" spans="1:9" ht="27.9" customHeight="1">
      <c r="A1" s="49" t="s">
        <v>108</v>
      </c>
      <c r="B1" s="60"/>
      <c r="C1" s="60"/>
      <c r="D1" s="60"/>
      <c r="E1" s="60"/>
    </row>
    <row r="2" spans="1:9" ht="24" customHeight="1">
      <c r="A2" s="51" t="s">
        <v>109</v>
      </c>
      <c r="B2" s="60"/>
      <c r="C2" s="60"/>
      <c r="D2" s="60"/>
      <c r="E2" s="60"/>
    </row>
    <row r="3" spans="1:9" ht="18" customHeight="1">
      <c r="A3" s="53"/>
    </row>
    <row r="4" spans="1:9" ht="18" customHeight="1">
      <c r="A4" s="61" t="s">
        <v>110</v>
      </c>
      <c r="B4" s="62"/>
      <c r="C4" s="62"/>
      <c r="D4" s="62"/>
      <c r="E4" s="62"/>
    </row>
    <row r="5" spans="1:9" ht="12" customHeight="1">
      <c r="E5" s="56"/>
    </row>
    <row r="6" spans="1:9" ht="18" customHeight="1">
      <c r="A6" s="61" t="s">
        <v>111</v>
      </c>
      <c r="B6" s="62"/>
      <c r="C6" s="62"/>
      <c r="D6" s="62"/>
      <c r="E6" s="62"/>
    </row>
    <row r="7" spans="1:9" ht="12" customHeight="1">
      <c r="E7" s="56"/>
    </row>
    <row r="8" spans="1:9" ht="18" customHeight="1">
      <c r="A8" s="61" t="s">
        <v>112</v>
      </c>
      <c r="B8" s="62"/>
      <c r="C8" s="62"/>
      <c r="D8" s="62"/>
      <c r="E8" s="62"/>
    </row>
    <row r="9" spans="1:9" ht="18" customHeight="1">
      <c r="A9" s="55" t="s">
        <v>113</v>
      </c>
      <c r="B9" s="62"/>
      <c r="C9" s="62"/>
      <c r="D9" s="62"/>
      <c r="E9" s="62"/>
    </row>
    <row r="10" spans="1:9" ht="12" customHeight="1">
      <c r="E10" s="56"/>
    </row>
    <row r="11" spans="1:9" ht="18" customHeight="1">
      <c r="A11" s="50" t="s">
        <v>114</v>
      </c>
    </row>
    <row r="12" spans="1:9" ht="18" customHeight="1">
      <c r="A12" s="50" t="s">
        <v>115</v>
      </c>
      <c r="D12" s="63"/>
      <c r="E12" s="63"/>
      <c r="F12" s="63"/>
      <c r="G12" s="63"/>
      <c r="H12" s="63"/>
      <c r="I12" s="63"/>
    </row>
  </sheetData>
  <hyperlinks>
    <hyperlink ref="A12" r:id="rId1" display="www.gov.scot/publications/local-financial-return/" xr:uid="{5F81BE8B-5670-459B-8F7C-67D5F26491EC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4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52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-159608</v>
      </c>
      <c r="D7" s="19"/>
      <c r="E7" s="47"/>
      <c r="F7" s="47"/>
    </row>
    <row r="8" spans="2:10" s="20" customFormat="1" ht="16" customHeight="1">
      <c r="B8" s="17" t="s">
        <v>4</v>
      </c>
      <c r="C8" s="18">
        <v>-5076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-231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-164915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13881</v>
      </c>
      <c r="D13" s="19"/>
      <c r="E13" s="47"/>
      <c r="F13" s="47"/>
    </row>
    <row r="14" spans="2:10" s="20" customFormat="1" ht="16" customHeight="1">
      <c r="B14" s="17" t="s">
        <v>9</v>
      </c>
      <c r="C14" s="18">
        <v>12901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5457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225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2529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208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35201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-143595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-129714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-3238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-2571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-889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-3460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2296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171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2467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-4231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-4231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-548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-772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2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2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2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5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53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-46011</v>
      </c>
      <c r="D7" s="19"/>
      <c r="E7" s="47"/>
      <c r="F7" s="47"/>
    </row>
    <row r="8" spans="2:10" s="20" customFormat="1" ht="16" customHeight="1">
      <c r="B8" s="17" t="s">
        <v>4</v>
      </c>
      <c r="C8" s="18">
        <v>-581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-215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-46807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6899</v>
      </c>
      <c r="D13" s="19"/>
      <c r="E13" s="47"/>
      <c r="F13" s="47"/>
    </row>
    <row r="14" spans="2:10" s="20" customFormat="1" ht="16" customHeight="1">
      <c r="B14" s="17" t="s">
        <v>9</v>
      </c>
      <c r="C14" s="18">
        <v>3989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2213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33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1020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-190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605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14569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-39137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-32238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-1628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-71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-204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-275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40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40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-1863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-1863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-18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-288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3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3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3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6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54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-61805</v>
      </c>
      <c r="D7" s="19"/>
      <c r="E7" s="47"/>
      <c r="F7" s="47"/>
    </row>
    <row r="8" spans="2:10" s="20" customFormat="1" ht="16" customHeight="1">
      <c r="B8" s="17" t="s">
        <v>4</v>
      </c>
      <c r="C8" s="18">
        <v>-201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-31</v>
      </c>
      <c r="D9" s="19"/>
      <c r="E9" s="47"/>
      <c r="F9" s="47"/>
    </row>
    <row r="10" spans="2:10" s="20" customFormat="1" ht="16" customHeight="1">
      <c r="B10" s="17" t="s">
        <v>6</v>
      </c>
      <c r="C10" s="18">
        <v>-336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-62373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5257</v>
      </c>
      <c r="D13" s="19"/>
      <c r="E13" s="47"/>
      <c r="F13" s="47"/>
    </row>
    <row r="14" spans="2:10" s="20" customFormat="1" ht="16" customHeight="1">
      <c r="B14" s="17" t="s">
        <v>9</v>
      </c>
      <c r="C14" s="18">
        <v>4447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1809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65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1674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-180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13072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-54558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-49301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0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-95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0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-95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95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95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0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0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0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4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4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4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7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55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-57045</v>
      </c>
      <c r="D7" s="19"/>
      <c r="E7" s="47"/>
      <c r="F7" s="47"/>
    </row>
    <row r="8" spans="2:10" s="20" customFormat="1" ht="16" customHeight="1">
      <c r="B8" s="17" t="s">
        <v>4</v>
      </c>
      <c r="C8" s="18">
        <v>-1357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-1240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-59642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4243</v>
      </c>
      <c r="D13" s="19"/>
      <c r="E13" s="47"/>
      <c r="F13" s="47"/>
    </row>
    <row r="14" spans="2:10" s="20" customFormat="1" ht="16" customHeight="1">
      <c r="B14" s="17" t="s">
        <v>9</v>
      </c>
      <c r="C14" s="18">
        <v>5506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3371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60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633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98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13911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-49974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-45731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-206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-466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-186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-652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858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858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0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0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-96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-448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5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5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5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8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56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-14978</v>
      </c>
      <c r="D7" s="19"/>
      <c r="E7" s="47"/>
      <c r="F7" s="47"/>
    </row>
    <row r="8" spans="2:10" s="20" customFormat="1" ht="16" customHeight="1">
      <c r="B8" s="17" t="s">
        <v>4</v>
      </c>
      <c r="C8" s="18">
        <v>0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-4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-14982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1419</v>
      </c>
      <c r="D13" s="19"/>
      <c r="E13" s="47"/>
      <c r="F13" s="47"/>
    </row>
    <row r="14" spans="2:10" s="20" customFormat="1" ht="16" customHeight="1">
      <c r="B14" s="17" t="s">
        <v>9</v>
      </c>
      <c r="C14" s="18">
        <v>1111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656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17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146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3349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-13052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-11633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-696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-327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-165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-492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459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459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-729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-729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-79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-301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6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6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6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9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57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-83552</v>
      </c>
      <c r="D7" s="19"/>
      <c r="E7" s="47"/>
      <c r="F7" s="47"/>
    </row>
    <row r="8" spans="2:10" s="20" customFormat="1" ht="16" customHeight="1">
      <c r="B8" s="17" t="s">
        <v>4</v>
      </c>
      <c r="C8" s="18">
        <v>-1494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-6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-85052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12877</v>
      </c>
      <c r="D13" s="19"/>
      <c r="E13" s="47"/>
      <c r="F13" s="47"/>
    </row>
    <row r="14" spans="2:10" s="20" customFormat="1" ht="16" customHeight="1">
      <c r="B14" s="17" t="s">
        <v>9</v>
      </c>
      <c r="C14" s="18">
        <v>7530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2816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93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3724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677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27717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-70212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-57335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-3081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-982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-111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-1093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1252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1252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-2922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-2922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-401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7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7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7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40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58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-176528</v>
      </c>
      <c r="D7" s="19"/>
      <c r="E7" s="47"/>
      <c r="F7" s="47"/>
    </row>
    <row r="8" spans="2:10" s="20" customFormat="1" ht="16" customHeight="1">
      <c r="B8" s="17" t="s">
        <v>4</v>
      </c>
      <c r="C8" s="18">
        <v>-509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-1489</v>
      </c>
      <c r="D9" s="19"/>
      <c r="E9" s="47"/>
      <c r="F9" s="47"/>
    </row>
    <row r="10" spans="2:10" s="20" customFormat="1" ht="16" customHeight="1">
      <c r="B10" s="17" t="s">
        <v>6</v>
      </c>
      <c r="C10" s="18">
        <v>-6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-178532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25444</v>
      </c>
      <c r="D13" s="19"/>
      <c r="E13" s="47"/>
      <c r="F13" s="47"/>
    </row>
    <row r="14" spans="2:10" s="20" customFormat="1" ht="16" customHeight="1">
      <c r="B14" s="17" t="s">
        <v>9</v>
      </c>
      <c r="C14" s="18">
        <v>15598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4705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213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5223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2120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2739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56042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-147934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-122490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0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-18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-347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-365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-365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-365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-7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-136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8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8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8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1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59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-12243</v>
      </c>
      <c r="D7" s="19"/>
      <c r="E7" s="47"/>
      <c r="F7" s="47"/>
    </row>
    <row r="8" spans="2:10" s="20" customFormat="1" ht="16" customHeight="1">
      <c r="B8" s="17" t="s">
        <v>4</v>
      </c>
      <c r="C8" s="18">
        <v>-377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-12620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906</v>
      </c>
      <c r="D13" s="19"/>
      <c r="E13" s="47"/>
      <c r="F13" s="47"/>
    </row>
    <row r="14" spans="2:10" s="20" customFormat="1" ht="16" customHeight="1">
      <c r="B14" s="17" t="s">
        <v>9</v>
      </c>
      <c r="C14" s="18">
        <v>890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658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17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33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90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2594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-10932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-10026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0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-273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0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-273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273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273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0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0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-104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0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9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9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9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2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60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-105430</v>
      </c>
      <c r="D7" s="19"/>
      <c r="E7" s="47"/>
      <c r="F7" s="47"/>
    </row>
    <row r="8" spans="2:10" s="20" customFormat="1" ht="16" customHeight="1">
      <c r="B8" s="17" t="s">
        <v>4</v>
      </c>
      <c r="C8" s="18">
        <v>-2176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-461</v>
      </c>
      <c r="D9" s="19"/>
      <c r="E9" s="47"/>
      <c r="F9" s="47"/>
    </row>
    <row r="10" spans="2:10" s="20" customFormat="1" ht="16" customHeight="1">
      <c r="B10" s="17" t="s">
        <v>6</v>
      </c>
      <c r="C10" s="18">
        <v>-7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-108074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6821</v>
      </c>
      <c r="D13" s="19"/>
      <c r="E13" s="47"/>
      <c r="F13" s="47"/>
    </row>
    <row r="14" spans="2:10" s="20" customFormat="1" ht="16" customHeight="1">
      <c r="B14" s="17" t="s">
        <v>9</v>
      </c>
      <c r="C14" s="18">
        <v>7824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3605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173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1880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347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20650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-94245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-87424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-5190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-1024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-1152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-2176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4582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4582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-2784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-2784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0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A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A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A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43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61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-115687</v>
      </c>
      <c r="D7" s="19"/>
      <c r="E7" s="47"/>
      <c r="F7" s="47"/>
    </row>
    <row r="8" spans="2:10" s="20" customFormat="1" ht="16" customHeight="1">
      <c r="B8" s="17" t="s">
        <v>4</v>
      </c>
      <c r="C8" s="18">
        <v>-732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-106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-116525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14404</v>
      </c>
      <c r="D13" s="19"/>
      <c r="E13" s="47"/>
      <c r="F13" s="47"/>
    </row>
    <row r="14" spans="2:10" s="20" customFormat="1" ht="16" customHeight="1">
      <c r="B14" s="17" t="s">
        <v>9</v>
      </c>
      <c r="C14" s="18">
        <v>10728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5567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87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2783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-81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33488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-97441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-83037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0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-91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-399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-490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490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490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0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0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-224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B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B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B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1">
    <tabColor rgb="FF3178B9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69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f>SUM('Aberdeen City:West Lothian'!C7)</f>
        <v>-3474808</v>
      </c>
      <c r="D7" s="19"/>
      <c r="E7" s="47"/>
      <c r="F7" s="47"/>
    </row>
    <row r="8" spans="2:10" s="20" customFormat="1" ht="16" customHeight="1">
      <c r="B8" s="17" t="s">
        <v>4</v>
      </c>
      <c r="C8" s="18">
        <f>SUM('Aberdeen City:West Lothian'!C8)</f>
        <v>-45891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f>SUM('Aberdeen City:West Lothian'!C9)</f>
        <v>-7150</v>
      </c>
      <c r="D9" s="19"/>
      <c r="E9" s="47"/>
      <c r="F9" s="47"/>
    </row>
    <row r="10" spans="2:10" s="20" customFormat="1" ht="16" customHeight="1">
      <c r="B10" s="17" t="s">
        <v>6</v>
      </c>
      <c r="C10" s="18">
        <f>SUM('Aberdeen City:West Lothian'!C10)</f>
        <v>-4070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-3531919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f>SUM('Aberdeen City:West Lothian'!C13)</f>
        <v>374155</v>
      </c>
      <c r="D13" s="19"/>
      <c r="E13" s="47"/>
      <c r="F13" s="47"/>
    </row>
    <row r="14" spans="2:10" s="20" customFormat="1" ht="16" customHeight="1">
      <c r="B14" s="17" t="s">
        <v>9</v>
      </c>
      <c r="C14" s="18">
        <f>SUM('Aberdeen City:West Lothian'!C14)</f>
        <v>300266</v>
      </c>
      <c r="D14" s="19"/>
      <c r="E14" s="47"/>
      <c r="F14" s="47"/>
    </row>
    <row r="15" spans="2:10" s="20" customFormat="1" ht="16" customHeight="1">
      <c r="B15" s="17" t="s">
        <v>10</v>
      </c>
      <c r="C15" s="18">
        <f>SUM('Aberdeen City:West Lothian'!C15)</f>
        <v>173404</v>
      </c>
      <c r="D15" s="19"/>
      <c r="E15" s="47"/>
      <c r="F15" s="47"/>
    </row>
    <row r="16" spans="2:10" s="20" customFormat="1" ht="16" customHeight="1">
      <c r="B16" s="17" t="s">
        <v>11</v>
      </c>
      <c r="C16" s="18">
        <f>SUM('Aberdeen City:West Lothian'!C16)</f>
        <v>3860</v>
      </c>
      <c r="D16" s="19"/>
      <c r="E16" s="47"/>
      <c r="F16" s="47"/>
    </row>
    <row r="17" spans="2:20" s="20" customFormat="1" ht="16" customHeight="1">
      <c r="B17" s="17" t="s">
        <v>12</v>
      </c>
      <c r="C17" s="18">
        <f>SUM('Aberdeen City:West Lothian'!C17)</f>
        <v>94020</v>
      </c>
      <c r="D17" s="19"/>
      <c r="E17" s="47"/>
      <c r="F17" s="47"/>
    </row>
    <row r="18" spans="2:20" s="20" customFormat="1" ht="16" customHeight="1">
      <c r="B18" s="17" t="s">
        <v>13</v>
      </c>
      <c r="C18" s="18">
        <f>SUM('Aberdeen City:West Lothian'!C18)</f>
        <v>-2787</v>
      </c>
      <c r="D18" s="19"/>
      <c r="E18" s="47"/>
      <c r="F18" s="47"/>
    </row>
    <row r="19" spans="2:20" s="20" customFormat="1" ht="16" customHeight="1">
      <c r="B19" s="17" t="s">
        <v>14</v>
      </c>
      <c r="C19" s="18">
        <f>SUM('Aberdeen City:West Lothian'!C19)</f>
        <v>7526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950444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-2955630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-2581475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f>SUM('Aberdeen City:West Lothian'!C29)</f>
        <v>-69800</v>
      </c>
      <c r="D29" s="19"/>
      <c r="E29" s="47"/>
      <c r="F29" s="47"/>
    </row>
    <row r="30" spans="2:20" s="20" customFormat="1" ht="16" customHeight="1">
      <c r="B30" s="17" t="s">
        <v>21</v>
      </c>
      <c r="C30" s="18">
        <f>SUM('Aberdeen City:West Lothian'!C30)</f>
        <v>-18650</v>
      </c>
      <c r="D30" s="19"/>
      <c r="E30" s="47"/>
      <c r="F30" s="47"/>
    </row>
    <row r="31" spans="2:20" s="20" customFormat="1" ht="16" customHeight="1">
      <c r="B31" s="17" t="s">
        <v>22</v>
      </c>
      <c r="C31" s="18">
        <f>SUM('Aberdeen City:West Lothian'!C31)</f>
        <v>-10104</v>
      </c>
      <c r="D31" s="19"/>
      <c r="E31" s="47"/>
      <c r="F31" s="47"/>
    </row>
    <row r="32" spans="2:20" s="20" customFormat="1" ht="16" customHeight="1">
      <c r="B32" s="17" t="s">
        <v>23</v>
      </c>
      <c r="C32" s="18">
        <f>SUM('Aberdeen City:West Lothian'!C32)</f>
        <v>-204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-28958</v>
      </c>
      <c r="D33" s="19"/>
      <c r="E33" s="47"/>
      <c r="F33" s="47"/>
    </row>
    <row r="34" spans="2:19" s="20" customFormat="1" ht="16" customHeight="1">
      <c r="B34" s="17" t="s">
        <v>25</v>
      </c>
      <c r="C34" s="18">
        <f>SUM('Aberdeen City:West Lothian'!C34)</f>
        <v>13065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f>SUM('Aberdeen City:West Lothian'!C35)</f>
        <v>2466</v>
      </c>
      <c r="D35" s="19"/>
      <c r="E35" s="47"/>
      <c r="F35" s="47"/>
    </row>
    <row r="36" spans="2:19" s="20" customFormat="1" ht="16" customHeight="1">
      <c r="B36" s="17" t="s">
        <v>27</v>
      </c>
      <c r="C36" s="18">
        <f>SUM('Aberdeen City:West Lothian'!C36)</f>
        <v>10325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25856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-72902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f>SUM('Aberdeen City:West Lothian'!C41)</f>
        <v>-72580.179999999993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-321.82000000000698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f>SUM('Aberdeen City:West Lothian'!C45)</f>
        <v>-2162</v>
      </c>
      <c r="D45" s="19"/>
      <c r="E45" s="19"/>
      <c r="F45" s="19"/>
    </row>
    <row r="46" spans="2:19" s="20" customFormat="1" ht="16" customHeight="1">
      <c r="B46" s="41" t="s">
        <v>35</v>
      </c>
      <c r="C46" s="18">
        <f>SUM('Aberdeen City:West Lothian'!C46)</f>
        <v>-13225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1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1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1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7:C10 C13:C19 C29:C32 C34:C36 C41 C45:C46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4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62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-73629</v>
      </c>
      <c r="D7" s="19"/>
      <c r="E7" s="47"/>
      <c r="F7" s="47"/>
    </row>
    <row r="8" spans="2:10" s="20" customFormat="1" ht="16" customHeight="1">
      <c r="B8" s="17" t="s">
        <v>4</v>
      </c>
      <c r="C8" s="18">
        <v>-1198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-295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-75122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5925</v>
      </c>
      <c r="D13" s="19"/>
      <c r="E13" s="47"/>
      <c r="F13" s="47"/>
    </row>
    <row r="14" spans="2:10" s="20" customFormat="1" ht="16" customHeight="1">
      <c r="B14" s="17" t="s">
        <v>9</v>
      </c>
      <c r="C14" s="18">
        <v>5449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2628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98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807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14907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-66140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-60215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-3928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-1198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0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-1198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2241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2241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-2885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-2885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0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C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C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C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5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63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-12356</v>
      </c>
      <c r="D7" s="19"/>
      <c r="E7" s="47"/>
      <c r="F7" s="47"/>
    </row>
    <row r="8" spans="2:10" s="20" customFormat="1" ht="16" customHeight="1">
      <c r="B8" s="17" t="s">
        <v>4</v>
      </c>
      <c r="C8" s="18">
        <v>-208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17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-12547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764</v>
      </c>
      <c r="D13" s="19"/>
      <c r="E13" s="47"/>
      <c r="F13" s="47"/>
    </row>
    <row r="14" spans="2:10" s="20" customFormat="1" ht="16" customHeight="1">
      <c r="B14" s="17" t="s">
        <v>9</v>
      </c>
      <c r="C14" s="18">
        <v>1168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401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9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62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37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2441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-10870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-10106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-1639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-52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-156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-181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-389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65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65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-1963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-1857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-106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0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D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D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D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46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64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-79091</v>
      </c>
      <c r="D7" s="19"/>
      <c r="E7" s="47"/>
      <c r="F7" s="47"/>
    </row>
    <row r="8" spans="2:10" s="20" customFormat="1" ht="16" customHeight="1">
      <c r="B8" s="17" t="s">
        <v>4</v>
      </c>
      <c r="C8" s="18">
        <v>-927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-2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-80020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8712</v>
      </c>
      <c r="D13" s="19"/>
      <c r="E13" s="47"/>
      <c r="F13" s="47"/>
    </row>
    <row r="14" spans="2:10" s="20" customFormat="1" ht="16" customHeight="1">
      <c r="B14" s="17" t="s">
        <v>9</v>
      </c>
      <c r="C14" s="18">
        <v>6332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2542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107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1888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111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0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19692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-69040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-60328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-2045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-204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-476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-16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-696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1422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1422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-1319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-1319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-74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-173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E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E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E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47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65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-184463</v>
      </c>
      <c r="D7" s="19"/>
      <c r="E7" s="47"/>
      <c r="F7" s="47"/>
    </row>
    <row r="8" spans="2:10" s="20" customFormat="1" ht="16" customHeight="1">
      <c r="B8" s="17" t="s">
        <v>4</v>
      </c>
      <c r="C8" s="18">
        <v>-1284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-299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-186046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21859</v>
      </c>
      <c r="D13" s="19"/>
      <c r="E13" s="47"/>
      <c r="F13" s="47"/>
    </row>
    <row r="14" spans="2:10" s="20" customFormat="1" ht="16" customHeight="1">
      <c r="B14" s="17" t="s">
        <v>9</v>
      </c>
      <c r="C14" s="18">
        <v>15902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5035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258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4984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-1749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46289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-161616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-139757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0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-104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-476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-580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580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580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0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0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-704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1F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1F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1F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8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66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-66109</v>
      </c>
      <c r="D7" s="19"/>
      <c r="E7" s="47"/>
      <c r="F7" s="47"/>
    </row>
    <row r="8" spans="2:10" s="20" customFormat="1" ht="16" customHeight="1">
      <c r="B8" s="17" t="s">
        <v>4</v>
      </c>
      <c r="C8" s="18">
        <v>-467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-26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-66602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4596</v>
      </c>
      <c r="D13" s="19"/>
      <c r="E13" s="47"/>
      <c r="F13" s="47"/>
    </row>
    <row r="14" spans="2:10" s="20" customFormat="1" ht="16" customHeight="1">
      <c r="B14" s="17" t="s">
        <v>9</v>
      </c>
      <c r="C14" s="18">
        <v>5488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3721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94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549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-9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14439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-56759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-52163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-318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0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-467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-467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467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467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-318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-249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-69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0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20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20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20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9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67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-53296</v>
      </c>
      <c r="D7" s="19"/>
      <c r="E7" s="47"/>
      <c r="F7" s="47"/>
    </row>
    <row r="8" spans="2:10" s="20" customFormat="1" ht="16" customHeight="1">
      <c r="B8" s="17" t="s">
        <v>4</v>
      </c>
      <c r="C8" s="18">
        <v>-382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-484</v>
      </c>
      <c r="D9" s="19"/>
      <c r="E9" s="47"/>
      <c r="F9" s="47"/>
    </row>
    <row r="10" spans="2:10" s="20" customFormat="1" ht="16" customHeight="1">
      <c r="B10" s="17" t="s">
        <v>6</v>
      </c>
      <c r="C10" s="18">
        <v>-3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-54165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8884</v>
      </c>
      <c r="D13" s="19"/>
      <c r="E13" s="47"/>
      <c r="F13" s="47"/>
    </row>
    <row r="14" spans="2:10" s="20" customFormat="1" ht="16" customHeight="1">
      <c r="B14" s="17" t="s">
        <v>9</v>
      </c>
      <c r="C14" s="18">
        <v>4973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1484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71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1115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389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484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17400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-45649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-36765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0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0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-77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-77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77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77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0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0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-41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-101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21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21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21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0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68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-100816</v>
      </c>
      <c r="D7" s="19"/>
      <c r="E7" s="47"/>
      <c r="F7" s="47"/>
    </row>
    <row r="8" spans="2:10" s="20" customFormat="1" ht="16" customHeight="1">
      <c r="B8" s="17" t="s">
        <v>4</v>
      </c>
      <c r="C8" s="18">
        <v>-413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-101229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11023</v>
      </c>
      <c r="D13" s="19"/>
      <c r="E13" s="47"/>
      <c r="F13" s="47"/>
    </row>
    <row r="14" spans="2:10" s="20" customFormat="1" ht="16" customHeight="1">
      <c r="B14" s="17" t="s">
        <v>9</v>
      </c>
      <c r="C14" s="18">
        <v>7938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2469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153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3174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-380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226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24603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-87649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-76626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0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-45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-95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-140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140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140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0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0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-11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-262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22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22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22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2">
    <tabColor rgb="FF3178B9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70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f>SUM('Aberdeen City:West Lothian'!C7)</f>
        <v>-3474808</v>
      </c>
      <c r="D7" s="19"/>
      <c r="E7" s="47"/>
      <c r="F7" s="47"/>
    </row>
    <row r="8" spans="2:10" s="20" customFormat="1" ht="16" customHeight="1">
      <c r="B8" s="17" t="s">
        <v>4</v>
      </c>
      <c r="C8" s="18">
        <f>SUM('Aberdeen City:West Lothian'!C8)</f>
        <v>-45891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f>SUM('Aberdeen City:West Lothian'!C9)</f>
        <v>-7150</v>
      </c>
      <c r="D9" s="19"/>
      <c r="E9" s="47"/>
      <c r="F9" s="47"/>
    </row>
    <row r="10" spans="2:10" s="20" customFormat="1" ht="16" customHeight="1">
      <c r="B10" s="17" t="s">
        <v>6</v>
      </c>
      <c r="C10" s="18">
        <f>SUM('Aberdeen City:West Lothian'!C10)</f>
        <v>-4070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-3531919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f>SUM('Aberdeen City:West Lothian'!C13)</f>
        <v>374155</v>
      </c>
      <c r="D13" s="19"/>
      <c r="E13" s="47"/>
      <c r="F13" s="47"/>
    </row>
    <row r="14" spans="2:10" s="20" customFormat="1" ht="16" customHeight="1">
      <c r="B14" s="17" t="s">
        <v>9</v>
      </c>
      <c r="C14" s="18">
        <f>SUM('Aberdeen City:West Lothian'!C14)</f>
        <v>300266</v>
      </c>
      <c r="D14" s="19"/>
      <c r="E14" s="47"/>
      <c r="F14" s="47"/>
    </row>
    <row r="15" spans="2:10" s="20" customFormat="1" ht="16" customHeight="1">
      <c r="B15" s="17" t="s">
        <v>10</v>
      </c>
      <c r="C15" s="18">
        <f>SUM('Aberdeen City:West Lothian'!C15)</f>
        <v>173404</v>
      </c>
      <c r="D15" s="19"/>
      <c r="E15" s="47"/>
      <c r="F15" s="47"/>
    </row>
    <row r="16" spans="2:10" s="20" customFormat="1" ht="16" customHeight="1">
      <c r="B16" s="17" t="s">
        <v>11</v>
      </c>
      <c r="C16" s="18">
        <f>SUM('Aberdeen City:West Lothian'!C16)</f>
        <v>3860</v>
      </c>
      <c r="D16" s="19"/>
      <c r="E16" s="47"/>
      <c r="F16" s="47"/>
    </row>
    <row r="17" spans="2:20" s="20" customFormat="1" ht="16" customHeight="1">
      <c r="B17" s="17" t="s">
        <v>12</v>
      </c>
      <c r="C17" s="18">
        <f>SUM('Aberdeen City:West Lothian'!C17)</f>
        <v>94020</v>
      </c>
      <c r="D17" s="19"/>
      <c r="E17" s="47"/>
      <c r="F17" s="47"/>
    </row>
    <row r="18" spans="2:20" s="20" customFormat="1" ht="16" customHeight="1">
      <c r="B18" s="17" t="s">
        <v>13</v>
      </c>
      <c r="C18" s="18">
        <f>SUM('Aberdeen City:West Lothian'!C18)</f>
        <v>-2787</v>
      </c>
      <c r="D18" s="19"/>
      <c r="E18" s="47"/>
      <c r="F18" s="47"/>
    </row>
    <row r="19" spans="2:20" s="20" customFormat="1" ht="16" customHeight="1">
      <c r="B19" s="17" t="s">
        <v>14</v>
      </c>
      <c r="C19" s="18">
        <f>SUM('Aberdeen City:West Lothian'!C19)</f>
        <v>7526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950444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-2955630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-2581475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f>SUM('Aberdeen City:West Lothian'!C29)</f>
        <v>-69800</v>
      </c>
      <c r="D29" s="19"/>
      <c r="E29" s="47"/>
      <c r="F29" s="47"/>
    </row>
    <row r="30" spans="2:20" s="20" customFormat="1" ht="16" customHeight="1">
      <c r="B30" s="17" t="s">
        <v>21</v>
      </c>
      <c r="C30" s="18">
        <f>SUM('Aberdeen City:West Lothian'!C30)</f>
        <v>-18650</v>
      </c>
      <c r="D30" s="19"/>
      <c r="E30" s="47"/>
      <c r="F30" s="47"/>
    </row>
    <row r="31" spans="2:20" s="20" customFormat="1" ht="16" customHeight="1">
      <c r="B31" s="17" t="s">
        <v>22</v>
      </c>
      <c r="C31" s="18">
        <f>SUM('Aberdeen City:West Lothian'!C31)</f>
        <v>-10104</v>
      </c>
      <c r="D31" s="19"/>
      <c r="E31" s="47"/>
      <c r="F31" s="47"/>
    </row>
    <row r="32" spans="2:20" s="20" customFormat="1" ht="16" customHeight="1">
      <c r="B32" s="17" t="s">
        <v>23</v>
      </c>
      <c r="C32" s="18">
        <f>SUM('Aberdeen City:West Lothian'!C32)</f>
        <v>-204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-28958</v>
      </c>
      <c r="D33" s="19"/>
      <c r="E33" s="47"/>
      <c r="F33" s="47"/>
    </row>
    <row r="34" spans="2:19" s="20" customFormat="1" ht="16" customHeight="1">
      <c r="B34" s="17" t="s">
        <v>25</v>
      </c>
      <c r="C34" s="18">
        <f>SUM('Aberdeen City:West Lothian'!C34)</f>
        <v>13065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f>SUM('Aberdeen City:West Lothian'!C35)</f>
        <v>2466</v>
      </c>
      <c r="D35" s="19"/>
      <c r="E35" s="47"/>
      <c r="F35" s="47"/>
    </row>
    <row r="36" spans="2:19" s="20" customFormat="1" ht="16" customHeight="1">
      <c r="B36" s="17" t="s">
        <v>27</v>
      </c>
      <c r="C36" s="18">
        <f>SUM('Aberdeen City:West Lothian'!C36)</f>
        <v>10325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25856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-72902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f>SUM('Aberdeen City:West Lothian'!C41)</f>
        <v>-72580.179999999993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-321.82000000000698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f>SUM('Aberdeen City:West Lothian'!C45)</f>
        <v>-2162</v>
      </c>
      <c r="D45" s="19"/>
      <c r="E45" s="19"/>
      <c r="F45" s="19"/>
    </row>
    <row r="46" spans="2:19" s="20" customFormat="1" ht="16" customHeight="1">
      <c r="B46" s="41" t="s">
        <v>35</v>
      </c>
      <c r="C46" s="18">
        <f>SUM('Aberdeen City:West Lothian'!C46)</f>
        <v>-13225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2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2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2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7:C10 C13:C19 C29:C32 C34:C36 C41 C45:C4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37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-167551</v>
      </c>
      <c r="D7" s="19"/>
      <c r="E7" s="47"/>
      <c r="F7" s="47"/>
    </row>
    <row r="8" spans="2:10" s="20" customFormat="1" ht="16" customHeight="1">
      <c r="B8" s="17" t="s">
        <v>4</v>
      </c>
      <c r="C8" s="18">
        <v>-3692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-1072</v>
      </c>
      <c r="D9" s="19"/>
      <c r="E9" s="47"/>
      <c r="F9" s="47"/>
    </row>
    <row r="10" spans="2:10" s="20" customFormat="1" ht="16" customHeight="1">
      <c r="B10" s="17" t="s">
        <v>6</v>
      </c>
      <c r="C10" s="18">
        <v>0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-172315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11821</v>
      </c>
      <c r="D13" s="19"/>
      <c r="E13" s="47"/>
      <c r="F13" s="47"/>
    </row>
    <row r="14" spans="2:10" s="20" customFormat="1" ht="16" customHeight="1">
      <c r="B14" s="17" t="s">
        <v>9</v>
      </c>
      <c r="C14" s="18">
        <v>16046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14379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94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6186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376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12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48914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-135222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-123401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-12736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-1973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0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-1973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49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49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-14660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-14660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-1436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300-000000000000}">
      <formula1>-1000000</formula1>
      <formula2>1000000</formula2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300-000001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300-000002000000}">
      <formula1>0</formula1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38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-174773</v>
      </c>
      <c r="D7" s="19"/>
      <c r="E7" s="47"/>
      <c r="F7" s="47"/>
    </row>
    <row r="8" spans="2:10" s="20" customFormat="1" ht="16" customHeight="1">
      <c r="B8" s="17" t="s">
        <v>4</v>
      </c>
      <c r="C8" s="18">
        <v>-3277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-597</v>
      </c>
      <c r="D9" s="19"/>
      <c r="E9" s="47"/>
      <c r="F9" s="47"/>
    </row>
    <row r="10" spans="2:10" s="20" customFormat="1" ht="16" customHeight="1">
      <c r="B10" s="17" t="s">
        <v>6</v>
      </c>
      <c r="C10" s="18">
        <v>-17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-178664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9434</v>
      </c>
      <c r="D13" s="19"/>
      <c r="E13" s="47"/>
      <c r="F13" s="47"/>
    </row>
    <row r="14" spans="2:10" s="20" customFormat="1" ht="16" customHeight="1">
      <c r="B14" s="17" t="s">
        <v>9</v>
      </c>
      <c r="C14" s="18">
        <v>11281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5720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240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1824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-1181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78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27396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-160702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-151268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-3197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-1190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-795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-1985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-5182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-5182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-154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-824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4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4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4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39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-65662</v>
      </c>
      <c r="D7" s="19"/>
      <c r="E7" s="47"/>
      <c r="F7" s="47"/>
    </row>
    <row r="8" spans="2:10" s="20" customFormat="1" ht="16" customHeight="1">
      <c r="B8" s="17" t="s">
        <v>4</v>
      </c>
      <c r="C8" s="18">
        <v>-597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-113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-66372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5807</v>
      </c>
      <c r="D13" s="19"/>
      <c r="E13" s="47"/>
      <c r="F13" s="47"/>
    </row>
    <row r="14" spans="2:10" s="20" customFormat="1" ht="16" customHeight="1">
      <c r="B14" s="17" t="s">
        <v>9</v>
      </c>
      <c r="C14" s="18">
        <v>5381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2298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87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1094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-366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14301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-57878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-52071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-2645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-466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-131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-597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795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795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-2447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-2300.1799999999998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-146.82000000000016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0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0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5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5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5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2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40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-66836</v>
      </c>
      <c r="D7" s="19"/>
      <c r="E7" s="47"/>
      <c r="F7" s="47"/>
    </row>
    <row r="8" spans="2:10" s="20" customFormat="1" ht="16" customHeight="1">
      <c r="B8" s="17" t="s">
        <v>4</v>
      </c>
      <c r="C8" s="18">
        <v>-3099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-14</v>
      </c>
      <c r="D9" s="19"/>
      <c r="E9" s="47"/>
      <c r="F9" s="47"/>
    </row>
    <row r="10" spans="2:10" s="20" customFormat="1" ht="16" customHeight="1">
      <c r="B10" s="17" t="s">
        <v>6</v>
      </c>
      <c r="C10" s="18">
        <v>-675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-70624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5953</v>
      </c>
      <c r="D13" s="19"/>
      <c r="E13" s="47"/>
      <c r="F13" s="47"/>
    </row>
    <row r="14" spans="2:10" s="20" customFormat="1" ht="16" customHeight="1">
      <c r="B14" s="17" t="s">
        <v>9</v>
      </c>
      <c r="C14" s="18">
        <v>5888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3149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77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1484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0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-364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16187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-60390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-54437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-7500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-2026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-230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-2256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2630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2630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-7126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-7126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-421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-513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6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6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6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4">
    <tabColor rgb="FFC5D9F1"/>
    <pageSetUpPr fitToPage="1"/>
  </sheetPr>
  <dimension ref="B1:T47"/>
  <sheetViews>
    <sheetView zoomScaleNormal="100" workbookViewId="0"/>
  </sheetViews>
  <sheetFormatPr defaultColWidth="9.1796875" defaultRowHeight="14"/>
  <cols>
    <col min="1" max="1" width="2.54296875" style="14" customWidth="1"/>
    <col min="2" max="2" width="123.26953125" style="14" customWidth="1"/>
    <col min="3" max="3" width="16.7265625" style="14" customWidth="1"/>
    <col min="4" max="4" width="8.26953125" style="14" customWidth="1"/>
    <col min="5" max="6" width="10.54296875" style="14" customWidth="1"/>
    <col min="7" max="9" width="15" style="14" customWidth="1"/>
    <col min="10" max="10" width="14.7265625" style="14" customWidth="1"/>
    <col min="11" max="11" width="10.81640625" style="14" customWidth="1"/>
    <col min="12" max="16384" width="9.1796875" style="14"/>
  </cols>
  <sheetData>
    <row r="1" spans="2:10" s="2" customFormat="1" ht="20.149999999999999" customHeight="1">
      <c r="B1" s="1" t="s">
        <v>0</v>
      </c>
      <c r="C1" s="44"/>
      <c r="D1" s="44"/>
      <c r="F1" s="3"/>
      <c r="G1" s="3"/>
      <c r="H1" s="3"/>
      <c r="I1" s="3"/>
    </row>
    <row r="2" spans="2:10" s="2" customFormat="1" ht="20.149999999999999" customHeight="1">
      <c r="B2" s="1" t="s">
        <v>36</v>
      </c>
    </row>
    <row r="3" spans="2:10" s="2" customFormat="1" ht="20.149999999999999" customHeight="1">
      <c r="B3" s="4" t="s">
        <v>42</v>
      </c>
      <c r="C3" s="46"/>
      <c r="D3" s="46"/>
      <c r="E3" s="5"/>
      <c r="F3" s="45"/>
      <c r="G3" s="45"/>
      <c r="H3" s="6"/>
    </row>
    <row r="4" spans="2:10" s="9" customFormat="1" ht="12.75" customHeight="1">
      <c r="B4" s="7"/>
      <c r="C4" s="8"/>
      <c r="J4" s="10"/>
    </row>
    <row r="5" spans="2:10" ht="18" customHeight="1">
      <c r="B5" s="11" t="s">
        <v>1</v>
      </c>
      <c r="C5" s="12"/>
      <c r="D5" s="13"/>
      <c r="E5" s="48"/>
      <c r="F5" s="48"/>
    </row>
    <row r="6" spans="2:10" ht="42.75" customHeight="1">
      <c r="B6" s="15"/>
      <c r="C6" s="16" t="s">
        <v>2</v>
      </c>
      <c r="D6" s="13"/>
      <c r="E6" s="47"/>
      <c r="F6" s="47"/>
    </row>
    <row r="7" spans="2:10" s="20" customFormat="1" ht="16" customHeight="1">
      <c r="B7" s="17" t="s">
        <v>3</v>
      </c>
      <c r="C7" s="18">
        <v>-382024</v>
      </c>
      <c r="D7" s="19"/>
      <c r="E7" s="47"/>
      <c r="F7" s="47"/>
    </row>
    <row r="8" spans="2:10" s="20" customFormat="1" ht="16" customHeight="1">
      <c r="B8" s="17" t="s">
        <v>4</v>
      </c>
      <c r="C8" s="18">
        <v>-5109</v>
      </c>
      <c r="D8" s="19"/>
      <c r="E8" s="47"/>
      <c r="F8" s="47"/>
      <c r="G8" s="21"/>
    </row>
    <row r="9" spans="2:10" s="20" customFormat="1" ht="16" customHeight="1">
      <c r="B9" s="17" t="s">
        <v>5</v>
      </c>
      <c r="C9" s="18">
        <v>0</v>
      </c>
      <c r="D9" s="19"/>
      <c r="E9" s="47"/>
      <c r="F9" s="47"/>
    </row>
    <row r="10" spans="2:10" s="20" customFormat="1" ht="16" customHeight="1">
      <c r="B10" s="17" t="s">
        <v>6</v>
      </c>
      <c r="C10" s="18">
        <v>-669</v>
      </c>
      <c r="D10" s="19"/>
      <c r="E10" s="47"/>
      <c r="F10" s="47"/>
    </row>
    <row r="11" spans="2:10" s="20" customFormat="1" ht="16" customHeight="1">
      <c r="B11" s="22" t="s">
        <v>7</v>
      </c>
      <c r="C11" s="23">
        <f>SUM(C7:C10)</f>
        <v>-387802</v>
      </c>
      <c r="D11" s="19"/>
      <c r="E11" s="47"/>
      <c r="F11" s="47"/>
    </row>
    <row r="12" spans="2:10" s="20" customFormat="1" ht="12.75" customHeight="1">
      <c r="C12" s="19"/>
      <c r="D12" s="19"/>
      <c r="E12" s="47"/>
      <c r="F12" s="47"/>
    </row>
    <row r="13" spans="2:10" s="20" customFormat="1" ht="16" customHeight="1">
      <c r="B13" s="17" t="s">
        <v>8</v>
      </c>
      <c r="C13" s="18">
        <v>28075</v>
      </c>
      <c r="D13" s="19"/>
      <c r="E13" s="47"/>
      <c r="F13" s="47"/>
    </row>
    <row r="14" spans="2:10" s="20" customFormat="1" ht="16" customHeight="1">
      <c r="B14" s="17" t="s">
        <v>9</v>
      </c>
      <c r="C14" s="18">
        <v>31747</v>
      </c>
      <c r="D14" s="19"/>
      <c r="E14" s="47"/>
      <c r="F14" s="47"/>
    </row>
    <row r="15" spans="2:10" s="20" customFormat="1" ht="16" customHeight="1">
      <c r="B15" s="17" t="s">
        <v>10</v>
      </c>
      <c r="C15" s="18">
        <v>30935</v>
      </c>
      <c r="D15" s="19"/>
      <c r="E15" s="47"/>
      <c r="F15" s="47"/>
    </row>
    <row r="16" spans="2:10" s="20" customFormat="1" ht="16" customHeight="1">
      <c r="B16" s="17" t="s">
        <v>11</v>
      </c>
      <c r="C16" s="18">
        <v>327</v>
      </c>
      <c r="D16" s="19"/>
      <c r="E16" s="47"/>
      <c r="F16" s="47"/>
    </row>
    <row r="17" spans="2:20" s="20" customFormat="1" ht="16" customHeight="1">
      <c r="B17" s="17" t="s">
        <v>12</v>
      </c>
      <c r="C17" s="18">
        <v>11344</v>
      </c>
      <c r="D17" s="19"/>
      <c r="E17" s="47"/>
      <c r="F17" s="47"/>
    </row>
    <row r="18" spans="2:20" s="20" customFormat="1" ht="16" customHeight="1">
      <c r="B18" s="17" t="s">
        <v>13</v>
      </c>
      <c r="C18" s="18">
        <v>-2839</v>
      </c>
      <c r="D18" s="19"/>
      <c r="E18" s="47"/>
      <c r="F18" s="47"/>
    </row>
    <row r="19" spans="2:20" s="20" customFormat="1" ht="16" customHeight="1">
      <c r="B19" s="17" t="s">
        <v>14</v>
      </c>
      <c r="C19" s="18">
        <v>4717</v>
      </c>
      <c r="D19" s="19"/>
      <c r="E19" s="47"/>
      <c r="F19" s="47"/>
    </row>
    <row r="20" spans="2:20" s="20" customFormat="1" ht="16" customHeight="1">
      <c r="B20" s="22" t="s">
        <v>15</v>
      </c>
      <c r="C20" s="23">
        <f>SUM(C13:C19)</f>
        <v>104306</v>
      </c>
      <c r="D20" s="19"/>
      <c r="E20" s="47"/>
      <c r="F20" s="47"/>
    </row>
    <row r="21" spans="2:20" s="20" customFormat="1" ht="12.75" customHeight="1">
      <c r="C21" s="19"/>
      <c r="D21" s="19"/>
      <c r="E21" s="47"/>
      <c r="F21" s="47"/>
    </row>
    <row r="22" spans="2:20" s="20" customFormat="1" ht="16" customHeight="1">
      <c r="B22" s="22" t="s">
        <v>16</v>
      </c>
      <c r="C22" s="23">
        <f>C11+C20-C13</f>
        <v>-311571</v>
      </c>
      <c r="D22" s="19"/>
      <c r="E22" s="47"/>
      <c r="F22" s="47"/>
    </row>
    <row r="23" spans="2:20" s="20" customFormat="1" ht="12.75" customHeight="1">
      <c r="C23" s="19"/>
      <c r="D23" s="19"/>
      <c r="E23" s="47"/>
      <c r="F23" s="47"/>
    </row>
    <row r="24" spans="2:20" s="20" customFormat="1" ht="16" customHeight="1">
      <c r="B24" s="22" t="s">
        <v>17</v>
      </c>
      <c r="C24" s="23">
        <f>C11+C20</f>
        <v>-283496</v>
      </c>
      <c r="D24" s="19"/>
      <c r="E24" s="47"/>
      <c r="F24" s="47"/>
    </row>
    <row r="25" spans="2:20" s="2" customFormat="1" ht="12.75" customHeight="1">
      <c r="B25" s="24"/>
      <c r="C25" s="25"/>
      <c r="D25" s="25"/>
      <c r="E25" s="47"/>
      <c r="F25" s="47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9"/>
      <c r="S25" s="28"/>
      <c r="T25" s="30"/>
    </row>
    <row r="26" spans="2:20" s="2" customFormat="1" ht="18" customHeight="1">
      <c r="B26" s="31" t="s">
        <v>18</v>
      </c>
      <c r="C26" s="32"/>
      <c r="D26" s="32"/>
      <c r="E26" s="47"/>
      <c r="F26" s="4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20" s="20" customFormat="1" ht="6" customHeight="1">
      <c r="C27" s="19"/>
      <c r="D27" s="19"/>
      <c r="E27" s="47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20" s="2" customFormat="1" ht="16" customHeight="1">
      <c r="B28" s="33" t="s">
        <v>19</v>
      </c>
      <c r="C28" s="34"/>
      <c r="D28" s="32"/>
      <c r="E28" s="47"/>
      <c r="F28" s="47"/>
      <c r="G28" s="32"/>
      <c r="H28" s="32"/>
      <c r="I28" s="32"/>
      <c r="J28" s="32"/>
      <c r="K28" s="35"/>
      <c r="L28" s="36"/>
      <c r="M28" s="32"/>
      <c r="N28" s="32"/>
      <c r="O28" s="32"/>
      <c r="P28" s="32"/>
      <c r="Q28" s="32"/>
      <c r="R28" s="32"/>
      <c r="S28" s="32"/>
    </row>
    <row r="29" spans="2:20" s="20" customFormat="1" ht="16" customHeight="1">
      <c r="B29" s="37" t="s">
        <v>20</v>
      </c>
      <c r="C29" s="38">
        <v>-4304</v>
      </c>
      <c r="D29" s="19"/>
      <c r="E29" s="47"/>
      <c r="F29" s="47"/>
    </row>
    <row r="30" spans="2:20" s="20" customFormat="1" ht="16" customHeight="1">
      <c r="B30" s="17" t="s">
        <v>21</v>
      </c>
      <c r="C30" s="18">
        <v>-1514</v>
      </c>
      <c r="D30" s="19"/>
      <c r="E30" s="47"/>
      <c r="F30" s="47"/>
    </row>
    <row r="31" spans="2:20" s="20" customFormat="1" ht="16" customHeight="1">
      <c r="B31" s="17" t="s">
        <v>22</v>
      </c>
      <c r="C31" s="18">
        <v>-765</v>
      </c>
      <c r="D31" s="19"/>
      <c r="E31" s="47"/>
      <c r="F31" s="47"/>
    </row>
    <row r="32" spans="2:20" s="20" customFormat="1" ht="16" customHeight="1">
      <c r="B32" s="17" t="s">
        <v>23</v>
      </c>
      <c r="C32" s="18">
        <v>0</v>
      </c>
      <c r="D32" s="19"/>
      <c r="E32" s="47"/>
      <c r="F32" s="47"/>
    </row>
    <row r="33" spans="2:19" s="20" customFormat="1" ht="16" customHeight="1">
      <c r="B33" s="39" t="s">
        <v>24</v>
      </c>
      <c r="C33" s="40">
        <f>SUM(C30:C32)</f>
        <v>-2279</v>
      </c>
      <c r="D33" s="19"/>
      <c r="E33" s="47"/>
      <c r="F33" s="47"/>
    </row>
    <row r="34" spans="2:19" s="20" customFormat="1" ht="16" customHeight="1">
      <c r="B34" s="17" t="s">
        <v>25</v>
      </c>
      <c r="C34" s="18">
        <v>0</v>
      </c>
      <c r="D34" s="19"/>
      <c r="E34" s="47"/>
      <c r="F34" s="47"/>
      <c r="G34" s="21"/>
    </row>
    <row r="35" spans="2:19" s="20" customFormat="1" ht="16" customHeight="1">
      <c r="B35" s="17" t="s">
        <v>26</v>
      </c>
      <c r="C35" s="18">
        <v>520</v>
      </c>
      <c r="D35" s="19"/>
      <c r="E35" s="47"/>
      <c r="F35" s="47"/>
    </row>
    <row r="36" spans="2:19" s="20" customFormat="1" ht="16" customHeight="1">
      <c r="B36" s="17" t="s">
        <v>27</v>
      </c>
      <c r="C36" s="18">
        <v>0</v>
      </c>
      <c r="D36" s="19"/>
      <c r="E36" s="47"/>
      <c r="F36" s="47"/>
      <c r="G36" s="21"/>
    </row>
    <row r="37" spans="2:19" s="20" customFormat="1" ht="16" customHeight="1">
      <c r="B37" s="39" t="s">
        <v>28</v>
      </c>
      <c r="C37" s="40">
        <f>SUM(C34:C36)</f>
        <v>520</v>
      </c>
      <c r="D37" s="19"/>
      <c r="E37" s="47"/>
      <c r="F37" s="47"/>
    </row>
    <row r="38" spans="2:19" s="20" customFormat="1" ht="16" customHeight="1">
      <c r="B38" s="22" t="s">
        <v>29</v>
      </c>
      <c r="C38" s="23">
        <f>C29+C33+C37</f>
        <v>-6063</v>
      </c>
      <c r="D38" s="19"/>
      <c r="E38" s="47"/>
      <c r="F38" s="47"/>
      <c r="G38" s="21"/>
    </row>
    <row r="39" spans="2:19" s="20" customFormat="1" ht="6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6" customHeight="1">
      <c r="B40" s="33" t="s">
        <v>30</v>
      </c>
      <c r="C40" s="34"/>
      <c r="D40" s="32"/>
      <c r="E40" s="32"/>
      <c r="F40" s="32"/>
      <c r="G40" s="32"/>
      <c r="H40" s="32"/>
      <c r="I40" s="32"/>
      <c r="J40" s="32"/>
      <c r="K40" s="35"/>
      <c r="L40" s="36"/>
      <c r="M40" s="32"/>
      <c r="N40" s="32"/>
      <c r="O40" s="32"/>
      <c r="P40" s="32"/>
      <c r="Q40" s="32"/>
      <c r="R40" s="32"/>
      <c r="S40" s="32"/>
    </row>
    <row r="41" spans="2:19" s="20" customFormat="1" ht="16" customHeight="1">
      <c r="B41" s="41" t="s">
        <v>31</v>
      </c>
      <c r="C41" s="18">
        <v>-6063</v>
      </c>
      <c r="D41" s="19"/>
      <c r="E41" s="19"/>
      <c r="F41" s="19"/>
    </row>
    <row r="42" spans="2:19" s="20" customFormat="1" ht="16" customHeight="1">
      <c r="B42" s="42" t="s">
        <v>32</v>
      </c>
      <c r="C42" s="43">
        <f>C38-C41</f>
        <v>0</v>
      </c>
      <c r="D42" s="19"/>
      <c r="E42" s="19"/>
      <c r="F42" s="19"/>
    </row>
    <row r="43" spans="2:19" s="20" customFormat="1" ht="12.75" customHeight="1">
      <c r="C43" s="19"/>
      <c r="D43" s="19"/>
      <c r="E43" s="19"/>
      <c r="F43" s="19"/>
    </row>
    <row r="44" spans="2:19" s="2" customFormat="1" ht="16" customHeight="1">
      <c r="B44" s="33" t="s">
        <v>33</v>
      </c>
      <c r="C44" s="34"/>
      <c r="D44" s="32"/>
      <c r="E44" s="32"/>
      <c r="F44" s="32"/>
      <c r="G44" s="32"/>
      <c r="H44" s="32"/>
      <c r="I44" s="32"/>
      <c r="J44" s="32"/>
      <c r="K44" s="35"/>
      <c r="L44" s="36"/>
      <c r="M44" s="32"/>
      <c r="N44" s="32"/>
      <c r="O44" s="32"/>
      <c r="P44" s="32"/>
      <c r="Q44" s="32"/>
      <c r="R44" s="32"/>
      <c r="S44" s="32"/>
    </row>
    <row r="45" spans="2:19" s="20" customFormat="1" ht="16" customHeight="1">
      <c r="B45" s="41" t="s">
        <v>34</v>
      </c>
      <c r="C45" s="18">
        <v>-5</v>
      </c>
      <c r="D45" s="19"/>
      <c r="E45" s="19"/>
      <c r="F45" s="19"/>
    </row>
    <row r="46" spans="2:19" s="20" customFormat="1" ht="16" customHeight="1">
      <c r="B46" s="41" t="s">
        <v>35</v>
      </c>
      <c r="C46" s="18">
        <v>-3114</v>
      </c>
      <c r="D46" s="19"/>
      <c r="E46" s="19"/>
      <c r="F46" s="19"/>
    </row>
    <row r="47" spans="2:19" s="20" customFormat="1" ht="12.75" customHeight="1"/>
  </sheetData>
  <dataValidations count="3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7:C10 C29:C32 C41 C45:C46" xr:uid="{00000000-0002-0000-07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34:C36 C13:C16" xr:uid="{00000000-0002-0000-0700-000001000000}">
      <formula1>0</formula1>
    </dataValidation>
    <dataValidation type="whole" errorStyle="warning" allowBlank="1" showErrorMessage="1" errorTitle="WARNING: Check signage" error="All figures must be entered as whole numbers. Please ensure that the figure you have entered is correct." sqref="C17:C19" xr:uid="{00000000-0002-0000-0700-000002000000}">
      <formula1>-1000000</formula1>
      <formula2>1000000</formula2>
    </dataValidation>
  </dataValidations>
  <pageMargins left="0.7" right="0.7" top="0.75" bottom="0.75" header="0.3" footer="0.3"/>
  <pageSetup paperSize="9" scale="56" fitToHeight="0" orientation="landscape" r:id="rId1"/>
  <ignoredErrors>
    <ignoredError sqref="C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34</vt:i4>
      </vt:variant>
    </vt:vector>
  </HeadingPairs>
  <TitlesOfParts>
    <vt:vector size="70" baseType="lpstr">
      <vt:lpstr>Notes</vt:lpstr>
      <vt:lpstr>Definitions</vt:lpstr>
      <vt:lpstr>Scotland</vt:lpstr>
      <vt:lpstr>Councils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Councils!Print_Area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SLGFS 2020-21 - Workbook - LFR 12</dc:title>
  <dc:creator>LGF Stats Team, Scottish Government</dc:creator>
  <cp:keywords>local government, finance, statistics, Scotland</cp:keywords>
  <cp:lastModifiedBy>Andrew Waugh</cp:lastModifiedBy>
  <dcterms:created xsi:type="dcterms:W3CDTF">2021-09-02T18:35:06Z</dcterms:created>
  <dcterms:modified xsi:type="dcterms:W3CDTF">2024-03-01T15:25:52Z</dcterms:modified>
</cp:coreProperties>
</file>