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0177a\datashare\ED\CYPSC\Children's Social Work\2020-21\Publication\"/>
    </mc:Choice>
  </mc:AlternateContent>
  <bookViews>
    <workbookView xWindow="2475" yWindow="465" windowWidth="16005" windowHeight="4425" tabRatio="934"/>
  </bookViews>
  <sheets>
    <sheet name="Contents" sheetId="74" r:id="rId1"/>
    <sheet name="Tables 1.1-1.3" sheetId="1" r:id="rId2"/>
    <sheet name="Table 1.4" sheetId="4" r:id="rId3"/>
    <sheet name="Tables 1.5-1.7" sheetId="6" r:id="rId4"/>
    <sheet name="Tables 1.8-1.9" sheetId="7" r:id="rId5"/>
    <sheet name="Tables 1.10-1.12" sheetId="5" r:id="rId6"/>
    <sheet name="Tables 1.13-1.14" sheetId="9" r:id="rId7"/>
    <sheet name="Table 1.15-1.16" sheetId="117" r:id="rId8"/>
    <sheet name="Table 1.17" sheetId="8" r:id="rId9"/>
    <sheet name="Tables 1.18-1.19" sheetId="10" r:id="rId10"/>
    <sheet name="Tables 1.20-1.22" sheetId="11" r:id="rId11"/>
    <sheet name="Table 2.1" sheetId="13" r:id="rId12"/>
    <sheet name="Table 2.2" sheetId="16" r:id="rId13"/>
    <sheet name="Tables 2.3-2.4" sheetId="17" r:id="rId14"/>
    <sheet name="Table 2.5 and Table 2.5a" sheetId="94" r:id="rId15"/>
    <sheet name="Table 2.6" sheetId="66" r:id="rId16"/>
    <sheet name="Table 2.7" sheetId="19" r:id="rId17"/>
    <sheet name="Table 2.8" sheetId="39" r:id="rId18"/>
    <sheet name="Table 3.1" sheetId="23" r:id="rId19"/>
    <sheet name="Table 3.2" sheetId="24" r:id="rId20"/>
    <sheet name="Table 3.3" sheetId="29" r:id="rId21"/>
    <sheet name="Table 3.4" sheetId="28" r:id="rId22"/>
    <sheet name="Table 3.5" sheetId="12" r:id="rId23"/>
    <sheet name="Table 3.6" sheetId="148" r:id="rId24"/>
    <sheet name="Table 3.7" sheetId="97" r:id="rId25"/>
    <sheet name="Table 4.1" sheetId="67" r:id="rId26"/>
    <sheet name="Table 4.2" sheetId="68" r:id="rId27"/>
    <sheet name="Table 4.3" sheetId="91" r:id="rId28"/>
    <sheet name="Table 4.4" sheetId="116" r:id="rId29"/>
    <sheet name="Table 4.4 2019-20" sheetId="141" r:id="rId30"/>
    <sheet name="Table 4.5" sheetId="69" r:id="rId31"/>
    <sheet name=" Table 4.6" sheetId="71" r:id="rId32"/>
    <sheet name="Table 4.6 2019-20" sheetId="143" r:id="rId33"/>
    <sheet name="Table 4.7" sheetId="73" r:id="rId34"/>
    <sheet name="Table 4.7 2019-20" sheetId="144" r:id="rId35"/>
    <sheet name="Table 4.8 &amp; 4.9" sheetId="70" r:id="rId36"/>
    <sheet name="Table 5.1" sheetId="83" r:id="rId37"/>
    <sheet name="Tables 5.2 &amp; 5.3" sheetId="84" r:id="rId38"/>
    <sheet name="Table 5.4" sheetId="92" r:id="rId39"/>
    <sheet name="Table 5.5 &amp; 5.6" sheetId="93" r:id="rId40"/>
  </sheets>
  <externalReferences>
    <externalReference r:id="rId41"/>
    <externalReference r:id="rId42"/>
  </externalReferences>
  <definedNames>
    <definedName name="_IDX48" localSheetId="37">'Tables 5.2 &amp; 5.3'!#REF!</definedName>
    <definedName name="_IDX49" localSheetId="37">'Tables 5.2 &amp; 5.3'!#REF!</definedName>
    <definedName name="_IDX50" localSheetId="37">'Tables 5.2 &amp; 5.3'!#REF!</definedName>
    <definedName name="_IDX53" localSheetId="37">'Tables 5.2 &amp; 5.3'!#REF!</definedName>
    <definedName name="_IDX54" localSheetId="37">'Tables 5.2 &amp; 5.3'!#REF!</definedName>
    <definedName name="E_act" localSheetId="24">#REF!</definedName>
    <definedName name="E_act" localSheetId="27">#REF!</definedName>
    <definedName name="E_act">#REF!</definedName>
    <definedName name="E_actt" localSheetId="24">#REF!</definedName>
    <definedName name="E_actt" localSheetId="27">#REF!</definedName>
    <definedName name="E_actt">#REF!</definedName>
    <definedName name="E_aft" localSheetId="24">#REF!</definedName>
    <definedName name="E_aft" localSheetId="27">#REF!</definedName>
    <definedName name="E_aft">#REF!</definedName>
    <definedName name="E_asses" localSheetId="24">#REF!</definedName>
    <definedName name="E_asses">#REF!</definedName>
    <definedName name="E_days" localSheetId="24">#REF!</definedName>
    <definedName name="E_days">#REF!</definedName>
    <definedName name="E_del" localSheetId="24">#REF!</definedName>
    <definedName name="E_del">#REF!</definedName>
    <definedName name="E_plac" localSheetId="24">#REF!</definedName>
    <definedName name="E_plac">#REF!</definedName>
    <definedName name="E_rep" localSheetId="24">#REF!</definedName>
    <definedName name="E_rep">#REF!</definedName>
    <definedName name="E_rept" localSheetId="24">#REF!</definedName>
    <definedName name="E_rept">#REF!</definedName>
    <definedName name="E_rev" localSheetId="24">#REF!</definedName>
    <definedName name="E_rev">#REF!</definedName>
    <definedName name="E_soc" localSheetId="24">#REF!</definedName>
    <definedName name="E_soc">#REF!</definedName>
    <definedName name="E_soct" localSheetId="24">#REF!</definedName>
    <definedName name="E_soct">#REF!</definedName>
    <definedName name="Ed_act" localSheetId="24">#REF!</definedName>
    <definedName name="Ed_act">#REF!</definedName>
    <definedName name="Ed_actt" localSheetId="24">#REF!</definedName>
    <definedName name="Ed_actt">#REF!</definedName>
    <definedName name="Ed_aft" localSheetId="24">#REF!</definedName>
    <definedName name="Ed_aft">#REF!</definedName>
    <definedName name="Ed_asses" localSheetId="24">#REF!</definedName>
    <definedName name="Ed_asses">#REF!</definedName>
    <definedName name="Ed_days" localSheetId="24">#REF!</definedName>
    <definedName name="Ed_days">#REF!</definedName>
    <definedName name="Ed_del" localSheetId="24">#REF!</definedName>
    <definedName name="Ed_del">#REF!</definedName>
    <definedName name="Ed_plac" localSheetId="24">#REF!</definedName>
    <definedName name="Ed_plac">#REF!</definedName>
    <definedName name="Ed_rep" localSheetId="24">#REF!</definedName>
    <definedName name="Ed_rep">#REF!</definedName>
    <definedName name="Ed_rept" localSheetId="24">#REF!</definedName>
    <definedName name="Ed_rept">#REF!</definedName>
    <definedName name="Ed_rev" localSheetId="24">#REF!</definedName>
    <definedName name="Ed_rev">#REF!</definedName>
    <definedName name="Ed_soc" localSheetId="24">#REF!</definedName>
    <definedName name="Ed_soc">#REF!</definedName>
    <definedName name="Ed_soct" localSheetId="24">#REF!</definedName>
    <definedName name="Ed_soct">#REF!</definedName>
    <definedName name="H_act" localSheetId="24">#REF!</definedName>
    <definedName name="H_act">#REF!</definedName>
    <definedName name="H_actt" localSheetId="24">#REF!</definedName>
    <definedName name="H_actt">#REF!</definedName>
    <definedName name="h_aft" localSheetId="24">#REF!</definedName>
    <definedName name="h_aft">#REF!</definedName>
    <definedName name="H_Asses" localSheetId="24">#REF!</definedName>
    <definedName name="H_Asses">#REF!</definedName>
    <definedName name="H_days" localSheetId="24">#REF!</definedName>
    <definedName name="H_days">#REF!</definedName>
    <definedName name="H_del" localSheetId="24">#REF!</definedName>
    <definedName name="H_del">#REF!</definedName>
    <definedName name="H_plac" localSheetId="24">#REF!</definedName>
    <definedName name="H_plac">#REF!</definedName>
    <definedName name="H_rept" localSheetId="24">#REF!</definedName>
    <definedName name="H_rept">#REF!</definedName>
    <definedName name="H_rev" localSheetId="24">#REF!</definedName>
    <definedName name="H_rev">#REF!</definedName>
    <definedName name="H_soc" localSheetId="24">#REF!</definedName>
    <definedName name="H_soc">#REF!</definedName>
    <definedName name="H_soct" localSheetId="24">#REF!</definedName>
    <definedName name="H_soct">#REF!</definedName>
    <definedName name="hhrep" localSheetId="24">#REF!</definedName>
    <definedName name="hhrep">#REF!</definedName>
    <definedName name="Ka_act" localSheetId="24">#REF!</definedName>
    <definedName name="Ka_act">#REF!</definedName>
    <definedName name="Ka_actt" localSheetId="24">#REF!</definedName>
    <definedName name="Ka_actt">#REF!</definedName>
    <definedName name="Ka_aft" localSheetId="24">#REF!</definedName>
    <definedName name="Ka_aft">#REF!</definedName>
    <definedName name="Ka_Asses" localSheetId="24">#REF!</definedName>
    <definedName name="Ka_Asses">#REF!</definedName>
    <definedName name="ka_days" localSheetId="24">#REF!</definedName>
    <definedName name="ka_days">#REF!</definedName>
    <definedName name="Ka_del" localSheetId="24">#REF!</definedName>
    <definedName name="Ka_del">#REF!</definedName>
    <definedName name="Ka_plac" localSheetId="24">#REF!</definedName>
    <definedName name="Ka_plac">#REF!</definedName>
    <definedName name="ka_rep" localSheetId="24">#REF!</definedName>
    <definedName name="ka_rep">#REF!</definedName>
    <definedName name="Ka_rept" localSheetId="24">#REF!</definedName>
    <definedName name="Ka_rept">#REF!</definedName>
    <definedName name="Ka_rev" localSheetId="24">#REF!</definedName>
    <definedName name="Ka_rev">#REF!</definedName>
    <definedName name="Ka_soc" localSheetId="24">#REF!</definedName>
    <definedName name="Ka_soc">#REF!</definedName>
    <definedName name="Ka_soct" localSheetId="24">#REF!</definedName>
    <definedName name="Ka_soct">#REF!</definedName>
    <definedName name="Ke_act" localSheetId="24">#REF!</definedName>
    <definedName name="Ke_act">#REF!</definedName>
    <definedName name="Ke_actt" localSheetId="24">#REF!</definedName>
    <definedName name="Ke_actt">#REF!</definedName>
    <definedName name="Ke_aft" localSheetId="24">#REF!</definedName>
    <definedName name="Ke_aft">#REF!</definedName>
    <definedName name="Ke_asses" localSheetId="24">#REF!</definedName>
    <definedName name="Ke_asses">#REF!</definedName>
    <definedName name="ke_days" localSheetId="24">#REF!</definedName>
    <definedName name="ke_days">#REF!</definedName>
    <definedName name="Ke_del" localSheetId="24">#REF!</definedName>
    <definedName name="Ke_del">#REF!</definedName>
    <definedName name="Ke_plac" localSheetId="24">#REF!</definedName>
    <definedName name="Ke_plac">#REF!</definedName>
    <definedName name="ke_rep" localSheetId="24">#REF!</definedName>
    <definedName name="ke_rep">#REF!</definedName>
    <definedName name="Ke_rept" localSheetId="24">#REF!</definedName>
    <definedName name="Ke_rept">#REF!</definedName>
    <definedName name="Ke_rev" localSheetId="24">#REF!</definedName>
    <definedName name="Ke_rev">#REF!</definedName>
    <definedName name="Ke_soc" localSheetId="24">#REF!</definedName>
    <definedName name="Ke_soc">#REF!</definedName>
    <definedName name="Ke_soct" localSheetId="24">#REF!</definedName>
    <definedName name="Ke_soct">#REF!</definedName>
    <definedName name="_xlnm.Print_Area" localSheetId="31">' Table 4.6'!$A$1:$P$36</definedName>
    <definedName name="_xlnm.Print_Area" localSheetId="0">Contents!$A$1:$I$85</definedName>
    <definedName name="_xlnm.Print_Area" localSheetId="8">'Table 1.17'!$A$1:$J$17</definedName>
    <definedName name="_xlnm.Print_Area" localSheetId="2">'Table 1.4'!$A$1:$G$19</definedName>
    <definedName name="_xlnm.Print_Area" localSheetId="11">'Table 2.1'!$A$1:$X$36</definedName>
    <definedName name="_xlnm.Print_Area" localSheetId="12">'Table 2.2'!$A$1:$V$22</definedName>
    <definedName name="_xlnm.Print_Area" localSheetId="15">'Table 2.6'!$A$1:$G$8</definedName>
    <definedName name="_xlnm.Print_Area" localSheetId="16">'Table 2.7'!$A$1:$T$54</definedName>
    <definedName name="_xlnm.Print_Area" localSheetId="17">'Table 2.8'!$A$1:$O$17</definedName>
    <definedName name="_xlnm.Print_Area" localSheetId="18">'Table 3.1'!$A$1:$E$37</definedName>
    <definedName name="_xlnm.Print_Area" localSheetId="19">'Table 3.2'!$A$1:$L$39</definedName>
    <definedName name="_xlnm.Print_Area" localSheetId="20">'Table 3.3'!$A$1:$I$41</definedName>
    <definedName name="_xlnm.Print_Area" localSheetId="21">'Table 3.4'!$A$1:$H$37</definedName>
    <definedName name="_xlnm.Print_Area" localSheetId="22">'Table 3.5'!$A$1:$G$37</definedName>
    <definedName name="_xlnm.Print_Area" localSheetId="24">'Table 3.7'!$A$1:$D$38</definedName>
    <definedName name="_xlnm.Print_Area" localSheetId="25">'Table 4.1'!$A$1:$R$14</definedName>
    <definedName name="_xlnm.Print_Area" localSheetId="26">'Table 4.2'!$A$1:$R$34</definedName>
    <definedName name="_xlnm.Print_Area" localSheetId="27">'Table 4.3'!$A$1:$M$18</definedName>
    <definedName name="_xlnm.Print_Area" localSheetId="30">'Table 4.5'!$A$1:$G$36</definedName>
    <definedName name="_xlnm.Print_Area" localSheetId="33">'Table 4.7'!$A$1:$F$36</definedName>
    <definedName name="_xlnm.Print_Area" localSheetId="35">'Table 4.8 &amp; 4.9'!$A$1:$J$18</definedName>
    <definedName name="_xlnm.Print_Area" localSheetId="36">'Table 5.1'!$A$1:$I$9</definedName>
    <definedName name="_xlnm.Print_Area" localSheetId="38">'Table 5.4'!$A$1:$G$39</definedName>
    <definedName name="_xlnm.Print_Area" localSheetId="39">'Table 5.5 &amp; 5.6'!$A$13:$M$30</definedName>
    <definedName name="_xlnm.Print_Area" localSheetId="5">'Tables 1.10-1.12'!$A$1:$H$38</definedName>
    <definedName name="_xlnm.Print_Area" localSheetId="1">'Tables 1.1-1.3'!$A$1:$J$29</definedName>
    <definedName name="_xlnm.Print_Area" localSheetId="6">'Tables 1.13-1.14'!$A$1:$N$29</definedName>
    <definedName name="_xlnm.Print_Area" localSheetId="9">'Tables 1.18-1.19'!$A$1:$E$44</definedName>
    <definedName name="_xlnm.Print_Area" localSheetId="10">'Tables 1.20-1.22'!$A$1:$E$36</definedName>
    <definedName name="_xlnm.Print_Area" localSheetId="3">'Tables 1.5-1.7'!$A$1:$I$33</definedName>
    <definedName name="_xlnm.Print_Area" localSheetId="4">'Tables 1.8-1.9'!$A$1:$L$32</definedName>
    <definedName name="_xlnm.Print_Area" localSheetId="13">'Tables 2.3-2.4'!$A$1:$V$27</definedName>
    <definedName name="_xlnm.Print_Area" localSheetId="37">'Tables 5.2 &amp; 5.3'!$A$1:$D$11,'Tables 5.2 &amp; 5.3'!$A$13:$D$21</definedName>
    <definedName name="_xlnm.Print_Area">#REF!</definedName>
    <definedName name="ProjBirths" localSheetId="24">[1]Scratchpad!#REF!</definedName>
    <definedName name="ProjBirths" localSheetId="27">[2]Scratchpad!#REF!</definedName>
    <definedName name="ProjBirths">[1]Scratchpad!#REF!</definedName>
    <definedName name="R_act" localSheetId="24">#REF!</definedName>
    <definedName name="R_act" localSheetId="27">#REF!</definedName>
    <definedName name="R_act">#REF!</definedName>
    <definedName name="R_actt" localSheetId="24">#REF!</definedName>
    <definedName name="R_actt" localSheetId="27">#REF!</definedName>
    <definedName name="R_actt">#REF!</definedName>
    <definedName name="R_aft" localSheetId="24">#REF!</definedName>
    <definedName name="R_aft" localSheetId="27">#REF!</definedName>
    <definedName name="R_aft">#REF!</definedName>
    <definedName name="R_asses" localSheetId="24">#REF!</definedName>
    <definedName name="R_asses">#REF!</definedName>
    <definedName name="R_days" localSheetId="24">#REF!</definedName>
    <definedName name="R_days">#REF!</definedName>
    <definedName name="R_del" localSheetId="24">#REF!</definedName>
    <definedName name="R_del">#REF!</definedName>
    <definedName name="R_plac" localSheetId="24">#REF!</definedName>
    <definedName name="R_plac">#REF!</definedName>
    <definedName name="R_rep" localSheetId="24">#REF!</definedName>
    <definedName name="R_rep">#REF!</definedName>
    <definedName name="R_rept" localSheetId="24">#REF!</definedName>
    <definedName name="R_rept">#REF!</definedName>
    <definedName name="R_rev" localSheetId="24">#REF!</definedName>
    <definedName name="R_rev">#REF!</definedName>
    <definedName name="R_soc" localSheetId="24">#REF!</definedName>
    <definedName name="R_soc">#REF!</definedName>
    <definedName name="R_soct" localSheetId="24">#REF!</definedName>
    <definedName name="R_soct">#REF!</definedName>
    <definedName name="rst" localSheetId="24">#REF!</definedName>
    <definedName name="rst">#REF!</definedName>
    <definedName name="S_act" localSheetId="24">#REF!</definedName>
    <definedName name="S_act">#REF!</definedName>
    <definedName name="S_actt" localSheetId="24">#REF!</definedName>
    <definedName name="S_actt">#REF!</definedName>
    <definedName name="S_aft" localSheetId="24">#REF!</definedName>
    <definedName name="S_aft">#REF!</definedName>
    <definedName name="S_asses" localSheetId="24">#REF!</definedName>
    <definedName name="S_asses">#REF!</definedName>
    <definedName name="S_days" localSheetId="24">#REF!</definedName>
    <definedName name="S_days">#REF!</definedName>
    <definedName name="S_del" localSheetId="24">#REF!</definedName>
    <definedName name="S_del">#REF!</definedName>
    <definedName name="S_plac" localSheetId="24">#REF!</definedName>
    <definedName name="S_plac">#REF!</definedName>
    <definedName name="S_rep" localSheetId="24">#REF!</definedName>
    <definedName name="S_rep">#REF!</definedName>
    <definedName name="S_rept" localSheetId="24">#REF!</definedName>
    <definedName name="S_rept">#REF!</definedName>
    <definedName name="S_rev" localSheetId="24">#REF!</definedName>
    <definedName name="S_rev">#REF!</definedName>
    <definedName name="S_soc" localSheetId="24">#REF!</definedName>
    <definedName name="S_soc">#REF!</definedName>
    <definedName name="S_soct" localSheetId="24">#REF!</definedName>
    <definedName name="S_soct">#REF!</definedName>
    <definedName name="SPSS" localSheetId="24">#REF!</definedName>
    <definedName name="SPSS">#REF!</definedName>
  </definedNames>
  <calcPr calcId="162913"/>
</workbook>
</file>

<file path=xl/calcChain.xml><?xml version="1.0" encoding="utf-8"?>
<calcChain xmlns="http://schemas.openxmlformats.org/spreadsheetml/2006/main">
  <c r="H3" i="28" l="1"/>
  <c r="H4" i="28"/>
  <c r="H5" i="28"/>
  <c r="H6" i="28"/>
  <c r="H8" i="28"/>
  <c r="H9" i="28"/>
  <c r="H10" i="28"/>
  <c r="H13" i="28"/>
  <c r="H14" i="28"/>
  <c r="H15" i="28"/>
  <c r="H16" i="28"/>
  <c r="H17" i="28"/>
  <c r="H18" i="28"/>
  <c r="H19" i="28"/>
  <c r="H20" i="28"/>
  <c r="H21" i="28"/>
  <c r="H22" i="28"/>
  <c r="H23" i="28"/>
  <c r="H24" i="28"/>
  <c r="H26" i="28"/>
  <c r="H27" i="28"/>
  <c r="H28" i="28"/>
  <c r="H29" i="28"/>
  <c r="H30" i="28"/>
  <c r="H31" i="28"/>
  <c r="H32" i="28"/>
  <c r="H34" i="28"/>
  <c r="H35" i="28"/>
  <c r="G3" i="28"/>
  <c r="E3" i="28"/>
  <c r="D35" i="28"/>
  <c r="D27" i="28"/>
  <c r="D24" i="28"/>
  <c r="D26" i="28"/>
  <c r="D7" i="28"/>
  <c r="D6" i="28"/>
  <c r="D5" i="28"/>
  <c r="D4" i="28"/>
  <c r="D3" i="28"/>
  <c r="E7" i="28"/>
  <c r="D8" i="28"/>
  <c r="E8" i="28" s="1"/>
  <c r="D9" i="28"/>
  <c r="D10" i="28"/>
  <c r="E10" i="28" s="1"/>
  <c r="D13" i="28"/>
  <c r="E13" i="28" s="1"/>
  <c r="D14" i="28"/>
  <c r="D15" i="28"/>
  <c r="D16" i="28"/>
  <c r="D17" i="28"/>
  <c r="E17" i="28" s="1"/>
  <c r="D18" i="28"/>
  <c r="E18" i="28" s="1"/>
  <c r="D19" i="28"/>
  <c r="D20" i="28"/>
  <c r="E20" i="28" s="1"/>
  <c r="D21" i="28"/>
  <c r="D22" i="28"/>
  <c r="D23" i="28"/>
  <c r="E27" i="28"/>
  <c r="D28" i="28"/>
  <c r="D29" i="28"/>
  <c r="D30" i="28"/>
  <c r="D31" i="28"/>
  <c r="E31" i="28" s="1"/>
  <c r="D32" i="28"/>
  <c r="D34" i="28"/>
  <c r="E5" i="28"/>
  <c r="E19" i="28"/>
  <c r="E28" i="28"/>
  <c r="E34" i="28"/>
  <c r="E35" i="28"/>
  <c r="E4" i="28"/>
  <c r="E6" i="28"/>
  <c r="E9" i="28"/>
  <c r="E14" i="28"/>
  <c r="E15" i="28"/>
  <c r="E16" i="28"/>
  <c r="E21" i="28"/>
  <c r="E22" i="28"/>
  <c r="E23" i="28"/>
  <c r="E24" i="28"/>
  <c r="E29" i="28"/>
  <c r="E30" i="28"/>
  <c r="E32" i="28"/>
  <c r="B35" i="69" l="1"/>
  <c r="M5" i="91"/>
  <c r="M6" i="91"/>
  <c r="M7" i="91"/>
  <c r="M8" i="91"/>
  <c r="M9" i="91"/>
  <c r="M10" i="91"/>
  <c r="M11" i="91"/>
  <c r="M12" i="91"/>
  <c r="M13" i="91"/>
  <c r="M14" i="91"/>
  <c r="M16" i="91"/>
  <c r="M17" i="91"/>
  <c r="M18" i="91"/>
  <c r="M4" i="91"/>
  <c r="L22" i="24"/>
  <c r="C36" i="24"/>
  <c r="B36" i="24"/>
  <c r="V39" i="19"/>
  <c r="W33" i="19" s="1"/>
  <c r="L23" i="94"/>
  <c r="L28" i="94"/>
  <c r="L25" i="94"/>
  <c r="U17" i="16"/>
  <c r="U10" i="16"/>
  <c r="G35" i="5"/>
  <c r="C30" i="6"/>
  <c r="U18" i="16"/>
  <c r="D16" i="7"/>
  <c r="E16" i="7"/>
  <c r="F16" i="7"/>
  <c r="G16" i="7"/>
  <c r="H16" i="7"/>
  <c r="C16" i="7"/>
  <c r="C38" i="10"/>
  <c r="D38" i="10"/>
  <c r="E38" i="10"/>
  <c r="B38" i="10"/>
  <c r="B16" i="10"/>
  <c r="W36" i="19"/>
  <c r="W37" i="19"/>
  <c r="W38" i="19"/>
  <c r="W39" i="19"/>
  <c r="W32" i="19"/>
  <c r="W24" i="19"/>
  <c r="W28" i="19"/>
  <c r="W29" i="19"/>
  <c r="W30" i="19"/>
  <c r="W23" i="19"/>
  <c r="W15" i="19"/>
  <c r="W16" i="19"/>
  <c r="W17" i="19"/>
  <c r="W18" i="19"/>
  <c r="W19" i="19"/>
  <c r="W20" i="19"/>
  <c r="W21" i="19"/>
  <c r="W14" i="19"/>
  <c r="W6" i="19"/>
  <c r="W7" i="19"/>
  <c r="W8" i="19"/>
  <c r="W9" i="19"/>
  <c r="W10" i="19"/>
  <c r="W12" i="19"/>
  <c r="W5" i="19"/>
  <c r="K7" i="66"/>
  <c r="V18" i="17"/>
  <c r="V19" i="17"/>
  <c r="V20" i="17"/>
  <c r="V21" i="17"/>
  <c r="V17" i="17"/>
  <c r="V10" i="17"/>
  <c r="V5" i="17"/>
  <c r="V6" i="17"/>
  <c r="V7" i="17"/>
  <c r="V8" i="17"/>
  <c r="V9" i="17"/>
  <c r="V4" i="17"/>
  <c r="V6" i="16"/>
  <c r="V7" i="16"/>
  <c r="V8" i="16"/>
  <c r="V9" i="16"/>
  <c r="V10" i="16"/>
  <c r="V12" i="16"/>
  <c r="V13" i="16"/>
  <c r="V14" i="16"/>
  <c r="V15" i="16"/>
  <c r="V16" i="16"/>
  <c r="V17" i="16"/>
  <c r="V18" i="16"/>
  <c r="V5" i="16"/>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C32" i="11"/>
  <c r="C33" i="11"/>
  <c r="C34" i="11"/>
  <c r="C31" i="11"/>
  <c r="C23" i="11"/>
  <c r="C24" i="11"/>
  <c r="C25" i="11"/>
  <c r="C26" i="11"/>
  <c r="C22" i="11"/>
  <c r="C18" i="11"/>
  <c r="D18" i="11"/>
  <c r="E18" i="11"/>
  <c r="B18" i="11"/>
  <c r="B20" i="10"/>
  <c r="B19" i="10"/>
  <c r="B41" i="10"/>
  <c r="B17" i="11"/>
  <c r="C17" i="11"/>
  <c r="D17" i="11"/>
  <c r="E17" i="11"/>
  <c r="G4" i="28"/>
  <c r="G5" i="28"/>
  <c r="G6" i="28"/>
  <c r="G8" i="28"/>
  <c r="G9" i="28"/>
  <c r="G10" i="28"/>
  <c r="G13" i="28"/>
  <c r="G14" i="28"/>
  <c r="G15" i="28"/>
  <c r="G16" i="28"/>
  <c r="G17" i="28"/>
  <c r="G18" i="28"/>
  <c r="G19" i="28"/>
  <c r="G20" i="28"/>
  <c r="G21" i="28"/>
  <c r="G22" i="28"/>
  <c r="G23" i="28"/>
  <c r="G24" i="28"/>
  <c r="G26" i="28"/>
  <c r="G27" i="28"/>
  <c r="G28" i="28"/>
  <c r="G29" i="28"/>
  <c r="G30" i="28"/>
  <c r="G31" i="28"/>
  <c r="G32" i="28"/>
  <c r="G34" i="28"/>
  <c r="G35" i="28"/>
  <c r="H5" i="24"/>
  <c r="H6" i="24"/>
  <c r="H7" i="24"/>
  <c r="H8" i="24"/>
  <c r="H9" i="24"/>
  <c r="H10" i="24"/>
  <c r="H11"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4" i="24"/>
  <c r="I4" i="8"/>
  <c r="L8" i="24"/>
  <c r="L9" i="24"/>
  <c r="L10" i="24"/>
  <c r="L11" i="24"/>
  <c r="L12" i="24"/>
  <c r="L13" i="24"/>
  <c r="L14" i="24"/>
  <c r="L15" i="24"/>
  <c r="L16" i="24"/>
  <c r="L17" i="24"/>
  <c r="L18" i="24"/>
  <c r="L19" i="24"/>
  <c r="L20" i="24"/>
  <c r="L21" i="24"/>
  <c r="L24" i="24"/>
  <c r="L25" i="24"/>
  <c r="L27" i="24"/>
  <c r="L28" i="24"/>
  <c r="L29" i="24"/>
  <c r="L30" i="24"/>
  <c r="L31" i="24"/>
  <c r="L32" i="24"/>
  <c r="L33" i="24"/>
  <c r="L34" i="24"/>
  <c r="L35" i="24"/>
  <c r="L36" i="24"/>
  <c r="L5" i="24"/>
  <c r="L6" i="24"/>
  <c r="L7" i="24"/>
  <c r="L4" i="24"/>
  <c r="J5" i="24"/>
  <c r="J6" i="24"/>
  <c r="J8" i="24"/>
  <c r="J9" i="24"/>
  <c r="J10" i="24"/>
  <c r="J11" i="24"/>
  <c r="J12" i="24"/>
  <c r="J13" i="24"/>
  <c r="J14" i="24"/>
  <c r="J15" i="24"/>
  <c r="J17" i="24"/>
  <c r="J18" i="24"/>
  <c r="J19" i="24"/>
  <c r="J20" i="24"/>
  <c r="J21" i="24"/>
  <c r="J22" i="24"/>
  <c r="J23" i="24"/>
  <c r="J24" i="24"/>
  <c r="J25" i="24"/>
  <c r="J26" i="24"/>
  <c r="J27" i="24"/>
  <c r="J28" i="24"/>
  <c r="J29" i="24"/>
  <c r="J30" i="24"/>
  <c r="J32" i="24"/>
  <c r="J34" i="24"/>
  <c r="J35" i="24"/>
  <c r="J36" i="24"/>
  <c r="J4" i="24"/>
  <c r="F5" i="24"/>
  <c r="F6" i="24"/>
  <c r="F7" i="24"/>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F35" i="24"/>
  <c r="F36" i="24"/>
  <c r="F4" i="24"/>
  <c r="D36" i="24"/>
  <c r="D19" i="24"/>
  <c r="D5" i="24"/>
  <c r="D6" i="24"/>
  <c r="D7" i="24"/>
  <c r="D8" i="24"/>
  <c r="D9" i="24"/>
  <c r="D10" i="24"/>
  <c r="D11" i="24"/>
  <c r="D12" i="24"/>
  <c r="D13" i="24"/>
  <c r="D14" i="24"/>
  <c r="D15" i="24"/>
  <c r="D16" i="24"/>
  <c r="D17" i="24"/>
  <c r="D18" i="24"/>
  <c r="D20" i="24"/>
  <c r="D21" i="24"/>
  <c r="D22" i="24"/>
  <c r="D23" i="24"/>
  <c r="D24" i="24"/>
  <c r="D25" i="24"/>
  <c r="D26" i="24"/>
  <c r="D27" i="24"/>
  <c r="D28" i="24"/>
  <c r="D29" i="24"/>
  <c r="D30" i="24"/>
  <c r="D31" i="24"/>
  <c r="D32" i="24"/>
  <c r="D33" i="24"/>
  <c r="D34" i="24"/>
  <c r="D35" i="24"/>
  <c r="D4" i="24"/>
  <c r="G4" i="97"/>
  <c r="G5" i="97"/>
  <c r="G8" i="97"/>
  <c r="G12" i="97"/>
  <c r="G13" i="97"/>
  <c r="G16" i="97"/>
  <c r="G21" i="97"/>
  <c r="G22" i="97"/>
  <c r="G25" i="97"/>
  <c r="G29" i="97"/>
  <c r="G30" i="97"/>
  <c r="G33" i="97"/>
  <c r="E4" i="97"/>
  <c r="E5" i="97"/>
  <c r="E6" i="97"/>
  <c r="G6" i="97"/>
  <c r="E7" i="97"/>
  <c r="G7" i="97"/>
  <c r="E8" i="97"/>
  <c r="E9" i="97"/>
  <c r="G9" i="97"/>
  <c r="E10" i="97"/>
  <c r="G10" i="97"/>
  <c r="E11" i="97"/>
  <c r="G11" i="97"/>
  <c r="E12" i="97"/>
  <c r="E13" i="97"/>
  <c r="E14" i="97"/>
  <c r="G14" i="97"/>
  <c r="E15" i="97"/>
  <c r="G15" i="97"/>
  <c r="E16" i="97"/>
  <c r="E17" i="97"/>
  <c r="G17" i="97"/>
  <c r="E18" i="97"/>
  <c r="G18" i="97"/>
  <c r="E19" i="97"/>
  <c r="G19" i="97"/>
  <c r="E20" i="97"/>
  <c r="G20" i="97"/>
  <c r="E21" i="97"/>
  <c r="E22" i="97"/>
  <c r="E23" i="97"/>
  <c r="G23" i="97"/>
  <c r="E24" i="97"/>
  <c r="G24" i="97"/>
  <c r="E25" i="97"/>
  <c r="E26" i="97"/>
  <c r="G26" i="97"/>
  <c r="E27" i="97"/>
  <c r="G27" i="97"/>
  <c r="E28" i="97"/>
  <c r="G28" i="97"/>
  <c r="E29" i="97"/>
  <c r="E30" i="97"/>
  <c r="E31" i="97"/>
  <c r="G31" i="97"/>
  <c r="E32" i="97"/>
  <c r="G32" i="97"/>
  <c r="E33" i="97"/>
  <c r="E34" i="97"/>
  <c r="G34" i="97"/>
  <c r="E35" i="97"/>
  <c r="G35" i="97"/>
  <c r="E3" i="97"/>
  <c r="G3" i="97"/>
  <c r="C41" i="10"/>
  <c r="E41" i="10"/>
  <c r="D41" i="10"/>
  <c r="E42" i="10"/>
  <c r="D42" i="10"/>
  <c r="C42" i="10"/>
  <c r="B42" i="10"/>
  <c r="C19" i="10"/>
  <c r="C16" i="10"/>
  <c r="C20" i="10"/>
  <c r="D20" i="10"/>
  <c r="D19" i="10"/>
  <c r="J15" i="8"/>
  <c r="J5" i="8"/>
  <c r="J6" i="8"/>
  <c r="J7" i="8"/>
  <c r="J8" i="8"/>
  <c r="J9" i="8"/>
  <c r="J10" i="8"/>
  <c r="J11" i="8"/>
  <c r="J12" i="8"/>
  <c r="J4" i="8"/>
  <c r="I5" i="8"/>
  <c r="I6" i="8"/>
  <c r="I7" i="8"/>
  <c r="I8" i="8"/>
  <c r="I9" i="8"/>
  <c r="I10" i="8"/>
  <c r="I11" i="8"/>
  <c r="I12" i="8"/>
  <c r="I13" i="8"/>
  <c r="I14" i="8"/>
  <c r="I15" i="8"/>
  <c r="D17" i="5"/>
  <c r="D18" i="5"/>
  <c r="D19" i="5"/>
  <c r="D20" i="5"/>
  <c r="D16" i="5"/>
  <c r="C4" i="5"/>
  <c r="C5" i="5"/>
  <c r="C6" i="5"/>
  <c r="C7" i="5"/>
  <c r="C8" i="5"/>
  <c r="C9" i="5"/>
  <c r="C3" i="5"/>
  <c r="I5" i="7"/>
  <c r="I6" i="7"/>
  <c r="I4" i="7"/>
  <c r="D30" i="6"/>
  <c r="D27" i="6"/>
  <c r="D28" i="6"/>
  <c r="D29" i="6"/>
  <c r="D26" i="6"/>
  <c r="C19" i="6"/>
  <c r="C14" i="6"/>
  <c r="C15" i="6"/>
  <c r="C16" i="6"/>
  <c r="C17" i="6"/>
  <c r="C18" i="6"/>
  <c r="C13" i="6"/>
  <c r="H5" i="6"/>
  <c r="H6" i="6"/>
  <c r="H4" i="6"/>
  <c r="E25" i="1"/>
  <c r="E26" i="1"/>
  <c r="E27" i="1"/>
  <c r="E28" i="1"/>
  <c r="E24" i="1"/>
  <c r="E18" i="1"/>
  <c r="E13" i="1"/>
  <c r="E14" i="1"/>
  <c r="E15" i="1"/>
  <c r="E16" i="1"/>
  <c r="E17" i="1"/>
  <c r="E12" i="1"/>
  <c r="I5" i="1"/>
  <c r="I4" i="1"/>
  <c r="I3" i="1"/>
  <c r="W35" i="19" l="1"/>
  <c r="V48" i="19"/>
  <c r="W34" i="19"/>
  <c r="W41" i="19" l="1"/>
  <c r="W42" i="19"/>
  <c r="W43" i="19"/>
  <c r="W44" i="19"/>
  <c r="W45" i="19"/>
  <c r="W46" i="19"/>
  <c r="W47" i="19"/>
  <c r="W48" i="19"/>
</calcChain>
</file>

<file path=xl/sharedStrings.xml><?xml version="1.0" encoding="utf-8"?>
<sst xmlns="http://schemas.openxmlformats.org/spreadsheetml/2006/main" count="2646" uniqueCount="715">
  <si>
    <t>Not receiving aftercare</t>
  </si>
  <si>
    <t>As percentage of those receiving aftercare with known economic activity</t>
  </si>
  <si>
    <t>With a pathway plan on date of discharge</t>
  </si>
  <si>
    <t>Without a pathway plan on date of discharge</t>
  </si>
  <si>
    <t>Home with (biological) parents</t>
  </si>
  <si>
    <t>Supported accommodation/ semi-independent living</t>
  </si>
  <si>
    <t>In custody</t>
  </si>
  <si>
    <t>Destination on discharge</t>
  </si>
  <si>
    <t>Friends/ relatives</t>
  </si>
  <si>
    <t>15-16</t>
  </si>
  <si>
    <t>Not disclosed/not known</t>
  </si>
  <si>
    <t>"Former foster carers" was a new category in 2007.  Prior to this, any children in this category are included in "other".</t>
  </si>
  <si>
    <t xml:space="preserve">  Under 1</t>
  </si>
  <si>
    <t xml:space="preserve">     1-4</t>
  </si>
  <si>
    <t xml:space="preserve">    5-11</t>
  </si>
  <si>
    <t xml:space="preserve">   12-15</t>
  </si>
  <si>
    <t xml:space="preserve">   16-17</t>
  </si>
  <si>
    <t>Total</t>
  </si>
  <si>
    <t>Ethnic Group</t>
  </si>
  <si>
    <t>White</t>
  </si>
  <si>
    <t>Mixed Ethnicity</t>
  </si>
  <si>
    <t>Asian, Asian Scottish or Asian British</t>
  </si>
  <si>
    <t>Black, Black Scottish or Black British</t>
  </si>
  <si>
    <t>Other Ethnic Background</t>
  </si>
  <si>
    <t>Not known</t>
  </si>
  <si>
    <t>Unknown</t>
  </si>
  <si>
    <t xml:space="preserve">   Under 1</t>
  </si>
  <si>
    <t xml:space="preserve">      1-4</t>
  </si>
  <si>
    <t xml:space="preserve">     5-11</t>
  </si>
  <si>
    <t xml:space="preserve">    12-15</t>
  </si>
  <si>
    <t xml:space="preserve">    16-17</t>
  </si>
  <si>
    <t>Ethnicity</t>
  </si>
  <si>
    <t>At home with parents</t>
  </si>
  <si>
    <t>With friends/relatives</t>
  </si>
  <si>
    <t>With foster carers provided by LA</t>
  </si>
  <si>
    <t>With foster carers purchased by LA</t>
  </si>
  <si>
    <t>With prospective adopters</t>
  </si>
  <si>
    <t>In other community</t>
  </si>
  <si>
    <t>In local authority home</t>
  </si>
  <si>
    <t>In voluntary home</t>
  </si>
  <si>
    <t>In residential school</t>
  </si>
  <si>
    <t>In secure accommodation</t>
  </si>
  <si>
    <t>Under 6 weeks</t>
  </si>
  <si>
    <t>6 weeks to under 6 months</t>
  </si>
  <si>
    <t>6 months to under 1 year</t>
  </si>
  <si>
    <t>Age on starting to be looked after</t>
  </si>
  <si>
    <t>Ages of children at time of ceasing to be looked after</t>
  </si>
  <si>
    <t xml:space="preserve">      5-11</t>
  </si>
  <si>
    <t>Destination</t>
  </si>
  <si>
    <t>Friends / relatives</t>
  </si>
  <si>
    <t>Former foster carers</t>
  </si>
  <si>
    <t>Supported accommodation / semi-independent living</t>
  </si>
  <si>
    <t>Own tenancy / independent living</t>
  </si>
  <si>
    <t>Homeless</t>
  </si>
  <si>
    <t>Length of time looked after</t>
  </si>
  <si>
    <t>1 year to under 3 years</t>
  </si>
  <si>
    <t>3 years to under 5 years</t>
  </si>
  <si>
    <t>5 years to under 10 years</t>
  </si>
  <si>
    <t>10 years and over</t>
  </si>
  <si>
    <t>Age at time of ceasing to be looked after</t>
  </si>
  <si>
    <t>Number</t>
  </si>
  <si>
    <t>Percentage</t>
  </si>
  <si>
    <t>In education, training or employment</t>
  </si>
  <si>
    <t>In higher education</t>
  </si>
  <si>
    <t>In education other than HE</t>
  </si>
  <si>
    <t>In training or employment</t>
  </si>
  <si>
    <t>Not in education, training or employment</t>
  </si>
  <si>
    <t xml:space="preserve"> - due to short term illness</t>
  </si>
  <si>
    <t xml:space="preserve"> - due to looking after family</t>
  </si>
  <si>
    <t xml:space="preserve"> - due to other circumstances</t>
  </si>
  <si>
    <t>Percentage in employment, education or training</t>
  </si>
  <si>
    <t>Not known / not disclosed</t>
  </si>
  <si>
    <t>Male</t>
  </si>
  <si>
    <t>Female</t>
  </si>
  <si>
    <t xml:space="preserve"> - due to long term illness or disability</t>
  </si>
  <si>
    <t>Number of episodes of homelessness</t>
  </si>
  <si>
    <t>Never homeless</t>
  </si>
  <si>
    <t>One or more spell of homelessness</t>
  </si>
  <si>
    <t>Under 1</t>
  </si>
  <si>
    <t>5-11</t>
  </si>
  <si>
    <t>12-15</t>
  </si>
  <si>
    <t>All people</t>
  </si>
  <si>
    <t>Changes between 2003-04 and 2004-05 are partly due to improved recording.</t>
  </si>
  <si>
    <t>With friends / relatives</t>
  </si>
  <si>
    <t>With foster carers</t>
  </si>
  <si>
    <t>In voluntary sector home</t>
  </si>
  <si>
    <t>In the community</t>
  </si>
  <si>
    <t>In residential accommodation</t>
  </si>
  <si>
    <t>Destination after leaving care</t>
  </si>
  <si>
    <t>Adoption</t>
  </si>
  <si>
    <t>Supported accommodation / own tenancy</t>
  </si>
  <si>
    <t>16+</t>
  </si>
  <si>
    <t>Under 5</t>
  </si>
  <si>
    <t>In residential care</t>
  </si>
  <si>
    <t>Local authority area</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</si>
  <si>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</si>
  <si>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</si>
  <si>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</si>
  <si>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</si>
  <si>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</si>
  <si>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</si>
  <si>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</si>
  <si>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</si>
  <si>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</si>
  <si>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</si>
  <si>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</si>
  <si>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</si>
  <si>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</si>
  <si>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</si>
  <si>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</si>
  <si>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Midlothian</t>
  </si>
  <si>
    <t>Moray</t>
  </si>
  <si>
    <t>North Ayrshire</t>
  </si>
  <si>
    <t>North Lanarkshire</t>
  </si>
  <si>
    <t>Perth &amp; Kinross</t>
  </si>
  <si>
    <t>Renfrewshire</t>
  </si>
  <si>
    <t>Scottish Borders</t>
  </si>
  <si>
    <t>South Ayrshire</t>
  </si>
  <si>
    <t>Stirling</t>
  </si>
  <si>
    <t>West Dunbartonshire</t>
  </si>
  <si>
    <t>West Lothian</t>
  </si>
  <si>
    <t>Scotland</t>
  </si>
  <si>
    <t>Percentage with a pathway plan</t>
  </si>
  <si>
    <t>Percentage with a pathway co-ordinator</t>
  </si>
  <si>
    <t>In employment, education or training</t>
  </si>
  <si>
    <t xml:space="preserve">   Under 5</t>
  </si>
  <si>
    <t>Prior to 2005 'unknowns' were allocated to a category rather than being reported as unknown.  For this reason, totals do not always exactly equal the sum of their parts, due to rounding.</t>
  </si>
  <si>
    <t>Home with biological parents</t>
  </si>
  <si>
    <t>Home with newly-adoptive parents</t>
  </si>
  <si>
    <t>*</t>
  </si>
  <si>
    <t>Prior to 2008, table includes rounded estimates wherever local authorities were not able to provide information.</t>
  </si>
  <si>
    <t>Young people eligible for aftercare services</t>
  </si>
  <si>
    <t>As percentage of all eligible for aftercare services</t>
  </si>
  <si>
    <t>Other Ethnic Backgrounds</t>
  </si>
  <si>
    <t>Scotland (LAC at home)</t>
  </si>
  <si>
    <t>Scotland (LAC away from home)</t>
  </si>
  <si>
    <t>Rates per 10,000 under 18 years</t>
  </si>
  <si>
    <t xml:space="preserve">Not Known/Recorded </t>
  </si>
  <si>
    <t>Not Known</t>
  </si>
  <si>
    <t>In the Community</t>
  </si>
  <si>
    <t xml:space="preserve">In local authority home/ Voluntary Home </t>
  </si>
  <si>
    <t>Without a nominated pathway coordinator on date of discharge</t>
  </si>
  <si>
    <t>With a nominated pathway coordinator on date of discharge</t>
  </si>
  <si>
    <t xml:space="preserve">Legal Reason </t>
  </si>
  <si>
    <t>Accommodated under Section 25</t>
  </si>
  <si>
    <t>Supervision Requirement away from home with a Secure Condition</t>
  </si>
  <si>
    <t>Child Protection Measure</t>
  </si>
  <si>
    <t>Criminal Court Provision</t>
  </si>
  <si>
    <t>Freed for Adoption</t>
  </si>
  <si>
    <t>Permanence Order with authority to place for adoption</t>
  </si>
  <si>
    <t>Other Legal Reason</t>
  </si>
  <si>
    <t xml:space="preserve">Number of Placements </t>
  </si>
  <si>
    <t>-</t>
  </si>
  <si>
    <t>In Residential Acccommodation</t>
  </si>
  <si>
    <t>%</t>
  </si>
  <si>
    <t>Scotland Percentage</t>
  </si>
  <si>
    <t>Primary known/suspected abuser</t>
  </si>
  <si>
    <t>Natural parent</t>
  </si>
  <si>
    <t>Step parent</t>
  </si>
  <si>
    <t>Natural parent and partner/step parent</t>
  </si>
  <si>
    <t>Other relative (including sibling)</t>
  </si>
  <si>
    <t>Other person known to child / family</t>
  </si>
  <si>
    <t>Residential care staff, foster carer or professional carer</t>
  </si>
  <si>
    <t>Person unknown to child / family</t>
  </si>
  <si>
    <t>Child him/herself was known/suspected perpetrator</t>
  </si>
  <si>
    <t xml:space="preserve">  White</t>
  </si>
  <si>
    <t xml:space="preserve">  Mixed or Multiple Ethnicity</t>
  </si>
  <si>
    <t xml:space="preserve">  African, Caribbean or Black</t>
  </si>
  <si>
    <t xml:space="preserve">  Other Ethnic Background</t>
  </si>
  <si>
    <t xml:space="preserve">  Not known</t>
  </si>
  <si>
    <t xml:space="preserve">  Not known/recorded</t>
  </si>
  <si>
    <t xml:space="preserve">  None</t>
  </si>
  <si>
    <t xml:space="preserve">  Church of Scotland</t>
  </si>
  <si>
    <t xml:space="preserve">  Roman Catholic</t>
  </si>
  <si>
    <t xml:space="preserve">  Other Christian</t>
  </si>
  <si>
    <t xml:space="preserve">  Muslim</t>
  </si>
  <si>
    <t xml:space="preserve">  Buddhist</t>
  </si>
  <si>
    <t xml:space="preserve">  Sikh</t>
  </si>
  <si>
    <t xml:space="preserve">  Jewish</t>
  </si>
  <si>
    <t xml:space="preserve">  Hindu</t>
  </si>
  <si>
    <t xml:space="preserve">  Pagan</t>
  </si>
  <si>
    <t xml:space="preserve">  Other Religion</t>
  </si>
  <si>
    <t>Inverclyde</t>
  </si>
  <si>
    <t>South Lanarkshire</t>
  </si>
  <si>
    <t>Neglect</t>
  </si>
  <si>
    <t>Parental mental health problems</t>
  </si>
  <si>
    <t>Non-engaging family</t>
  </si>
  <si>
    <t>Domestic abuse</t>
  </si>
  <si>
    <t>Sexual abuse</t>
  </si>
  <si>
    <t>Physical abuse</t>
  </si>
  <si>
    <t>Emotional abuse</t>
  </si>
  <si>
    <t>Child placing themselves at risk</t>
  </si>
  <si>
    <t>Child exploitation</t>
  </si>
  <si>
    <t>Glasgow</t>
  </si>
  <si>
    <t>Orkney Islands</t>
  </si>
  <si>
    <t>Shetland Islands</t>
  </si>
  <si>
    <t>As percentage of all young people eligible for aftercare (“Total”)</t>
  </si>
  <si>
    <t>As percentage of young people receiving aftercare where information on economic activity is available (“Total” excluding “Not Known” and “Not receiving aftercare)</t>
  </si>
  <si>
    <t>Additional tables</t>
  </si>
  <si>
    <t>by ethnic group</t>
  </si>
  <si>
    <t>by additional support needs status</t>
  </si>
  <si>
    <t>Table 1.4</t>
  </si>
  <si>
    <t>by ethnic origin</t>
  </si>
  <si>
    <t>by destination on discharge and age</t>
  </si>
  <si>
    <t>by age group and length of time looked after</t>
  </si>
  <si>
    <t>by age group and destination on discharge</t>
  </si>
  <si>
    <t>by ethnic group and economic activity</t>
  </si>
  <si>
    <t>2. Looked after data over time</t>
  </si>
  <si>
    <t>Table 2.1</t>
  </si>
  <si>
    <t>Table 2.2</t>
  </si>
  <si>
    <t>Table 2.3</t>
  </si>
  <si>
    <t>Table 2.4</t>
  </si>
  <si>
    <t>Table 2.6</t>
  </si>
  <si>
    <t>Table 2.7</t>
  </si>
  <si>
    <t>3. Looked after data by local authority</t>
  </si>
  <si>
    <t>Table 4.1</t>
  </si>
  <si>
    <t>Table 4.2</t>
  </si>
  <si>
    <t>Table 4.3</t>
  </si>
  <si>
    <t>Table 4.5</t>
  </si>
  <si>
    <t>Table 5.1</t>
  </si>
  <si>
    <t>Table 5.2</t>
  </si>
  <si>
    <t>Table 5.3</t>
  </si>
  <si>
    <t>episodes of homelessness since becoming eligible for aftercare services</t>
  </si>
  <si>
    <t>Females</t>
  </si>
  <si>
    <t>Residential school</t>
  </si>
  <si>
    <t>Secure care</t>
  </si>
  <si>
    <t>Young offenders institution / Prison</t>
  </si>
  <si>
    <t>Foster care / Children's home</t>
  </si>
  <si>
    <t>Parental home / Relative / Friend</t>
  </si>
  <si>
    <t>% of all females</t>
  </si>
  <si>
    <t>Number of females</t>
  </si>
  <si>
    <t>Medical care or treatment received - details unknown</t>
  </si>
  <si>
    <t>General physical health care or treatment</t>
  </si>
  <si>
    <t>Care or treatment to assist mental well-being</t>
  </si>
  <si>
    <t>Sexual health care or treatment</t>
  </si>
  <si>
    <t>Mental health care or treatment</t>
  </si>
  <si>
    <t>Dental check-up or treatment</t>
  </si>
  <si>
    <t>General health discussion or advice received</t>
  </si>
  <si>
    <t>% of those receiving medical care</t>
  </si>
  <si>
    <t>% of all young people</t>
  </si>
  <si>
    <t>Number of young people</t>
  </si>
  <si>
    <t>Table 2.8</t>
  </si>
  <si>
    <t>Any medical care</t>
  </si>
  <si>
    <t>1-3</t>
  </si>
  <si>
    <t>Compulsory Supervision Requirement at home</t>
  </si>
  <si>
    <t>Compulsory Supervision Requirement away from home (excluding Residential Establishment)</t>
  </si>
  <si>
    <t>Warrant/Interim Compulsory Supervision Order</t>
  </si>
  <si>
    <t>Percentage of those receiving aftercare services with an unknown economic activity</t>
  </si>
  <si>
    <t>Table 4.8</t>
  </si>
  <si>
    <t>Total concerns</t>
  </si>
  <si>
    <t>Parental substance misuse</t>
  </si>
  <si>
    <t>Concerns identified at case conferences</t>
  </si>
  <si>
    <t xml:space="preserve"> % all children in Scotland</t>
  </si>
  <si>
    <t>Children aged under 5</t>
  </si>
  <si>
    <t>Children aged 16 or over</t>
  </si>
  <si>
    <t>18+</t>
  </si>
  <si>
    <t>rate per 1,000 population aged 10-19</t>
  </si>
  <si>
    <t>Section 208</t>
  </si>
  <si>
    <t>Section 143</t>
  </si>
  <si>
    <t xml:space="preserve">Compulsory Supervision Order </t>
  </si>
  <si>
    <t>Interim  Supervision Order</t>
  </si>
  <si>
    <t>Committal to place of safety or temporary detention - Section 51</t>
  </si>
  <si>
    <t>Pending a decision by the Reporter</t>
  </si>
  <si>
    <t xml:space="preserve">Other </t>
  </si>
  <si>
    <t>Table 5.4</t>
  </si>
  <si>
    <t>Table 5.5</t>
  </si>
  <si>
    <t xml:space="preserve">  Yes</t>
  </si>
  <si>
    <t xml:space="preserve">  No</t>
  </si>
  <si>
    <t xml:space="preserve">  Not yet assessed</t>
  </si>
  <si>
    <t>Na h-Eileanan Siar</t>
  </si>
  <si>
    <t>Disability</t>
  </si>
  <si>
    <t>Yes</t>
  </si>
  <si>
    <t>No</t>
  </si>
  <si>
    <t>Not yet assessed</t>
  </si>
  <si>
    <t>Not known/recorded</t>
  </si>
  <si>
    <t>Not yet assesed</t>
  </si>
  <si>
    <t>22+</t>
  </si>
  <si>
    <t>19-21</t>
  </si>
  <si>
    <t>Disability status</t>
  </si>
  <si>
    <t>Other</t>
  </si>
  <si>
    <t>Compulsory forms of care</t>
  </si>
  <si>
    <t>Child protection interventions</t>
  </si>
  <si>
    <t>Legally secure permanence</t>
  </si>
  <si>
    <t>Legal Reasons - grouped by theme</t>
  </si>
  <si>
    <t>The current binary question was introduced in 2015/16 for consistency with other parts of the UK, and previous years' figures were mapped onto this new basis, although care should be taken when comparing different years.</t>
  </si>
  <si>
    <t xml:space="preserve">Number of young people eligible for aftercare sevices </t>
  </si>
  <si>
    <t>Table 2.5 and Table 2.5a</t>
  </si>
  <si>
    <t>City of Edinburgh</t>
  </si>
  <si>
    <t xml:space="preserve"> % all children in Scotland (2011 Census)</t>
  </si>
  <si>
    <t>Table 3.7</t>
  </si>
  <si>
    <t>Percent receiving aftercare services</t>
  </si>
  <si>
    <t>Continuing care</t>
  </si>
  <si>
    <t xml:space="preserve">Kinship care order </t>
  </si>
  <si>
    <t>Former foster carers/continuing care</t>
  </si>
  <si>
    <t>Argyll and Bute</t>
  </si>
  <si>
    <t>Dumfries and Galloway</t>
  </si>
  <si>
    <t>Perth and Kinross</t>
  </si>
  <si>
    <t>Outwith Scotland</t>
  </si>
  <si>
    <t>In 2003 to 2004 children with unreported disability status were allocated to a group rather than being presented as 'unknown'.  For this reason, some totals do not exactly equal the sum of their component parts due to the effects of rounding.</t>
  </si>
  <si>
    <t>1 to 4</t>
  </si>
  <si>
    <t xml:space="preserve">5 to 11 </t>
  </si>
  <si>
    <t>12 to 15</t>
  </si>
  <si>
    <t>16 &amp; 17</t>
  </si>
  <si>
    <t>In 2002 to 2004 children with unknown destinations were allocated to a group rather than being presented as 'unknown'.  For this reason, some totals do not exactly equal the sum of their component parts, due to the effects of rounding.</t>
  </si>
  <si>
    <t>Number of HPV immunisations received during spell in secure care</t>
  </si>
  <si>
    <t>Table 5.6</t>
  </si>
  <si>
    <t>Parental Responsibilities Order</t>
  </si>
  <si>
    <t xml:space="preserve">by disability status and economic activity </t>
  </si>
  <si>
    <t>.</t>
  </si>
  <si>
    <t>Local authority breakdowns of</t>
  </si>
  <si>
    <t>N/A</t>
  </si>
  <si>
    <t>Own tenancy/ independent living</t>
  </si>
  <si>
    <t>Compulsory Supervision Requirement away from home (in a Residential Establishment but excluding secure)</t>
  </si>
  <si>
    <t>Parent's co-habitee</t>
  </si>
  <si>
    <t xml:space="preserve">  Asian, Asian Scottish or Asian British</t>
  </si>
  <si>
    <t>Immunisations</t>
  </si>
  <si>
    <t>Number
with a
pathway
plan</t>
  </si>
  <si>
    <t>Number
with a
pathway
coordinator</t>
  </si>
  <si>
    <t>Age</t>
  </si>
  <si>
    <t>Parental
drug
misuse</t>
  </si>
  <si>
    <t>Parental
alcohol
misuse</t>
  </si>
  <si>
    <t>Parental
substance
misuse</t>
  </si>
  <si>
    <t>Non-engaging
family</t>
  </si>
  <si>
    <t>Domestic
abuse</t>
  </si>
  <si>
    <t>Sexual
abuse</t>
  </si>
  <si>
    <t>Physical
abuse</t>
  </si>
  <si>
    <t>Emotional
abuse</t>
  </si>
  <si>
    <t>Child
exploitation</t>
  </si>
  <si>
    <t>Child
sexual
exploitation</t>
  </si>
  <si>
    <t>Other
concern</t>
  </si>
  <si>
    <t>Age 4 and under</t>
  </si>
  <si>
    <t>Age 5-11</t>
  </si>
  <si>
    <t>Age 12-15</t>
  </si>
  <si>
    <t>Age 16+</t>
  </si>
  <si>
    <t>All children on
register at 31 July
2020</t>
  </si>
  <si>
    <t>Child placing
self at risk</t>
  </si>
  <si>
    <t>Parental mental
health problems</t>
  </si>
  <si>
    <t>Mixed or Multiple Ethnicity</t>
  </si>
  <si>
    <t>African, Caribbean or Black</t>
  </si>
  <si>
    <t>Religion</t>
  </si>
  <si>
    <t>None</t>
  </si>
  <si>
    <t>Church of Scotland</t>
  </si>
  <si>
    <t>Roman Catholic</t>
  </si>
  <si>
    <t>Other Christian</t>
  </si>
  <si>
    <t>Muslim</t>
  </si>
  <si>
    <t>Buddhist</t>
  </si>
  <si>
    <t>Hindu</t>
  </si>
  <si>
    <t>Other Religion</t>
  </si>
  <si>
    <t>16-17</t>
  </si>
  <si>
    <t>Placement duration</t>
  </si>
  <si>
    <t>Residential
accommodation</t>
  </si>
  <si>
    <t>At home
with
parents</t>
  </si>
  <si>
    <t>With foster
carers or
prospective
adopters</t>
  </si>
  <si>
    <t>Other
community
placement</t>
  </si>
  <si>
    <t>In residential
care</t>
  </si>
  <si>
    <t>5 years and over</t>
  </si>
  <si>
    <t>1
Placement</t>
  </si>
  <si>
    <t>2
Placements</t>
  </si>
  <si>
    <t>3 or More
Placements</t>
  </si>
  <si>
    <t>1-4</t>
  </si>
  <si>
    <t>4</t>
  </si>
  <si>
    <t>Number
receiving
aftercare
services</t>
  </si>
  <si>
    <t>Jewish</t>
  </si>
  <si>
    <t>with pathway plan and pathway coordinator</t>
  </si>
  <si>
    <t>Main abuser recorded at case conferences held during 2019-20</t>
  </si>
  <si>
    <t>Table 4.7:  Main abuser recorded at pre-birth, initial and transfer in case conferences held during 2019-20, by local authority</t>
  </si>
  <si>
    <t>Main abuser recorded at pre-birth, initial and transfer in case conference 2019-20</t>
  </si>
  <si>
    <t>Table 4.9</t>
  </si>
  <si>
    <t>Table 4.4 2019-20</t>
  </si>
  <si>
    <t>Table 4.6 2019-20</t>
  </si>
  <si>
    <t>Table 4.7 2019-20</t>
  </si>
  <si>
    <t>Children starting to be looked</t>
  </si>
  <si>
    <t>Children ceasing to be looked after</t>
  </si>
  <si>
    <t>Young people ceasing to be looked after who were 16 or over</t>
  </si>
  <si>
    <t>Young people eligible for aftercare services on 31 July</t>
  </si>
  <si>
    <t>5. Secure care accommodation</t>
  </si>
  <si>
    <t>4. Child protection</t>
  </si>
  <si>
    <t>Table 1.1</t>
  </si>
  <si>
    <t>Table 1.2</t>
  </si>
  <si>
    <t>Table 1.3</t>
  </si>
  <si>
    <t>Table 1.5</t>
  </si>
  <si>
    <t>Table 1.6</t>
  </si>
  <si>
    <t>Table 1.7</t>
  </si>
  <si>
    <t>Table 1.8</t>
  </si>
  <si>
    <t>Table 1.9</t>
  </si>
  <si>
    <t>Table 1.10</t>
  </si>
  <si>
    <t>Table 1.11</t>
  </si>
  <si>
    <t>Table 1.12</t>
  </si>
  <si>
    <t>Table 1.13</t>
  </si>
  <si>
    <t>Table 1.14</t>
  </si>
  <si>
    <t>Table 1.15</t>
  </si>
  <si>
    <t>Table 1.16</t>
  </si>
  <si>
    <t>Placements ceasing, by placement type and duration</t>
  </si>
  <si>
    <t>Placements ceasing</t>
  </si>
  <si>
    <t>Children looked after by number of placements</t>
  </si>
  <si>
    <t>Table 3.1</t>
  </si>
  <si>
    <t>Table 3.2</t>
  </si>
  <si>
    <t>Table 3.3</t>
  </si>
  <si>
    <t>Table 3.4</t>
  </si>
  <si>
    <t>Table 3.6</t>
  </si>
  <si>
    <t>Other destination</t>
  </si>
  <si>
    <t>Children’s Social Work Statistics 2020-21</t>
  </si>
  <si>
    <t>Table 4.4 2020-21</t>
  </si>
  <si>
    <t>Table 4.6 2020-21</t>
  </si>
  <si>
    <t>Main abuser recorded at case conferences held during 2020-21</t>
  </si>
  <si>
    <t>Table 4.7 2020-21</t>
  </si>
  <si>
    <t>Main abuser recorded at pre-birth, initial and transfer in case conference 2020-21</t>
  </si>
  <si>
    <t>Table 4.7:  Main abuser recorded at pre-birth, initial and transfer in case conferences held during 2020-21, by local authority</t>
  </si>
  <si>
    <t>Number of initial, pre-birth or transfer in child protection case conferences by child's primary known/suspected abuser, 2007-2021</t>
  </si>
  <si>
    <t>Number and rate of young people admitted to secure care accommodation by local authority, 2013-2021</t>
  </si>
  <si>
    <t>Percentage point change since 2019-20</t>
  </si>
  <si>
    <t>% change 2020 to 2021</t>
  </si>
  <si>
    <t>% of total 2021</t>
  </si>
  <si>
    <t>% change 2020-21</t>
  </si>
  <si>
    <t xml:space="preserve">    Drug misuse</t>
  </si>
  <si>
    <t xml:space="preserve">    Alcohol misuse</t>
  </si>
  <si>
    <t xml:space="preserve">Child placing sef at risk </t>
  </si>
  <si>
    <t>% of children registered at 31 July 2021</t>
  </si>
  <si>
    <t>All children on
register at 31 July
2021</t>
  </si>
  <si>
    <t>Number case conferences (initial, pre-birth and transfer in)</t>
  </si>
  <si>
    <t>Number of registrations</t>
  </si>
  <si>
    <t>Number on Register at 31 July 2020</t>
  </si>
  <si>
    <t>Registrations as a % of pre-birth, initial and transfer in case conferences held</t>
  </si>
  <si>
    <t>Parental drug misuse</t>
  </si>
  <si>
    <t>Parental alcohol misuse</t>
  </si>
  <si>
    <t xml:space="preserve">Parent (including biological and step parents)
</t>
  </si>
  <si>
    <t>Characteristics of children in need 2021</t>
  </si>
  <si>
    <t>Children's Social Care Statistics for Northern Ireland 2020/21</t>
  </si>
  <si>
    <t>Cells containing * represent numbers that are suppressed to maintain confidentiality.</t>
  </si>
  <si>
    <t xml:space="preserve"> </t>
  </si>
  <si>
    <t xml:space="preserve">    Order made under section 205 of the Criminal Procedure (Scotland) Act 1995.</t>
  </si>
  <si>
    <t xml:space="preserve">    Order made under section 208  of the Criminal Procedure (Scotland) Act 1995.</t>
  </si>
  <si>
    <t xml:space="preserve">    Transferred to the unit under section 143 Children’s Hearings (Scotland) Act 2011</t>
  </si>
  <si>
    <t xml:space="preserve">    Compulsory Supervision Order made under  Children’s Hearings (Scotland) Act 2011, to which a secure accommodation authorisation is attached. (Meanings defined as per sections 83 and 85 of the 2011 Act)                                                            </t>
  </si>
  <si>
    <t xml:space="preserve">    An interim compulsory supervision order made under the Children’s Hearings (Scotland) Act 2011 with a secure accommodation authorisation attached (meanings defined as at 85 and 86 of the 2011 Act)                         </t>
  </si>
  <si>
    <t xml:space="preserve">    Committal to secure accommodation, a place of safety or other temporary detention is made under sect. 51 of the Criminal Procedure (Scotland) Act 1995.</t>
  </si>
  <si>
    <t xml:space="preserve">    Placement, under the Secure Accommodation (Scotland) Regulations 209, of child in secure accommodation on the authority of the chief social work officer and the person in charge of the establishment, pending a decision by the Reporter that a Children's Hearing does not require to                 be arranged or the convening of a Hearing to consider the case</t>
  </si>
  <si>
    <t xml:space="preserve">    Please note that following the implementation of the Children's Hearings (Scotland) Act on 24 June 209, some of the legal reason labels changed and differ to the previous years.  However, as the actual codes did not change, these are comparable with previous years. </t>
  </si>
  <si>
    <t xml:space="preserve">    Please refer to Background Notes in publication for further information on the secure accommodation legal framework.</t>
  </si>
  <si>
    <t xml:space="preserve">    Order made under section 44of the Criminal Procedure (Scotland) Act 1995.</t>
  </si>
  <si>
    <t>* Cells represent small numbers that are suppressed to maintain confidentiality.</t>
  </si>
  <si>
    <t>All children on register at 31 July 2021</t>
  </si>
  <si>
    <t>Concerns identified at the case conferences of children who were on the Child Protection Register, 2012-2021</t>
  </si>
  <si>
    <t>Children on the Child Protection Register, by local authority</t>
  </si>
  <si>
    <t>Concerns identified at the case conferences of children on the Child Protection Register at 31 July 2020, by age, ethnicity, disability status and religion</t>
  </si>
  <si>
    <t>Rate of children on the Child Protection Register per 10,000 children across UK, 2007-2021</t>
  </si>
  <si>
    <t>Rate of children on the Child Protection Register per 10,000 children across the UK, 2007-2021</t>
  </si>
  <si>
    <t>Table 4.3 Concerns identified at the case conferences of children who were on the Child Protection Register, 2012-2021</t>
  </si>
  <si>
    <t>Table 4.4: Concerns identified at the case conferences of children who were on the Child Protection Register at 31 July 2021, by age, ethnicity, disability status and religion</t>
  </si>
  <si>
    <t>Table 4.5: Movement on and off the Child Protection Register, 2020-21</t>
  </si>
  <si>
    <t>Table 4.9:  Rate of children on the Child Protection Register per 10,000 children across the UK, 2007-2021</t>
  </si>
  <si>
    <t>Children on Child Protection Register by local authority, category of abuse and age group 2018-19</t>
  </si>
  <si>
    <t>UK Comparability of Children's Social Services Statistics</t>
  </si>
  <si>
    <t>Note: Wales did not collect data for 2019/20 due to COVID-19.</t>
  </si>
  <si>
    <t>Young people eligible for aftercare services, percentage receiving aftercare and percentage in employment, education or training, 31 July 2021</t>
  </si>
  <si>
    <t>Concerns identified at the case conferences of children on the Child Protection Register at 31 July 2021, by age, ethnicity, disability status and religion</t>
  </si>
  <si>
    <t>Movement on and off the Child Protection Register, 2020-21</t>
  </si>
  <si>
    <t>Table 1.3: Children looked after at 31 July 2021 by disability status</t>
  </si>
  <si>
    <t xml:space="preserve">                                                                                                                       Number of young people eligible for aftercare services</t>
  </si>
  <si>
    <t>by age group and sex</t>
  </si>
  <si>
    <t xml:space="preserve">by sex and economic activity </t>
  </si>
  <si>
    <t>Sex</t>
  </si>
  <si>
    <t>Starting to be looked after during 1 August 2020 to 31 July 2021</t>
  </si>
  <si>
    <t>Ceasing to be looked after during 1 August 2020 to 31 July 2021</t>
  </si>
  <si>
    <t>Age group</t>
  </si>
  <si>
    <t xml:space="preserve">Number </t>
  </si>
  <si>
    <t>Number looked after by age and sex, 2002-2021</t>
  </si>
  <si>
    <t>Number looked after by ethnic origin, 2003-2021</t>
  </si>
  <si>
    <t>Number looked after by additional support needs status, 2002-2021</t>
  </si>
  <si>
    <t>Number by legal reason for being looked after</t>
  </si>
  <si>
    <t>Number looked after by number of placements during the past year, 2012-2021</t>
  </si>
  <si>
    <t>Number ceasing to be looked after, by destination and age, 2002-2021</t>
  </si>
  <si>
    <t>Number on the Child Protection Register by ethnic group, additional support need status and religion, 2007-2021</t>
  </si>
  <si>
    <t>Table 3.6: Number and young people ceasing to be looked after, by destination and local authority, 2020-21</t>
  </si>
  <si>
    <t>Table 4.2: Number on the Child Protection Register, 2007-2021 - by ethnic group, disability status, and religion[1]</t>
  </si>
  <si>
    <t>Table 1.15:  Placements ceasing between 1 August 2020 and 31 July 2021, by placement type and duration</t>
  </si>
  <si>
    <t>Age on 31 July 2021</t>
  </si>
  <si>
    <t>Children looked after on 31 July 2021</t>
  </si>
  <si>
    <t>% of all young people eligible for aftercare</t>
  </si>
  <si>
    <t>% of young people receiving aftercare with known accommodation</t>
  </si>
  <si>
    <t>Percentage in education, training or employment</t>
  </si>
  <si>
    <t>Children looked after on 31 July 2020</t>
  </si>
  <si>
    <t>Children looked after on 31 July 2019 as a percentage of the 0-17 population</t>
  </si>
  <si>
    <t xml:space="preserve">Aberdeen City </t>
  </si>
  <si>
    <t xml:space="preserve">Sex </t>
  </si>
  <si>
    <t>Chilren who are Minority Ethnic</t>
  </si>
  <si>
    <t>Economic activity on 31 July 2021</t>
  </si>
  <si>
    <t xml:space="preserve">Table 1.20:  Young people eligible for aftercare services on 31 July 2021, by disability status and economic activity </t>
  </si>
  <si>
    <t>Economic activity on 31st July 2021</t>
  </si>
  <si>
    <t xml:space="preserve">    </t>
  </si>
  <si>
    <t xml:space="preserve">                                               </t>
  </si>
  <si>
    <t>Number of care leavers during
1 August 2020 to
31 July 2021</t>
  </si>
  <si>
    <t>Home with
(biological)
parents</t>
  </si>
  <si>
    <t>Kinship
carers:
Friends/
relatives</t>
  </si>
  <si>
    <t>Kinship
Care
Order</t>
  </si>
  <si>
    <t>Former
foster
carers</t>
  </si>
  <si>
    <t>Continuing
care</t>
  </si>
  <si>
    <t>Supported
accommodation/
own tenancy</t>
  </si>
  <si>
    <t>Not
known</t>
  </si>
  <si>
    <t>Total
looked
after
children</t>
  </si>
  <si>
    <t>Table 1.21:  Young people eligible for aftercare services on 31 July 2021 - episodes of homelessness since becoming eligible for aftercare services</t>
  </si>
  <si>
    <t>Table 1.22: Young people eligible for and in receipt of aftercare services on 31 July 2021 - with a pathway plan and pathway coordinator</t>
  </si>
  <si>
    <t>Percentage of 2021 total</t>
  </si>
  <si>
    <t>Children looked after as a percentage of the population</t>
  </si>
  <si>
    <t>Sex/age</t>
  </si>
  <si>
    <t>0</t>
  </si>
  <si>
    <t>2 placements</t>
  </si>
  <si>
    <t xml:space="preserve">3 or more placements </t>
  </si>
  <si>
    <t>Percentage of 2021 totals</t>
  </si>
  <si>
    <t>Children looked after in England including adoptions 2021</t>
  </si>
  <si>
    <t>Children Looked After 2021</t>
  </si>
  <si>
    <t>Table 3.5: Young people eligible for aftercare services, percentage receiving aftercare and percentage in employment, education or training, by local authority, 31 July 2021</t>
  </si>
  <si>
    <t>Residential Accommodation</t>
  </si>
  <si>
    <t>Percentage Male</t>
  </si>
  <si>
    <t xml:space="preserve">% home with newly- adoptive parents </t>
  </si>
  <si>
    <t>1. Looked After Children</t>
  </si>
  <si>
    <t>Characteristics of Looked After Children</t>
  </si>
  <si>
    <t>Number of Looked After Children by age and number of placements during the past year</t>
  </si>
  <si>
    <t>Cross UK comparison of the number of Looked After Children and rate per 10,000 children under 18, 2005-2021</t>
  </si>
  <si>
    <t>% Looked After Children</t>
  </si>
  <si>
    <t>% of Looked After Children</t>
  </si>
  <si>
    <t>Total Looked After Children</t>
  </si>
  <si>
    <t>Table 1.16: Number of Looked After Children by age and number of placements during the past year, 31 July 2021</t>
  </si>
  <si>
    <t>The number of Looked After Children aged 18+ was not asked for prior to 2006.</t>
  </si>
  <si>
    <r>
      <t>Table 1.1: Children looked after at 31 July 2021 by age group and sex</t>
    </r>
    <r>
      <rPr>
        <b/>
        <vertAlign val="superscript"/>
        <sz val="12"/>
        <rFont val="Arial"/>
        <family val="2"/>
      </rPr>
      <t>[1],[2]</t>
    </r>
  </si>
  <si>
    <r>
      <t>Male</t>
    </r>
    <r>
      <rPr>
        <vertAlign val="superscript"/>
        <sz val="12"/>
        <color theme="1"/>
        <rFont val="Arial"/>
        <family val="2"/>
      </rPr>
      <t>[3]</t>
    </r>
  </si>
  <si>
    <r>
      <rPr>
        <vertAlign val="superscript"/>
        <sz val="12"/>
        <rFont val="Arial"/>
        <family val="2"/>
      </rPr>
      <t>[1]</t>
    </r>
    <r>
      <rPr>
        <sz val="12"/>
        <rFont val="Arial"/>
        <family val="2"/>
      </rPr>
      <t xml:space="preserve"> Scotland percentages refer to ages 0 to 17 based on mid-2020 NRS population estimates</t>
    </r>
  </si>
  <si>
    <r>
      <rPr>
        <vertAlign val="superscript"/>
        <sz val="12"/>
        <rFont val="Arial"/>
        <family val="2"/>
      </rPr>
      <t xml:space="preserve">[2] </t>
    </r>
    <r>
      <rPr>
        <sz val="12"/>
        <rFont val="Arial"/>
        <family val="2"/>
      </rPr>
      <t>Age at 31 July 2021.</t>
    </r>
  </si>
  <si>
    <r>
      <t>Table 1.2: Children looked after at 31 July 2021 by ethnic group</t>
    </r>
    <r>
      <rPr>
        <b/>
        <vertAlign val="superscript"/>
        <sz val="12"/>
        <rFont val="Arial"/>
        <family val="2"/>
      </rPr>
      <t>[1]</t>
    </r>
  </si>
  <si>
    <r>
      <rPr>
        <vertAlign val="superscript"/>
        <sz val="12"/>
        <rFont val="Arial"/>
        <family val="2"/>
      </rPr>
      <t>[1]</t>
    </r>
    <r>
      <rPr>
        <sz val="12"/>
        <rFont val="Arial"/>
        <family val="2"/>
      </rPr>
      <t xml:space="preserve"> Scotland percentages refer to ages 0 to 19 and are based on the 2011 census.</t>
    </r>
  </si>
  <si>
    <r>
      <t>In other residential</t>
    </r>
    <r>
      <rPr>
        <vertAlign val="superscript"/>
        <sz val="12"/>
        <rFont val="Arial"/>
        <family val="2"/>
      </rPr>
      <t>[2]</t>
    </r>
  </si>
  <si>
    <r>
      <rPr>
        <vertAlign val="superscript"/>
        <sz val="12"/>
        <rFont val="Arial"/>
        <family val="2"/>
      </rPr>
      <t>[1]</t>
    </r>
    <r>
      <rPr>
        <sz val="12"/>
        <rFont val="Arial"/>
        <family val="2"/>
      </rPr>
      <t xml:space="preserve"> Cells containing * represent numbers that are suppressed to maintain confidentiality.</t>
    </r>
  </si>
  <si>
    <r>
      <rPr>
        <vertAlign val="superscript"/>
        <sz val="12"/>
        <rFont val="Arial"/>
        <family val="2"/>
      </rPr>
      <t xml:space="preserve">[2] </t>
    </r>
    <r>
      <rPr>
        <sz val="12"/>
        <rFont val="Arial"/>
        <family val="2"/>
      </rPr>
      <t>Crisis care is included in other residential.</t>
    </r>
  </si>
  <si>
    <r>
      <t>Table 1.5: Children starting to be looked after during 1 August 2020 to 31 July 2021 by age group and sex</t>
    </r>
    <r>
      <rPr>
        <b/>
        <vertAlign val="superscript"/>
        <sz val="12"/>
        <rFont val="Arial"/>
        <family val="2"/>
      </rPr>
      <t>[1],[2]</t>
    </r>
  </si>
  <si>
    <r>
      <t>Male</t>
    </r>
    <r>
      <rPr>
        <vertAlign val="superscript"/>
        <sz val="12"/>
        <rFont val="Arial"/>
        <family val="2"/>
      </rPr>
      <t>[3]</t>
    </r>
  </si>
  <si>
    <r>
      <rPr>
        <vertAlign val="superscript"/>
        <sz val="12"/>
        <rFont val="Arial"/>
        <family val="2"/>
      </rPr>
      <t>[1]</t>
    </r>
    <r>
      <rPr>
        <sz val="12"/>
        <rFont val="Arial"/>
        <family val="2"/>
      </rPr>
      <t xml:space="preserve"> Figures include all episodes of starting to be looked after (i.e. a child may be counted more than once).</t>
    </r>
  </si>
  <si>
    <r>
      <rPr>
        <vertAlign val="superscript"/>
        <sz val="12"/>
        <rFont val="Arial"/>
        <family val="2"/>
      </rPr>
      <t>[2]</t>
    </r>
    <r>
      <rPr>
        <sz val="12"/>
        <rFont val="Arial"/>
        <family val="2"/>
      </rPr>
      <t xml:space="preserve"> Scotland percentages refer to ages 0 to 17 based on mid-2020 NRS population estimates.</t>
    </r>
  </si>
  <si>
    <r>
      <t>Table 1.6:  Children starting to be looked after during 1 August 2020 to 31 July 2021 by ethnic group</t>
    </r>
    <r>
      <rPr>
        <b/>
        <vertAlign val="superscript"/>
        <sz val="12"/>
        <rFont val="Arial"/>
        <family val="2"/>
      </rPr>
      <t>[1],[2]</t>
    </r>
  </si>
  <si>
    <r>
      <rPr>
        <vertAlign val="superscript"/>
        <sz val="12"/>
        <rFont val="Arial"/>
        <family val="2"/>
      </rPr>
      <t xml:space="preserve">[2] </t>
    </r>
    <r>
      <rPr>
        <sz val="12"/>
        <rFont val="Arial"/>
        <family val="2"/>
      </rPr>
      <t xml:space="preserve">Scotland percentages refer to ages 0 to 19 and are based on the 2011 census.
</t>
    </r>
  </si>
  <si>
    <r>
      <t>Table 1.7: Children starting to be looked after during 1 August 2020 to 31 July 2021 by disability status</t>
    </r>
    <r>
      <rPr>
        <b/>
        <vertAlign val="superscript"/>
        <sz val="12"/>
        <rFont val="Arial"/>
        <family val="2"/>
      </rPr>
      <t xml:space="preserve">[1] </t>
    </r>
  </si>
  <si>
    <r>
      <rPr>
        <vertAlign val="superscript"/>
        <sz val="12"/>
        <rFont val="Arial"/>
        <family val="2"/>
      </rPr>
      <t>[2]</t>
    </r>
    <r>
      <rPr>
        <sz val="12"/>
        <rFont val="Arial"/>
        <family val="2"/>
      </rPr>
      <t xml:space="preserve"> Until 2012 this category was presented as 'disability'. This was amended to additional support needs until 2015 because the information collected did not meet the definiton of 'disability' outlined in the Equality Act 2010.</t>
    </r>
  </si>
  <si>
    <r>
      <rPr>
        <vertAlign val="superscript"/>
        <sz val="12"/>
        <rFont val="Arial"/>
        <family val="2"/>
      </rPr>
      <t xml:space="preserve">[3] </t>
    </r>
    <r>
      <rPr>
        <sz val="12"/>
        <rFont val="Arial"/>
        <family val="2"/>
      </rPr>
      <t>The current binary question was introduced in 2016 for consistency with other parts of the UK.</t>
    </r>
  </si>
  <si>
    <r>
      <t>Table 1.8: Children ceasing to be looked after during 1 August 2020 to 31 July 2021</t>
    </r>
    <r>
      <rPr>
        <b/>
        <vertAlign val="superscript"/>
        <sz val="12"/>
        <rFont val="Arial"/>
        <family val="2"/>
      </rPr>
      <t xml:space="preserve"> </t>
    </r>
    <r>
      <rPr>
        <b/>
        <sz val="12"/>
        <rFont val="Arial"/>
        <family val="2"/>
      </rPr>
      <t>by age group and sex</t>
    </r>
    <r>
      <rPr>
        <b/>
        <vertAlign val="superscript"/>
        <sz val="12"/>
        <rFont val="Arial"/>
        <family val="2"/>
      </rPr>
      <t>[1],[2]</t>
    </r>
  </si>
  <si>
    <r>
      <rPr>
        <vertAlign val="superscript"/>
        <sz val="12"/>
        <rFont val="Arial"/>
        <family val="2"/>
      </rPr>
      <t xml:space="preserve">[1] </t>
    </r>
    <r>
      <rPr>
        <sz val="12"/>
        <rFont val="Arial"/>
        <family val="2"/>
      </rPr>
      <t>Figures include all episodes of ceasing to be looked after (i.e. a child may be counted more than once).</t>
    </r>
  </si>
  <si>
    <r>
      <rPr>
        <vertAlign val="superscript"/>
        <sz val="12"/>
        <rFont val="Arial"/>
        <family val="2"/>
      </rPr>
      <t>[2]</t>
    </r>
    <r>
      <rPr>
        <sz val="12"/>
        <rFont val="Arial"/>
        <family val="2"/>
      </rPr>
      <t xml:space="preserve"> Scotland percentages refer to ages 0 to 19 based on mid-2020 NRS population estimates.</t>
    </r>
  </si>
  <si>
    <r>
      <t>Table 1.9: Children ceasing to be looked after during 1 August 2020 to 31 July 2021 by destination on discharge and age</t>
    </r>
    <r>
      <rPr>
        <b/>
        <vertAlign val="superscript"/>
        <sz val="12"/>
        <rFont val="Arial"/>
        <family val="2"/>
      </rPr>
      <t>[1],[2],[3]</t>
    </r>
  </si>
  <si>
    <r>
      <t>Other destination</t>
    </r>
    <r>
      <rPr>
        <vertAlign val="superscript"/>
        <sz val="12"/>
        <rFont val="Arial"/>
        <family val="2"/>
      </rPr>
      <t>[4]</t>
    </r>
  </si>
  <si>
    <r>
      <rPr>
        <vertAlign val="superscript"/>
        <sz val="12"/>
        <rFont val="Arial"/>
        <family val="2"/>
      </rPr>
      <t>[2]</t>
    </r>
    <r>
      <rPr>
        <sz val="12"/>
        <rFont val="Arial"/>
        <family val="2"/>
      </rPr>
      <t xml:space="preserve"> Cells containing * represent numbers that are suppressed to maintain confidentiality.</t>
    </r>
  </si>
  <si>
    <r>
      <rPr>
        <vertAlign val="superscript"/>
        <sz val="12"/>
        <rFont val="Arial"/>
        <family val="2"/>
      </rPr>
      <t>[3]</t>
    </r>
    <r>
      <rPr>
        <sz val="12"/>
        <rFont val="Arial"/>
        <family val="2"/>
      </rPr>
      <t xml:space="preserve"> The other destination category includes young people accommodated in other destinations and children who died.</t>
    </r>
  </si>
  <si>
    <r>
      <rPr>
        <vertAlign val="superscript"/>
        <sz val="12"/>
        <rFont val="Arial"/>
        <family val="2"/>
      </rPr>
      <t>[4]</t>
    </r>
    <r>
      <rPr>
        <sz val="12"/>
        <rFont val="Arial"/>
        <family val="2"/>
      </rPr>
      <t xml:space="preserve"> Since 2018 this includes kinship care and continuing care in some local authorities.</t>
    </r>
  </si>
  <si>
    <r>
      <t>Table 1.10:  Children ceasing to be looked after during 1 August 2020 to 31 July 2021 by ethnic group</t>
    </r>
    <r>
      <rPr>
        <b/>
        <vertAlign val="superscript"/>
        <sz val="12"/>
        <rFont val="Arial"/>
        <family val="2"/>
      </rPr>
      <t xml:space="preserve">[1],[2] </t>
    </r>
  </si>
  <si>
    <r>
      <rPr>
        <vertAlign val="superscript"/>
        <sz val="12"/>
        <rFont val="Arial"/>
        <family val="2"/>
      </rPr>
      <t>[2]</t>
    </r>
    <r>
      <rPr>
        <sz val="12"/>
        <rFont val="Arial"/>
        <family val="2"/>
      </rPr>
      <t xml:space="preserve"> Scotland percentages refer to ages 0 to 19 and are based on the 2011 census.</t>
    </r>
  </si>
  <si>
    <r>
      <t>Table 1.11: Children ceasing to be looked after during 1 August 2020 to 31 July 2021 by disability status</t>
    </r>
    <r>
      <rPr>
        <b/>
        <vertAlign val="superscript"/>
        <sz val="12"/>
        <rFont val="Arial"/>
        <family val="2"/>
      </rPr>
      <t xml:space="preserve">[1] </t>
    </r>
  </si>
  <si>
    <r>
      <t>Table 1.12:  Children ceasing to be looked after during 1 August 2020 to 31 July 2021 by age group and length of time looked after</t>
    </r>
    <r>
      <rPr>
        <b/>
        <vertAlign val="superscript"/>
        <sz val="12"/>
        <rFont val="Arial"/>
        <family val="2"/>
      </rPr>
      <t xml:space="preserve">[1],[2] </t>
    </r>
  </si>
  <si>
    <r>
      <t>Table 1.13:  Young people ceasing to be looked after during 1 August 2020 to 31 July 2021 who were over 16 years old on date they ceased to be looked after - by age group and destination on discharge</t>
    </r>
    <r>
      <rPr>
        <b/>
        <vertAlign val="superscript"/>
        <sz val="12"/>
        <rFont val="Arial"/>
        <family val="2"/>
      </rPr>
      <t xml:space="preserve">[1],[2] </t>
    </r>
  </si>
  <si>
    <r>
      <t>Other destination</t>
    </r>
    <r>
      <rPr>
        <vertAlign val="superscript"/>
        <sz val="12"/>
        <rFont val="Arial"/>
        <family val="2"/>
      </rPr>
      <t>[3]</t>
    </r>
  </si>
  <si>
    <r>
      <rPr>
        <vertAlign val="superscript"/>
        <sz val="12"/>
        <rFont val="Arial"/>
        <family val="2"/>
      </rPr>
      <t xml:space="preserve">[3] </t>
    </r>
    <r>
      <rPr>
        <sz val="12"/>
        <rFont val="Arial"/>
        <family val="2"/>
      </rPr>
      <t>The other destination category includes at home with newly adopted parents and child died.</t>
    </r>
  </si>
  <si>
    <r>
      <t>Other destination</t>
    </r>
    <r>
      <rPr>
        <b/>
        <vertAlign val="superscript"/>
        <sz val="12"/>
        <rFont val="Arial"/>
        <family val="2"/>
      </rPr>
      <t>[4]</t>
    </r>
  </si>
  <si>
    <r>
      <rPr>
        <vertAlign val="superscript"/>
        <sz val="12"/>
        <rFont val="Arial"/>
        <family val="2"/>
      </rPr>
      <t>[1]</t>
    </r>
    <r>
      <rPr>
        <sz val="12"/>
        <rFont val="Arial"/>
        <family val="2"/>
      </rPr>
      <t xml:space="preserve"> Due to rounding, the totals for percentages may not equal the sum of their parts. </t>
    </r>
  </si>
  <si>
    <r>
      <rPr>
        <vertAlign val="superscript"/>
        <sz val="12"/>
        <rFont val="Arial"/>
        <family val="2"/>
      </rPr>
      <t>[2]</t>
    </r>
    <r>
      <rPr>
        <sz val="12"/>
        <rFont val="Arial"/>
        <family val="2"/>
      </rPr>
      <t xml:space="preserve"> Home with newly adopted parents is included in the other destination category due to small numbers.</t>
    </r>
  </si>
  <si>
    <r>
      <t>Table 1.18:  Young people eligible for aftercare services on 31 July 2021 by sex and economic activity</t>
    </r>
    <r>
      <rPr>
        <b/>
        <vertAlign val="superscript"/>
        <sz val="12"/>
        <rFont val="Arial"/>
        <family val="2"/>
      </rPr>
      <t>[1]</t>
    </r>
  </si>
  <si>
    <r>
      <rPr>
        <vertAlign val="superscript"/>
        <sz val="12"/>
        <rFont val="Arial"/>
        <family val="2"/>
      </rPr>
      <t>[1]</t>
    </r>
    <r>
      <rPr>
        <sz val="12"/>
        <rFont val="Arial"/>
        <family val="2"/>
      </rPr>
      <t xml:space="preserve"> Scotland percentages refer to ages 0 to 19 based on mid-2020 NRS population estimates.</t>
    </r>
  </si>
  <si>
    <r>
      <t>Table 1.19:  Young people eligible for aftercare services on 31 July 2020 by ethnic group and economic activity</t>
    </r>
    <r>
      <rPr>
        <b/>
        <vertAlign val="superscript"/>
        <sz val="12"/>
        <rFont val="Arial"/>
        <family val="2"/>
      </rPr>
      <t xml:space="preserve"> [1],[2]</t>
    </r>
  </si>
  <si>
    <r>
      <t>Not known</t>
    </r>
    <r>
      <rPr>
        <vertAlign val="superscript"/>
        <sz val="12"/>
        <rFont val="Arial"/>
        <family val="2"/>
      </rPr>
      <t>[1]</t>
    </r>
  </si>
  <si>
    <r>
      <t>Table 2.2: Number looked after by type of accomodation, 2002-2021</t>
    </r>
    <r>
      <rPr>
        <b/>
        <vertAlign val="superscript"/>
        <sz val="12"/>
        <rFont val="Arial"/>
        <family val="2"/>
      </rPr>
      <t>[1],[2],[3]</t>
    </r>
  </si>
  <si>
    <r>
      <t>Other residential accommodation</t>
    </r>
    <r>
      <rPr>
        <vertAlign val="superscript"/>
        <sz val="12"/>
        <rFont val="Arial"/>
        <family val="2"/>
      </rPr>
      <t>[2]</t>
    </r>
  </si>
  <si>
    <r>
      <rPr>
        <vertAlign val="superscript"/>
        <sz val="12"/>
        <rFont val="Arial"/>
        <family val="2"/>
      </rPr>
      <t xml:space="preserve">[1] </t>
    </r>
    <r>
      <rPr>
        <sz val="12"/>
        <rFont val="Arial"/>
        <family val="2"/>
      </rPr>
      <t xml:space="preserve"> Table excludes planned series of short term placements. For those children on mixed placements (for example, a child attending a residential school and living with foster carers during the weekend) the child has been entered under the dominant placement, i.e. the place where the child spends the most time.</t>
    </r>
  </si>
  <si>
    <r>
      <rPr>
        <vertAlign val="superscript"/>
        <sz val="12"/>
        <rFont val="Arial"/>
        <family val="2"/>
      </rPr>
      <t xml:space="preserve">[2] </t>
    </r>
    <r>
      <rPr>
        <sz val="12"/>
        <rFont val="Arial"/>
        <family val="2"/>
      </rPr>
      <t>"Other residential accommodation" was replaced by "Crisis Care" on the data collection form in 2007.  However, from 2008 onwards, both "Crisis Care" and "Other residential" were listed.  As the definitions of these categories given in the guidance notes were inconsistent from year to year, all children included in either "Crisis Care" or "Other residential" have been included in the "Other residential" category here, and figures should be treated with caution.</t>
    </r>
  </si>
  <si>
    <r>
      <rPr>
        <vertAlign val="superscript"/>
        <sz val="12"/>
        <rFont val="Arial"/>
        <family val="2"/>
      </rPr>
      <t xml:space="preserve">[3] </t>
    </r>
    <r>
      <rPr>
        <sz val="12"/>
        <rFont val="Arial"/>
        <family val="2"/>
      </rPr>
      <t>Up to 2008, some totals may not exactly equal the sum of their component parts due to the effects of rounding.</t>
    </r>
  </si>
  <si>
    <r>
      <t>Table 2.1: Number of children looked after by age and sex, 2002-2021</t>
    </r>
    <r>
      <rPr>
        <b/>
        <vertAlign val="superscript"/>
        <sz val="12"/>
        <rFont val="Arial"/>
        <family val="2"/>
      </rPr>
      <t>[1],[2]</t>
    </r>
  </si>
  <si>
    <r>
      <t>Male</t>
    </r>
    <r>
      <rPr>
        <b/>
        <vertAlign val="superscript"/>
        <sz val="12"/>
        <rFont val="Arial"/>
        <family val="2"/>
      </rPr>
      <t>[3]</t>
    </r>
  </si>
  <si>
    <r>
      <rPr>
        <vertAlign val="superscript"/>
        <sz val="12"/>
        <rFont val="Arial"/>
        <family val="2"/>
      </rPr>
      <t>[1]</t>
    </r>
    <r>
      <rPr>
        <sz val="12"/>
        <rFont val="Arial"/>
        <family val="2"/>
      </rPr>
      <t xml:space="preserve"> Table excludes planned series of short term placements.</t>
    </r>
  </si>
  <si>
    <r>
      <rPr>
        <vertAlign val="superscript"/>
        <sz val="12"/>
        <rFont val="Arial"/>
        <family val="2"/>
      </rPr>
      <t>[2]</t>
    </r>
    <r>
      <rPr>
        <sz val="12"/>
        <rFont val="Arial"/>
        <family val="2"/>
      </rPr>
      <t>Rates per population are based on NRS 2020 mid year population estimates age 0 to 18.</t>
    </r>
  </si>
  <si>
    <r>
      <t>Table 2.3: Number looked after by ethnic group, 2003-2021</t>
    </r>
    <r>
      <rPr>
        <b/>
        <vertAlign val="superscript"/>
        <sz val="12"/>
        <rFont val="Arial"/>
        <family val="2"/>
      </rPr>
      <t xml:space="preserve">[1],[2] </t>
    </r>
  </si>
  <si>
    <r>
      <rPr>
        <vertAlign val="superscript"/>
        <sz val="12"/>
        <rFont val="Arial"/>
        <family val="2"/>
      </rPr>
      <t xml:space="preserve">[2] </t>
    </r>
    <r>
      <rPr>
        <sz val="12"/>
        <rFont val="Arial"/>
        <family val="2"/>
      </rPr>
      <t>Prior to 2008, table includes estimates wherever local authorities were not able to provide information.</t>
    </r>
  </si>
  <si>
    <r>
      <rPr>
        <vertAlign val="superscript"/>
        <sz val="12"/>
        <rFont val="Arial"/>
        <family val="2"/>
      </rPr>
      <t>[3]</t>
    </r>
    <r>
      <rPr>
        <sz val="12"/>
        <rFont val="Arial"/>
        <family val="2"/>
      </rPr>
      <t xml:space="preserve"> In years 2003 - 2004 children with unreported ethnic group were allocated to an ethnic group rather than being presented as 'unknown'.  For this reason, totals may not exactly equal the sum of their parts, due to rounding.</t>
    </r>
  </si>
  <si>
    <r>
      <t>Table 2.4: Number looked after by disability status, 2002-2021</t>
    </r>
    <r>
      <rPr>
        <b/>
        <vertAlign val="superscript"/>
        <sz val="12"/>
        <rFont val="Arial"/>
        <family val="2"/>
      </rPr>
      <t>[1],[2],[3],[4]</t>
    </r>
  </si>
  <si>
    <r>
      <rPr>
        <vertAlign val="superscript"/>
        <sz val="12"/>
        <rFont val="Arial"/>
        <family val="2"/>
      </rPr>
      <t>[1]</t>
    </r>
    <r>
      <rPr>
        <sz val="12"/>
        <rFont val="Arial"/>
        <family val="2"/>
      </rPr>
      <t xml:space="preserve"> Table excludes planned series of short term placements.Due to rounding, the percentage totals may not equal the sum of their parts.</t>
    </r>
  </si>
  <si>
    <r>
      <rPr>
        <vertAlign val="superscript"/>
        <sz val="12"/>
        <rFont val="Arial"/>
        <family val="2"/>
      </rPr>
      <t>[3]</t>
    </r>
    <r>
      <rPr>
        <sz val="12"/>
        <rFont val="Arial"/>
        <family val="2"/>
      </rPr>
      <t xml:space="preserve"> Until 2012 this category was presented as 'disability'. This was amended to additional support needs until 2015 because the information collected did not meet the definiton of 'disability' outlined in the Equality Act 2010.</t>
    </r>
  </si>
  <si>
    <r>
      <t>Table 3.2: Characteristics of children looked after by local authority, 31st July 2021</t>
    </r>
    <r>
      <rPr>
        <b/>
        <vertAlign val="superscript"/>
        <sz val="12"/>
        <rFont val="Arial"/>
        <family val="2"/>
      </rPr>
      <t>[1],[2]</t>
    </r>
  </si>
  <si>
    <r>
      <t>Children known to have a disability</t>
    </r>
    <r>
      <rPr>
        <b/>
        <vertAlign val="superscript"/>
        <sz val="12"/>
        <rFont val="Arial"/>
        <family val="2"/>
      </rPr>
      <t>[4]</t>
    </r>
  </si>
  <si>
    <r>
      <t>Male</t>
    </r>
    <r>
      <rPr>
        <vertAlign val="superscript"/>
        <sz val="12"/>
        <rFont val="Arial"/>
        <family val="2"/>
      </rPr>
      <t>[5]</t>
    </r>
  </si>
  <si>
    <r>
      <rPr>
        <vertAlign val="superscript"/>
        <sz val="12"/>
        <rFont val="Arial"/>
        <family val="2"/>
      </rPr>
      <t>[1]</t>
    </r>
    <r>
      <rPr>
        <sz val="12"/>
        <rFont val="Arial"/>
        <family val="2"/>
      </rPr>
      <t xml:space="preserve"> Table excludes children who are on a planned series of short term placements.</t>
    </r>
  </si>
  <si>
    <r>
      <rPr>
        <vertAlign val="superscript"/>
        <sz val="12"/>
        <rFont val="Arial"/>
        <family val="2"/>
      </rPr>
      <t>[2]</t>
    </r>
    <r>
      <rPr>
        <sz val="12"/>
        <rFont val="Arial"/>
        <family val="2"/>
      </rPr>
      <t xml:space="preserve"> Cells containing * represent numbers that are supressed to maintain confidentiality.</t>
    </r>
  </si>
  <si>
    <r>
      <rPr>
        <vertAlign val="superscript"/>
        <sz val="12"/>
        <rFont val="Arial"/>
        <family val="2"/>
      </rPr>
      <t>[3]</t>
    </r>
    <r>
      <rPr>
        <sz val="12"/>
        <rFont val="Arial"/>
        <family val="2"/>
      </rPr>
      <t xml:space="preserve"> ''Minority Ethnic Group" includes the ethnic groups Mixed Ethnicity, Black, Asian, and Other Ethnic Background.</t>
    </r>
  </si>
  <si>
    <r>
      <rPr>
        <vertAlign val="superscript"/>
        <sz val="12"/>
        <rFont val="Arial"/>
        <family val="2"/>
      </rPr>
      <t>[4]</t>
    </r>
    <r>
      <rPr>
        <sz val="12"/>
        <rFont val="Arial"/>
        <family val="2"/>
      </rPr>
      <t xml:space="preserve"> Until 2012 this category was presented as 'disability'. This was amended to additional support needs until 2015 because the information collected did not meet the definiton of 'disability' outlined in the Equality Act 2010. The current binary question was introduced in 2015/16 for consistency with other parts of the UK.</t>
    </r>
  </si>
  <si>
    <r>
      <t>Table 3.1: Children starting and ceasing to be looked after, by local authority, 2020-21</t>
    </r>
    <r>
      <rPr>
        <b/>
        <vertAlign val="superscript"/>
        <sz val="12"/>
        <rFont val="Arial"/>
        <family val="2"/>
      </rPr>
      <t>[1],[2]</t>
    </r>
  </si>
  <si>
    <r>
      <rPr>
        <vertAlign val="superscript"/>
        <sz val="12"/>
        <rFont val="Arial"/>
        <family val="2"/>
      </rPr>
      <t>[1]</t>
    </r>
    <r>
      <rPr>
        <sz val="12"/>
        <rFont val="Arial"/>
        <family val="2"/>
      </rPr>
      <t xml:space="preserve"> Table excludes children who are on a planned series of short term placements. A child may start and cease to be looked after more than once during the year and will be counted once for each episode of care starting and ending.</t>
    </r>
  </si>
  <si>
    <r>
      <rPr>
        <vertAlign val="superscript"/>
        <sz val="12"/>
        <rFont val="Arial"/>
        <family val="2"/>
      </rPr>
      <t>[2]</t>
    </r>
    <r>
      <rPr>
        <sz val="12"/>
        <rFont val="Arial"/>
        <family val="2"/>
      </rPr>
      <t xml:space="preserve"> Rates per population based on NRS 2020 mid-year population estimates.</t>
    </r>
  </si>
  <si>
    <r>
      <t>England</t>
    </r>
    <r>
      <rPr>
        <vertAlign val="superscript"/>
        <sz val="12"/>
        <rFont val="Arial"/>
        <family val="2"/>
      </rPr>
      <t>[2]</t>
    </r>
  </si>
  <si>
    <r>
      <t>Wales</t>
    </r>
    <r>
      <rPr>
        <vertAlign val="superscript"/>
        <sz val="12"/>
        <rFont val="Arial"/>
        <family val="2"/>
      </rPr>
      <t>[3]</t>
    </r>
  </si>
  <si>
    <r>
      <t>Northern Ireland</t>
    </r>
    <r>
      <rPr>
        <vertAlign val="superscript"/>
        <sz val="12"/>
        <rFont val="Arial"/>
        <family val="2"/>
      </rPr>
      <t>[5]</t>
    </r>
  </si>
  <si>
    <r>
      <t>Scotland (All LAC)</t>
    </r>
    <r>
      <rPr>
        <vertAlign val="superscript"/>
        <sz val="12"/>
        <rFont val="Arial"/>
        <family val="2"/>
      </rPr>
      <t>[4]</t>
    </r>
  </si>
  <si>
    <r>
      <rPr>
        <vertAlign val="superscript"/>
        <sz val="12"/>
        <rFont val="Arial"/>
        <family val="2"/>
      </rPr>
      <t>[1]</t>
    </r>
    <r>
      <rPr>
        <sz val="12"/>
        <rFont val="Arial"/>
        <family val="2"/>
      </rPr>
      <t xml:space="preserve"> As at 31 March each year. It should be noted that the UK comparisons detailed are set against a background in which England, Wales, Scotland and Northern Ireland operate under a different legislative framework, and as such are not directly comparable. For further information on the comparability of national data see:</t>
    </r>
  </si>
  <si>
    <r>
      <rPr>
        <vertAlign val="superscript"/>
        <sz val="12"/>
        <rFont val="Arial"/>
        <family val="2"/>
      </rPr>
      <t>[2]</t>
    </r>
    <r>
      <rPr>
        <sz val="12"/>
        <rFont val="Arial"/>
        <family val="2"/>
      </rPr>
      <t xml:space="preserve"> Source:  </t>
    </r>
  </si>
  <si>
    <r>
      <rPr>
        <vertAlign val="superscript"/>
        <sz val="12"/>
        <rFont val="Arial"/>
        <family val="2"/>
      </rPr>
      <t xml:space="preserve">[3] </t>
    </r>
    <r>
      <rPr>
        <sz val="12"/>
        <rFont val="Arial"/>
        <family val="2"/>
      </rPr>
      <t xml:space="preserve">Source: </t>
    </r>
  </si>
  <si>
    <r>
      <t xml:space="preserve">[4] </t>
    </r>
    <r>
      <rPr>
        <sz val="12"/>
        <rFont val="Arial"/>
        <family val="2"/>
      </rPr>
      <t>Source:</t>
    </r>
  </si>
  <si>
    <r>
      <rPr>
        <vertAlign val="superscript"/>
        <sz val="12"/>
        <rFont val="Arial"/>
        <family val="2"/>
      </rPr>
      <t xml:space="preserve">[5] </t>
    </r>
    <r>
      <rPr>
        <sz val="12"/>
        <rFont val="Arial"/>
        <family val="2"/>
      </rPr>
      <t>Scotland data used here is as at 31st March 2021 for comparability purposes. Rate per 10,000 calculates using NRS mid 2020 population estimates for those aged under 18 years.</t>
    </r>
  </si>
  <si>
    <r>
      <t>Table 2.7: Number ceasing to be looked after, by destination and age, 2002-2021</t>
    </r>
    <r>
      <rPr>
        <b/>
        <vertAlign val="superscript"/>
        <sz val="12"/>
        <rFont val="Arial"/>
        <family val="2"/>
      </rPr>
      <t>[1],[2]</t>
    </r>
  </si>
  <si>
    <r>
      <t>Other</t>
    </r>
    <r>
      <rPr>
        <vertAlign val="superscript"/>
        <sz val="12"/>
        <rFont val="Arial"/>
        <family val="2"/>
      </rPr>
      <t>[3]</t>
    </r>
  </si>
  <si>
    <r>
      <t>TOTAL</t>
    </r>
    <r>
      <rPr>
        <b/>
        <vertAlign val="superscript"/>
        <sz val="12"/>
        <rFont val="Arial"/>
        <family val="2"/>
      </rPr>
      <t>[4]</t>
    </r>
  </si>
  <si>
    <r>
      <rPr>
        <vertAlign val="superscript"/>
        <sz val="12"/>
        <rFont val="Arial"/>
        <family val="2"/>
      </rPr>
      <t xml:space="preserve">[1] </t>
    </r>
    <r>
      <rPr>
        <sz val="12"/>
        <rFont val="Arial"/>
        <family val="2"/>
      </rPr>
      <t>Table excludes planned series of short term placements. A child may cease to be looked after more than once during the year and will be counted once for each episode of care ending. Some totals do not exactly equal the sum of their component parts due to the effects of rounding.</t>
    </r>
  </si>
  <si>
    <r>
      <rPr>
        <vertAlign val="superscript"/>
        <sz val="12"/>
        <rFont val="Arial"/>
        <family val="2"/>
      </rPr>
      <t xml:space="preserve">[2] </t>
    </r>
    <r>
      <rPr>
        <sz val="12"/>
        <rFont val="Arial"/>
        <family val="2"/>
      </rPr>
      <t>Prior to 2008, table includes some estimates and some "not known"s where local authorities were not able to provide information.</t>
    </r>
  </si>
  <si>
    <r>
      <rPr>
        <vertAlign val="superscript"/>
        <sz val="12"/>
        <rFont val="Arial"/>
        <family val="2"/>
      </rPr>
      <t>[3]</t>
    </r>
    <r>
      <rPr>
        <sz val="12"/>
        <rFont val="Arial"/>
        <family val="2"/>
      </rPr>
      <t xml:space="preserve"> "Other" includes residential care, homeless, in custody and other destination.</t>
    </r>
  </si>
  <si>
    <r>
      <rPr>
        <vertAlign val="superscript"/>
        <sz val="12"/>
        <rFont val="Arial"/>
        <family val="2"/>
      </rPr>
      <t>[1]</t>
    </r>
    <r>
      <rPr>
        <sz val="12"/>
        <rFont val="Arial"/>
        <family val="2"/>
      </rPr>
      <t xml:space="preserve"> The figures refer to the number of placements a child has between the 1st August and 31st July of each year.</t>
    </r>
  </si>
  <si>
    <r>
      <t>Table 2.5: Children looked after by legal reason, 2012-2021</t>
    </r>
    <r>
      <rPr>
        <b/>
        <vertAlign val="superscript"/>
        <sz val="12"/>
        <rFont val="Arial"/>
        <family val="2"/>
      </rPr>
      <t>[1],[2]</t>
    </r>
  </si>
  <si>
    <r>
      <t>Permanence Order</t>
    </r>
    <r>
      <rPr>
        <vertAlign val="superscript"/>
        <sz val="12"/>
        <color theme="1"/>
        <rFont val="Arial"/>
        <family val="2"/>
      </rPr>
      <t>[3]</t>
    </r>
  </si>
  <si>
    <r>
      <t>Table 2.5a: Children looked after by legal reason group, 2012-2021</t>
    </r>
    <r>
      <rPr>
        <b/>
        <vertAlign val="superscript"/>
        <sz val="12"/>
        <rFont val="Arial"/>
        <family val="2"/>
      </rPr>
      <t>[1],[2]</t>
    </r>
  </si>
  <si>
    <r>
      <rPr>
        <vertAlign val="superscript"/>
        <sz val="12"/>
        <color theme="1"/>
        <rFont val="Arial"/>
        <family val="2"/>
      </rPr>
      <t xml:space="preserve">[1] </t>
    </r>
    <r>
      <rPr>
        <sz val="12"/>
        <color theme="1"/>
        <rFont val="Arial"/>
        <family val="2"/>
      </rPr>
      <t>A child can be looked after on more than one legal reason at any given time, therefore there can be a discrepancy between numbers of legal reasons and the numbers of children looked after.</t>
    </r>
  </si>
  <si>
    <r>
      <rPr>
        <vertAlign val="superscript"/>
        <sz val="12"/>
        <rFont val="Arial"/>
        <family val="2"/>
      </rPr>
      <t xml:space="preserve">[2] </t>
    </r>
    <r>
      <rPr>
        <sz val="12"/>
        <rFont val="Arial"/>
        <family val="2"/>
      </rPr>
      <t>The figures for permanence orders include parental responsbility orders. Permanence orders replaced parental responsibility orders on 28/09/2009.</t>
    </r>
  </si>
  <si>
    <r>
      <t>Table 2.6: Number of Looked After Children by number of placements during the past year 2012-2021</t>
    </r>
    <r>
      <rPr>
        <b/>
        <vertAlign val="superscript"/>
        <sz val="12"/>
        <rFont val="Arial"/>
        <family val="2"/>
      </rPr>
      <t>[1]</t>
    </r>
  </si>
  <si>
    <t xml:space="preserve">% with 3 or more placements </t>
  </si>
  <si>
    <r>
      <t>Table 2.8: Cross UK comparison of the number Looked After Children and rate per 10,000 children under 18, 2005-2021</t>
    </r>
    <r>
      <rPr>
        <b/>
        <vertAlign val="superscript"/>
        <sz val="12"/>
        <rFont val="Arial"/>
        <family val="2"/>
      </rPr>
      <t>[1]</t>
    </r>
  </si>
  <si>
    <r>
      <t>Table 3.4: Percentage of care leavers over 16 years old with a pathway plan and a pathway co-ordinator, by local authority, 2020-21</t>
    </r>
    <r>
      <rPr>
        <b/>
        <vertAlign val="superscript"/>
        <sz val="12"/>
        <rFont val="Arial"/>
        <family val="2"/>
      </rPr>
      <t>[1],[2]</t>
    </r>
  </si>
  <si>
    <r>
      <rPr>
        <vertAlign val="superscript"/>
        <sz val="12"/>
        <rFont val="Arial"/>
        <family val="2"/>
      </rPr>
      <t xml:space="preserve">[1] </t>
    </r>
    <r>
      <rPr>
        <sz val="12"/>
        <rFont val="Arial"/>
        <family val="2"/>
      </rPr>
      <t>Table excludes children who are on a planned series of short term placements.</t>
    </r>
  </si>
  <si>
    <r>
      <rPr>
        <vertAlign val="superscript"/>
        <sz val="12"/>
        <rFont val="Arial"/>
        <family val="2"/>
      </rPr>
      <t>[2]</t>
    </r>
    <r>
      <rPr>
        <sz val="12"/>
        <rFont val="Arial"/>
        <family val="2"/>
      </rPr>
      <t xml:space="preserve"> It may be the case that some young people who don't have a relevant pathway plan/coordinator may be receiving similar support from adult services instead.</t>
    </r>
  </si>
  <si>
    <r>
      <t>In other community</t>
    </r>
    <r>
      <rPr>
        <vertAlign val="superscript"/>
        <sz val="12"/>
        <rFont val="Arial"/>
        <family val="2"/>
      </rPr>
      <t>[3]</t>
    </r>
  </si>
  <si>
    <r>
      <t>In other residential care</t>
    </r>
    <r>
      <rPr>
        <vertAlign val="superscript"/>
        <sz val="12"/>
        <rFont val="Arial"/>
        <family val="2"/>
      </rPr>
      <t>[4]</t>
    </r>
  </si>
  <si>
    <r>
      <rPr>
        <vertAlign val="superscript"/>
        <sz val="12"/>
        <rFont val="Arial"/>
        <family val="2"/>
      </rPr>
      <t xml:space="preserve">[2] </t>
    </r>
    <r>
      <rPr>
        <sz val="12"/>
        <rFont val="Arial"/>
        <family val="2"/>
      </rPr>
      <t>Cells containing * represent numbers that have been suppressed to maintain confidentiality.</t>
    </r>
  </si>
  <si>
    <r>
      <rPr>
        <vertAlign val="superscript"/>
        <sz val="12"/>
        <rFont val="Arial"/>
        <family val="2"/>
      </rPr>
      <t>[3]</t>
    </r>
    <r>
      <rPr>
        <sz val="12"/>
        <rFont val="Arial"/>
        <family val="2"/>
      </rPr>
      <t xml:space="preserve"> In other community includes with prospective adopters.</t>
    </r>
  </si>
  <si>
    <r>
      <rPr>
        <vertAlign val="superscript"/>
        <sz val="12"/>
        <rFont val="Arial"/>
        <family val="2"/>
      </rPr>
      <t xml:space="preserve">[4] </t>
    </r>
    <r>
      <rPr>
        <sz val="12"/>
        <rFont val="Arial"/>
        <family val="2"/>
      </rPr>
      <t>Other Residential Care includes crisis care, secure accommodation and residential school.</t>
    </r>
  </si>
  <si>
    <r>
      <rPr>
        <vertAlign val="superscript"/>
        <sz val="12"/>
        <rFont val="Arial"/>
        <family val="2"/>
      </rPr>
      <t>[1]</t>
    </r>
    <r>
      <rPr>
        <sz val="12"/>
        <rFont val="Arial"/>
        <family val="2"/>
      </rPr>
      <t xml:space="preserve"> Other includes residential care, homeless, in custody, child died, and other.</t>
    </r>
  </si>
  <si>
    <r>
      <t>31 July 2020 + starting - ceasing</t>
    </r>
    <r>
      <rPr>
        <b/>
        <vertAlign val="superscript"/>
        <sz val="12"/>
        <rFont val="Arial"/>
        <family val="2"/>
      </rPr>
      <t>[1]</t>
    </r>
  </si>
  <si>
    <r>
      <t>Difference between   31 July 2021 and 31 July 2020 + starting - ceasing</t>
    </r>
    <r>
      <rPr>
        <b/>
        <vertAlign val="superscript"/>
        <sz val="12"/>
        <rFont val="Arial"/>
        <family val="2"/>
      </rPr>
      <t>[1]</t>
    </r>
  </si>
  <si>
    <r>
      <t>Table 3.7: Comparison of reported and derived counts of Looked After Children on 31 July 2021, by local authority</t>
    </r>
    <r>
      <rPr>
        <b/>
        <vertAlign val="superscript"/>
        <sz val="12"/>
        <rFont val="Arial"/>
        <family val="2"/>
      </rPr>
      <t>[1]</t>
    </r>
  </si>
  <si>
    <r>
      <t>Table 5.5: Young people admitted to secure care accommodation</t>
    </r>
    <r>
      <rPr>
        <b/>
        <vertAlign val="superscript"/>
        <sz val="12"/>
        <rFont val="Arial"/>
        <family val="2"/>
      </rPr>
      <t>[1],[2]</t>
    </r>
    <r>
      <rPr>
        <b/>
        <sz val="12"/>
        <rFont val="Arial"/>
        <family val="2"/>
      </rPr>
      <t>: placement prior to admission by sex, during 2020-21</t>
    </r>
  </si>
  <si>
    <r>
      <t>Other</t>
    </r>
    <r>
      <rPr>
        <b/>
        <vertAlign val="superscript"/>
        <sz val="12"/>
        <rFont val="Arial"/>
        <family val="2"/>
      </rPr>
      <t>[3]</t>
    </r>
  </si>
  <si>
    <r>
      <t xml:space="preserve">Males </t>
    </r>
    <r>
      <rPr>
        <vertAlign val="superscript"/>
        <sz val="12"/>
        <color indexed="8"/>
        <rFont val="Arial"/>
        <family val="2"/>
      </rPr>
      <t>[4]</t>
    </r>
    <r>
      <rPr>
        <sz val="12"/>
        <color indexed="8"/>
        <rFont val="Arial"/>
        <family val="2"/>
      </rPr>
      <t xml:space="preserve">  </t>
    </r>
  </si>
  <si>
    <r>
      <rPr>
        <vertAlign val="superscript"/>
        <sz val="12"/>
        <color theme="1"/>
        <rFont val="Arial"/>
        <family val="2"/>
      </rPr>
      <t>[1]</t>
    </r>
    <r>
      <rPr>
        <sz val="12"/>
        <color theme="1"/>
        <rFont val="Arial"/>
        <family val="2"/>
      </rPr>
      <t xml:space="preserve"> Young people can be admitted more than once during the year.</t>
    </r>
  </si>
  <si>
    <r>
      <rPr>
        <vertAlign val="superscript"/>
        <sz val="12"/>
        <color theme="1"/>
        <rFont val="Arial"/>
        <family val="2"/>
      </rPr>
      <t>[2]</t>
    </r>
    <r>
      <rPr>
        <sz val="12"/>
        <color theme="1"/>
        <rFont val="Arial"/>
        <family val="2"/>
      </rPr>
      <t xml:space="preserve"> Cells containing * represent numbers that are suppressed to maintain confidentiality.</t>
    </r>
  </si>
  <si>
    <r>
      <rPr>
        <vertAlign val="superscript"/>
        <sz val="12"/>
        <color theme="1"/>
        <rFont val="Arial"/>
        <family val="2"/>
      </rPr>
      <t>[3]</t>
    </r>
    <r>
      <rPr>
        <sz val="12"/>
        <color theme="1"/>
        <rFont val="Arial"/>
        <family val="2"/>
      </rPr>
      <t xml:space="preserve"> 'Other' placement prior to admission may include supported accommodation, independent living, hospital, assessment centre and close support.</t>
    </r>
  </si>
  <si>
    <r>
      <t>Table 5.6: Young people admitted to secure care accommodation</t>
    </r>
    <r>
      <rPr>
        <b/>
        <vertAlign val="superscript"/>
        <sz val="12"/>
        <rFont val="Arial"/>
        <family val="2"/>
      </rPr>
      <t>[1],[2]</t>
    </r>
    <r>
      <rPr>
        <b/>
        <sz val="12"/>
        <rFont val="Arial"/>
        <family val="2"/>
      </rPr>
      <t>legal reason</t>
    </r>
    <r>
      <rPr>
        <b/>
        <vertAlign val="superscript"/>
        <sz val="12"/>
        <rFont val="Arial"/>
        <family val="2"/>
      </rPr>
      <t>[3]</t>
    </r>
    <r>
      <rPr>
        <b/>
        <sz val="12"/>
        <rFont val="Arial"/>
        <family val="2"/>
      </rPr>
      <t xml:space="preserve"> for admissions by sex, during 2020-21</t>
    </r>
  </si>
  <si>
    <r>
      <t>Section 44</t>
    </r>
    <r>
      <rPr>
        <b/>
        <vertAlign val="superscript"/>
        <sz val="12"/>
        <rFont val="Arial"/>
        <family val="2"/>
      </rPr>
      <t>[1]</t>
    </r>
  </si>
  <si>
    <r>
      <t>Males</t>
    </r>
    <r>
      <rPr>
        <vertAlign val="superscript"/>
        <sz val="12"/>
        <color indexed="8"/>
        <rFont val="Arial"/>
        <family val="2"/>
      </rPr>
      <t>[4]</t>
    </r>
  </si>
  <si>
    <r>
      <rPr>
        <vertAlign val="superscript"/>
        <sz val="12"/>
        <color theme="1"/>
        <rFont val="Arial"/>
        <family val="2"/>
      </rPr>
      <t>[2]</t>
    </r>
    <r>
      <rPr>
        <sz val="12"/>
        <color theme="1"/>
        <rFont val="Arial"/>
        <family val="2"/>
      </rPr>
      <t xml:space="preserve"> 'Other' placement prior to admission may include supported accommodation, independent living, hospital, assessment centre and close support.</t>
    </r>
  </si>
  <si>
    <r>
      <rPr>
        <vertAlign val="superscript"/>
        <sz val="12"/>
        <color theme="1"/>
        <rFont val="Arial"/>
        <family val="2"/>
      </rPr>
      <t>[3]</t>
    </r>
    <r>
      <rPr>
        <sz val="12"/>
        <color theme="1"/>
        <rFont val="Arial"/>
        <family val="2"/>
      </rPr>
      <t xml:space="preserve"> Legal reason for admission:</t>
    </r>
  </si>
  <si>
    <r>
      <rPr>
        <vertAlign val="superscript"/>
        <sz val="12"/>
        <color indexed="8"/>
        <rFont val="Arial"/>
        <family val="2"/>
      </rPr>
      <t>[1]</t>
    </r>
    <r>
      <rPr>
        <sz val="12"/>
        <color indexed="8"/>
        <rFont val="Arial"/>
        <family val="2"/>
      </rPr>
      <t xml:space="preserve"> Young people can be admitted more than once during the year.</t>
    </r>
  </si>
  <si>
    <r>
      <rPr>
        <vertAlign val="superscript"/>
        <sz val="12"/>
        <color indexed="8"/>
        <rFont val="Arial"/>
        <family val="2"/>
      </rPr>
      <t>[2]</t>
    </r>
    <r>
      <rPr>
        <sz val="12"/>
        <color indexed="8"/>
        <rFont val="Arial"/>
        <family val="2"/>
      </rPr>
      <t xml:space="preserve"> Based on NRS mid-2020 populatation estimates.</t>
    </r>
  </si>
  <si>
    <r>
      <t>Table 5.2: Number and percentage of young people discharged</t>
    </r>
    <r>
      <rPr>
        <b/>
        <vertAlign val="superscript"/>
        <sz val="12"/>
        <rFont val="Arial"/>
        <family val="2"/>
      </rPr>
      <t xml:space="preserve"> </t>
    </r>
    <r>
      <rPr>
        <b/>
        <sz val="12"/>
        <rFont val="Arial"/>
        <family val="2"/>
      </rPr>
      <t>from secure care accommodation who received medical care during their stay</t>
    </r>
    <r>
      <rPr>
        <b/>
        <vertAlign val="superscript"/>
        <sz val="12"/>
        <rFont val="Arial"/>
        <family val="2"/>
      </rPr>
      <t>[1],[3]</t>
    </r>
    <r>
      <rPr>
        <b/>
        <sz val="12"/>
        <rFont val="Arial"/>
        <family val="2"/>
      </rPr>
      <t>, 2020-21</t>
    </r>
  </si>
  <si>
    <r>
      <t>Table 5.3: Number of human papillomavirus (HPV) immunisations received by females discharged from secure care accommodation during 2020-21</t>
    </r>
    <r>
      <rPr>
        <b/>
        <vertAlign val="superscript"/>
        <sz val="12"/>
        <rFont val="Arial"/>
        <family val="2"/>
      </rPr>
      <t xml:space="preserve">[1],[2],[3] </t>
    </r>
  </si>
  <si>
    <r>
      <rPr>
        <vertAlign val="superscript"/>
        <sz val="12"/>
        <color indexed="8"/>
        <rFont val="Arial"/>
        <family val="2"/>
      </rPr>
      <t xml:space="preserve">[1] </t>
    </r>
    <r>
      <rPr>
        <sz val="12"/>
        <color indexed="8"/>
        <rFont val="Arial"/>
        <family val="2"/>
      </rPr>
      <t xml:space="preserve">The reporting period is from August to July. From September 2014 the HPV vaccination was amended from a three-dose to a two-dose schedule. </t>
    </r>
  </si>
  <si>
    <r>
      <rPr>
        <vertAlign val="superscript"/>
        <sz val="12"/>
        <rFont val="Arial"/>
        <family val="2"/>
      </rPr>
      <t>[2]</t>
    </r>
    <r>
      <rPr>
        <sz val="12"/>
        <rFont val="Arial"/>
        <family val="2"/>
      </rPr>
      <t xml:space="preserve"> A programme of immunisation against the Human Papillomavirus (HPV) for girls started in 2008.  The immunisation consists of a course of  three vaccinations administered on separate occasions.  Vaccination is not compulsory.  Further information can be found on HPV immunisations at http://www.nhs.uk/conditions/vaccinations/pages/hpv-human-papillomavirus-vaccine.aspx  </t>
    </r>
  </si>
  <si>
    <r>
      <rPr>
        <vertAlign val="superscript"/>
        <sz val="12"/>
        <color indexed="8"/>
        <rFont val="Arial"/>
        <family val="2"/>
      </rPr>
      <t xml:space="preserve">[3] </t>
    </r>
    <r>
      <rPr>
        <sz val="12"/>
        <color indexed="8"/>
        <rFont val="Arial"/>
        <family val="2"/>
      </rPr>
      <t>Young people can be discharged more than once during the year.</t>
    </r>
  </si>
  <si>
    <r>
      <t>Table 5.1: Young people discharged from secure care accommodation by sex and destination</t>
    </r>
    <r>
      <rPr>
        <b/>
        <vertAlign val="superscript"/>
        <sz val="12"/>
        <rFont val="Arial"/>
        <family val="2"/>
      </rPr>
      <t xml:space="preserve">[1] </t>
    </r>
    <r>
      <rPr>
        <b/>
        <sz val="12"/>
        <rFont val="Arial"/>
        <family val="2"/>
      </rPr>
      <t>on discharge, 2020-21</t>
    </r>
    <r>
      <rPr>
        <b/>
        <vertAlign val="superscript"/>
        <sz val="12"/>
        <rFont val="Arial"/>
        <family val="2"/>
      </rPr>
      <t>[2]</t>
    </r>
  </si>
  <si>
    <r>
      <rPr>
        <vertAlign val="superscript"/>
        <sz val="12"/>
        <color indexed="8"/>
        <rFont val="Arial"/>
        <family val="2"/>
      </rPr>
      <t>[1]</t>
    </r>
    <r>
      <rPr>
        <sz val="12"/>
        <color indexed="8"/>
        <rFont val="Arial"/>
        <family val="2"/>
      </rPr>
      <t xml:space="preserve"> Placement immediately after discharge during the year. Young people can be discharged more than once during the year.</t>
    </r>
  </si>
  <si>
    <r>
      <rPr>
        <vertAlign val="superscript"/>
        <sz val="12"/>
        <color indexed="8"/>
        <rFont val="Arial"/>
        <family val="2"/>
      </rPr>
      <t>[2]</t>
    </r>
    <r>
      <rPr>
        <sz val="12"/>
        <color indexed="8"/>
        <rFont val="Arial"/>
        <family val="2"/>
      </rPr>
      <t xml:space="preserve"> The reporting period is from August to July. </t>
    </r>
  </si>
  <si>
    <r>
      <rPr>
        <vertAlign val="superscript"/>
        <sz val="12"/>
        <color indexed="8"/>
        <rFont val="Arial"/>
        <family val="2"/>
      </rPr>
      <t xml:space="preserve">[3] </t>
    </r>
    <r>
      <rPr>
        <sz val="12"/>
        <color indexed="8"/>
        <rFont val="Arial"/>
        <family val="2"/>
      </rPr>
      <t>'Other' placement prior to admission may include supported accommodation, independent living, hospital, assessment centre or close support.</t>
    </r>
  </si>
  <si>
    <r>
      <t>Scotland</t>
    </r>
    <r>
      <rPr>
        <vertAlign val="superscript"/>
        <sz val="12"/>
        <rFont val="Arial"/>
        <family val="2"/>
      </rPr>
      <t>[4]</t>
    </r>
  </si>
  <si>
    <r>
      <rPr>
        <vertAlign val="superscript"/>
        <sz val="12"/>
        <rFont val="Arial"/>
        <family val="2"/>
      </rPr>
      <t xml:space="preserve">[4] </t>
    </r>
    <r>
      <rPr>
        <sz val="12"/>
        <rFont val="Arial"/>
        <family val="2"/>
      </rPr>
      <t>Scotland data used here is as at 31st March 2021 for comparability purposes. Rate per 10,000 calculates using NRS mid 2020 population estimates for those aged under 18 year.</t>
    </r>
  </si>
  <si>
    <r>
      <t xml:space="preserve">[5] </t>
    </r>
    <r>
      <rPr>
        <sz val="12"/>
        <rFont val="Arial"/>
        <family val="2"/>
      </rPr>
      <t>Source:</t>
    </r>
  </si>
  <si>
    <r>
      <t>Other</t>
    </r>
    <r>
      <rPr>
        <b/>
        <vertAlign val="superscript"/>
        <sz val="12"/>
        <rFont val="Arial"/>
        <family val="2"/>
      </rPr>
      <t>[1]</t>
    </r>
  </si>
  <si>
    <r>
      <rPr>
        <vertAlign val="superscript"/>
        <sz val="12"/>
        <rFont val="Arial"/>
        <family val="2"/>
      </rPr>
      <t xml:space="preserve">[1] </t>
    </r>
    <r>
      <rPr>
        <sz val="12"/>
        <rFont val="Arial"/>
        <family val="2"/>
      </rPr>
      <t>This category includes parent's cohabitee, relatives other than parents, foster/professional carer, other person known to child/family, residential care staff, person unknown to child/family or child themselves.</t>
    </r>
  </si>
  <si>
    <r>
      <t>Table 4.6:  Concerns identified</t>
    </r>
    <r>
      <rPr>
        <b/>
        <vertAlign val="superscript"/>
        <sz val="12"/>
        <color rgb="FF000000"/>
        <rFont val="Arial"/>
        <family val="2"/>
      </rPr>
      <t>[1]</t>
    </r>
    <r>
      <rPr>
        <b/>
        <sz val="12"/>
        <color rgb="FF000000"/>
        <rFont val="Arial"/>
        <family val="2"/>
      </rPr>
      <t xml:space="preserve"> at the case conferences of children who were on the Child Protection Register at 31 July 2020, by local authority</t>
    </r>
  </si>
  <si>
    <r>
      <t>Table 4.6:  Concerns identified</t>
    </r>
    <r>
      <rPr>
        <b/>
        <vertAlign val="superscript"/>
        <sz val="12"/>
        <color rgb="FF000000"/>
        <rFont val="Arial"/>
        <family val="2"/>
      </rPr>
      <t xml:space="preserve">[1] </t>
    </r>
    <r>
      <rPr>
        <b/>
        <sz val="12"/>
        <color rgb="FF000000"/>
        <rFont val="Arial"/>
        <family val="2"/>
      </rPr>
      <t>at the case conferences of children who were on the Child Protection Register at 31 July 2021, by local authority</t>
    </r>
  </si>
  <si>
    <r>
      <t>Number of deregistrations</t>
    </r>
    <r>
      <rPr>
        <b/>
        <vertAlign val="superscript"/>
        <sz val="12"/>
        <rFont val="Arial"/>
        <family val="2"/>
      </rPr>
      <t>[1]</t>
    </r>
  </si>
  <si>
    <r>
      <t>Number on Register</t>
    </r>
    <r>
      <rPr>
        <b/>
        <vertAlign val="superscript"/>
        <sz val="12"/>
        <rFont val="Arial"/>
        <family val="2"/>
      </rPr>
      <t xml:space="preserve"> </t>
    </r>
    <r>
      <rPr>
        <b/>
        <sz val="12"/>
        <rFont val="Arial"/>
        <family val="2"/>
      </rPr>
      <t>at 31 July 2021</t>
    </r>
  </si>
  <si>
    <r>
      <rPr>
        <vertAlign val="superscript"/>
        <sz val="12"/>
        <rFont val="Arial"/>
        <family val="2"/>
      </rPr>
      <t xml:space="preserve">[1] </t>
    </r>
    <r>
      <rPr>
        <sz val="12"/>
        <rFont val="Arial"/>
        <family val="2"/>
      </rPr>
      <t xml:space="preserve">Children on the Child Protection Register can be transferred between local authorities or move in or out of Scotland during the year. </t>
    </r>
  </si>
  <si>
    <r>
      <t>Table 4.4: Concerns identified at the case conferences of children who were on the Child Protection Register at 31 July 2020, by age, ethnicity, disability status and religion</t>
    </r>
    <r>
      <rPr>
        <b/>
        <vertAlign val="superscript"/>
        <sz val="12"/>
        <rFont val="Arial"/>
        <family val="2"/>
      </rPr>
      <t>[1]</t>
    </r>
  </si>
  <si>
    <r>
      <t>Child sexual exploitation</t>
    </r>
    <r>
      <rPr>
        <vertAlign val="superscript"/>
        <sz val="12"/>
        <rFont val="Arial"/>
        <family val="2"/>
      </rPr>
      <t>[1]</t>
    </r>
  </si>
  <si>
    <r>
      <t>Other concerns</t>
    </r>
    <r>
      <rPr>
        <vertAlign val="superscript"/>
        <sz val="12"/>
        <rFont val="Arial"/>
        <family val="2"/>
      </rPr>
      <t>[2]</t>
    </r>
  </si>
  <si>
    <r>
      <rPr>
        <vertAlign val="superscript"/>
        <sz val="12"/>
        <rFont val="Arial"/>
        <family val="2"/>
      </rPr>
      <t xml:space="preserve">[1] </t>
    </r>
    <r>
      <rPr>
        <sz val="12"/>
        <rFont val="Arial"/>
        <family val="2"/>
      </rPr>
      <t>The child sexual exploitation category was introduced in 2016.</t>
    </r>
  </si>
  <si>
    <r>
      <t>Ethnic Group</t>
    </r>
    <r>
      <rPr>
        <b/>
        <vertAlign val="superscript"/>
        <sz val="12"/>
        <rFont val="Arial"/>
        <family val="2"/>
      </rPr>
      <t>[2]</t>
    </r>
  </si>
  <si>
    <r>
      <t>Disability</t>
    </r>
    <r>
      <rPr>
        <b/>
        <vertAlign val="superscript"/>
        <sz val="12"/>
        <rFont val="Arial"/>
        <family val="2"/>
      </rPr>
      <t>[3]</t>
    </r>
  </si>
  <si>
    <r>
      <t>Religion</t>
    </r>
    <r>
      <rPr>
        <b/>
        <vertAlign val="superscript"/>
        <sz val="12"/>
        <rFont val="Arial"/>
        <family val="2"/>
      </rPr>
      <t>[4]</t>
    </r>
  </si>
  <si>
    <r>
      <rPr>
        <vertAlign val="superscript"/>
        <sz val="12"/>
        <rFont val="Arial"/>
        <family val="2"/>
      </rPr>
      <t xml:space="preserve">[1] </t>
    </r>
    <r>
      <rPr>
        <sz val="12"/>
        <rFont val="Arial"/>
        <family val="2"/>
      </rPr>
      <t>For cells shown as "-", figures are not available. Cells containing * represent small numbers that are suppressed to maintain confidentiality. Other cells may be suppressed to avoid calculation of other suppressed values.</t>
    </r>
  </si>
  <si>
    <r>
      <rPr>
        <vertAlign val="superscript"/>
        <sz val="12"/>
        <rFont val="Arial"/>
        <family val="2"/>
      </rPr>
      <t>[2]</t>
    </r>
    <r>
      <rPr>
        <sz val="12"/>
        <rFont val="Arial"/>
        <family val="2"/>
      </rPr>
      <t xml:space="preserve"> Ethnic Group using the current categories were not collected prior to 2010/11</t>
    </r>
  </si>
  <si>
    <r>
      <rPr>
        <vertAlign val="superscript"/>
        <sz val="12"/>
        <rFont val="Arial"/>
        <family val="2"/>
      </rPr>
      <t xml:space="preserve">[3] </t>
    </r>
    <r>
      <rPr>
        <sz val="12"/>
        <rFont val="Arial"/>
        <family val="2"/>
      </rPr>
      <t>Disability or Additional support need status was not collected prior to 2008/09.  Until 2012 the additional support needs category was presented as 'Disability'. This was amended because the information collected did not meet the definiton of 'disability' outlined in the Equality Act 2010. It has now been condensed into a yes/no question, and previous data mapped equivalently.</t>
    </r>
  </si>
  <si>
    <r>
      <rPr>
        <vertAlign val="superscript"/>
        <sz val="12"/>
        <rFont val="Arial"/>
        <family val="2"/>
      </rPr>
      <t xml:space="preserve">[4] </t>
    </r>
    <r>
      <rPr>
        <sz val="12"/>
        <rFont val="Arial"/>
        <family val="2"/>
      </rPr>
      <t>Data on religion was not collected prior to 2010/11.</t>
    </r>
  </si>
  <si>
    <r>
      <rPr>
        <vertAlign val="superscript"/>
        <sz val="12"/>
        <rFont val="Arial"/>
        <family val="2"/>
      </rPr>
      <t>[2]</t>
    </r>
    <r>
      <rPr>
        <sz val="12"/>
        <rFont val="Arial"/>
        <family val="2"/>
      </rPr>
      <t xml:space="preserve"> From 2016, Other concerns includes a small Number in the new category of trafficking. </t>
    </r>
  </si>
  <si>
    <r>
      <t>Table 4.8:  Number on the Child Protection Register across the UK 2007-2021</t>
    </r>
    <r>
      <rPr>
        <b/>
        <vertAlign val="superscript"/>
        <sz val="12"/>
        <rFont val="Arial"/>
        <family val="2"/>
      </rPr>
      <t xml:space="preserve"> [1]</t>
    </r>
  </si>
  <si>
    <r>
      <rPr>
        <vertAlign val="superscript"/>
        <sz val="12"/>
        <rFont val="Arial"/>
        <family val="2"/>
      </rPr>
      <t xml:space="preserve">[4] </t>
    </r>
    <r>
      <rPr>
        <sz val="12"/>
        <rFont val="Arial"/>
        <family val="2"/>
      </rPr>
      <t>Also includes a small number of residents who are transsex/intersex.  For the purposes of avoiding suppression of sex variable under present reporting framework, these residents have been included in the  'Male' category.</t>
    </r>
  </si>
  <si>
    <t>Young people discharged from secure care accommodation by sex, age and destination on discharge</t>
  </si>
  <si>
    <t>Number and percentage of young people discharged from secure care accommodation who received medical care during their stay</t>
  </si>
  <si>
    <t>Number of human papillomavirus (HPV) immunisations received by females discharged from secure accommodation</t>
  </si>
  <si>
    <t>Young people admitted to secure care accommodation: legal reason for admission, by sex</t>
  </si>
  <si>
    <t>Young people admitted to secure care accommodation: placement prior to admission, by sex</t>
  </si>
  <si>
    <t>Children starting and ceasing to be looked after</t>
  </si>
  <si>
    <t>Characteristics of children looked after</t>
  </si>
  <si>
    <t>Percentage of care leavers beyond minimum school leaving age with a pathway plan and a pathway co-ordinator</t>
  </si>
  <si>
    <t>Number and young people ceasing to be looked after, by destination and local authority</t>
  </si>
  <si>
    <t>Comparison of reported and derived counts of Looked After Children</t>
  </si>
  <si>
    <r>
      <rPr>
        <vertAlign val="superscript"/>
        <sz val="12"/>
        <rFont val="Arial"/>
        <family val="2"/>
      </rPr>
      <t>[1]</t>
    </r>
    <r>
      <rPr>
        <sz val="12"/>
        <rFont val="Arial"/>
        <family val="2"/>
      </rPr>
      <t xml:space="preserve"> This table shows the difference between figures for children looked after on 31 July 2020 plus those starting to be looked after in 2020-21, minus those ceasing to be looked after in 2020-21 and the figure for those looked after on 31 July 2021. The reason for this discrepency is that the systems from which the data is extracted can be updated after the data is submitted to Scottish Government. For example, in 2020 it may have been reported that a child was looked after at 31 July 2020, but in the 2021 data collection, it is reported that they ceased to be looked after prior to this date. Therefore, they are not included in the ceased to be looked after figures for 2020-21 and contibute to the discrepency. The Scottish Government and local authorities are currently working to improve this issue.</t>
    </r>
  </si>
  <si>
    <t>Table 4.1: Number of initial, pre-birth and transfer child protection case conferences by child's primary known/ suspected abuser, 2007-2021</t>
  </si>
  <si>
    <r>
      <rPr>
        <vertAlign val="superscript"/>
        <sz val="12"/>
        <color rgb="FF000000"/>
        <rFont val="Arial"/>
        <family val="2"/>
      </rPr>
      <t xml:space="preserve">[1] </t>
    </r>
    <r>
      <rPr>
        <sz val="12"/>
        <color rgb="FF000000"/>
        <rFont val="Arial"/>
        <family val="2"/>
      </rPr>
      <t xml:space="preserve">Parental substance misuse refers to cases where both parental alcohol misuse and parental drug misuse have been identified as a concern. It is NOT the total of parental drug misuse plus alcohol misuse.  This table provides the breakdown for all three categories. </t>
    </r>
  </si>
  <si>
    <r>
      <t>Parental substance misuse</t>
    </r>
    <r>
      <rPr>
        <b/>
        <vertAlign val="superscript"/>
        <sz val="12"/>
        <rFont val="Arial"/>
        <family val="2"/>
      </rPr>
      <t>[1]</t>
    </r>
  </si>
  <si>
    <t>Child sexual exploitation</t>
  </si>
  <si>
    <r>
      <t>Other concern</t>
    </r>
    <r>
      <rPr>
        <b/>
        <vertAlign val="superscript"/>
        <sz val="12"/>
        <rFont val="Arial"/>
        <family val="2"/>
      </rPr>
      <t>[2]</t>
    </r>
  </si>
  <si>
    <r>
      <rPr>
        <vertAlign val="superscript"/>
        <sz val="12"/>
        <color theme="1"/>
        <rFont val="Arial"/>
        <family val="2"/>
      </rPr>
      <t xml:space="preserve">[2] </t>
    </r>
    <r>
      <rPr>
        <sz val="12"/>
        <color theme="1"/>
        <rFont val="Arial"/>
        <family val="2"/>
      </rPr>
      <t xml:space="preserve">Other concern includes a small Number in the category of trafficking. </t>
    </r>
  </si>
  <si>
    <r>
      <rPr>
        <vertAlign val="superscript"/>
        <sz val="12"/>
        <color theme="1"/>
        <rFont val="Arial"/>
        <family val="2"/>
      </rPr>
      <t xml:space="preserve">[2] </t>
    </r>
    <r>
      <rPr>
        <sz val="12"/>
        <color theme="1"/>
        <rFont val="Arial"/>
        <family val="2"/>
      </rPr>
      <t>Other concern includes a small number in the category of trafficking.</t>
    </r>
  </si>
  <si>
    <r>
      <t>Table 5.4: Number and rate per 1,000 of young people admitted to Secure Care Accommodation by local authority, 2013-2021</t>
    </r>
    <r>
      <rPr>
        <b/>
        <vertAlign val="superscript"/>
        <sz val="12"/>
        <rFont val="Arial"/>
        <family val="2"/>
      </rPr>
      <t xml:space="preserve">[1],[2] </t>
    </r>
  </si>
  <si>
    <t/>
  </si>
  <si>
    <t xml:space="preserve">Table 3.5 </t>
  </si>
  <si>
    <t>Table 1.17</t>
  </si>
  <si>
    <t>Table 1.18</t>
  </si>
  <si>
    <t>Table 1.19</t>
  </si>
  <si>
    <t>Table 1.20</t>
  </si>
  <si>
    <t>Table 1.21</t>
  </si>
  <si>
    <t>Table 1.22</t>
  </si>
  <si>
    <r>
      <t>Table 1.4: Children looked after at 31 July 2021 by age group and type of placement</t>
    </r>
    <r>
      <rPr>
        <b/>
        <vertAlign val="superscript"/>
        <sz val="12"/>
        <rFont val="Arial"/>
        <family val="2"/>
      </rPr>
      <t xml:space="preserve">[1] </t>
    </r>
  </si>
  <si>
    <t>Type of placement</t>
  </si>
  <si>
    <r>
      <t>Table 1.14: Young people ceasing to be looked after during 1 August 2020 to 31 July 2021 who were over 16 years old on date they ceased to be looked after - by final placement type and destination on discharge</t>
    </r>
    <r>
      <rPr>
        <b/>
        <vertAlign val="superscript"/>
        <sz val="12"/>
        <rFont val="Arial"/>
        <family val="2"/>
      </rPr>
      <t>[1],[2]</t>
    </r>
  </si>
  <si>
    <t>Final placement type</t>
  </si>
  <si>
    <r>
      <t>Table 1.17:  Young people eligible for aftercare services on 31 July 2021 by age and type of placement</t>
    </r>
    <r>
      <rPr>
        <b/>
        <vertAlign val="superscript"/>
        <sz val="12"/>
        <rFont val="Arial"/>
        <family val="2"/>
      </rPr>
      <t>[1],[2]</t>
    </r>
  </si>
  <si>
    <t>1 placement</t>
  </si>
  <si>
    <r>
      <t>Table 3.3: Children looked after by type of placement and local authority, 31st July 2021</t>
    </r>
    <r>
      <rPr>
        <b/>
        <vertAlign val="superscript"/>
        <sz val="12"/>
        <rFont val="Arial"/>
        <family val="2"/>
      </rPr>
      <t>[1],[2]</t>
    </r>
  </si>
  <si>
    <t>by type of placement</t>
  </si>
  <si>
    <t>by final placement type and destination on discharge</t>
  </si>
  <si>
    <t xml:space="preserve">by age and type of placement </t>
  </si>
  <si>
    <t>Number looked after by type of placement , 2002-2021</t>
  </si>
  <si>
    <t xml:space="preserve">Children looked after by type of placement </t>
  </si>
  <si>
    <r>
      <rPr>
        <vertAlign val="superscript"/>
        <sz val="12"/>
        <color indexed="8"/>
        <rFont val="Arial"/>
        <family val="2"/>
      </rPr>
      <t xml:space="preserve"> [4] </t>
    </r>
    <r>
      <rPr>
        <sz val="12"/>
        <color indexed="8"/>
        <rFont val="Arial"/>
        <family val="2"/>
      </rPr>
      <t>Also includes a small number of residents who are transsex/nonbinary/intersex.  For the purposes of avoiding suppression of sex variable under present reporting framework, these residents have been assigned the sex category of male.</t>
    </r>
  </si>
  <si>
    <r>
      <t>[3]</t>
    </r>
    <r>
      <rPr>
        <sz val="12"/>
        <rFont val="Arial"/>
        <family val="2"/>
      </rPr>
      <t xml:space="preserve"> For a very small number of children Male or Female sex was not specified. To maintain their confidentiality they have been counted in the Male category.</t>
    </r>
  </si>
  <si>
    <r>
      <rPr>
        <vertAlign val="superscript"/>
        <sz val="12"/>
        <rFont val="Arial"/>
        <family val="2"/>
      </rPr>
      <t>[3]</t>
    </r>
    <r>
      <rPr>
        <sz val="12"/>
        <rFont val="Arial"/>
        <family val="2"/>
      </rPr>
      <t>For a very small number of children Male or Female sex was not specified. To maintain their confidentiality they have been counted in the Male category.</t>
    </r>
  </si>
  <si>
    <r>
      <rPr>
        <vertAlign val="superscript"/>
        <sz val="12"/>
        <rFont val="Arial"/>
        <family val="2"/>
      </rPr>
      <t>[5]</t>
    </r>
    <r>
      <rPr>
        <sz val="12"/>
        <rFont val="Arial"/>
        <family val="2"/>
      </rPr>
      <t>For a very small number of children Male or Female sex was not specified. To maintain their confidentiality they have been counted in the Male category.</t>
    </r>
  </si>
  <si>
    <t>% pathway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</si>
</sst>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_(* #,##0.00_);_(* \(#,##0.00\);_(* &quot;-&quot;??_);_(@_)"/>
    <numFmt numFmtId="165" formatCode="0.0"/>
    <numFmt numFmtId="166" formatCode="_-* #,##0_-;\-* #,##0_-;_-* &quot;-&quot;??_-;_-@_-"/>
    <numFmt numFmtId="167" formatCode="0.0%"/>
    <numFmt numFmtId="168" formatCode="#,##0_ ;\-#,##0\ "/>
    <numFmt numFmtId="169" formatCode="##,###,##0"/>
    <numFmt numFmtId="170" formatCode="########################0"/>
    <numFmt numFmtId="171" formatCode="0,000"/>
  </numFmts>
  <fonts count="136"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2"/>
      <color theme="1"/>
      <name val="Calibri"/>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name val="Arial"/>
      <family val="2"/>
    </font>
    <font>
      <b/>
      <sz val="10"/>
      <name val="Arial"/>
      <family val="2"/>
    </font>
    <font>
      <sz val="8"/>
      <name val="Arial"/>
      <family val="2"/>
    </font>
    <font>
      <sz val="8"/>
      <name val="Arial"/>
      <family val="2"/>
    </font>
    <font>
      <sz val="10"/>
      <color indexed="8"/>
      <name val="Arial"/>
      <family val="2"/>
    </font>
    <font>
      <u/>
      <sz val="10"/>
      <color indexed="12"/>
      <name val="Times New Roman"/>
      <family val="1"/>
    </font>
    <font>
      <b/>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b/>
      <sz val="10"/>
      <color rgb="FF3F3F3F"/>
      <name val="Arial"/>
      <family val="2"/>
    </font>
    <font>
      <b/>
      <sz val="10"/>
      <color rgb="FFFA7D00"/>
      <name val="Arial"/>
      <family val="2"/>
    </font>
    <font>
      <sz val="10"/>
      <color theme="0"/>
      <name val="Arial"/>
      <family val="2"/>
    </font>
    <font>
      <sz val="11"/>
      <color indexed="8"/>
      <name val="Calibri"/>
      <family val="2"/>
    </font>
    <font>
      <sz val="11"/>
      <color theme="1"/>
      <name val="Calibri"/>
      <family val="2"/>
      <scheme val="minor"/>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i/>
      <sz val="11"/>
      <color indexed="23"/>
      <name val="Calibri"/>
      <family val="2"/>
    </font>
    <font>
      <i/>
      <sz val="11"/>
      <color rgb="FF7F7F7F"/>
      <name val="Calibri"/>
      <family val="2"/>
      <scheme val="minor"/>
    </font>
    <font>
      <sz val="11"/>
      <color indexed="17"/>
      <name val="Calibri"/>
      <family val="2"/>
    </font>
    <font>
      <sz val="11"/>
      <color rgb="FF006100"/>
      <name val="Calibri"/>
      <family val="2"/>
      <scheme val="minor"/>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7.5"/>
      <color indexed="12"/>
      <name val="Times New Roman"/>
      <family val="1"/>
    </font>
    <font>
      <u/>
      <sz val="7.5"/>
      <color indexed="12"/>
      <name val="Arial"/>
      <family val="2"/>
    </font>
    <font>
      <u/>
      <sz val="10"/>
      <color indexed="12"/>
      <name val="Arial"/>
      <family val="2"/>
    </font>
    <font>
      <sz val="11"/>
      <color indexed="62"/>
      <name val="Calibri"/>
      <family val="2"/>
    </font>
    <font>
      <sz val="11"/>
      <color rgb="FF3F3F76"/>
      <name val="Calibri"/>
      <family val="2"/>
      <scheme val="minor"/>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sz val="10"/>
      <name val="Times New Roman"/>
      <family val="1"/>
    </font>
    <font>
      <b/>
      <sz val="11"/>
      <color indexed="63"/>
      <name val="Calibri"/>
      <family val="2"/>
    </font>
    <font>
      <b/>
      <sz val="11"/>
      <color rgb="FF3F3F3F"/>
      <name val="Calibri"/>
      <family val="2"/>
      <scheme val="minor"/>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sz val="12"/>
      <color indexed="8"/>
      <name val="Arial"/>
      <family val="2"/>
    </font>
    <font>
      <sz val="12"/>
      <color theme="1"/>
      <name val="Calibri"/>
      <family val="2"/>
    </font>
    <font>
      <sz val="10"/>
      <color rgb="FF006100"/>
      <name val="Arial"/>
      <family val="2"/>
    </font>
    <font>
      <sz val="10"/>
      <color rgb="FF9C6500"/>
      <name val="Arial"/>
      <family val="2"/>
    </font>
    <font>
      <sz val="10"/>
      <color rgb="FF3F3F76"/>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name val="Arial"/>
      <family val="2"/>
    </font>
    <font>
      <b/>
      <sz val="14"/>
      <name val="Arial"/>
      <family val="2"/>
    </font>
    <font>
      <sz val="12"/>
      <color theme="1"/>
      <name val="Arial"/>
      <family val="2"/>
    </font>
    <font>
      <sz val="10"/>
      <name val="Arial"/>
      <family val="2"/>
    </font>
    <font>
      <u/>
      <sz val="10"/>
      <color indexed="12"/>
      <name val="Arial"/>
      <family val="2"/>
    </font>
    <font>
      <sz val="11"/>
      <color indexed="8"/>
      <name val="Arial"/>
      <family val="2"/>
    </font>
    <font>
      <sz val="12"/>
      <color indexed="8"/>
      <name val="Calibri"/>
      <family val="2"/>
    </font>
    <font>
      <u/>
      <sz val="10"/>
      <color indexed="12"/>
      <name val="Arial"/>
      <family val="2"/>
    </font>
    <font>
      <u/>
      <sz val="10"/>
      <color theme="10"/>
      <name val="Arial"/>
      <family val="2"/>
    </font>
    <font>
      <b/>
      <sz val="11"/>
      <color indexed="10"/>
      <name val="Calibri"/>
      <family val="2"/>
    </font>
    <font>
      <sz val="10"/>
      <name val="MS Sans Serif"/>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b/>
      <sz val="12"/>
      <name val="Arial"/>
      <family val="2"/>
    </font>
    <font>
      <b/>
      <vertAlign val="superscript"/>
      <sz val="12"/>
      <name val="Arial"/>
      <family val="2"/>
    </font>
    <font>
      <sz val="12"/>
      <name val="Arial"/>
      <family val="2"/>
    </font>
    <font>
      <b/>
      <i/>
      <sz val="12"/>
      <name val="Arial"/>
      <family val="2"/>
    </font>
    <font>
      <i/>
      <sz val="12"/>
      <color theme="1"/>
      <name val="Arial"/>
      <family val="2"/>
    </font>
    <font>
      <vertAlign val="superscript"/>
      <sz val="12"/>
      <color theme="1"/>
      <name val="Arial"/>
      <family val="2"/>
    </font>
    <font>
      <b/>
      <sz val="12"/>
      <color theme="1"/>
      <name val="Arial"/>
      <family val="2"/>
    </font>
    <font>
      <b/>
      <i/>
      <sz val="12"/>
      <color theme="1"/>
      <name val="Arial"/>
      <family val="2"/>
    </font>
    <font>
      <vertAlign val="superscript"/>
      <sz val="12"/>
      <name val="Arial"/>
      <family val="2"/>
    </font>
    <font>
      <b/>
      <sz val="12"/>
      <color rgb="FFFF0000"/>
      <name val="Arial"/>
      <family val="2"/>
    </font>
    <font>
      <i/>
      <sz val="12"/>
      <name val="Arial"/>
      <family val="2"/>
    </font>
    <font>
      <sz val="12"/>
      <color rgb="FFFF0000"/>
      <name val="Arial"/>
      <family val="2"/>
    </font>
    <font>
      <b/>
      <sz val="12"/>
      <color rgb="FF000000"/>
      <name val="Arial"/>
      <family val="2"/>
    </font>
    <font>
      <sz val="12"/>
      <color rgb="FF000000"/>
      <name val="Arial"/>
      <family val="2"/>
    </font>
    <font>
      <b/>
      <u/>
      <sz val="12"/>
      <color rgb="FFFF0000"/>
      <name val="Arial"/>
      <family val="2"/>
    </font>
    <font>
      <u/>
      <sz val="12"/>
      <color indexed="12"/>
      <name val="Arial"/>
      <family val="2"/>
    </font>
    <font>
      <sz val="12"/>
      <color indexed="10"/>
      <name val="Arial"/>
      <family val="2"/>
    </font>
    <font>
      <vertAlign val="superscript"/>
      <sz val="12"/>
      <color indexed="8"/>
      <name val="Arial"/>
      <family val="2"/>
    </font>
    <font>
      <b/>
      <sz val="12"/>
      <color indexed="8"/>
      <name val="Arial"/>
      <family val="2"/>
    </font>
    <font>
      <i/>
      <sz val="12"/>
      <color indexed="8"/>
      <name val="Arial"/>
      <family val="2"/>
    </font>
    <font>
      <b/>
      <vertAlign val="superscript"/>
      <sz val="12"/>
      <color rgb="FF000000"/>
      <name val="Arial"/>
      <family val="2"/>
    </font>
    <font>
      <vertAlign val="superscript"/>
      <sz val="12"/>
      <color rgb="FF000000"/>
      <name val="Arial"/>
      <family val="2"/>
    </font>
    <font>
      <u/>
      <sz val="12"/>
      <name val="Arial"/>
      <family val="2"/>
    </font>
    <font>
      <sz val="14"/>
      <name val="Arial"/>
      <family val="2"/>
    </font>
  </fonts>
  <fills count="66">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rgb="FFE9D0D8"/>
        <bgColor indexed="64"/>
      </patternFill>
    </fill>
    <fill>
      <patternFill patternType="solid">
        <fgColor rgb="FFFFFFFF"/>
        <bgColor indexed="64"/>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style="thin">
        <color indexed="64"/>
      </right>
      <top style="thin">
        <color indexed="64"/>
      </top>
      <bottom/>
      <diagonal/>
    </border>
    <border>
      <left/>
      <right style="thin">
        <color rgb="FFC1C1C1"/>
      </right>
      <top style="thin">
        <color rgb="FFC1C1C1"/>
      </top>
      <bottom style="thin">
        <color indexed="64"/>
      </bottom>
      <diagonal/>
    </border>
    <border>
      <left/>
      <right style="thin">
        <color rgb="FFC1C1C1"/>
      </right>
      <top style="thin">
        <color indexed="64"/>
      </top>
      <bottom style="thin">
        <color rgb="FFC1C1C1"/>
      </bottom>
      <diagonal/>
    </border>
  </borders>
  <cellStyleXfs count="41878">
    <xf numFmtId="0" fontId="0" fillId="0" borderId="0"/>
    <xf numFmtId="0" fontId="40" fillId="0" borderId="0" applyNumberFormat="0" applyFill="0" applyBorder="0" applyAlignment="0" applyProtection="0">
      <alignment vertical="top"/>
      <protection locked="0"/>
    </xf>
    <xf numFmtId="0" fontId="38" fillId="0" borderId="0"/>
    <xf numFmtId="9" fontId="34" fillId="0" borderId="0" applyFont="0" applyFill="0" applyBorder="0" applyAlignment="0" applyProtection="0"/>
    <xf numFmtId="0" fontId="35" fillId="0" borderId="0"/>
    <xf numFmtId="44" fontId="35" fillId="0" borderId="0" applyFont="0" applyFill="0" applyBorder="0" applyAlignment="0" applyProtection="0"/>
    <xf numFmtId="9" fontId="35" fillId="0" borderId="0" applyFont="0" applyFill="0" applyBorder="0" applyAlignment="0" applyProtection="0"/>
    <xf numFmtId="0" fontId="32" fillId="0" borderId="0"/>
    <xf numFmtId="0" fontId="31" fillId="0" borderId="0"/>
    <xf numFmtId="0" fontId="33" fillId="0" borderId="0"/>
    <xf numFmtId="9" fontId="33" fillId="0" borderId="0" applyFont="0" applyFill="0" applyBorder="0" applyAlignment="0" applyProtection="0"/>
    <xf numFmtId="0" fontId="31" fillId="0" borderId="0"/>
    <xf numFmtId="0" fontId="33" fillId="0" borderId="0"/>
    <xf numFmtId="9" fontId="33" fillId="0" borderId="0" applyFont="0" applyFill="0" applyBorder="0" applyAlignment="0" applyProtection="0"/>
    <xf numFmtId="0" fontId="30" fillId="0" borderId="0"/>
    <xf numFmtId="0" fontId="30" fillId="0" borderId="0"/>
    <xf numFmtId="0" fontId="30" fillId="0" borderId="0"/>
    <xf numFmtId="0" fontId="29" fillId="0" borderId="0"/>
    <xf numFmtId="0" fontId="28" fillId="0" borderId="0"/>
    <xf numFmtId="9" fontId="28" fillId="0" borderId="0" applyFont="0" applyFill="0" applyBorder="0" applyAlignment="0" applyProtection="0"/>
    <xf numFmtId="0" fontId="27" fillId="0" borderId="0"/>
    <xf numFmtId="0" fontId="28" fillId="0" borderId="0"/>
    <xf numFmtId="9" fontId="28" fillId="0" borderId="0" applyFont="0" applyFill="0" applyBorder="0" applyAlignment="0" applyProtection="0"/>
    <xf numFmtId="0" fontId="27" fillId="0" borderId="0"/>
    <xf numFmtId="0" fontId="27" fillId="0" borderId="0"/>
    <xf numFmtId="0" fontId="26" fillId="0" borderId="0"/>
    <xf numFmtId="0" fontId="25" fillId="0" borderId="0"/>
    <xf numFmtId="0" fontId="24" fillId="0" borderId="0"/>
    <xf numFmtId="0" fontId="23" fillId="0" borderId="0"/>
    <xf numFmtId="0" fontId="28" fillId="0" borderId="0"/>
    <xf numFmtId="9" fontId="28" fillId="0" borderId="0" applyFont="0" applyFill="0" applyBorder="0" applyAlignment="0" applyProtection="0"/>
    <xf numFmtId="44" fontId="28" fillId="0" borderId="0" applyFont="0" applyFill="0" applyBorder="0" applyAlignment="0" applyProtection="0"/>
    <xf numFmtId="0" fontId="23" fillId="0" borderId="0"/>
    <xf numFmtId="0" fontId="23" fillId="0" borderId="0"/>
    <xf numFmtId="0" fontId="28" fillId="0" borderId="0"/>
    <xf numFmtId="9" fontId="28" fillId="0" borderId="0" applyFont="0" applyFill="0" applyBorder="0" applyAlignment="0" applyProtection="0"/>
    <xf numFmtId="0" fontId="23" fillId="0" borderId="0"/>
    <xf numFmtId="0" fontId="28" fillId="0" borderId="0"/>
    <xf numFmtId="9" fontId="2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8" fillId="0" borderId="0"/>
    <xf numFmtId="9" fontId="18" fillId="0" borderId="0" applyFont="0" applyFill="0" applyBorder="0" applyAlignment="0" applyProtection="0"/>
    <xf numFmtId="0" fontId="18" fillId="0" borderId="0"/>
    <xf numFmtId="0" fontId="50" fillId="34" borderId="0" applyNumberFormat="0" applyBorder="0" applyAlignment="0" applyProtection="0"/>
    <xf numFmtId="0" fontId="51" fillId="34" borderId="0" applyNumberFormat="0" applyBorder="0" applyAlignment="0" applyProtection="0"/>
    <xf numFmtId="0" fontId="17" fillId="11" borderId="0" applyNumberFormat="0" applyBorder="0" applyAlignment="0" applyProtection="0"/>
    <xf numFmtId="0" fontId="50" fillId="35" borderId="0" applyNumberFormat="0" applyBorder="0" applyAlignment="0" applyProtection="0"/>
    <xf numFmtId="0" fontId="51" fillId="35" borderId="0" applyNumberFormat="0" applyBorder="0" applyAlignment="0" applyProtection="0"/>
    <xf numFmtId="0" fontId="17" fillId="15"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17" fillId="19"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17" fillId="23" borderId="0" applyNumberFormat="0" applyBorder="0" applyAlignment="0" applyProtection="0"/>
    <xf numFmtId="0" fontId="50" fillId="38" borderId="0" applyNumberFormat="0" applyBorder="0" applyAlignment="0" applyProtection="0"/>
    <xf numFmtId="0" fontId="51" fillId="27" borderId="0" applyNumberFormat="0" applyBorder="0" applyAlignment="0" applyProtection="0"/>
    <xf numFmtId="0" fontId="50" fillId="39" borderId="0" applyNumberFormat="0" applyBorder="0" applyAlignment="0" applyProtection="0"/>
    <xf numFmtId="0" fontId="51" fillId="31" borderId="0" applyNumberFormat="0" applyBorder="0" applyAlignment="0" applyProtection="0"/>
    <xf numFmtId="0" fontId="50" fillId="40" borderId="0" applyNumberFormat="0" applyBorder="0" applyAlignment="0" applyProtection="0"/>
    <xf numFmtId="0" fontId="51" fillId="12" borderId="0" applyNumberFormat="0" applyBorder="0" applyAlignment="0" applyProtection="0"/>
    <xf numFmtId="0" fontId="17" fillId="12" borderId="0" applyNumberFormat="0" applyBorder="0" applyAlignment="0" applyProtection="0"/>
    <xf numFmtId="0" fontId="50" fillId="41" borderId="0" applyNumberFormat="0" applyBorder="0" applyAlignment="0" applyProtection="0"/>
    <xf numFmtId="0" fontId="51" fillId="16" borderId="0" applyNumberFormat="0" applyBorder="0" applyAlignment="0" applyProtection="0"/>
    <xf numFmtId="0" fontId="50" fillId="42" borderId="0" applyNumberFormat="0" applyBorder="0" applyAlignment="0" applyProtection="0"/>
    <xf numFmtId="0" fontId="51" fillId="42" borderId="0" applyNumberFormat="0" applyBorder="0" applyAlignment="0" applyProtection="0"/>
    <xf numFmtId="0" fontId="17" fillId="20" borderId="0" applyNumberFormat="0" applyBorder="0" applyAlignment="0" applyProtection="0"/>
    <xf numFmtId="0" fontId="50" fillId="37" borderId="0" applyNumberFormat="0" applyBorder="0" applyAlignment="0" applyProtection="0"/>
    <xf numFmtId="0" fontId="51" fillId="24" borderId="0" applyNumberFormat="0" applyBorder="0" applyAlignment="0" applyProtection="0"/>
    <xf numFmtId="0" fontId="17" fillId="24" borderId="0" applyNumberFormat="0" applyBorder="0" applyAlignment="0" applyProtection="0"/>
    <xf numFmtId="0" fontId="50" fillId="40" borderId="0" applyNumberFormat="0" applyBorder="0" applyAlignment="0" applyProtection="0"/>
    <xf numFmtId="0" fontId="51" fillId="28" borderId="0" applyNumberFormat="0" applyBorder="0" applyAlignment="0" applyProtection="0"/>
    <xf numFmtId="0" fontId="50" fillId="43" borderId="0" applyNumberFormat="0" applyBorder="0" applyAlignment="0" applyProtection="0"/>
    <xf numFmtId="0" fontId="51" fillId="32" borderId="0" applyNumberFormat="0" applyBorder="0" applyAlignment="0" applyProtection="0"/>
    <xf numFmtId="0" fontId="17" fillId="32" borderId="0" applyNumberFormat="0" applyBorder="0" applyAlignment="0" applyProtection="0"/>
    <xf numFmtId="0" fontId="52" fillId="44" borderId="0" applyNumberFormat="0" applyBorder="0" applyAlignment="0" applyProtection="0"/>
    <xf numFmtId="0" fontId="53" fillId="13" borderId="0" applyNumberFormat="0" applyBorder="0" applyAlignment="0" applyProtection="0"/>
    <xf numFmtId="0" fontId="49" fillId="13" borderId="0" applyNumberFormat="0" applyBorder="0" applyAlignment="0" applyProtection="0"/>
    <xf numFmtId="0" fontId="52" fillId="41" borderId="0" applyNumberFormat="0" applyBorder="0" applyAlignment="0" applyProtection="0"/>
    <xf numFmtId="0" fontId="53" fillId="17" borderId="0" applyNumberFormat="0" applyBorder="0" applyAlignment="0" applyProtection="0"/>
    <xf numFmtId="0" fontId="52" fillId="42" borderId="0" applyNumberFormat="0" applyBorder="0" applyAlignment="0" applyProtection="0"/>
    <xf numFmtId="0" fontId="53" fillId="42" borderId="0" applyNumberFormat="0" applyBorder="0" applyAlignment="0" applyProtection="0"/>
    <xf numFmtId="0" fontId="49" fillId="21" borderId="0" applyNumberFormat="0" applyBorder="0" applyAlignment="0" applyProtection="0"/>
    <xf numFmtId="0" fontId="52" fillId="45" borderId="0" applyNumberFormat="0" applyBorder="0" applyAlignment="0" applyProtection="0"/>
    <xf numFmtId="0" fontId="53" fillId="45" borderId="0" applyNumberFormat="0" applyBorder="0" applyAlignment="0" applyProtection="0"/>
    <xf numFmtId="0" fontId="49" fillId="25" borderId="0" applyNumberFormat="0" applyBorder="0" applyAlignment="0" applyProtection="0"/>
    <xf numFmtId="0" fontId="52" fillId="46" borderId="0" applyNumberFormat="0" applyBorder="0" applyAlignment="0" applyProtection="0"/>
    <xf numFmtId="0" fontId="53" fillId="29"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49" fillId="33" borderId="0" applyNumberFormat="0" applyBorder="0" applyAlignment="0" applyProtection="0"/>
    <xf numFmtId="0" fontId="52" fillId="48" borderId="0" applyNumberFormat="0" applyBorder="0" applyAlignment="0" applyProtection="0"/>
    <xf numFmtId="0" fontId="53" fillId="10" borderId="0" applyNumberFormat="0" applyBorder="0" applyAlignment="0" applyProtection="0"/>
    <xf numFmtId="0" fontId="49" fillId="10" borderId="0" applyNumberFormat="0" applyBorder="0" applyAlignment="0" applyProtection="0"/>
    <xf numFmtId="0" fontId="52" fillId="49" borderId="0" applyNumberFormat="0" applyBorder="0" applyAlignment="0" applyProtection="0"/>
    <xf numFmtId="0" fontId="53" fillId="14" borderId="0" applyNumberFormat="0" applyBorder="0" applyAlignment="0" applyProtection="0"/>
    <xf numFmtId="0" fontId="49" fillId="14" borderId="0" applyNumberFormat="0" applyBorder="0" applyAlignment="0" applyProtection="0"/>
    <xf numFmtId="0" fontId="52" fillId="50" borderId="0" applyNumberFormat="0" applyBorder="0" applyAlignment="0" applyProtection="0"/>
    <xf numFmtId="0" fontId="53" fillId="18" borderId="0" applyNumberFormat="0" applyBorder="0" applyAlignment="0" applyProtection="0"/>
    <xf numFmtId="0" fontId="49" fillId="18" borderId="0" applyNumberFormat="0" applyBorder="0" applyAlignment="0" applyProtection="0"/>
    <xf numFmtId="0" fontId="52" fillId="45" borderId="0" applyNumberFormat="0" applyBorder="0" applyAlignment="0" applyProtection="0"/>
    <xf numFmtId="0" fontId="53" fillId="22" borderId="0" applyNumberFormat="0" applyBorder="0" applyAlignment="0" applyProtection="0"/>
    <xf numFmtId="0" fontId="49" fillId="22" borderId="0" applyNumberFormat="0" applyBorder="0" applyAlignment="0" applyProtection="0"/>
    <xf numFmtId="0" fontId="52" fillId="46" borderId="0" applyNumberFormat="0" applyBorder="0" applyAlignment="0" applyProtection="0"/>
    <xf numFmtId="0" fontId="53" fillId="26" borderId="0" applyNumberFormat="0" applyBorder="0" applyAlignment="0" applyProtection="0"/>
    <xf numFmtId="0" fontId="52" fillId="51" borderId="0" applyNumberFormat="0" applyBorder="0" applyAlignment="0" applyProtection="0"/>
    <xf numFmtId="0" fontId="53" fillId="30" borderId="0" applyNumberFormat="0" applyBorder="0" applyAlignment="0" applyProtection="0"/>
    <xf numFmtId="0" fontId="54" fillId="35" borderId="0" applyNumberFormat="0" applyBorder="0" applyAlignment="0" applyProtection="0"/>
    <xf numFmtId="0" fontId="55" fillId="4" borderId="0" applyNumberFormat="0" applyBorder="0" applyAlignment="0" applyProtection="0"/>
    <xf numFmtId="0" fontId="46" fillId="4" borderId="0" applyNumberFormat="0" applyBorder="0" applyAlignment="0" applyProtection="0"/>
    <xf numFmtId="0" fontId="56" fillId="52" borderId="19" applyNumberFormat="0" applyAlignment="0" applyProtection="0"/>
    <xf numFmtId="0" fontId="57" fillId="7" borderId="13" applyNumberFormat="0" applyAlignment="0" applyProtection="0"/>
    <xf numFmtId="0" fontId="48" fillId="7" borderId="13" applyNumberFormat="0" applyAlignment="0" applyProtection="0"/>
    <xf numFmtId="0" fontId="58" fillId="53" borderId="20" applyNumberFormat="0" applyAlignment="0" applyProtection="0"/>
    <xf numFmtId="0" fontId="59" fillId="8" borderId="16"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6" borderId="0" applyNumberFormat="0" applyBorder="0" applyAlignment="0" applyProtection="0"/>
    <xf numFmtId="0" fontId="63" fillId="3" borderId="0" applyNumberFormat="0" applyBorder="0" applyAlignment="0" applyProtection="0"/>
    <xf numFmtId="0" fontId="64" fillId="0" borderId="21" applyNumberFormat="0" applyFill="0" applyAlignment="0" applyProtection="0"/>
    <xf numFmtId="0" fontId="65" fillId="0" borderId="10" applyNumberFormat="0" applyFill="0" applyAlignment="0" applyProtection="0"/>
    <xf numFmtId="0" fontId="43" fillId="0" borderId="10" applyNumberFormat="0" applyFill="0" applyAlignment="0" applyProtection="0"/>
    <xf numFmtId="0" fontId="66" fillId="0" borderId="22" applyNumberFormat="0" applyFill="0" applyAlignment="0" applyProtection="0"/>
    <xf numFmtId="0" fontId="67" fillId="0" borderId="11" applyNumberFormat="0" applyFill="0" applyAlignment="0" applyProtection="0"/>
    <xf numFmtId="0" fontId="44" fillId="0" borderId="11" applyNumberFormat="0" applyFill="0" applyAlignment="0" applyProtection="0"/>
    <xf numFmtId="0" fontId="68" fillId="0" borderId="23" applyNumberFormat="0" applyFill="0" applyAlignment="0" applyProtection="0"/>
    <xf numFmtId="0" fontId="69" fillId="0" borderId="12" applyNumberFormat="0" applyFill="0" applyAlignment="0" applyProtection="0"/>
    <xf numFmtId="0" fontId="45" fillId="0" borderId="12"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45"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0" fillId="0" borderId="0" applyNumberFormat="0" applyFill="0" applyBorder="0" applyAlignment="0" applyProtection="0"/>
    <xf numFmtId="0" fontId="40"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39" borderId="19" applyNumberFormat="0" applyAlignment="0" applyProtection="0"/>
    <xf numFmtId="0" fontId="74" fillId="6" borderId="13" applyNumberFormat="0" applyAlignment="0" applyProtection="0"/>
    <xf numFmtId="0" fontId="75" fillId="0" borderId="24" applyNumberFormat="0" applyFill="0" applyAlignment="0" applyProtection="0"/>
    <xf numFmtId="0" fontId="76" fillId="0" borderId="15" applyNumberFormat="0" applyFill="0" applyAlignment="0" applyProtection="0"/>
    <xf numFmtId="0" fontId="77" fillId="54" borderId="0" applyNumberFormat="0" applyBorder="0" applyAlignment="0" applyProtection="0"/>
    <xf numFmtId="0" fontId="78" fillId="5" borderId="0" applyNumberFormat="0" applyBorder="0" applyAlignment="0" applyProtection="0"/>
    <xf numFmtId="0" fontId="18" fillId="0" borderId="0"/>
    <xf numFmtId="0" fontId="51" fillId="0" borderId="0"/>
    <xf numFmtId="0" fontId="18" fillId="0" borderId="0"/>
    <xf numFmtId="0" fontId="17" fillId="0" borderId="0"/>
    <xf numFmtId="0" fontId="17" fillId="0" borderId="0"/>
    <xf numFmtId="3" fontId="18" fillId="0" borderId="0"/>
    <xf numFmtId="3" fontId="18" fillId="0" borderId="0"/>
    <xf numFmtId="3" fontId="18" fillId="0" borderId="0"/>
    <xf numFmtId="3" fontId="18" fillId="0" borderId="0"/>
    <xf numFmtId="0" fontId="50" fillId="55" borderId="25" applyNumberFormat="0" applyFont="0" applyAlignment="0" applyProtection="0"/>
    <xf numFmtId="0" fontId="17" fillId="9" borderId="17" applyNumberFormat="0" applyFont="0" applyAlignment="0" applyProtection="0"/>
    <xf numFmtId="0" fontId="50" fillId="9" borderId="17" applyNumberFormat="0" applyFont="0" applyAlignment="0" applyProtection="0"/>
    <xf numFmtId="0" fontId="80" fillId="52" borderId="26" applyNumberFormat="0" applyAlignment="0" applyProtection="0"/>
    <xf numFmtId="0" fontId="81" fillId="7" borderId="14" applyNumberFormat="0" applyAlignment="0" applyProtection="0"/>
    <xf numFmtId="0" fontId="47" fillId="7" borderId="14" applyNumberFormat="0" applyAlignment="0" applyProtection="0"/>
    <xf numFmtId="0" fontId="82" fillId="0" borderId="0" applyNumberFormat="0" applyFill="0" applyBorder="0" applyAlignment="0" applyProtection="0"/>
    <xf numFmtId="0" fontId="42" fillId="0" borderId="0" applyNumberFormat="0" applyFill="0" applyBorder="0" applyAlignment="0" applyProtection="0"/>
    <xf numFmtId="0" fontId="83" fillId="0" borderId="27" applyNumberFormat="0" applyFill="0" applyAlignment="0" applyProtection="0"/>
    <xf numFmtId="0" fontId="84" fillId="0" borderId="18" applyNumberFormat="0" applyFill="0" applyAlignment="0" applyProtection="0"/>
    <xf numFmtId="0" fontId="41" fillId="0" borderId="18"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9" fontId="18" fillId="0" borderId="0" applyFont="0" applyFill="0" applyBorder="0" applyAlignment="0" applyProtection="0"/>
    <xf numFmtId="0" fontId="87" fillId="0" borderId="0"/>
    <xf numFmtId="0" fontId="88" fillId="0" borderId="0"/>
    <xf numFmtId="43" fontId="88" fillId="0" borderId="0" applyFont="0" applyFill="0" applyBorder="0" applyAlignment="0" applyProtection="0"/>
    <xf numFmtId="0" fontId="89" fillId="3" borderId="0" applyNumberFormat="0" applyBorder="0" applyAlignment="0" applyProtection="0"/>
    <xf numFmtId="0" fontId="90" fillId="5" borderId="0" applyNumberFormat="0" applyBorder="0" applyAlignment="0" applyProtection="0"/>
    <xf numFmtId="0" fontId="91" fillId="6" borderId="13" applyNumberFormat="0" applyAlignment="0" applyProtection="0"/>
    <xf numFmtId="0" fontId="92" fillId="0" borderId="15" applyNumberFormat="0" applyFill="0" applyAlignment="0" applyProtection="0"/>
    <xf numFmtId="0" fontId="93" fillId="8" borderId="16"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5" fillId="16" borderId="0" applyNumberFormat="0" applyBorder="0" applyAlignment="0" applyProtection="0"/>
    <xf numFmtId="0" fontId="49" fillId="17" borderId="0" applyNumberFormat="0" applyBorder="0" applyAlignment="0" applyProtection="0"/>
    <xf numFmtId="0" fontId="49"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15" fillId="31" borderId="0" applyNumberFormat="0" applyBorder="0" applyAlignment="0" applyProtection="0"/>
    <xf numFmtId="0" fontId="15" fillId="0" borderId="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56" fillId="52" borderId="19"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40" fillId="0" borderId="0" applyNumberFormat="0" applyFill="0" applyBorder="0" applyAlignment="0" applyProtection="0">
      <alignment vertical="top"/>
      <protection locked="0"/>
    </xf>
    <xf numFmtId="0" fontId="70" fillId="0" borderId="0" applyNumberFormat="0" applyFill="0" applyBorder="0" applyAlignment="0" applyProtection="0"/>
    <xf numFmtId="0" fontId="73" fillId="39" borderId="19" applyNumberFormat="0" applyAlignment="0" applyProtection="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6" fillId="0" borderId="0"/>
    <xf numFmtId="0" fontId="15" fillId="0" borderId="0"/>
    <xf numFmtId="0" fontId="88" fillId="0" borderId="0"/>
    <xf numFmtId="0" fontId="15" fillId="0" borderId="0"/>
    <xf numFmtId="0" fontId="16" fillId="0" borderId="0"/>
    <xf numFmtId="0" fontId="16" fillId="0" borderId="0"/>
    <xf numFmtId="0" fontId="16" fillId="0" borderId="0"/>
    <xf numFmtId="0" fontId="16" fillId="0" borderId="0"/>
    <xf numFmtId="0" fontId="16" fillId="0" borderId="0"/>
    <xf numFmtId="0" fontId="79" fillId="0" borderId="0"/>
    <xf numFmtId="0" fontId="16" fillId="0" borderId="0"/>
    <xf numFmtId="0" fontId="16" fillId="0" borderId="0"/>
    <xf numFmtId="0" fontId="15" fillId="0" borderId="0"/>
    <xf numFmtId="0" fontId="7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5" fillId="0" borderId="0"/>
    <xf numFmtId="0" fontId="15" fillId="0" borderId="0"/>
    <xf numFmtId="0" fontId="16" fillId="0" borderId="0"/>
    <xf numFmtId="0" fontId="15" fillId="0" borderId="0"/>
    <xf numFmtId="0" fontId="15" fillId="0" borderId="0"/>
    <xf numFmtId="0" fontId="15" fillId="0" borderId="0"/>
    <xf numFmtId="0" fontId="15" fillId="0" borderId="0"/>
    <xf numFmtId="0" fontId="15" fillId="0" borderId="0"/>
    <xf numFmtId="0" fontId="7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9" fillId="0" borderId="0"/>
    <xf numFmtId="0" fontId="15"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7" fillId="0" borderId="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6"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 fontId="16" fillId="0" borderId="0"/>
    <xf numFmtId="3" fontId="16" fillId="0" borderId="0"/>
    <xf numFmtId="3" fontId="16" fillId="0" borderId="0"/>
    <xf numFmtId="3" fontId="16" fillId="0" borderId="0"/>
    <xf numFmtId="3" fontId="16" fillId="0" borderId="0"/>
    <xf numFmtId="0" fontId="15" fillId="9" borderId="17" applyNumberFormat="0" applyFont="0" applyAlignment="0" applyProtection="0"/>
    <xf numFmtId="0" fontId="50" fillId="55" borderId="25" applyNumberFormat="0" applyFont="0" applyAlignment="0" applyProtection="0"/>
    <xf numFmtId="0" fontId="80" fillId="52" borderId="26"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83" fillId="0" borderId="27" applyNumberFormat="0" applyFill="0" applyAlignment="0" applyProtection="0"/>
    <xf numFmtId="0" fontId="14" fillId="0" borderId="0"/>
    <xf numFmtId="0" fontId="14" fillId="1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3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3" fontId="96" fillId="0" borderId="0"/>
    <xf numFmtId="0" fontId="14" fillId="9" borderId="17" applyNumberFormat="0" applyFont="0" applyAlignment="0" applyProtection="0"/>
    <xf numFmtId="9" fontId="96" fillId="0" borderId="0" applyFont="0" applyFill="0" applyBorder="0" applyAlignment="0" applyProtection="0"/>
    <xf numFmtId="0" fontId="13" fillId="0" borderId="0"/>
    <xf numFmtId="0" fontId="13" fillId="1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32" borderId="0" applyNumberFormat="0" applyBorder="0" applyAlignment="0" applyProtection="0"/>
    <xf numFmtId="0" fontId="56" fillId="52" borderId="29" applyNumberFormat="0" applyAlignment="0" applyProtection="0"/>
    <xf numFmtId="0" fontId="56" fillId="52" borderId="29" applyNumberFormat="0" applyAlignment="0" applyProtection="0"/>
    <xf numFmtId="0" fontId="73" fillId="39" borderId="29" applyNumberFormat="0" applyAlignment="0" applyProtection="0"/>
    <xf numFmtId="0" fontId="73" fillId="39" borderId="29"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55" borderId="30" applyNumberFormat="0" applyFont="0" applyAlignment="0" applyProtection="0"/>
    <xf numFmtId="0" fontId="13" fillId="9" borderId="17" applyNumberFormat="0" applyFont="0" applyAlignment="0" applyProtection="0"/>
    <xf numFmtId="0" fontId="50" fillId="55" borderId="30" applyNumberFormat="0" applyFont="0" applyAlignment="0" applyProtection="0"/>
    <xf numFmtId="0" fontId="80" fillId="52" borderId="31" applyNumberFormat="0" applyAlignment="0" applyProtection="0"/>
    <xf numFmtId="0" fontId="80" fillId="52" borderId="31" applyNumberFormat="0" applyAlignment="0" applyProtection="0"/>
    <xf numFmtId="0" fontId="83" fillId="0" borderId="32" applyNumberFormat="0" applyFill="0" applyAlignment="0" applyProtection="0"/>
    <xf numFmtId="0" fontId="83" fillId="0" borderId="32" applyNumberFormat="0" applyFill="0" applyAlignment="0" applyProtection="0"/>
    <xf numFmtId="0" fontId="13" fillId="0" borderId="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3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9" borderId="17" applyNumberFormat="0" applyFont="0" applyAlignment="0" applyProtection="0"/>
    <xf numFmtId="9" fontId="16" fillId="0" borderId="0" applyFont="0" applyFill="0" applyBorder="0" applyAlignment="0" applyProtection="0"/>
    <xf numFmtId="0" fontId="13" fillId="0" borderId="0"/>
    <xf numFmtId="0" fontId="13" fillId="1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3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16" fillId="0" borderId="0"/>
    <xf numFmtId="0" fontId="13" fillId="9" borderId="17" applyNumberFormat="0" applyFont="0" applyAlignment="0" applyProtection="0"/>
    <xf numFmtId="9" fontId="16" fillId="0" borderId="0" applyFont="0" applyFill="0" applyBorder="0" applyAlignment="0" applyProtection="0"/>
    <xf numFmtId="43" fontId="96" fillId="0" borderId="0" applyFont="0" applyFill="0" applyBorder="0" applyAlignment="0" applyProtection="0"/>
    <xf numFmtId="0" fontId="12" fillId="0" borderId="0"/>
    <xf numFmtId="0" fontId="12" fillId="1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12"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9" borderId="17" applyNumberFormat="0" applyFont="0" applyAlignment="0" applyProtection="0"/>
    <xf numFmtId="0" fontId="12" fillId="0" borderId="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12"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9" borderId="17" applyNumberFormat="0" applyFont="0" applyAlignment="0" applyProtection="0"/>
    <xf numFmtId="0" fontId="12" fillId="0" borderId="0"/>
    <xf numFmtId="0" fontId="12" fillId="1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12"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9" borderId="17" applyNumberFormat="0" applyFont="0" applyAlignment="0" applyProtection="0"/>
    <xf numFmtId="0" fontId="16" fillId="0" borderId="0"/>
    <xf numFmtId="0" fontId="16" fillId="0" borderId="0"/>
    <xf numFmtId="3" fontId="16" fillId="0" borderId="0"/>
    <xf numFmtId="9" fontId="16" fillId="0" borderId="0" applyFont="0" applyFill="0" applyBorder="0" applyAlignment="0" applyProtection="0"/>
    <xf numFmtId="0" fontId="12" fillId="0" borderId="0"/>
    <xf numFmtId="0" fontId="12" fillId="1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12"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9" borderId="17" applyNumberFormat="0" applyFont="0" applyAlignment="0" applyProtection="0"/>
    <xf numFmtId="0" fontId="12" fillId="0" borderId="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12"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9" borderId="17" applyNumberFormat="0" applyFont="0" applyAlignment="0" applyProtection="0"/>
    <xf numFmtId="0" fontId="12" fillId="0" borderId="0"/>
    <xf numFmtId="0" fontId="12" fillId="1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12"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9" borderId="17" applyNumberFormat="0" applyFont="0" applyAlignment="0" applyProtection="0"/>
    <xf numFmtId="0" fontId="16" fillId="0" borderId="0">
      <protection locked="0"/>
    </xf>
    <xf numFmtId="0" fontId="16" fillId="57" borderId="0">
      <protection locked="0"/>
    </xf>
    <xf numFmtId="0" fontId="16" fillId="58" borderId="8">
      <alignment horizontal="center" vertical="center"/>
      <protection locked="0"/>
    </xf>
    <xf numFmtId="164" fontId="16" fillId="0" borderId="0" applyFont="0" applyFill="0" applyBorder="0" applyAlignment="0" applyProtection="0"/>
    <xf numFmtId="0" fontId="16" fillId="59" borderId="0">
      <protection locked="0"/>
    </xf>
    <xf numFmtId="0" fontId="36" fillId="58" borderId="0">
      <alignment vertical="center"/>
      <protection locked="0"/>
    </xf>
    <xf numFmtId="0" fontId="36" fillId="0" borderId="0">
      <protection locked="0"/>
    </xf>
    <xf numFmtId="0" fontId="97" fillId="0" borderId="0">
      <protection locked="0"/>
    </xf>
    <xf numFmtId="0" fontId="16" fillId="58" borderId="33">
      <alignment vertical="center"/>
      <protection locked="0"/>
    </xf>
    <xf numFmtId="0" fontId="16" fillId="57" borderId="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32" borderId="0" applyNumberFormat="0" applyBorder="0" applyAlignment="0" applyProtection="0"/>
    <xf numFmtId="0" fontId="11" fillId="9" borderId="17" applyNumberFormat="0" applyFont="0" applyAlignment="0" applyProtection="0"/>
    <xf numFmtId="0" fontId="10" fillId="0" borderId="0"/>
    <xf numFmtId="43" fontId="10" fillId="0" borderId="0" applyFont="0" applyFill="0" applyBorder="0" applyAlignment="0" applyProtection="0"/>
    <xf numFmtId="0" fontId="11" fillId="11" borderId="0" applyNumberFormat="0" applyBorder="0" applyAlignment="0" applyProtection="0"/>
    <xf numFmtId="0" fontId="11" fillId="3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3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3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37"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42"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49" fillId="42" borderId="0" applyNumberFormat="0" applyBorder="0" applyAlignment="0" applyProtection="0"/>
    <xf numFmtId="0" fontId="49" fillId="45" borderId="0" applyNumberFormat="0" applyBorder="0" applyAlignment="0" applyProtection="0"/>
    <xf numFmtId="0" fontId="49" fillId="47" borderId="0" applyNumberFormat="0" applyBorder="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alignment vertical="top"/>
      <protection locked="0"/>
    </xf>
    <xf numFmtId="0" fontId="70" fillId="0" borderId="0" applyNumberFormat="0" applyFill="0" applyBorder="0" applyAlignment="0" applyProtection="0"/>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16" fillId="0" borderId="0"/>
    <xf numFmtId="0" fontId="16" fillId="0" borderId="0"/>
    <xf numFmtId="0" fontId="16" fillId="0" borderId="0"/>
    <xf numFmtId="0" fontId="16" fillId="0" borderId="0"/>
    <xf numFmtId="0" fontId="16"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6" fillId="0" borderId="0"/>
    <xf numFmtId="0" fontId="99" fillId="0" borderId="0"/>
    <xf numFmtId="0" fontId="79" fillId="0" borderId="0"/>
    <xf numFmtId="3" fontId="16" fillId="0" borderId="0"/>
    <xf numFmtId="3" fontId="16" fillId="0" borderId="0"/>
    <xf numFmtId="3" fontId="16" fillId="0" borderId="0"/>
    <xf numFmtId="3" fontId="16" fillId="0" borderId="0"/>
    <xf numFmtId="3" fontId="16" fillId="0" borderId="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39" fillId="9" borderId="17"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9" borderId="17" applyNumberFormat="0" applyFont="0" applyAlignment="0" applyProtection="0"/>
    <xf numFmtId="0" fontId="39" fillId="9" borderId="17" applyNumberFormat="0" applyFont="0" applyAlignment="0" applyProtection="0"/>
    <xf numFmtId="0" fontId="39" fillId="9" borderId="17" applyNumberFormat="0" applyFont="0" applyAlignment="0" applyProtection="0"/>
    <xf numFmtId="0" fontId="39" fillId="9" borderId="17" applyNumberFormat="0" applyFon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9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46" fillId="4" borderId="0" applyNumberFormat="0" applyBorder="0" applyAlignment="0" applyProtection="0"/>
    <xf numFmtId="0" fontId="47" fillId="7" borderId="14" applyNumberFormat="0" applyAlignment="0" applyProtection="0"/>
    <xf numFmtId="0" fontId="48" fillId="7" borderId="13" applyNumberFormat="0" applyAlignment="0" applyProtection="0"/>
    <xf numFmtId="0" fontId="41" fillId="0" borderId="18" applyNumberFormat="0" applyFill="0" applyAlignment="0" applyProtection="0"/>
    <xf numFmtId="0" fontId="49"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8" fillId="15" borderId="0" applyNumberFormat="0" applyBorder="0" applyAlignment="0" applyProtection="0"/>
    <xf numFmtId="0" fontId="49"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9" fillId="25" borderId="0" applyNumberFormat="0" applyBorder="0" applyAlignment="0" applyProtection="0"/>
    <xf numFmtId="0" fontId="8" fillId="32" borderId="0" applyNumberFormat="0" applyBorder="0" applyAlignment="0" applyProtection="0"/>
    <xf numFmtId="0" fontId="49" fillId="33"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102" fillId="0" borderId="0" applyFont="0" applyFill="0" applyBorder="0" applyAlignment="0" applyProtection="0"/>
    <xf numFmtId="43" fontId="16" fillId="0" borderId="0" applyFont="0" applyFill="0" applyBorder="0" applyAlignment="0" applyProtection="0"/>
    <xf numFmtId="0" fontId="103"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9" fillId="0" borderId="0"/>
    <xf numFmtId="0" fontId="8" fillId="0" borderId="0"/>
    <xf numFmtId="0" fontId="16" fillId="0" borderId="0"/>
    <xf numFmtId="0" fontId="16" fillId="0" borderId="0"/>
    <xf numFmtId="0" fontId="8" fillId="0" borderId="0"/>
    <xf numFmtId="0" fontId="8" fillId="0" borderId="0"/>
    <xf numFmtId="0" fontId="8" fillId="0" borderId="0"/>
    <xf numFmtId="0" fontId="8" fillId="0" borderId="0"/>
    <xf numFmtId="0" fontId="8" fillId="0" borderId="0"/>
    <xf numFmtId="0" fontId="79" fillId="0" borderId="0"/>
    <xf numFmtId="0" fontId="8" fillId="0" borderId="0"/>
    <xf numFmtId="0" fontId="101"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8" fillId="0" borderId="0"/>
    <xf numFmtId="0" fontId="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01"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16" fillId="0" borderId="0"/>
    <xf numFmtId="0" fontId="79" fillId="0" borderId="0"/>
    <xf numFmtId="0" fontId="8" fillId="0" borderId="0"/>
    <xf numFmtId="0" fontId="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9"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79" fillId="0" borderId="0"/>
    <xf numFmtId="0" fontId="8" fillId="0" borderId="0"/>
    <xf numFmtId="0" fontId="8" fillId="0" borderId="0"/>
    <xf numFmtId="0" fontId="8" fillId="0" borderId="0"/>
    <xf numFmtId="0" fontId="8" fillId="0" borderId="0"/>
    <xf numFmtId="0" fontId="8" fillId="0" borderId="0"/>
    <xf numFmtId="0" fontId="8" fillId="0" borderId="0"/>
    <xf numFmtId="0" fontId="79" fillId="0" borderId="0"/>
    <xf numFmtId="0" fontId="8" fillId="0" borderId="0"/>
    <xf numFmtId="0" fontId="8" fillId="0" borderId="0"/>
    <xf numFmtId="0" fontId="8" fillId="0" borderId="0"/>
    <xf numFmtId="0" fontId="8" fillId="0" borderId="0"/>
    <xf numFmtId="0" fontId="8" fillId="0" borderId="0"/>
    <xf numFmtId="0" fontId="79" fillId="0" borderId="0"/>
    <xf numFmtId="0" fontId="8" fillId="0" borderId="0"/>
    <xf numFmtId="0" fontId="8" fillId="0" borderId="0"/>
    <xf numFmtId="0" fontId="8" fillId="0" borderId="0"/>
    <xf numFmtId="0" fontId="8" fillId="0" borderId="0"/>
    <xf numFmtId="0" fontId="8" fillId="0" borderId="0"/>
    <xf numFmtId="3" fontId="9" fillId="0" borderId="0"/>
    <xf numFmtId="0" fontId="39" fillId="9" borderId="17" applyNumberFormat="0" applyFont="0" applyAlignment="0" applyProtection="0"/>
    <xf numFmtId="0" fontId="50" fillId="9" borderId="17" applyNumberFormat="0" applyFont="0" applyAlignment="0" applyProtection="0"/>
    <xf numFmtId="0" fontId="39" fillId="9" borderId="17" applyNumberFormat="0" applyFont="0" applyAlignment="0" applyProtection="0"/>
    <xf numFmtId="0" fontId="39" fillId="9" borderId="17" applyNumberFormat="0" applyFont="0" applyAlignment="0" applyProtection="0"/>
    <xf numFmtId="0" fontId="39" fillId="9" borderId="17" applyNumberFormat="0" applyFont="0" applyAlignment="0" applyProtection="0"/>
    <xf numFmtId="0" fontId="50" fillId="9" borderId="17" applyNumberFormat="0" applyFont="0" applyAlignment="0" applyProtection="0"/>
    <xf numFmtId="0" fontId="39" fillId="9" borderId="17" applyNumberFormat="0" applyFont="0" applyAlignment="0" applyProtection="0"/>
    <xf numFmtId="0" fontId="39" fillId="9" borderId="17" applyNumberFormat="0" applyFont="0" applyAlignment="0" applyProtection="0"/>
    <xf numFmtId="0" fontId="39" fillId="9" borderId="17"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0" fontId="73" fillId="39" borderId="29" applyNumberFormat="0" applyAlignment="0" applyProtection="0"/>
    <xf numFmtId="0" fontId="83" fillId="0" borderId="32" applyNumberFormat="0" applyFill="0" applyAlignment="0" applyProtection="0"/>
    <xf numFmtId="0" fontId="16" fillId="0" borderId="0"/>
    <xf numFmtId="0" fontId="80" fillId="52" borderId="31" applyNumberFormat="0" applyAlignment="0" applyProtection="0"/>
    <xf numFmtId="0" fontId="56" fillId="52" borderId="29" applyNumberFormat="0" applyAlignment="0" applyProtection="0"/>
    <xf numFmtId="0" fontId="8" fillId="9" borderId="17"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6" fillId="52" borderId="29" applyNumberFormat="0" applyAlignment="0" applyProtection="0"/>
    <xf numFmtId="0" fontId="56" fillId="52" borderId="29" applyNumberFormat="0" applyAlignment="0" applyProtection="0"/>
    <xf numFmtId="0" fontId="80" fillId="52" borderId="31" applyNumberFormat="0" applyAlignment="0" applyProtection="0"/>
    <xf numFmtId="0" fontId="73" fillId="39" borderId="29" applyNumberFormat="0" applyAlignment="0" applyProtection="0"/>
    <xf numFmtId="0" fontId="56" fillId="52" borderId="29" applyNumberFormat="0" applyAlignment="0" applyProtection="0"/>
    <xf numFmtId="0" fontId="104" fillId="0" borderId="0" applyNumberFormat="0" applyFill="0" applyBorder="0" applyAlignment="0" applyProtection="0"/>
    <xf numFmtId="0" fontId="73" fillId="39" borderId="29" applyNumberFormat="0" applyAlignment="0" applyProtection="0"/>
    <xf numFmtId="0" fontId="8" fillId="9" borderId="17" applyNumberFormat="0" applyFont="0" applyAlignment="0" applyProtection="0"/>
    <xf numFmtId="43" fontId="10" fillId="0" borderId="0" applyFont="0" applyFill="0" applyBorder="0" applyAlignment="0" applyProtection="0"/>
    <xf numFmtId="0" fontId="73" fillId="39" borderId="29" applyNumberFormat="0" applyAlignment="0" applyProtection="0"/>
    <xf numFmtId="0" fontId="16" fillId="0" borderId="0"/>
    <xf numFmtId="0" fontId="80" fillId="52" borderId="31"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3" fillId="39" borderId="29" applyNumberFormat="0" applyAlignment="0" applyProtection="0"/>
    <xf numFmtId="0" fontId="56" fillId="52" borderId="29" applyNumberFormat="0" applyAlignment="0" applyProtection="0"/>
    <xf numFmtId="0" fontId="83" fillId="0" borderId="32" applyNumberFormat="0" applyFill="0" applyAlignment="0" applyProtection="0"/>
    <xf numFmtId="0" fontId="80" fillId="52" borderId="31" applyNumberFormat="0" applyAlignment="0" applyProtection="0"/>
    <xf numFmtId="0" fontId="8" fillId="0" borderId="0"/>
    <xf numFmtId="0" fontId="8" fillId="0" borderId="0"/>
    <xf numFmtId="0" fontId="50" fillId="55" borderId="30"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3" fillId="39" borderId="29"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7" applyNumberFormat="0" applyFont="0" applyAlignment="0" applyProtection="0"/>
    <xf numFmtId="0" fontId="73" fillId="39" borderId="29" applyNumberFormat="0" applyAlignment="0" applyProtection="0"/>
    <xf numFmtId="0" fontId="83" fillId="0" borderId="32" applyNumberForma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3" fillId="39" borderId="29"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7" applyNumberFormat="0" applyFont="0" applyAlignment="0" applyProtection="0"/>
    <xf numFmtId="0" fontId="73" fillId="39" borderId="29"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7" applyNumberFormat="0" applyFont="0" applyAlignment="0" applyProtection="0"/>
    <xf numFmtId="0" fontId="8"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7" applyNumberFormat="0" applyFont="0" applyAlignment="0" applyProtection="0"/>
    <xf numFmtId="0" fontId="8" fillId="0" borderId="0"/>
    <xf numFmtId="0" fontId="8" fillId="1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7" applyNumberFormat="0" applyFont="0" applyAlignment="0" applyProtection="0"/>
    <xf numFmtId="0" fontId="73" fillId="39" borderId="29" applyNumberFormat="0" applyAlignment="0" applyProtection="0"/>
    <xf numFmtId="0" fontId="73" fillId="39" borderId="29"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7" applyNumberFormat="0" applyFont="0" applyAlignment="0" applyProtection="0"/>
    <xf numFmtId="0" fontId="8"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7" applyNumberFormat="0" applyFont="0" applyAlignment="0" applyProtection="0"/>
    <xf numFmtId="0" fontId="8" fillId="0" borderId="0"/>
    <xf numFmtId="0" fontId="8" fillId="1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7" applyNumberFormat="0" applyFont="0" applyAlignment="0" applyProtection="0"/>
    <xf numFmtId="0" fontId="8" fillId="0" borderId="0"/>
    <xf numFmtId="0" fontId="8" fillId="1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7" applyNumberFormat="0" applyFont="0" applyAlignment="0" applyProtection="0"/>
    <xf numFmtId="0" fontId="8"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7" applyNumberFormat="0" applyFont="0" applyAlignment="0" applyProtection="0"/>
    <xf numFmtId="0" fontId="8" fillId="0" borderId="0"/>
    <xf numFmtId="0" fontId="8" fillId="1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7" applyNumberFormat="0" applyFont="0" applyAlignment="0" applyProtection="0"/>
    <xf numFmtId="0" fontId="16" fillId="0" borderId="0">
      <protection locked="0"/>
    </xf>
    <xf numFmtId="164"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32" borderId="0" applyNumberFormat="0" applyBorder="0" applyAlignment="0" applyProtection="0"/>
    <xf numFmtId="0" fontId="8" fillId="9" borderId="17" applyNumberFormat="0" applyFont="0" applyAlignment="0" applyProtection="0"/>
    <xf numFmtId="0" fontId="16" fillId="0" borderId="0"/>
    <xf numFmtId="0" fontId="56" fillId="52" borderId="29" applyNumberFormat="0" applyAlignment="0" applyProtection="0"/>
    <xf numFmtId="0" fontId="50" fillId="55" borderId="30" applyNumberFormat="0" applyFont="0" applyAlignment="0" applyProtection="0"/>
    <xf numFmtId="0" fontId="83" fillId="0" borderId="32" applyNumberFormat="0" applyFill="0" applyAlignment="0" applyProtection="0"/>
    <xf numFmtId="0" fontId="16" fillId="0" borderId="0"/>
    <xf numFmtId="0" fontId="50" fillId="55" borderId="30" applyNumberFormat="0" applyFont="0" applyAlignment="0" applyProtection="0"/>
    <xf numFmtId="0" fontId="72" fillId="0" borderId="0" applyNumberFormat="0" applyFill="0" applyBorder="0" applyAlignment="0" applyProtection="0">
      <alignment vertical="top"/>
      <protection locked="0"/>
    </xf>
    <xf numFmtId="9" fontId="16" fillId="0" borderId="0" applyFont="0" applyFill="0" applyBorder="0" applyAlignment="0" applyProtection="0"/>
    <xf numFmtId="0" fontId="39" fillId="9" borderId="17" applyNumberFormat="0" applyFont="0" applyAlignment="0" applyProtection="0"/>
    <xf numFmtId="0" fontId="39" fillId="9" borderId="17" applyNumberFormat="0" applyFont="0" applyAlignment="0" applyProtection="0"/>
    <xf numFmtId="0" fontId="39" fillId="9" borderId="17" applyNumberFormat="0" applyFont="0" applyAlignment="0" applyProtection="0"/>
    <xf numFmtId="0" fontId="39" fillId="9" borderId="17" applyNumberFormat="0" applyFont="0" applyAlignment="0" applyProtection="0"/>
    <xf numFmtId="0" fontId="80" fillId="52" borderId="31" applyNumberFormat="0" applyAlignment="0" applyProtection="0"/>
    <xf numFmtId="9" fontId="16" fillId="0" borderId="0" applyFont="0" applyFill="0" applyBorder="0" applyAlignment="0" applyProtection="0"/>
    <xf numFmtId="0" fontId="50" fillId="55" borderId="30" applyNumberFormat="0" applyFont="0" applyAlignment="0" applyProtection="0"/>
    <xf numFmtId="0" fontId="80" fillId="52" borderId="31" applyNumberFormat="0" applyAlignment="0" applyProtection="0"/>
    <xf numFmtId="0" fontId="80" fillId="52" borderId="31" applyNumberFormat="0" applyAlignment="0" applyProtection="0"/>
    <xf numFmtId="0" fontId="83" fillId="0" borderId="32" applyNumberFormat="0" applyFill="0" applyAlignment="0" applyProtection="0"/>
    <xf numFmtId="0" fontId="83" fillId="0" borderId="32" applyNumberFormat="0" applyFill="0" applyAlignment="0" applyProtection="0"/>
    <xf numFmtId="0" fontId="50" fillId="55" borderId="30" applyNumberFormat="0" applyFont="0" applyAlignment="0" applyProtection="0"/>
    <xf numFmtId="0" fontId="50" fillId="55" borderId="30" applyNumberFormat="0" applyFont="0" applyAlignment="0" applyProtection="0"/>
    <xf numFmtId="0" fontId="16" fillId="0" borderId="0"/>
    <xf numFmtId="0" fontId="56" fillId="52" borderId="29" applyNumberFormat="0" applyAlignment="0" applyProtection="0"/>
    <xf numFmtId="9" fontId="16" fillId="0" borderId="0" applyFont="0" applyFill="0" applyBorder="0" applyAlignment="0" applyProtection="0"/>
    <xf numFmtId="0" fontId="50" fillId="55" borderId="30" applyNumberFormat="0" applyFont="0" applyAlignment="0" applyProtection="0"/>
    <xf numFmtId="0" fontId="83" fillId="0" borderId="32" applyNumberFormat="0" applyFill="0" applyAlignment="0" applyProtection="0"/>
    <xf numFmtId="0" fontId="56" fillId="52" borderId="29" applyNumberFormat="0" applyAlignment="0" applyProtection="0"/>
    <xf numFmtId="0" fontId="73" fillId="39" borderId="29" applyNumberFormat="0" applyAlignment="0" applyProtection="0"/>
    <xf numFmtId="0" fontId="83" fillId="0" borderId="32"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50" fillId="55" borderId="30" applyNumberFormat="0" applyFont="0" applyAlignment="0" applyProtection="0"/>
    <xf numFmtId="9" fontId="16" fillId="0" borderId="0" applyFont="0" applyFill="0" applyBorder="0" applyAlignment="0" applyProtection="0"/>
    <xf numFmtId="0" fontId="56" fillId="52" borderId="29" applyNumberFormat="0" applyAlignment="0" applyProtection="0"/>
    <xf numFmtId="0" fontId="80" fillId="52" borderId="31" applyNumberFormat="0" applyAlignment="0" applyProtection="0"/>
    <xf numFmtId="0" fontId="56" fillId="52" borderId="29" applyNumberFormat="0" applyAlignment="0" applyProtection="0"/>
    <xf numFmtId="0" fontId="80" fillId="52" borderId="31" applyNumberFormat="0" applyAlignment="0" applyProtection="0"/>
    <xf numFmtId="43" fontId="16" fillId="0" borderId="0" applyFont="0" applyFill="0" applyBorder="0" applyAlignment="0" applyProtection="0"/>
    <xf numFmtId="3" fontId="16" fillId="0" borderId="0"/>
    <xf numFmtId="0" fontId="56" fillId="52" borderId="29" applyNumberFormat="0" applyAlignment="0" applyProtection="0"/>
    <xf numFmtId="9" fontId="16" fillId="0" borderId="0" applyFont="0" applyFill="0" applyBorder="0" applyAlignment="0" applyProtection="0"/>
    <xf numFmtId="0" fontId="50" fillId="55" borderId="30" applyNumberFormat="0" applyFont="0" applyAlignment="0" applyProtection="0"/>
    <xf numFmtId="0" fontId="80" fillId="52" borderId="31" applyNumberFormat="0" applyAlignment="0" applyProtection="0"/>
    <xf numFmtId="0" fontId="56" fillId="52" borderId="29" applyNumberFormat="0" applyAlignment="0" applyProtection="0"/>
    <xf numFmtId="3" fontId="16" fillId="0" borderId="0"/>
    <xf numFmtId="0" fontId="16" fillId="0" borderId="0"/>
    <xf numFmtId="0" fontId="50" fillId="55" borderId="30" applyNumberFormat="0" applyFont="0" applyAlignment="0" applyProtection="0"/>
    <xf numFmtId="0" fontId="16" fillId="0" borderId="0"/>
    <xf numFmtId="0" fontId="80" fillId="52" borderId="31" applyNumberFormat="0" applyAlignment="0" applyProtection="0"/>
    <xf numFmtId="0" fontId="50" fillId="55" borderId="30" applyNumberFormat="0" applyFont="0" applyAlignment="0" applyProtection="0"/>
    <xf numFmtId="0" fontId="16" fillId="58" borderId="33">
      <alignment vertical="center"/>
      <protection locked="0"/>
    </xf>
    <xf numFmtId="0" fontId="83" fillId="0" borderId="32" applyNumberFormat="0" applyFill="0" applyAlignment="0" applyProtection="0"/>
    <xf numFmtId="0" fontId="83" fillId="0" borderId="32" applyNumberFormat="0" applyFill="0" applyAlignment="0" applyProtection="0"/>
    <xf numFmtId="0" fontId="16" fillId="0" borderId="0"/>
    <xf numFmtId="0" fontId="83" fillId="0" borderId="32" applyNumberFormat="0" applyFill="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43" fontId="16" fillId="0" borderId="0" applyFont="0" applyFill="0" applyBorder="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56" fillId="52" borderId="29" applyNumberForma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83" fillId="0" borderId="32" applyNumberFormat="0" applyFill="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73" fillId="39" borderId="29" applyNumberFormat="0" applyAlignment="0" applyProtection="0"/>
    <xf numFmtId="0" fontId="80" fillId="52" borderId="31" applyNumberFormat="0" applyAlignment="0" applyProtection="0"/>
    <xf numFmtId="0" fontId="56" fillId="52" borderId="29" applyNumberFormat="0" applyAlignment="0" applyProtection="0"/>
    <xf numFmtId="0" fontId="50" fillId="55" borderId="30" applyNumberFormat="0" applyFont="0" applyAlignment="0" applyProtection="0"/>
    <xf numFmtId="0" fontId="73" fillId="39" borderId="29" applyNumberFormat="0" applyAlignment="0" applyProtection="0"/>
    <xf numFmtId="0" fontId="56" fillId="52" borderId="29" applyNumberFormat="0" applyAlignment="0" applyProtection="0"/>
    <xf numFmtId="0" fontId="73" fillId="39" borderId="29" applyNumberFormat="0" applyAlignment="0" applyProtection="0"/>
    <xf numFmtId="0" fontId="50" fillId="40" borderId="0" applyNumberFormat="0" applyBorder="0" applyAlignment="0" applyProtection="0"/>
    <xf numFmtId="0" fontId="50" fillId="41" borderId="0" applyNumberFormat="0" applyBorder="0" applyAlignment="0" applyProtection="0"/>
    <xf numFmtId="0" fontId="50" fillId="55" borderId="0" applyNumberFormat="0" applyBorder="0" applyAlignment="0" applyProtection="0"/>
    <xf numFmtId="0" fontId="50" fillId="39" borderId="0" applyNumberFormat="0" applyBorder="0" applyAlignment="0" applyProtection="0"/>
    <xf numFmtId="0" fontId="50" fillId="55" borderId="0" applyNumberFormat="0" applyBorder="0" applyAlignment="0" applyProtection="0"/>
    <xf numFmtId="0" fontId="50" fillId="38" borderId="0" applyNumberFormat="0" applyBorder="0" applyAlignment="0" applyProtection="0"/>
    <xf numFmtId="0" fontId="50" fillId="54" borderId="0" applyNumberFormat="0" applyBorder="0" applyAlignment="0" applyProtection="0"/>
    <xf numFmtId="0" fontId="50" fillId="35" borderId="0" applyNumberFormat="0" applyBorder="0" applyAlignment="0" applyProtection="0"/>
    <xf numFmtId="0" fontId="50" fillId="38" borderId="0" applyNumberFormat="0" applyBorder="0" applyAlignment="0" applyProtection="0"/>
    <xf numFmtId="0" fontId="50" fillId="55" borderId="0" applyNumberFormat="0" applyBorder="0" applyAlignment="0" applyProtection="0"/>
    <xf numFmtId="0" fontId="52" fillId="38" borderId="0" applyNumberFormat="0" applyBorder="0" applyAlignment="0" applyProtection="0"/>
    <xf numFmtId="0" fontId="52" fillId="51" borderId="0" applyNumberFormat="0" applyBorder="0" applyAlignment="0" applyProtection="0"/>
    <xf numFmtId="0" fontId="52" fillId="43" borderId="0" applyNumberFormat="0" applyBorder="0" applyAlignment="0" applyProtection="0"/>
    <xf numFmtId="0" fontId="52" fillId="35" borderId="0" applyNumberFormat="0" applyBorder="0" applyAlignment="0" applyProtection="0"/>
    <xf numFmtId="0" fontId="52" fillId="38" borderId="0" applyNumberFormat="0" applyBorder="0" applyAlignment="0" applyProtection="0"/>
    <xf numFmtId="0" fontId="52" fillId="41" borderId="0" applyNumberFormat="0" applyBorder="0" applyAlignment="0" applyProtection="0"/>
    <xf numFmtId="0" fontId="52" fillId="60" borderId="0" applyNumberFormat="0" applyBorder="0" applyAlignment="0" applyProtection="0"/>
    <xf numFmtId="0" fontId="52" fillId="51" borderId="0" applyNumberFormat="0" applyBorder="0" applyAlignment="0" applyProtection="0"/>
    <xf numFmtId="0" fontId="52" fillId="43" borderId="0" applyNumberFormat="0" applyBorder="0" applyAlignment="0" applyProtection="0"/>
    <xf numFmtId="0" fontId="52" fillId="61" borderId="0" applyNumberFormat="0" applyBorder="0" applyAlignment="0" applyProtection="0"/>
    <xf numFmtId="0" fontId="52" fillId="49" borderId="0" applyNumberFormat="0" applyBorder="0" applyAlignment="0" applyProtection="0"/>
    <xf numFmtId="0" fontId="54" fillId="37" borderId="0" applyNumberFormat="0" applyBorder="0" applyAlignment="0" applyProtection="0"/>
    <xf numFmtId="0" fontId="105" fillId="62" borderId="29" applyNumberFormat="0" applyAlignment="0" applyProtection="0"/>
    <xf numFmtId="40" fontId="106" fillId="0" borderId="0" applyFont="0" applyFill="0" applyBorder="0" applyAlignment="0" applyProtection="0"/>
    <xf numFmtId="0" fontId="62" fillId="38" borderId="0" applyNumberFormat="0" applyBorder="0" applyAlignment="0" applyProtection="0"/>
    <xf numFmtId="0" fontId="107" fillId="0" borderId="34" applyNumberFormat="0" applyFill="0" applyAlignment="0" applyProtection="0"/>
    <xf numFmtId="0" fontId="108" fillId="0" borderId="35" applyNumberFormat="0" applyFill="0" applyAlignment="0" applyProtection="0"/>
    <xf numFmtId="0" fontId="109" fillId="0" borderId="36" applyNumberFormat="0" applyFill="0" applyAlignment="0" applyProtection="0"/>
    <xf numFmtId="0" fontId="109" fillId="0" borderId="0" applyNumberFormat="0" applyFill="0" applyBorder="0" applyAlignment="0" applyProtection="0"/>
    <xf numFmtId="0" fontId="73" fillId="54" borderId="29" applyNumberFormat="0" applyAlignment="0" applyProtection="0"/>
    <xf numFmtId="0" fontId="85" fillId="0" borderId="37" applyNumberFormat="0" applyFill="0" applyAlignment="0" applyProtection="0"/>
    <xf numFmtId="0" fontId="110" fillId="54" borderId="0" applyNumberFormat="0" applyBorder="0" applyAlignment="0" applyProtection="0"/>
    <xf numFmtId="0" fontId="37" fillId="55" borderId="30" applyNumberFormat="0" applyFont="0" applyAlignment="0" applyProtection="0"/>
    <xf numFmtId="0" fontId="80" fillId="62" borderId="31" applyNumberFormat="0" applyAlignment="0" applyProtection="0"/>
    <xf numFmtId="0" fontId="111" fillId="0" borderId="0" applyNumberFormat="0" applyFill="0" applyBorder="0" applyAlignment="0" applyProtection="0"/>
    <xf numFmtId="0" fontId="83" fillId="0" borderId="38" applyNumberFormat="0" applyFill="0" applyAlignment="0" applyProtection="0"/>
    <xf numFmtId="0" fontId="37" fillId="0" borderId="0"/>
    <xf numFmtId="0" fontId="37" fillId="0" borderId="0"/>
    <xf numFmtId="0" fontId="98" fillId="0" borderId="0"/>
    <xf numFmtId="9" fontId="98" fillId="0" borderId="0" applyFont="0" applyFill="0" applyBorder="0" applyAlignment="0" applyProtection="0"/>
    <xf numFmtId="0" fontId="98" fillId="0" borderId="0"/>
    <xf numFmtId="0" fontId="98" fillId="0" borderId="0"/>
    <xf numFmtId="0" fontId="9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55" borderId="30" applyNumberFormat="0" applyFont="0" applyAlignment="0" applyProtection="0"/>
    <xf numFmtId="0" fontId="8" fillId="9" borderId="17" applyNumberFormat="0" applyFont="0" applyAlignment="0" applyProtection="0"/>
    <xf numFmtId="0" fontId="8" fillId="9" borderId="17" applyNumberFormat="0" applyFont="0" applyAlignment="0" applyProtection="0"/>
    <xf numFmtId="0" fontId="8" fillId="9" borderId="17" applyNumberFormat="0" applyFont="0" applyAlignment="0" applyProtection="0"/>
    <xf numFmtId="0" fontId="8" fillId="9" borderId="17" applyNumberFormat="0" applyFont="0" applyAlignment="0" applyProtection="0"/>
    <xf numFmtId="0" fontId="8" fillId="9" borderId="17" applyNumberFormat="0" applyFont="0" applyAlignment="0" applyProtection="0"/>
    <xf numFmtId="0" fontId="8" fillId="9" borderId="17" applyNumberFormat="0" applyFont="0" applyAlignment="0" applyProtection="0"/>
    <xf numFmtId="0" fontId="8" fillId="9" borderId="17" applyNumberFormat="0" applyFont="0" applyAlignment="0" applyProtection="0"/>
    <xf numFmtId="0" fontId="8" fillId="9" borderId="17" applyNumberFormat="0" applyFont="0" applyAlignment="0" applyProtection="0"/>
    <xf numFmtId="0" fontId="8" fillId="9" borderId="17" applyNumberFormat="0" applyFont="0" applyAlignment="0" applyProtection="0"/>
    <xf numFmtId="0" fontId="8" fillId="9" borderId="17" applyNumberFormat="0" applyFont="0" applyAlignment="0" applyProtection="0"/>
    <xf numFmtId="0" fontId="8" fillId="9" borderId="17" applyNumberFormat="0" applyFont="0" applyAlignment="0" applyProtection="0"/>
    <xf numFmtId="0" fontId="8" fillId="9" borderId="17" applyNumberFormat="0" applyFont="0" applyAlignment="0" applyProtection="0"/>
    <xf numFmtId="0" fontId="8" fillId="9" borderId="17"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16" fillId="58" borderId="28">
      <alignment vertical="center"/>
      <protection locked="0"/>
    </xf>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16" fillId="0" borderId="0"/>
    <xf numFmtId="43" fontId="102" fillId="0" borderId="0" applyFont="0" applyFill="0" applyBorder="0" applyAlignment="0" applyProtection="0"/>
    <xf numFmtId="43" fontId="16" fillId="0" borderId="0" applyFont="0" applyFill="0" applyBorder="0" applyAlignment="0" applyProtection="0"/>
    <xf numFmtId="0" fontId="72" fillId="0" borderId="0" applyNumberFormat="0" applyFill="0" applyBorder="0" applyAlignment="0" applyProtection="0">
      <alignment vertical="top"/>
      <protection locked="0"/>
    </xf>
    <xf numFmtId="0" fontId="79" fillId="0" borderId="0"/>
    <xf numFmtId="0" fontId="8" fillId="0" borderId="0"/>
    <xf numFmtId="0" fontId="16" fillId="0" borderId="0"/>
    <xf numFmtId="0" fontId="16" fillId="0" borderId="0"/>
    <xf numFmtId="0" fontId="16" fillId="0" borderId="0"/>
    <xf numFmtId="0" fontId="16" fillId="0" borderId="0"/>
    <xf numFmtId="0" fontId="16" fillId="0" borderId="0"/>
    <xf numFmtId="0" fontId="79" fillId="0" borderId="0"/>
    <xf numFmtId="0" fontId="101" fillId="0" borderId="0"/>
    <xf numFmtId="0" fontId="16" fillId="0" borderId="0"/>
    <xf numFmtId="0" fontId="16" fillId="0" borderId="0"/>
    <xf numFmtId="0" fontId="16" fillId="0" borderId="0"/>
    <xf numFmtId="0" fontId="79" fillId="0" borderId="0"/>
    <xf numFmtId="0" fontId="16" fillId="0" borderId="0"/>
    <xf numFmtId="0" fontId="16" fillId="0" borderId="0"/>
    <xf numFmtId="0" fontId="101" fillId="0" borderId="0"/>
    <xf numFmtId="0" fontId="16" fillId="0" borderId="0"/>
    <xf numFmtId="0" fontId="16" fillId="0" borderId="0"/>
    <xf numFmtId="0" fontId="79" fillId="0" borderId="0"/>
    <xf numFmtId="0" fontId="79" fillId="0" borderId="0"/>
    <xf numFmtId="0" fontId="79" fillId="0" borderId="0"/>
    <xf numFmtId="0" fontId="16" fillId="0" borderId="0"/>
    <xf numFmtId="0" fontId="79" fillId="0" borderId="0"/>
    <xf numFmtId="0" fontId="8" fillId="0" borderId="0"/>
    <xf numFmtId="0" fontId="79" fillId="0" borderId="0"/>
    <xf numFmtId="0" fontId="79" fillId="0" borderId="0"/>
    <xf numFmtId="3" fontId="16" fillId="0" borderId="0"/>
    <xf numFmtId="0" fontId="39" fillId="9" borderId="17" applyNumberFormat="0" applyFont="0" applyAlignment="0" applyProtection="0"/>
    <xf numFmtId="0" fontId="50" fillId="9" borderId="17" applyNumberFormat="0" applyFont="0" applyAlignment="0" applyProtection="0"/>
    <xf numFmtId="0" fontId="39" fillId="9" borderId="17" applyNumberFormat="0" applyFont="0" applyAlignment="0" applyProtection="0"/>
    <xf numFmtId="0" fontId="39" fillId="9" borderId="17" applyNumberFormat="0" applyFont="0" applyAlignment="0" applyProtection="0"/>
    <xf numFmtId="0" fontId="39" fillId="9" borderId="17" applyNumberFormat="0" applyFont="0" applyAlignment="0" applyProtection="0"/>
    <xf numFmtId="0" fontId="50" fillId="9" borderId="17" applyNumberFormat="0" applyFont="0" applyAlignment="0" applyProtection="0"/>
    <xf numFmtId="0" fontId="39" fillId="9" borderId="17" applyNumberFormat="0" applyFont="0" applyAlignment="0" applyProtection="0"/>
    <xf numFmtId="0" fontId="39" fillId="9" borderId="17" applyNumberFormat="0" applyFont="0" applyAlignment="0" applyProtection="0"/>
    <xf numFmtId="0" fontId="39" fillId="9" borderId="17"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0" fontId="73" fillId="39" borderId="29" applyNumberFormat="0" applyAlignment="0" applyProtection="0"/>
    <xf numFmtId="0" fontId="83" fillId="0" borderId="32" applyNumberFormat="0" applyFill="0" applyAlignment="0" applyProtection="0"/>
    <xf numFmtId="0" fontId="80" fillId="52" borderId="31" applyNumberFormat="0" applyAlignment="0" applyProtection="0"/>
    <xf numFmtId="0" fontId="56" fillId="52" borderId="29" applyNumberFormat="0" applyAlignment="0" applyProtection="0"/>
    <xf numFmtId="0" fontId="8" fillId="9" borderId="17"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6" fillId="52" borderId="29" applyNumberFormat="0" applyAlignment="0" applyProtection="0"/>
    <xf numFmtId="0" fontId="56" fillId="52" borderId="29" applyNumberFormat="0" applyAlignment="0" applyProtection="0"/>
    <xf numFmtId="0" fontId="80" fillId="52" borderId="31" applyNumberFormat="0" applyAlignment="0" applyProtection="0"/>
    <xf numFmtId="0" fontId="73" fillId="39" borderId="29" applyNumberFormat="0" applyAlignment="0" applyProtection="0"/>
    <xf numFmtId="0" fontId="56" fillId="52" borderId="29" applyNumberFormat="0" applyAlignment="0" applyProtection="0"/>
    <xf numFmtId="0" fontId="73" fillId="39" borderId="29" applyNumberFormat="0" applyAlignment="0" applyProtection="0"/>
    <xf numFmtId="0" fontId="8" fillId="9" borderId="17" applyNumberFormat="0" applyFont="0" applyAlignment="0" applyProtection="0"/>
    <xf numFmtId="0" fontId="73" fillId="39" borderId="29" applyNumberFormat="0" applyAlignment="0" applyProtection="0"/>
    <xf numFmtId="0" fontId="80" fillId="52" borderId="31" applyNumberFormat="0" applyAlignment="0" applyProtection="0"/>
    <xf numFmtId="0" fontId="73" fillId="39" borderId="29" applyNumberFormat="0" applyAlignment="0" applyProtection="0"/>
    <xf numFmtId="0" fontId="56" fillId="52" borderId="29" applyNumberFormat="0" applyAlignment="0" applyProtection="0"/>
    <xf numFmtId="0" fontId="83" fillId="0" borderId="32" applyNumberFormat="0" applyFill="0" applyAlignment="0" applyProtection="0"/>
    <xf numFmtId="0" fontId="80" fillId="52" borderId="31" applyNumberFormat="0" applyAlignment="0" applyProtection="0"/>
    <xf numFmtId="0" fontId="50" fillId="55" borderId="30" applyNumberFormat="0" applyFont="0" applyAlignment="0" applyProtection="0"/>
    <xf numFmtId="0" fontId="73" fillId="39" borderId="29" applyNumberFormat="0" applyAlignment="0" applyProtection="0"/>
    <xf numFmtId="0" fontId="8" fillId="0" borderId="0"/>
    <xf numFmtId="0" fontId="8" fillId="9" borderId="17" applyNumberFormat="0" applyFont="0" applyAlignment="0" applyProtection="0"/>
    <xf numFmtId="0" fontId="73" fillId="39" borderId="29" applyNumberFormat="0" applyAlignment="0" applyProtection="0"/>
    <xf numFmtId="0" fontId="83" fillId="0" borderId="32" applyNumberFormat="0" applyFill="0" applyAlignment="0" applyProtection="0"/>
    <xf numFmtId="0" fontId="8" fillId="0" borderId="0"/>
    <xf numFmtId="0" fontId="8" fillId="0" borderId="0"/>
    <xf numFmtId="0" fontId="8" fillId="0" borderId="0"/>
    <xf numFmtId="0" fontId="8" fillId="0" borderId="0"/>
    <xf numFmtId="0" fontId="73" fillId="39" borderId="29" applyNumberFormat="0" applyAlignment="0" applyProtection="0"/>
    <xf numFmtId="0" fontId="8" fillId="9" borderId="17" applyNumberFormat="0" applyFont="0" applyAlignment="0" applyProtection="0"/>
    <xf numFmtId="0" fontId="73" fillId="39" borderId="29" applyNumberFormat="0" applyAlignment="0" applyProtection="0"/>
    <xf numFmtId="0" fontId="8" fillId="0" borderId="0"/>
    <xf numFmtId="0" fontId="8" fillId="0" borderId="0"/>
    <xf numFmtId="0" fontId="8" fillId="0" borderId="0"/>
    <xf numFmtId="0" fontId="8" fillId="0" borderId="0"/>
    <xf numFmtId="0" fontId="8" fillId="0" borderId="0"/>
    <xf numFmtId="0" fontId="8" fillId="9" borderId="17" applyNumberFormat="0" applyFont="0" applyAlignment="0" applyProtection="0"/>
    <xf numFmtId="0" fontId="8" fillId="9" borderId="17" applyNumberFormat="0" applyFont="0" applyAlignment="0" applyProtection="0"/>
    <xf numFmtId="0" fontId="8" fillId="9" borderId="17" applyNumberFormat="0" applyFont="0" applyAlignment="0" applyProtection="0"/>
    <xf numFmtId="0" fontId="73" fillId="39" borderId="29" applyNumberFormat="0" applyAlignment="0" applyProtection="0"/>
    <xf numFmtId="0" fontId="73" fillId="39" borderId="29" applyNumberFormat="0" applyAlignment="0" applyProtection="0"/>
    <xf numFmtId="0" fontId="8" fillId="0" borderId="0"/>
    <xf numFmtId="0" fontId="8" fillId="9" borderId="17" applyNumberFormat="0" applyFont="0" applyAlignment="0" applyProtection="0"/>
    <xf numFmtId="0" fontId="8" fillId="9" borderId="17" applyNumberFormat="0" applyFont="0" applyAlignment="0" applyProtection="0"/>
    <xf numFmtId="0" fontId="56" fillId="52" borderId="29" applyNumberFormat="0" applyAlignment="0" applyProtection="0"/>
    <xf numFmtId="0" fontId="50" fillId="55" borderId="30" applyNumberFormat="0" applyFont="0" applyAlignment="0" applyProtection="0"/>
    <xf numFmtId="0" fontId="83" fillId="0" borderId="32" applyNumberFormat="0" applyFill="0" applyAlignment="0" applyProtection="0"/>
    <xf numFmtId="0" fontId="50" fillId="55" borderId="30" applyNumberFormat="0" applyFont="0" applyAlignment="0" applyProtection="0"/>
    <xf numFmtId="0" fontId="80" fillId="52" borderId="31" applyNumberFormat="0" applyAlignment="0" applyProtection="0"/>
    <xf numFmtId="0" fontId="50" fillId="55" borderId="30" applyNumberFormat="0" applyFont="0" applyAlignment="0" applyProtection="0"/>
    <xf numFmtId="0" fontId="80" fillId="52" borderId="31" applyNumberFormat="0" applyAlignment="0" applyProtection="0"/>
    <xf numFmtId="0" fontId="80" fillId="52" borderId="31" applyNumberFormat="0" applyAlignment="0" applyProtection="0"/>
    <xf numFmtId="0" fontId="83" fillId="0" borderId="32" applyNumberFormat="0" applyFill="0" applyAlignment="0" applyProtection="0"/>
    <xf numFmtId="0" fontId="83" fillId="0" borderId="32" applyNumberFormat="0" applyFill="0" applyAlignment="0" applyProtection="0"/>
    <xf numFmtId="0" fontId="50" fillId="55" borderId="30" applyNumberFormat="0" applyFont="0" applyAlignment="0" applyProtection="0"/>
    <xf numFmtId="0" fontId="50" fillId="55" borderId="30" applyNumberFormat="0" applyFont="0" applyAlignment="0" applyProtection="0"/>
    <xf numFmtId="0" fontId="56" fillId="52" borderId="29" applyNumberFormat="0" applyAlignment="0" applyProtection="0"/>
    <xf numFmtId="0" fontId="50" fillId="55" borderId="30" applyNumberFormat="0" applyFont="0" applyAlignment="0" applyProtection="0"/>
    <xf numFmtId="0" fontId="83" fillId="0" borderId="32" applyNumberFormat="0" applyFill="0" applyAlignment="0" applyProtection="0"/>
    <xf numFmtId="0" fontId="56" fillId="52" borderId="29" applyNumberFormat="0" applyAlignment="0" applyProtection="0"/>
    <xf numFmtId="0" fontId="73" fillId="39" borderId="29" applyNumberFormat="0" applyAlignment="0" applyProtection="0"/>
    <xf numFmtId="0" fontId="83" fillId="0" borderId="32" applyNumberFormat="0" applyFill="0" applyAlignment="0" applyProtection="0"/>
    <xf numFmtId="0" fontId="50" fillId="55" borderId="30" applyNumberFormat="0" applyFont="0" applyAlignment="0" applyProtection="0"/>
    <xf numFmtId="0" fontId="56" fillId="52" borderId="29" applyNumberFormat="0" applyAlignment="0" applyProtection="0"/>
    <xf numFmtId="0" fontId="80" fillId="52" borderId="31" applyNumberFormat="0" applyAlignment="0" applyProtection="0"/>
    <xf numFmtId="0" fontId="56" fillId="52" borderId="29" applyNumberFormat="0" applyAlignment="0" applyProtection="0"/>
    <xf numFmtId="0" fontId="80" fillId="52" borderId="31" applyNumberFormat="0" applyAlignment="0" applyProtection="0"/>
    <xf numFmtId="0" fontId="56" fillId="52" borderId="29" applyNumberFormat="0" applyAlignment="0" applyProtection="0"/>
    <xf numFmtId="0" fontId="50" fillId="55" borderId="30" applyNumberFormat="0" applyFont="0" applyAlignment="0" applyProtection="0"/>
    <xf numFmtId="0" fontId="80" fillId="52" borderId="31" applyNumberFormat="0" applyAlignment="0" applyProtection="0"/>
    <xf numFmtId="0" fontId="56" fillId="52" borderId="29" applyNumberFormat="0" applyAlignment="0" applyProtection="0"/>
    <xf numFmtId="0" fontId="50" fillId="55" borderId="30" applyNumberFormat="0" applyFont="0" applyAlignment="0" applyProtection="0"/>
    <xf numFmtId="0" fontId="80" fillId="52" borderId="31" applyNumberFormat="0" applyAlignment="0" applyProtection="0"/>
    <xf numFmtId="0" fontId="50" fillId="55" borderId="30" applyNumberFormat="0" applyFont="0" applyAlignment="0" applyProtection="0"/>
    <xf numFmtId="0" fontId="16" fillId="58" borderId="28">
      <alignment vertical="center"/>
      <protection locked="0"/>
    </xf>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56" fillId="52" borderId="29" applyNumberForma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50" fillId="55" borderId="30" applyNumberFormat="0" applyFont="0" applyAlignment="0" applyProtection="0"/>
    <xf numFmtId="0" fontId="83" fillId="0" borderId="32" applyNumberFormat="0" applyFill="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73" fillId="39" borderId="29" applyNumberFormat="0" applyAlignment="0" applyProtection="0"/>
    <xf numFmtId="0" fontId="80" fillId="52" borderId="31" applyNumberFormat="0" applyAlignment="0" applyProtection="0"/>
    <xf numFmtId="0" fontId="56" fillId="52" borderId="29" applyNumberFormat="0" applyAlignment="0" applyProtection="0"/>
    <xf numFmtId="0" fontId="50" fillId="55" borderId="30" applyNumberFormat="0" applyFont="0" applyAlignment="0" applyProtection="0"/>
    <xf numFmtId="0" fontId="73" fillId="39" borderId="29" applyNumberFormat="0" applyAlignment="0" applyProtection="0"/>
    <xf numFmtId="0" fontId="56" fillId="52" borderId="29" applyNumberFormat="0" applyAlignment="0" applyProtection="0"/>
    <xf numFmtId="0" fontId="73" fillId="39" borderId="29" applyNumberFormat="0" applyAlignment="0" applyProtection="0"/>
    <xf numFmtId="0" fontId="105" fillId="62" borderId="29" applyNumberFormat="0" applyAlignment="0" applyProtection="0"/>
    <xf numFmtId="0" fontId="73" fillId="54" borderId="29" applyNumberFormat="0" applyAlignment="0" applyProtection="0"/>
    <xf numFmtId="0" fontId="37" fillId="55" borderId="30" applyNumberFormat="0" applyFont="0" applyAlignment="0" applyProtection="0"/>
    <xf numFmtId="0" fontId="80" fillId="62" borderId="31" applyNumberFormat="0" applyAlignment="0" applyProtection="0"/>
    <xf numFmtId="0" fontId="83" fillId="0" borderId="38" applyNumberFormat="0" applyFill="0" applyAlignment="0" applyProtection="0"/>
    <xf numFmtId="0" fontId="98" fillId="0" borderId="0"/>
    <xf numFmtId="9" fontId="98" fillId="0" borderId="0" applyFon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0" borderId="0"/>
    <xf numFmtId="0" fontId="8" fillId="9" borderId="17" applyNumberFormat="0" applyFont="0" applyAlignment="0" applyProtection="0"/>
    <xf numFmtId="0" fontId="37" fillId="55" borderId="30" applyNumberFormat="0" applyFont="0" applyAlignment="0" applyProtection="0"/>
    <xf numFmtId="0" fontId="79"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79" fillId="0" borderId="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17" applyNumberFormat="0" applyFont="0" applyAlignment="0" applyProtection="0"/>
    <xf numFmtId="0" fontId="8" fillId="9" borderId="17"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27" borderId="0" applyNumberFormat="0" applyBorder="0" applyAlignment="0" applyProtection="0"/>
    <xf numFmtId="0" fontId="16" fillId="0" borderId="0"/>
    <xf numFmtId="0" fontId="70" fillId="0" borderId="0" applyNumberFormat="0" applyFill="0" applyBorder="0" applyAlignment="0" applyProtection="0"/>
    <xf numFmtId="0" fontId="8" fillId="9" borderId="17"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9" borderId="17"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17" applyNumberFormat="0" applyFont="0" applyAlignment="0" applyProtection="0"/>
    <xf numFmtId="0" fontId="70" fillId="0" borderId="0" applyNumberFormat="0" applyFill="0" applyBorder="0" applyAlignment="0" applyProtection="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17" applyNumberFormat="0" applyFont="0" applyAlignment="0" applyProtection="0"/>
    <xf numFmtId="0" fontId="70" fillId="0" borderId="0" applyNumberFormat="0" applyFill="0" applyBorder="0" applyAlignment="0" applyProtection="0">
      <alignment vertical="top"/>
      <protection locked="0"/>
    </xf>
    <xf numFmtId="0" fontId="8" fillId="16" borderId="0" applyNumberFormat="0" applyBorder="0" applyAlignment="0" applyProtection="0"/>
    <xf numFmtId="0" fontId="8" fillId="32" borderId="0" applyNumberFormat="0" applyBorder="0" applyAlignment="0" applyProtection="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17" applyNumberFormat="0" applyFont="0" applyAlignment="0" applyProtection="0"/>
    <xf numFmtId="0" fontId="8" fillId="12" borderId="0" applyNumberFormat="0" applyBorder="0" applyAlignment="0" applyProtection="0"/>
    <xf numFmtId="0" fontId="8" fillId="20"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31" borderId="0" applyNumberFormat="0" applyBorder="0" applyAlignment="0" applyProtection="0"/>
    <xf numFmtId="0" fontId="79" fillId="0" borderId="0"/>
    <xf numFmtId="0" fontId="8" fillId="9" borderId="17"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9" borderId="17"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17"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9"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9" borderId="17" applyNumberFormat="0" applyFont="0" applyAlignment="0" applyProtection="0"/>
    <xf numFmtId="0" fontId="8" fillId="9" borderId="17" applyNumberFormat="0" applyFont="0" applyAlignment="0" applyProtection="0"/>
    <xf numFmtId="0" fontId="6" fillId="11"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7" fillId="0" borderId="0"/>
    <xf numFmtId="9" fontId="7" fillId="0" borderId="0" applyFont="0" applyFill="0" applyBorder="0" applyAlignment="0" applyProtection="0"/>
    <xf numFmtId="9" fontId="7" fillId="0" borderId="0" applyFont="0" applyFill="0" applyBorder="0" applyAlignment="0" applyProtection="0"/>
    <xf numFmtId="0" fontId="6" fillId="9" borderId="17" applyNumberFormat="0" applyFont="0" applyAlignment="0" applyProtection="0"/>
    <xf numFmtId="0" fontId="6" fillId="9" borderId="1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0" borderId="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0" borderId="0"/>
    <xf numFmtId="0" fontId="6" fillId="1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0" borderId="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0" borderId="0"/>
    <xf numFmtId="0" fontId="6" fillId="1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0" borderId="0"/>
    <xf numFmtId="0" fontId="6" fillId="1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0" borderId="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0" borderId="0"/>
    <xf numFmtId="0" fontId="6" fillId="1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9" borderId="17"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9" borderId="17" applyNumberFormat="0" applyFont="0" applyAlignment="0" applyProtection="0"/>
    <xf numFmtId="0" fontId="6" fillId="9" borderId="17" applyNumberFormat="0" applyFont="0" applyAlignment="0" applyProtection="0"/>
    <xf numFmtId="0" fontId="6" fillId="9" borderId="17" applyNumberFormat="0" applyFont="0" applyAlignment="0" applyProtection="0"/>
    <xf numFmtId="0" fontId="6" fillId="9" borderId="17" applyNumberFormat="0" applyFont="0" applyAlignment="0" applyProtection="0"/>
    <xf numFmtId="0" fontId="6" fillId="9" borderId="17" applyNumberFormat="0" applyFont="0" applyAlignment="0" applyProtection="0"/>
    <xf numFmtId="0" fontId="6" fillId="9" borderId="17" applyNumberFormat="0" applyFont="0" applyAlignment="0" applyProtection="0"/>
    <xf numFmtId="0" fontId="6" fillId="9" borderId="17" applyNumberFormat="0" applyFont="0" applyAlignment="0" applyProtection="0"/>
    <xf numFmtId="0" fontId="6" fillId="9" borderId="17" applyNumberFormat="0" applyFont="0" applyAlignment="0" applyProtection="0"/>
    <xf numFmtId="0" fontId="6" fillId="9" borderId="17" applyNumberFormat="0" applyFont="0" applyAlignment="0" applyProtection="0"/>
    <xf numFmtId="0" fontId="6" fillId="9" borderId="17" applyNumberFormat="0" applyFont="0" applyAlignment="0" applyProtection="0"/>
    <xf numFmtId="0" fontId="6" fillId="9" borderId="17" applyNumberFormat="0" applyFont="0" applyAlignment="0" applyProtection="0"/>
    <xf numFmtId="0" fontId="6" fillId="9" borderId="17" applyNumberFormat="0" applyFont="0" applyAlignment="0" applyProtection="0"/>
    <xf numFmtId="0" fontId="6" fillId="0" borderId="0"/>
    <xf numFmtId="0" fontId="6" fillId="0" borderId="0"/>
    <xf numFmtId="0" fontId="6" fillId="9" borderId="17" applyNumberFormat="0" applyFont="0" applyAlignment="0" applyProtection="0"/>
    <xf numFmtId="0" fontId="6" fillId="9" borderId="17" applyNumberFormat="0" applyFont="0" applyAlignment="0" applyProtection="0"/>
    <xf numFmtId="0" fontId="6" fillId="0" borderId="0"/>
    <xf numFmtId="0" fontId="6" fillId="9" borderId="17" applyNumberFormat="0" applyFont="0" applyAlignment="0" applyProtection="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9" borderId="17" applyNumberFormat="0" applyFont="0" applyAlignment="0" applyProtection="0"/>
    <xf numFmtId="0" fontId="6" fillId="9" borderId="17" applyNumberFormat="0" applyFont="0" applyAlignment="0" applyProtection="0"/>
    <xf numFmtId="0" fontId="6" fillId="0" borderId="0"/>
    <xf numFmtId="0" fontId="6" fillId="9" borderId="17" applyNumberFormat="0" applyFont="0" applyAlignment="0" applyProtection="0"/>
    <xf numFmtId="0" fontId="6" fillId="9" borderId="17" applyNumberFormat="0" applyFont="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0" borderId="0"/>
    <xf numFmtId="0" fontId="6" fillId="9" borderId="17"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7" applyNumberFormat="0" applyFont="0" applyAlignment="0" applyProtection="0"/>
    <xf numFmtId="0" fontId="6" fillId="9" borderId="17"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27" borderId="0" applyNumberFormat="0" applyBorder="0" applyAlignment="0" applyProtection="0"/>
    <xf numFmtId="0" fontId="6" fillId="9" borderId="17"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9" borderId="17"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9" borderId="17" applyNumberFormat="0" applyFont="0" applyAlignment="0" applyProtection="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7" applyNumberFormat="0" applyFont="0" applyAlignment="0" applyProtection="0"/>
    <xf numFmtId="0" fontId="6" fillId="16"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17" applyNumberFormat="0" applyFont="0" applyAlignment="0" applyProtection="0"/>
    <xf numFmtId="0" fontId="6" fillId="12" borderId="0" applyNumberFormat="0" applyBorder="0" applyAlignment="0" applyProtection="0"/>
    <xf numFmtId="0" fontId="6" fillId="20" borderId="0" applyNumberFormat="0" applyBorder="0" applyAlignment="0" applyProtection="0"/>
    <xf numFmtId="0" fontId="6" fillId="28" borderId="0" applyNumberFormat="0" applyBorder="0" applyAlignment="0" applyProtection="0"/>
    <xf numFmtId="0" fontId="6" fillId="24" borderId="0" applyNumberFormat="0" applyBorder="0" applyAlignment="0" applyProtection="0"/>
    <xf numFmtId="0" fontId="6" fillId="23"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31" borderId="0" applyNumberFormat="0" applyBorder="0" applyAlignment="0" applyProtection="0"/>
    <xf numFmtId="0" fontId="6" fillId="9" borderId="17"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9" borderId="17"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9" borderId="1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9" borderId="17" applyNumberFormat="0" applyFont="0" applyAlignment="0" applyProtection="0"/>
    <xf numFmtId="0" fontId="6" fillId="9" borderId="17" applyNumberFormat="0" applyFont="0" applyAlignment="0" applyProtection="0"/>
    <xf numFmtId="0" fontId="5" fillId="11"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9" borderId="17" applyNumberFormat="0" applyFont="0" applyAlignment="0" applyProtection="0"/>
    <xf numFmtId="0" fontId="5" fillId="9" borderId="17"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27"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5" fillId="16"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12" borderId="0" applyNumberFormat="0" applyBorder="0" applyAlignment="0" applyProtection="0"/>
    <xf numFmtId="0" fontId="5" fillId="20" borderId="0" applyNumberFormat="0" applyBorder="0" applyAlignment="0" applyProtection="0"/>
    <xf numFmtId="0" fontId="5" fillId="28"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1"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16" fillId="58" borderId="33">
      <alignment vertical="center"/>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7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16" fillId="0" borderId="0"/>
    <xf numFmtId="9" fontId="16" fillId="0" borderId="0" applyFont="0" applyFill="0" applyBorder="0" applyAlignment="0" applyProtection="0"/>
    <xf numFmtId="9" fontId="16" fillId="0" borderId="0" applyFont="0" applyFill="0" applyBorder="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16" fillId="58" borderId="33">
      <alignment vertical="center"/>
      <protection locked="0"/>
    </xf>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9" borderId="17" applyNumberFormat="0" applyFont="0" applyAlignment="0" applyProtection="0"/>
    <xf numFmtId="0" fontId="5" fillId="9" borderId="17"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37" fillId="55" borderId="30"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27"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5" fillId="16"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12" borderId="0" applyNumberFormat="0" applyBorder="0" applyAlignment="0" applyProtection="0"/>
    <xf numFmtId="0" fontId="5" fillId="20" borderId="0" applyNumberFormat="0" applyBorder="0" applyAlignment="0" applyProtection="0"/>
    <xf numFmtId="0" fontId="5" fillId="28"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1"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9" borderId="17" applyNumberFormat="0" applyFont="0" applyAlignment="0" applyProtection="0"/>
    <xf numFmtId="0" fontId="5" fillId="11"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16" fillId="0" borderId="0"/>
    <xf numFmtId="9" fontId="16" fillId="0" borderId="0" applyFont="0" applyFill="0" applyBorder="0" applyAlignment="0" applyProtection="0"/>
    <xf numFmtId="9" fontId="16" fillId="0" borderId="0" applyFont="0" applyFill="0" applyBorder="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9" borderId="17" applyNumberFormat="0" applyFont="0" applyAlignment="0" applyProtection="0"/>
    <xf numFmtId="0" fontId="5" fillId="9" borderId="17"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27"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5" fillId="16"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12" borderId="0" applyNumberFormat="0" applyBorder="0" applyAlignment="0" applyProtection="0"/>
    <xf numFmtId="0" fontId="5" fillId="20" borderId="0" applyNumberFormat="0" applyBorder="0" applyAlignment="0" applyProtection="0"/>
    <xf numFmtId="0" fontId="5" fillId="28"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1"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9" borderId="17" applyNumberFormat="0" applyFont="0" applyAlignment="0" applyProtection="0"/>
    <xf numFmtId="0" fontId="72" fillId="0" borderId="0" applyNumberFormat="0" applyFill="0" applyBorder="0" applyAlignment="0" applyProtection="0">
      <alignment vertical="top"/>
      <protection locked="0"/>
    </xf>
    <xf numFmtId="0" fontId="16" fillId="0" borderId="0"/>
    <xf numFmtId="3"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3" fontId="16" fillId="0" borderId="0"/>
    <xf numFmtId="9" fontId="16" fillId="0" borderId="0" applyFont="0" applyFill="0" applyBorder="0" applyAlignment="0" applyProtection="0"/>
    <xf numFmtId="9" fontId="1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16" fillId="0" borderId="0"/>
    <xf numFmtId="9" fontId="16" fillId="0" borderId="0" applyFont="0" applyFill="0" applyBorder="0" applyAlignment="0" applyProtection="0"/>
    <xf numFmtId="9" fontId="16" fillId="0" borderId="0" applyFont="0" applyFill="0" applyBorder="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9" borderId="17" applyNumberFormat="0" applyFont="0" applyAlignment="0" applyProtection="0"/>
    <xf numFmtId="0" fontId="5" fillId="9" borderId="17"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27"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5" fillId="16"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12" borderId="0" applyNumberFormat="0" applyBorder="0" applyAlignment="0" applyProtection="0"/>
    <xf numFmtId="0" fontId="5" fillId="20" borderId="0" applyNumberFormat="0" applyBorder="0" applyAlignment="0" applyProtection="0"/>
    <xf numFmtId="0" fontId="5" fillId="28"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1"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9" borderId="17" applyNumberFormat="0" applyFont="0" applyAlignment="0" applyProtection="0"/>
    <xf numFmtId="0" fontId="5" fillId="11"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16" fillId="0" borderId="0"/>
    <xf numFmtId="9" fontId="16" fillId="0" borderId="0" applyFont="0" applyFill="0" applyBorder="0" applyAlignment="0" applyProtection="0"/>
    <xf numFmtId="9" fontId="16" fillId="0" borderId="0" applyFont="0" applyFill="0" applyBorder="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1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9" borderId="17" applyNumberFormat="0" applyFont="0" applyAlignment="0" applyProtection="0"/>
    <xf numFmtId="0" fontId="5" fillId="9" borderId="17" applyNumberFormat="0" applyFont="0" applyAlignment="0" applyProtection="0"/>
    <xf numFmtId="0" fontId="5" fillId="0" borderId="0"/>
    <xf numFmtId="0" fontId="5" fillId="9" borderId="17" applyNumberFormat="0" applyFont="0" applyAlignment="0" applyProtection="0"/>
    <xf numFmtId="0" fontId="5" fillId="9" borderId="17"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27"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7" applyNumberFormat="0" applyFont="0" applyAlignment="0" applyProtection="0"/>
    <xf numFmtId="0" fontId="5" fillId="16"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9" borderId="17" applyNumberFormat="0" applyFont="0" applyAlignment="0" applyProtection="0"/>
    <xf numFmtId="0" fontId="5" fillId="12" borderId="0" applyNumberFormat="0" applyBorder="0" applyAlignment="0" applyProtection="0"/>
    <xf numFmtId="0" fontId="5" fillId="20" borderId="0" applyNumberFormat="0" applyBorder="0" applyAlignment="0" applyProtection="0"/>
    <xf numFmtId="0" fontId="5" fillId="28"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31"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9" borderId="17" applyNumberFormat="0" applyFont="0" applyAlignment="0" applyProtection="0"/>
    <xf numFmtId="0" fontId="5" fillId="9" borderId="17" applyNumberFormat="0" applyFont="0" applyAlignment="0" applyProtection="0"/>
    <xf numFmtId="0" fontId="4" fillId="0" borderId="0"/>
    <xf numFmtId="9" fontId="4" fillId="0" borderId="0" applyFont="0" applyFill="0" applyBorder="0" applyAlignment="0" applyProtection="0"/>
    <xf numFmtId="0" fontId="4" fillId="0" borderId="0"/>
    <xf numFmtId="0" fontId="56" fillId="52" borderId="29" applyNumberFormat="0" applyAlignment="0" applyProtection="0"/>
    <xf numFmtId="0" fontId="56" fillId="52" borderId="29"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73" fillId="39" borderId="29" applyNumberFormat="0" applyAlignment="0" applyProtection="0"/>
    <xf numFmtId="0" fontId="73" fillId="39" borderId="29"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50" fillId="55" borderId="30" applyNumberFormat="0" applyFont="0" applyAlignment="0" applyProtection="0"/>
    <xf numFmtId="0" fontId="39" fillId="9" borderId="17" applyNumberFormat="0" applyFont="0" applyAlignment="0" applyProtection="0"/>
    <xf numFmtId="0" fontId="80" fillId="52" borderId="31" applyNumberFormat="0" applyAlignment="0" applyProtection="0"/>
    <xf numFmtId="0" fontId="80" fillId="52" borderId="3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3" fillId="0" borderId="32" applyNumberFormat="0" applyFill="0" applyAlignment="0" applyProtection="0"/>
    <xf numFmtId="0" fontId="83" fillId="0" borderId="32" applyNumberFormat="0" applyFill="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43" fontId="4" fillId="0" borderId="0" applyFont="0" applyFill="0" applyBorder="0" applyAlignment="0" applyProtection="0"/>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9" fontId="4" fillId="0" borderId="0" applyFont="0" applyFill="0" applyBorder="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9" fontId="4" fillId="0" borderId="0" applyFont="0" applyFill="0" applyBorder="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0" fontId="3" fillId="9" borderId="17" applyNumberFormat="0" applyFont="0" applyAlignment="0" applyProtection="0"/>
    <xf numFmtId="9" fontId="4" fillId="0" borderId="0" applyFont="0" applyFill="0" applyBorder="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4" fillId="0" borderId="0"/>
    <xf numFmtId="0" fontId="4" fillId="0" borderId="0"/>
    <xf numFmtId="3" fontId="4" fillId="0" borderId="0"/>
    <xf numFmtId="9" fontId="4" fillId="0" borderId="0" applyFont="0" applyFill="0" applyBorder="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4" fillId="0" borderId="0">
      <protection locked="0"/>
    </xf>
    <xf numFmtId="0" fontId="4" fillId="57" borderId="0">
      <protection locked="0"/>
    </xf>
    <xf numFmtId="0" fontId="4" fillId="58" borderId="8">
      <alignment horizontal="center" vertical="center"/>
      <protection locked="0"/>
    </xf>
    <xf numFmtId="164" fontId="4" fillId="0" borderId="0" applyFont="0" applyFill="0" applyBorder="0" applyAlignment="0" applyProtection="0"/>
    <xf numFmtId="0" fontId="4" fillId="59" borderId="0">
      <protection locked="0"/>
    </xf>
    <xf numFmtId="0" fontId="4" fillId="58" borderId="33">
      <alignment vertical="center"/>
      <protection locked="0"/>
    </xf>
    <xf numFmtId="0" fontId="4" fillId="57"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9" borderId="17" applyNumberFormat="0" applyFont="0" applyAlignment="0" applyProtection="0"/>
    <xf numFmtId="0" fontId="3" fillId="9" borderId="17" applyNumberFormat="0" applyFont="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4" fillId="0" borderId="0">
      <protection locked="0"/>
    </xf>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4" fillId="0" borderId="0"/>
    <xf numFmtId="9" fontId="4" fillId="0" borderId="0" applyFont="0" applyFill="0" applyBorder="0" applyAlignment="0" applyProtection="0"/>
    <xf numFmtId="0" fontId="4" fillId="0" borderId="0"/>
    <xf numFmtId="0" fontId="4" fillId="58" borderId="33">
      <alignment vertical="center"/>
      <protection locked="0"/>
    </xf>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4" fillId="58" borderId="28">
      <alignment vertical="center"/>
      <protection locked="0"/>
    </xf>
    <xf numFmtId="0" fontId="4" fillId="0" borderId="0"/>
    <xf numFmtId="43" fontId="4" fillId="0" borderId="0" applyFont="0" applyFill="0" applyBorder="0" applyAlignment="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9" borderId="17" applyNumberFormat="0" applyFont="0" applyAlignment="0" applyProtection="0"/>
    <xf numFmtId="0" fontId="3" fillId="9" borderId="17" applyNumberFormat="0" applyFont="0" applyAlignment="0" applyProtection="0"/>
    <xf numFmtId="0" fontId="4" fillId="58" borderId="28">
      <alignment vertical="center"/>
      <protection locked="0"/>
    </xf>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7" borderId="0" applyNumberFormat="0" applyBorder="0" applyAlignment="0" applyProtection="0"/>
    <xf numFmtId="0" fontId="4"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16" borderId="0" applyNumberFormat="0" applyBorder="0" applyAlignment="0" applyProtection="0"/>
    <xf numFmtId="0" fontId="3" fillId="32" borderId="0" applyNumberFormat="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12"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7"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16"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12"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7"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16"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12"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4" fillId="58" borderId="33">
      <alignment vertical="center"/>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4" fillId="58" borderId="33">
      <alignment vertical="center"/>
      <protection locked="0"/>
    </xf>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7"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16"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12"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7"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16"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12"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9" borderId="17" applyNumberFormat="0" applyFont="0" applyAlignment="0" applyProtection="0"/>
    <xf numFmtId="0" fontId="4"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7"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16"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12"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4" fillId="0" borderId="0"/>
    <xf numFmtId="9" fontId="4" fillId="0" borderId="0" applyFont="0" applyFill="0" applyBorder="0" applyAlignment="0" applyProtection="0"/>
    <xf numFmtId="9" fontId="4" fillId="0" borderId="0" applyFont="0" applyFill="0" applyBorder="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1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9" borderId="17" applyNumberFormat="0" applyFont="0" applyAlignment="0" applyProtection="0"/>
    <xf numFmtId="0" fontId="3" fillId="9" borderId="17" applyNumberFormat="0" applyFont="0" applyAlignment="0" applyProtection="0"/>
    <xf numFmtId="0" fontId="3" fillId="0" borderId="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27"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7" applyNumberFormat="0" applyFont="0" applyAlignment="0" applyProtection="0"/>
    <xf numFmtId="0" fontId="3" fillId="16"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7" applyNumberFormat="0" applyFont="0" applyAlignment="0" applyProtection="0"/>
    <xf numFmtId="0" fontId="3" fillId="12"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17" applyNumberFormat="0" applyFont="0" applyAlignment="0" applyProtection="0"/>
    <xf numFmtId="0" fontId="3" fillId="9" borderId="1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9" borderId="17" applyNumberFormat="0" applyFont="0" applyAlignment="0" applyProtection="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7" applyNumberFormat="0" applyFont="0" applyAlignment="0" applyProtection="0"/>
    <xf numFmtId="0" fontId="2" fillId="0" borderId="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7" applyNumberFormat="0" applyFont="0" applyAlignment="0" applyProtection="0"/>
    <xf numFmtId="0" fontId="2" fillId="0" borderId="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7" applyNumberFormat="0" applyFont="0" applyAlignment="0" applyProtection="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7" applyNumberFormat="0" applyFont="0" applyAlignment="0" applyProtection="0"/>
    <xf numFmtId="0" fontId="2" fillId="0" borderId="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7" applyNumberFormat="0" applyFont="0" applyAlignment="0" applyProtection="0"/>
    <xf numFmtId="0" fontId="2" fillId="0" borderId="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7" applyNumberFormat="0" applyFont="0" applyAlignment="0" applyProtection="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7" applyNumberFormat="0" applyFont="0" applyAlignment="0" applyProtection="0"/>
    <xf numFmtId="0" fontId="2" fillId="0" borderId="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7" applyNumberFormat="0" applyFont="0" applyAlignment="0" applyProtection="0"/>
    <xf numFmtId="0" fontId="2" fillId="0" borderId="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7" applyNumberFormat="0" applyFont="0" applyAlignment="0" applyProtection="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7" applyNumberFormat="0" applyFont="0" applyAlignment="0" applyProtection="0"/>
    <xf numFmtId="0" fontId="2" fillId="0" borderId="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12"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7" applyNumberFormat="0" applyFont="0" applyAlignment="0" applyProtection="0"/>
    <xf numFmtId="0" fontId="2" fillId="11" borderId="0" applyNumberFormat="0" applyBorder="0" applyAlignment="0" applyProtection="0"/>
    <xf numFmtId="0" fontId="2" fillId="3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104"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0" fontId="56" fillId="52" borderId="29"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72" fillId="0" borderId="0" applyNumberFormat="0" applyFill="0" applyBorder="0" applyAlignment="0" applyProtection="0">
      <alignment vertical="top"/>
      <protection locked="0"/>
    </xf>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73" fillId="39" borderId="29"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3" fontId="4" fillId="0" borderId="0"/>
    <xf numFmtId="3" fontId="4" fillId="0" borderId="0"/>
    <xf numFmtId="3" fontId="4" fillId="0" borderId="0"/>
    <xf numFmtId="3" fontId="4" fillId="0" borderId="0"/>
    <xf numFmtId="3" fontId="4" fillId="0" borderId="0"/>
    <xf numFmtId="0" fontId="50" fillId="55" borderId="30" applyNumberFormat="0" applyFont="0" applyAlignment="0" applyProtection="0"/>
    <xf numFmtId="0" fontId="50" fillId="55" borderId="30" applyNumberFormat="0" applyFon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0" fontId="80" fillId="52" borderId="3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0" fontId="1"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applyFill="0"/>
    <xf numFmtId="0" fontId="1" fillId="0" borderId="0"/>
  </cellStyleXfs>
  <cellXfs count="970">
    <xf numFmtId="0" fontId="0" fillId="0" borderId="0" xfId="0"/>
    <xf numFmtId="0" fontId="112" fillId="63" borderId="33" xfId="0" applyFont="1" applyFill="1" applyBorder="1" applyAlignment="1" applyProtection="1">
      <alignment horizontal="right"/>
    </xf>
    <xf numFmtId="0" fontId="114" fillId="2" borderId="0" xfId="0" applyFont="1" applyFill="1" applyBorder="1" applyAlignment="1" applyProtection="1">
      <alignment horizontal="right"/>
    </xf>
    <xf numFmtId="0" fontId="114" fillId="2" borderId="0" xfId="0" applyFont="1" applyFill="1" applyAlignment="1" applyProtection="1">
      <alignment horizontal="right"/>
    </xf>
    <xf numFmtId="166" fontId="98" fillId="56" borderId="0" xfId="20796" applyNumberFormat="1" applyFont="1" applyFill="1" applyBorder="1" applyAlignment="1">
      <alignment horizontal="left" vertical="center"/>
    </xf>
    <xf numFmtId="166" fontId="98" fillId="56" borderId="0" xfId="20796" applyNumberFormat="1" applyFont="1" applyFill="1" applyBorder="1" applyAlignment="1">
      <alignment horizontal="right" vertical="center"/>
    </xf>
    <xf numFmtId="9" fontId="116" fillId="56" borderId="0" xfId="34926" applyFont="1" applyFill="1" applyBorder="1" applyAlignment="1">
      <alignment horizontal="right" vertical="center"/>
    </xf>
    <xf numFmtId="9" fontId="116" fillId="0" borderId="0" xfId="34926" applyFont="1" applyFill="1" applyBorder="1" applyAlignment="1">
      <alignment horizontal="right" vertical="center"/>
    </xf>
    <xf numFmtId="0" fontId="112" fillId="2" borderId="0" xfId="0" applyFont="1" applyFill="1" applyBorder="1" applyAlignment="1" applyProtection="1">
      <alignment horizontal="right" vertical="center" wrapText="1"/>
    </xf>
    <xf numFmtId="10" fontId="112" fillId="2" borderId="0" xfId="0" applyNumberFormat="1" applyFont="1" applyFill="1" applyBorder="1" applyAlignment="1" applyProtection="1">
      <alignment horizontal="right" vertical="center" wrapText="1"/>
    </xf>
    <xf numFmtId="0" fontId="114" fillId="2" borderId="0" xfId="0" applyFont="1" applyFill="1" applyAlignment="1" applyProtection="1">
      <alignment horizontal="right" vertical="center"/>
    </xf>
    <xf numFmtId="166" fontId="98" fillId="56" borderId="0" xfId="20796" applyNumberFormat="1" applyFont="1" applyFill="1" applyBorder="1" applyAlignment="1">
      <alignment vertical="center"/>
    </xf>
    <xf numFmtId="9" fontId="116" fillId="56" borderId="0" xfId="34926" applyFont="1" applyFill="1" applyBorder="1" applyAlignment="1">
      <alignment vertical="center"/>
    </xf>
    <xf numFmtId="9" fontId="116" fillId="0" borderId="0" xfId="34926" applyFont="1" applyFill="1" applyBorder="1" applyAlignment="1">
      <alignment vertical="center"/>
    </xf>
    <xf numFmtId="0" fontId="112" fillId="2" borderId="0" xfId="0" applyFont="1" applyFill="1" applyBorder="1" applyAlignment="1" applyProtection="1">
      <alignment vertical="center" wrapText="1"/>
    </xf>
    <xf numFmtId="0" fontId="114" fillId="2" borderId="0" xfId="0" applyFont="1" applyFill="1" applyAlignment="1" applyProtection="1">
      <alignment vertical="center"/>
    </xf>
    <xf numFmtId="0" fontId="112" fillId="2" borderId="33" xfId="0" applyFont="1" applyFill="1" applyBorder="1" applyAlignment="1" applyProtection="1">
      <alignment vertical="center"/>
    </xf>
    <xf numFmtId="166" fontId="118" fillId="56" borderId="33" xfId="20796" applyNumberFormat="1" applyFont="1" applyFill="1" applyBorder="1" applyAlignment="1">
      <alignment vertical="center"/>
    </xf>
    <xf numFmtId="9" fontId="119" fillId="56" borderId="33" xfId="34926" applyFont="1" applyFill="1" applyBorder="1" applyAlignment="1">
      <alignment vertical="center"/>
    </xf>
    <xf numFmtId="0" fontId="112" fillId="2" borderId="0" xfId="0" applyFont="1" applyFill="1" applyAlignment="1" applyProtection="1">
      <alignment vertical="center"/>
    </xf>
    <xf numFmtId="3" fontId="112" fillId="2" borderId="0" xfId="0" applyNumberFormat="1" applyFont="1" applyFill="1" applyBorder="1" applyAlignment="1" applyProtection="1">
      <alignment vertical="center"/>
    </xf>
    <xf numFmtId="3" fontId="121" fillId="2" borderId="0" xfId="0" applyNumberFormat="1" applyFont="1" applyFill="1" applyBorder="1" applyAlignment="1" applyProtection="1">
      <alignment vertical="center"/>
    </xf>
    <xf numFmtId="0" fontId="112" fillId="2" borderId="0" xfId="0" applyFont="1" applyFill="1" applyBorder="1" applyAlignment="1" applyProtection="1">
      <alignment vertical="center"/>
    </xf>
    <xf numFmtId="0" fontId="114" fillId="2" borderId="0" xfId="0" applyFont="1" applyFill="1" applyAlignment="1">
      <alignment vertical="center"/>
    </xf>
    <xf numFmtId="0" fontId="112" fillId="63" borderId="33" xfId="0" applyFont="1" applyFill="1" applyBorder="1" applyAlignment="1" applyProtection="1">
      <alignment vertical="center"/>
    </xf>
    <xf numFmtId="0" fontId="112" fillId="63" borderId="33" xfId="0" applyFont="1" applyFill="1" applyBorder="1" applyAlignment="1" applyProtection="1">
      <alignment horizontal="right" vertical="center" wrapText="1"/>
    </xf>
    <xf numFmtId="0" fontId="114" fillId="2" borderId="0" xfId="0" applyFont="1" applyFill="1" applyBorder="1" applyAlignment="1" applyProtection="1">
      <alignment vertical="center" wrapText="1"/>
    </xf>
    <xf numFmtId="169" fontId="114" fillId="64" borderId="0" xfId="0" applyNumberFormat="1" applyFont="1" applyFill="1" applyBorder="1" applyAlignment="1">
      <alignment horizontal="right"/>
    </xf>
    <xf numFmtId="0" fontId="112" fillId="0" borderId="33" xfId="0" applyFont="1" applyFill="1" applyBorder="1" applyAlignment="1" applyProtection="1">
      <alignment vertical="center"/>
    </xf>
    <xf numFmtId="169" fontId="112" fillId="64" borderId="33" xfId="0" applyNumberFormat="1" applyFont="1" applyFill="1" applyBorder="1" applyAlignment="1">
      <alignment horizontal="right"/>
    </xf>
    <xf numFmtId="0" fontId="114" fillId="56" borderId="0" xfId="0" applyFont="1" applyFill="1" applyBorder="1" applyAlignment="1" applyProtection="1">
      <alignment vertical="center"/>
    </xf>
    <xf numFmtId="0" fontId="112" fillId="63" borderId="33" xfId="0" applyFont="1" applyFill="1" applyBorder="1" applyAlignment="1" applyProtection="1">
      <alignment horizontal="left" vertical="center" wrapText="1"/>
    </xf>
    <xf numFmtId="0" fontId="114" fillId="63" borderId="33" xfId="0" applyFont="1" applyFill="1" applyBorder="1" applyAlignment="1" applyProtection="1">
      <alignment horizontal="right" vertical="center" shrinkToFit="1"/>
    </xf>
    <xf numFmtId="0" fontId="114" fillId="56" borderId="0" xfId="0" applyFont="1" applyFill="1" applyBorder="1" applyAlignment="1" applyProtection="1">
      <alignment horizontal="left" vertical="center"/>
    </xf>
    <xf numFmtId="169" fontId="114" fillId="64" borderId="0" xfId="0" applyNumberFormat="1" applyFont="1" applyFill="1" applyBorder="1" applyAlignment="1">
      <alignment horizontal="right" vertical="center"/>
    </xf>
    <xf numFmtId="9" fontId="122" fillId="56" borderId="0" xfId="34926" applyFont="1" applyFill="1" applyBorder="1" applyAlignment="1" applyProtection="1">
      <alignment vertical="center"/>
    </xf>
    <xf numFmtId="0" fontId="112" fillId="56" borderId="33" xfId="0" applyFont="1" applyFill="1" applyBorder="1" applyAlignment="1" applyProtection="1">
      <alignment horizontal="left" vertical="center"/>
    </xf>
    <xf numFmtId="169" fontId="112" fillId="64" borderId="33" xfId="0" applyNumberFormat="1" applyFont="1" applyFill="1" applyBorder="1" applyAlignment="1">
      <alignment horizontal="right" vertical="center"/>
    </xf>
    <xf numFmtId="9" fontId="115" fillId="56" borderId="33" xfId="34926" applyFont="1" applyFill="1" applyBorder="1" applyAlignment="1" applyProtection="1">
      <alignment vertical="center"/>
    </xf>
    <xf numFmtId="3" fontId="114" fillId="2" borderId="0" xfId="0" applyNumberFormat="1" applyFont="1" applyFill="1" applyBorder="1" applyAlignment="1" applyProtection="1">
      <alignment vertical="center"/>
    </xf>
    <xf numFmtId="0" fontId="112" fillId="56" borderId="0" xfId="0" applyFont="1" applyFill="1" applyBorder="1" applyAlignment="1" applyProtection="1">
      <alignment horizontal="left" vertical="center"/>
    </xf>
    <xf numFmtId="0" fontId="114" fillId="56" borderId="0" xfId="0" applyFont="1" applyFill="1" applyAlignment="1" applyProtection="1">
      <alignment horizontal="right"/>
    </xf>
    <xf numFmtId="0" fontId="112" fillId="63" borderId="2" xfId="0" applyFont="1" applyFill="1" applyBorder="1" applyAlignment="1" applyProtection="1">
      <alignment horizontal="left" vertical="center"/>
    </xf>
    <xf numFmtId="0" fontId="114" fillId="56" borderId="0" xfId="0" applyFont="1" applyFill="1" applyAlignment="1" applyProtection="1">
      <alignment horizontal="right" vertical="center"/>
    </xf>
    <xf numFmtId="3" fontId="112" fillId="64" borderId="0" xfId="0" applyNumberFormat="1" applyFont="1" applyFill="1" applyBorder="1" applyAlignment="1">
      <alignment horizontal="right"/>
    </xf>
    <xf numFmtId="0" fontId="114" fillId="56" borderId="0" xfId="0" applyFont="1" applyFill="1" applyAlignment="1" applyProtection="1">
      <alignment vertical="center"/>
    </xf>
    <xf numFmtId="0" fontId="112" fillId="56" borderId="0" xfId="0" applyFont="1" applyFill="1" applyBorder="1" applyAlignment="1" applyProtection="1">
      <alignment vertical="center" wrapText="1"/>
    </xf>
    <xf numFmtId="3" fontId="114" fillId="64" borderId="0" xfId="0" applyNumberFormat="1" applyFont="1" applyFill="1" applyBorder="1" applyAlignment="1">
      <alignment horizontal="right"/>
    </xf>
    <xf numFmtId="3" fontId="112" fillId="56" borderId="0" xfId="0" applyNumberFormat="1" applyFont="1" applyFill="1" applyBorder="1" applyAlignment="1" applyProtection="1">
      <alignment vertical="center" wrapText="1"/>
    </xf>
    <xf numFmtId="0" fontId="114" fillId="56" borderId="2" xfId="0" applyFont="1" applyFill="1" applyBorder="1" applyAlignment="1" applyProtection="1">
      <alignment horizontal="left" vertical="center"/>
    </xf>
    <xf numFmtId="3" fontId="114" fillId="56" borderId="0" xfId="0" applyNumberFormat="1" applyFont="1" applyFill="1" applyBorder="1" applyAlignment="1">
      <alignment horizontal="right"/>
    </xf>
    <xf numFmtId="0" fontId="114" fillId="56" borderId="0" xfId="0" applyFont="1" applyFill="1" applyBorder="1" applyAlignment="1" applyProtection="1">
      <alignment horizontal="center" vertical="center"/>
    </xf>
    <xf numFmtId="3" fontId="112" fillId="64" borderId="1" xfId="0" applyNumberFormat="1" applyFont="1" applyFill="1" applyBorder="1" applyAlignment="1">
      <alignment horizontal="right"/>
    </xf>
    <xf numFmtId="3" fontId="114" fillId="0" borderId="0" xfId="0" applyNumberFormat="1" applyFont="1" applyFill="1" applyBorder="1" applyAlignment="1">
      <alignment horizontal="right"/>
    </xf>
    <xf numFmtId="3" fontId="114" fillId="64" borderId="2" xfId="0" applyNumberFormat="1" applyFont="1" applyFill="1" applyBorder="1" applyAlignment="1">
      <alignment horizontal="right"/>
    </xf>
    <xf numFmtId="3" fontId="112" fillId="64" borderId="33" xfId="0" applyNumberFormat="1" applyFont="1" applyFill="1" applyBorder="1" applyAlignment="1">
      <alignment horizontal="right"/>
    </xf>
    <xf numFmtId="0" fontId="112" fillId="56" borderId="0" xfId="0" applyFont="1" applyFill="1" applyAlignment="1" applyProtection="1">
      <alignment vertical="center"/>
    </xf>
    <xf numFmtId="3" fontId="112" fillId="56" borderId="0" xfId="0" applyNumberFormat="1" applyFont="1" applyFill="1" applyBorder="1" applyAlignment="1" applyProtection="1">
      <alignment vertical="center"/>
    </xf>
    <xf numFmtId="3" fontId="114" fillId="56" borderId="0" xfId="0" applyNumberFormat="1" applyFont="1" applyFill="1" applyBorder="1" applyAlignment="1">
      <alignment vertical="center" wrapText="1"/>
    </xf>
    <xf numFmtId="0" fontId="114" fillId="56" borderId="0" xfId="0" applyFont="1" applyFill="1" applyAlignment="1">
      <alignment vertical="center"/>
    </xf>
    <xf numFmtId="3" fontId="114" fillId="56" borderId="0" xfId="0" applyNumberFormat="1" applyFont="1" applyFill="1" applyAlignment="1">
      <alignment vertical="center"/>
    </xf>
    <xf numFmtId="0" fontId="114" fillId="2" borderId="0" xfId="0" applyFont="1" applyFill="1" applyBorder="1" applyAlignment="1" applyProtection="1">
      <alignment horizontal="right" wrapText="1"/>
    </xf>
    <xf numFmtId="0" fontId="114" fillId="2" borderId="0" xfId="0" applyFont="1" applyFill="1" applyBorder="1" applyAlignment="1">
      <alignment horizontal="right" wrapText="1"/>
    </xf>
    <xf numFmtId="0" fontId="112" fillId="63" borderId="2" xfId="0" applyFont="1" applyFill="1" applyBorder="1" applyAlignment="1" applyProtection="1">
      <alignment horizontal="right" vertical="center" wrapText="1"/>
    </xf>
    <xf numFmtId="0" fontId="114" fillId="2" borderId="0" xfId="0" applyFont="1" applyFill="1" applyBorder="1" applyAlignment="1" applyProtection="1">
      <alignment horizontal="right" vertical="center" wrapText="1"/>
    </xf>
    <xf numFmtId="3" fontId="114" fillId="56" borderId="0" xfId="0" applyNumberFormat="1" applyFont="1" applyFill="1" applyBorder="1" applyAlignment="1" applyProtection="1">
      <alignment vertical="center" wrapText="1"/>
    </xf>
    <xf numFmtId="9" fontId="122" fillId="0" borderId="0" xfId="3" applyFont="1" applyFill="1" applyBorder="1" applyAlignment="1" applyProtection="1">
      <alignment vertical="center" wrapText="1"/>
    </xf>
    <xf numFmtId="3" fontId="114" fillId="2" borderId="0" xfId="0" applyNumberFormat="1" applyFont="1" applyFill="1" applyBorder="1" applyAlignment="1" applyProtection="1">
      <alignment vertical="center" wrapText="1"/>
    </xf>
    <xf numFmtId="3" fontId="112" fillId="2" borderId="0" xfId="0" applyNumberFormat="1" applyFont="1" applyFill="1" applyBorder="1" applyAlignment="1" applyProtection="1">
      <alignment vertical="center" wrapText="1"/>
    </xf>
    <xf numFmtId="167" fontId="114" fillId="2" borderId="0" xfId="0" applyNumberFormat="1" applyFont="1" applyFill="1" applyBorder="1" applyAlignment="1" applyProtection="1">
      <alignment vertical="center" wrapText="1"/>
    </xf>
    <xf numFmtId="3" fontId="112" fillId="56" borderId="33" xfId="0" applyNumberFormat="1" applyFont="1" applyFill="1" applyBorder="1" applyAlignment="1" applyProtection="1">
      <alignment vertical="center" wrapText="1"/>
    </xf>
    <xf numFmtId="3" fontId="114" fillId="0" borderId="0" xfId="0" applyNumberFormat="1" applyFont="1" applyFill="1" applyBorder="1" applyAlignment="1" applyProtection="1">
      <alignment vertical="center" wrapText="1"/>
    </xf>
    <xf numFmtId="3" fontId="112" fillId="0" borderId="33" xfId="0" applyNumberFormat="1" applyFont="1" applyFill="1" applyBorder="1" applyAlignment="1" applyProtection="1">
      <alignment vertical="center" wrapText="1"/>
    </xf>
    <xf numFmtId="0" fontId="114" fillId="56" borderId="0" xfId="0" applyFont="1" applyFill="1" applyBorder="1" applyAlignment="1">
      <alignment wrapText="1"/>
    </xf>
    <xf numFmtId="0" fontId="114" fillId="56" borderId="0" xfId="0" applyFont="1" applyFill="1" applyBorder="1" applyAlignment="1" applyProtection="1">
      <alignment wrapText="1"/>
    </xf>
    <xf numFmtId="0" fontId="114" fillId="0" borderId="0" xfId="0" applyFont="1" applyBorder="1" applyAlignment="1">
      <alignment horizontal="left" wrapText="1"/>
    </xf>
    <xf numFmtId="0" fontId="112" fillId="63" borderId="33" xfId="0" applyFont="1" applyFill="1" applyBorder="1" applyAlignment="1" applyProtection="1">
      <alignment horizontal="left" vertical="center" wrapText="1" shrinkToFit="1"/>
    </xf>
    <xf numFmtId="0" fontId="114" fillId="63" borderId="33" xfId="0" applyFont="1" applyFill="1" applyBorder="1" applyAlignment="1" applyProtection="1">
      <alignment horizontal="left" vertical="center" wrapText="1" shrinkToFit="1"/>
    </xf>
    <xf numFmtId="0" fontId="112" fillId="63" borderId="33" xfId="0" applyFont="1" applyFill="1" applyBorder="1" applyAlignment="1" applyProtection="1">
      <alignment horizontal="right" vertical="center" wrapText="1" shrinkToFit="1"/>
    </xf>
    <xf numFmtId="0" fontId="115" fillId="63" borderId="33" xfId="0" applyFont="1" applyFill="1" applyBorder="1" applyAlignment="1" applyProtection="1">
      <alignment horizontal="right" vertical="center" wrapText="1" shrinkToFit="1"/>
    </xf>
    <xf numFmtId="3" fontId="114" fillId="56" borderId="0" xfId="0" applyNumberFormat="1" applyFont="1" applyFill="1" applyBorder="1" applyAlignment="1" applyProtection="1">
      <alignment horizontal="right" vertical="center" wrapText="1"/>
    </xf>
    <xf numFmtId="9" fontId="122" fillId="56" borderId="0" xfId="3" applyFont="1" applyFill="1" applyBorder="1" applyAlignment="1" applyProtection="1">
      <alignment horizontal="right" vertical="center" wrapText="1"/>
    </xf>
    <xf numFmtId="0" fontId="112" fillId="2" borderId="33" xfId="0" applyFont="1" applyFill="1" applyBorder="1" applyAlignment="1" applyProtection="1">
      <alignment horizontal="left" vertical="center" wrapText="1"/>
    </xf>
    <xf numFmtId="3" fontId="112" fillId="56" borderId="33" xfId="0" applyNumberFormat="1" applyFont="1" applyFill="1" applyBorder="1" applyAlignment="1" applyProtection="1">
      <alignment horizontal="right" vertical="center" wrapText="1"/>
    </xf>
    <xf numFmtId="9" fontId="115" fillId="56" borderId="33" xfId="3" applyFont="1" applyFill="1" applyBorder="1" applyAlignment="1" applyProtection="1">
      <alignment horizontal="right" vertical="center" wrapText="1"/>
    </xf>
    <xf numFmtId="0" fontId="114" fillId="2" borderId="0" xfId="0" applyFont="1" applyFill="1" applyBorder="1" applyAlignment="1" applyProtection="1">
      <alignment horizontal="right" vertical="center"/>
    </xf>
    <xf numFmtId="9" fontId="122" fillId="0" borderId="0" xfId="3" applyFont="1" applyFill="1" applyBorder="1" applyAlignment="1" applyProtection="1">
      <alignment vertical="center"/>
    </xf>
    <xf numFmtId="0" fontId="114" fillId="2" borderId="0" xfId="0" applyFont="1" applyFill="1" applyBorder="1" applyAlignment="1" applyProtection="1"/>
    <xf numFmtId="0" fontId="112" fillId="0" borderId="0" xfId="0" applyFont="1" applyFill="1" applyBorder="1" applyAlignment="1" applyProtection="1">
      <alignment horizontal="right" vertical="center"/>
    </xf>
    <xf numFmtId="3" fontId="114" fillId="56" borderId="0" xfId="0" applyNumberFormat="1" applyFont="1" applyFill="1" applyBorder="1" applyAlignment="1" applyProtection="1">
      <alignment horizontal="right" vertical="center"/>
    </xf>
    <xf numFmtId="49" fontId="114" fillId="56" borderId="0" xfId="0" applyNumberFormat="1" applyFont="1" applyFill="1" applyBorder="1" applyAlignment="1" applyProtection="1">
      <alignment horizontal="right" vertical="center"/>
    </xf>
    <xf numFmtId="9" fontId="122" fillId="56" borderId="0" xfId="3" applyFont="1" applyFill="1" applyBorder="1" applyAlignment="1" applyProtection="1">
      <alignment horizontal="right" vertical="center"/>
    </xf>
    <xf numFmtId="0" fontId="114" fillId="2" borderId="0" xfId="0" applyFont="1" applyFill="1" applyBorder="1" applyAlignment="1" applyProtection="1">
      <alignment horizontal="center" vertical="center"/>
    </xf>
    <xf numFmtId="3" fontId="112" fillId="56" borderId="33" xfId="0" applyNumberFormat="1" applyFont="1" applyFill="1" applyBorder="1" applyAlignment="1" applyProtection="1">
      <alignment horizontal="right" vertical="center"/>
    </xf>
    <xf numFmtId="3" fontId="112" fillId="0" borderId="0" xfId="0" applyNumberFormat="1" applyFont="1" applyFill="1" applyBorder="1" applyAlignment="1" applyProtection="1">
      <alignment vertical="center"/>
    </xf>
    <xf numFmtId="0" fontId="114" fillId="0" borderId="0" xfId="0" applyFont="1" applyFill="1" applyBorder="1" applyAlignment="1">
      <alignment vertical="center"/>
    </xf>
    <xf numFmtId="3" fontId="114" fillId="2" borderId="0" xfId="0" applyNumberFormat="1" applyFont="1" applyFill="1" applyBorder="1" applyAlignment="1">
      <alignment vertical="center"/>
    </xf>
    <xf numFmtId="3" fontId="114" fillId="0" borderId="0" xfId="0" applyNumberFormat="1" applyFont="1" applyFill="1" applyBorder="1" applyAlignment="1" applyProtection="1">
      <alignment horizontal="right" vertical="center"/>
    </xf>
    <xf numFmtId="9" fontId="122" fillId="0" borderId="0" xfId="3" applyFont="1" applyFill="1" applyBorder="1" applyAlignment="1" applyProtection="1">
      <alignment horizontal="right" vertical="center"/>
    </xf>
    <xf numFmtId="3" fontId="114" fillId="2" borderId="0" xfId="0" applyNumberFormat="1" applyFont="1" applyFill="1" applyBorder="1" applyAlignment="1" applyProtection="1">
      <alignment horizontal="right" vertical="center"/>
    </xf>
    <xf numFmtId="3" fontId="114" fillId="0" borderId="0" xfId="0" applyNumberFormat="1" applyFont="1" applyFill="1" applyBorder="1" applyAlignment="1" applyProtection="1">
      <alignment vertical="center"/>
    </xf>
    <xf numFmtId="3" fontId="112" fillId="0" borderId="33" xfId="0" applyNumberFormat="1" applyFont="1" applyFill="1" applyBorder="1" applyAlignment="1" applyProtection="1">
      <alignment vertical="center"/>
    </xf>
    <xf numFmtId="9" fontId="115" fillId="0" borderId="33" xfId="3" applyFont="1" applyFill="1" applyBorder="1" applyAlignment="1" applyProtection="1">
      <alignment vertical="center"/>
    </xf>
    <xf numFmtId="0" fontId="114" fillId="2" borderId="0" xfId="0" applyFont="1" applyFill="1" applyBorder="1" applyAlignment="1" applyProtection="1">
      <alignment horizontal="left"/>
    </xf>
    <xf numFmtId="0" fontId="114" fillId="0" borderId="0" xfId="0" applyFont="1" applyBorder="1" applyAlignment="1" applyProtection="1">
      <alignment wrapText="1"/>
    </xf>
    <xf numFmtId="0" fontId="114" fillId="2" borderId="33" xfId="0" applyFont="1" applyFill="1" applyBorder="1" applyAlignment="1" applyProtection="1">
      <alignment horizontal="left" vertical="center" wrapText="1"/>
    </xf>
    <xf numFmtId="9" fontId="115" fillId="56" borderId="33" xfId="3" applyFont="1" applyFill="1" applyBorder="1" applyAlignment="1" applyProtection="1">
      <alignment horizontal="right" vertical="center"/>
    </xf>
    <xf numFmtId="0" fontId="114" fillId="56" borderId="0" xfId="257" applyFont="1" applyFill="1" applyBorder="1" applyAlignment="1" applyProtection="1">
      <alignment vertical="center" wrapText="1"/>
    </xf>
    <xf numFmtId="0" fontId="112" fillId="63" borderId="2" xfId="0" applyFont="1" applyFill="1" applyBorder="1" applyAlignment="1" applyProtection="1">
      <alignment horizontal="left" vertical="center" wrapText="1"/>
    </xf>
    <xf numFmtId="168" fontId="98" fillId="56" borderId="0" xfId="713" applyNumberFormat="1" applyFont="1" applyFill="1" applyBorder="1" applyAlignment="1" applyProtection="1">
      <alignment horizontal="right"/>
    </xf>
    <xf numFmtId="168" fontId="118" fillId="56" borderId="33" xfId="713" applyNumberFormat="1" applyFont="1" applyFill="1" applyBorder="1" applyAlignment="1" applyProtection="1">
      <alignment horizontal="right"/>
    </xf>
    <xf numFmtId="0" fontId="112" fillId="56" borderId="0" xfId="0" applyFont="1" applyFill="1" applyBorder="1" applyAlignment="1" applyProtection="1">
      <alignment vertical="center"/>
    </xf>
    <xf numFmtId="0" fontId="114" fillId="2" borderId="0" xfId="0" applyFont="1" applyFill="1" applyBorder="1" applyAlignment="1" applyProtection="1">
      <alignment horizontal="left" vertical="center"/>
      <protection locked="0"/>
    </xf>
    <xf numFmtId="0" fontId="114" fillId="63" borderId="1" xfId="0" applyFont="1" applyFill="1" applyBorder="1" applyAlignment="1" applyProtection="1">
      <alignment horizontal="right" wrapText="1"/>
      <protection locked="0"/>
    </xf>
    <xf numFmtId="0" fontId="112" fillId="63" borderId="1" xfId="0" applyFont="1" applyFill="1" applyBorder="1" applyAlignment="1" applyProtection="1">
      <alignment horizontal="right"/>
      <protection locked="0"/>
    </xf>
    <xf numFmtId="0" fontId="114" fillId="2" borderId="0" xfId="0" applyFont="1" applyFill="1" applyBorder="1" applyAlignment="1" applyProtection="1">
      <alignment horizontal="right"/>
      <protection locked="0"/>
    </xf>
    <xf numFmtId="0" fontId="112" fillId="63" borderId="2" xfId="0" applyFont="1" applyFill="1" applyBorder="1" applyAlignment="1" applyProtection="1">
      <alignment horizontal="left" vertical="center"/>
      <protection locked="0"/>
    </xf>
    <xf numFmtId="0" fontId="114" fillId="63" borderId="2" xfId="0" applyFont="1" applyFill="1" applyBorder="1" applyAlignment="1" applyProtection="1">
      <alignment horizontal="right" vertical="center" wrapText="1"/>
      <protection locked="0"/>
    </xf>
    <xf numFmtId="0" fontId="112" fillId="63" borderId="2" xfId="0" applyFont="1" applyFill="1" applyBorder="1" applyAlignment="1" applyProtection="1">
      <alignment horizontal="right" vertical="center"/>
      <protection locked="0"/>
    </xf>
    <xf numFmtId="0" fontId="114" fillId="2" borderId="0" xfId="0" applyFont="1" applyFill="1" applyBorder="1" applyAlignment="1" applyProtection="1">
      <alignment horizontal="right" vertical="center"/>
      <protection locked="0"/>
    </xf>
    <xf numFmtId="0" fontId="112" fillId="2" borderId="0" xfId="0" applyFont="1" applyFill="1" applyBorder="1" applyAlignment="1" applyProtection="1">
      <alignment horizontal="right" vertical="center" wrapText="1"/>
      <protection locked="0"/>
    </xf>
    <xf numFmtId="0" fontId="112" fillId="2" borderId="0" xfId="0" applyFont="1" applyFill="1" applyBorder="1" applyAlignment="1">
      <alignment horizontal="right" vertical="center" wrapText="1"/>
    </xf>
    <xf numFmtId="0" fontId="114" fillId="2" borderId="0" xfId="0" applyFont="1" applyFill="1" applyBorder="1" applyAlignment="1" applyProtection="1">
      <alignment vertical="center"/>
      <protection locked="0"/>
    </xf>
    <xf numFmtId="3" fontId="114" fillId="56" borderId="0" xfId="0" applyNumberFormat="1" applyFont="1" applyFill="1" applyBorder="1" applyAlignment="1" applyProtection="1">
      <alignment horizontal="right" vertical="center"/>
      <protection locked="0"/>
    </xf>
    <xf numFmtId="3" fontId="114" fillId="2" borderId="0" xfId="0" applyNumberFormat="1" applyFont="1" applyFill="1" applyBorder="1" applyAlignment="1" applyProtection="1">
      <alignment vertical="center"/>
      <protection locked="0"/>
    </xf>
    <xf numFmtId="0" fontId="112" fillId="2" borderId="0" xfId="0" applyFont="1" applyFill="1" applyBorder="1" applyAlignment="1" applyProtection="1">
      <alignment vertical="center" wrapText="1"/>
      <protection locked="0"/>
    </xf>
    <xf numFmtId="0" fontId="112" fillId="2" borderId="0" xfId="0" applyFont="1" applyFill="1" applyBorder="1" applyAlignment="1">
      <alignment vertical="center" wrapText="1"/>
    </xf>
    <xf numFmtId="0" fontId="114" fillId="2" borderId="0" xfId="0" applyFont="1" applyFill="1" applyBorder="1" applyAlignment="1" applyProtection="1">
      <alignment horizontal="center" vertical="center"/>
      <protection locked="0"/>
    </xf>
    <xf numFmtId="49" fontId="114" fillId="56" borderId="0" xfId="0" applyNumberFormat="1" applyFont="1" applyFill="1" applyBorder="1" applyAlignment="1" applyProtection="1">
      <alignment horizontal="right" vertical="center"/>
      <protection locked="0"/>
    </xf>
    <xf numFmtId="0" fontId="112" fillId="2" borderId="33" xfId="0" applyFont="1" applyFill="1" applyBorder="1" applyAlignment="1" applyProtection="1">
      <alignment vertical="center"/>
      <protection locked="0"/>
    </xf>
    <xf numFmtId="3" fontId="112" fillId="56" borderId="33" xfId="0" applyNumberFormat="1" applyFont="1" applyFill="1" applyBorder="1" applyAlignment="1" applyProtection="1">
      <alignment horizontal="right" vertical="center"/>
      <protection locked="0"/>
    </xf>
    <xf numFmtId="0" fontId="112" fillId="2" borderId="0" xfId="0" applyFont="1" applyFill="1" applyBorder="1" applyAlignment="1" applyProtection="1">
      <alignment vertical="center"/>
      <protection locked="0"/>
    </xf>
    <xf numFmtId="0" fontId="114" fillId="2" borderId="0" xfId="0" applyFont="1" applyFill="1" applyBorder="1" applyAlignment="1" applyProtection="1">
      <protection locked="0"/>
    </xf>
    <xf numFmtId="3" fontId="112" fillId="2" borderId="0" xfId="0" applyNumberFormat="1" applyFont="1" applyFill="1" applyBorder="1" applyAlignment="1" applyProtection="1">
      <alignment horizontal="right"/>
      <protection locked="0"/>
    </xf>
    <xf numFmtId="0" fontId="112" fillId="2" borderId="0" xfId="0" applyFont="1" applyFill="1" applyBorder="1" applyAlignment="1" applyProtection="1">
      <protection locked="0"/>
    </xf>
    <xf numFmtId="0" fontId="112" fillId="2" borderId="0" xfId="0" applyFont="1" applyFill="1" applyBorder="1" applyAlignment="1">
      <alignment wrapText="1"/>
    </xf>
    <xf numFmtId="0" fontId="114" fillId="0" borderId="0" xfId="0" applyFont="1" applyBorder="1"/>
    <xf numFmtId="0" fontId="112" fillId="63" borderId="2" xfId="0" applyFont="1" applyFill="1" applyBorder="1" applyAlignment="1">
      <alignment horizontal="left" wrapText="1"/>
    </xf>
    <xf numFmtId="3" fontId="114" fillId="56" borderId="0" xfId="0" applyNumberFormat="1" applyFont="1" applyFill="1" applyBorder="1" applyAlignment="1" applyProtection="1">
      <alignment vertical="center"/>
      <protection locked="0"/>
    </xf>
    <xf numFmtId="3" fontId="114" fillId="0" borderId="0" xfId="0" applyNumberFormat="1" applyFont="1" applyBorder="1"/>
    <xf numFmtId="0" fontId="112" fillId="2" borderId="33" xfId="0" applyFont="1" applyFill="1" applyBorder="1" applyAlignment="1">
      <alignment vertical="center"/>
    </xf>
    <xf numFmtId="0" fontId="114" fillId="0" borderId="0" xfId="0" applyFont="1" applyBorder="1" applyAlignment="1">
      <alignment horizontal="left"/>
    </xf>
    <xf numFmtId="0" fontId="114" fillId="0" borderId="0" xfId="0" applyFont="1" applyBorder="1" applyAlignment="1">
      <alignment horizontal="right"/>
    </xf>
    <xf numFmtId="0" fontId="124" fillId="63" borderId="2" xfId="0" applyFont="1" applyFill="1" applyBorder="1" applyAlignment="1">
      <alignment horizontal="left" vertical="center"/>
    </xf>
    <xf numFmtId="0" fontId="124" fillId="63" borderId="2" xfId="0" applyFont="1" applyFill="1" applyBorder="1" applyAlignment="1">
      <alignment horizontal="right" wrapText="1"/>
    </xf>
    <xf numFmtId="170" fontId="125" fillId="0" borderId="0" xfId="0" applyNumberFormat="1" applyFont="1" applyFill="1" applyBorder="1" applyAlignment="1">
      <alignment horizontal="left" vertical="top"/>
    </xf>
    <xf numFmtId="0" fontId="124" fillId="0" borderId="33" xfId="0" applyFont="1" applyFill="1" applyBorder="1" applyAlignment="1">
      <alignment horizontal="left" vertical="top"/>
    </xf>
    <xf numFmtId="0" fontId="124" fillId="63" borderId="33" xfId="0" applyFont="1" applyFill="1" applyBorder="1" applyAlignment="1">
      <alignment horizontal="right" wrapText="1"/>
    </xf>
    <xf numFmtId="0" fontId="124" fillId="63" borderId="33" xfId="0" applyFont="1" applyFill="1" applyBorder="1" applyAlignment="1">
      <alignment horizontal="right"/>
    </xf>
    <xf numFmtId="0" fontId="125" fillId="0" borderId="0" xfId="0" applyFont="1" applyFill="1" applyBorder="1" applyAlignment="1">
      <alignment horizontal="left" vertical="top"/>
    </xf>
    <xf numFmtId="168" fontId="114" fillId="64" borderId="0" xfId="713" applyNumberFormat="1" applyFont="1" applyFill="1" applyBorder="1" applyAlignment="1">
      <alignment horizontal="right"/>
    </xf>
    <xf numFmtId="168" fontId="114" fillId="0" borderId="0" xfId="713" applyNumberFormat="1" applyFont="1" applyFill="1" applyBorder="1" applyAlignment="1">
      <alignment horizontal="right"/>
    </xf>
    <xf numFmtId="168" fontId="112" fillId="64" borderId="33" xfId="713" applyNumberFormat="1" applyFont="1" applyFill="1" applyBorder="1" applyAlignment="1">
      <alignment horizontal="right"/>
    </xf>
    <xf numFmtId="0" fontId="112" fillId="2" borderId="0" xfId="0" applyFont="1" applyFill="1" applyBorder="1" applyAlignment="1">
      <alignment horizontal="right" wrapText="1"/>
    </xf>
    <xf numFmtId="0" fontId="112" fillId="63" borderId="2" xfId="0" applyFont="1" applyFill="1" applyBorder="1" applyAlignment="1" applyProtection="1">
      <alignment horizontal="right" vertical="center" wrapText="1"/>
      <protection locked="0"/>
    </xf>
    <xf numFmtId="3" fontId="114" fillId="0" borderId="0" xfId="0" applyNumberFormat="1" applyFont="1" applyFill="1" applyBorder="1" applyAlignment="1" applyProtection="1">
      <alignment horizontal="right" vertical="center"/>
      <protection locked="0"/>
    </xf>
    <xf numFmtId="9" fontId="122" fillId="56" borderId="0" xfId="3" applyFont="1" applyFill="1" applyBorder="1" applyAlignment="1" applyProtection="1">
      <alignment horizontal="right" vertical="center"/>
      <protection locked="0"/>
    </xf>
    <xf numFmtId="0" fontId="114" fillId="2" borderId="0" xfId="0" applyFont="1" applyFill="1" applyBorder="1" applyAlignment="1" applyProtection="1">
      <alignment vertical="center" wrapText="1"/>
      <protection locked="0"/>
    </xf>
    <xf numFmtId="0" fontId="114" fillId="0" borderId="0" xfId="0" applyNumberFormat="1" applyFont="1" applyFill="1" applyBorder="1" applyAlignment="1" applyProtection="1">
      <alignment horizontal="right" vertical="center"/>
      <protection locked="0"/>
    </xf>
    <xf numFmtId="49" fontId="114" fillId="0" borderId="0" xfId="0" applyNumberFormat="1" applyFont="1" applyFill="1" applyBorder="1" applyAlignment="1" applyProtection="1">
      <alignment horizontal="right" vertical="center"/>
      <protection locked="0"/>
    </xf>
    <xf numFmtId="3" fontId="112" fillId="0" borderId="33" xfId="0" applyNumberFormat="1" applyFont="1" applyFill="1" applyBorder="1" applyAlignment="1" applyProtection="1">
      <alignment horizontal="right" vertical="center"/>
      <protection locked="0"/>
    </xf>
    <xf numFmtId="9" fontId="115" fillId="56" borderId="33" xfId="3" applyFont="1" applyFill="1" applyBorder="1" applyAlignment="1" applyProtection="1">
      <alignment horizontal="right" vertical="center"/>
      <protection locked="0"/>
    </xf>
    <xf numFmtId="3" fontId="112" fillId="2" borderId="0" xfId="0" applyNumberFormat="1" applyFont="1" applyFill="1" applyBorder="1" applyAlignment="1" applyProtection="1">
      <alignment vertical="center"/>
      <protection locked="0"/>
    </xf>
    <xf numFmtId="3" fontId="114" fillId="0" borderId="0" xfId="0" applyNumberFormat="1" applyFont="1" applyBorder="1" applyAlignment="1">
      <alignment vertical="center"/>
    </xf>
    <xf numFmtId="0" fontId="114" fillId="56" borderId="0" xfId="0" applyFont="1" applyFill="1" applyBorder="1" applyAlignment="1" applyProtection="1">
      <alignment horizontal="right" wrapText="1"/>
      <protection locked="0"/>
    </xf>
    <xf numFmtId="0" fontId="114" fillId="56" borderId="0" xfId="0" applyFont="1" applyFill="1" applyBorder="1" applyAlignment="1" applyProtection="1">
      <alignment horizontal="right" vertical="center"/>
      <protection locked="0"/>
    </xf>
    <xf numFmtId="0" fontId="112" fillId="56" borderId="0" xfId="0" applyFont="1" applyFill="1" applyBorder="1" applyAlignment="1" applyProtection="1">
      <alignment vertical="center"/>
      <protection locked="0"/>
    </xf>
    <xf numFmtId="3" fontId="112" fillId="56" borderId="0" xfId="0" applyNumberFormat="1" applyFont="1" applyFill="1" applyBorder="1" applyAlignment="1" applyProtection="1">
      <alignment vertical="center"/>
      <protection locked="0"/>
    </xf>
    <xf numFmtId="0" fontId="114" fillId="56" borderId="0" xfId="0" applyFont="1" applyFill="1" applyBorder="1" applyAlignment="1" applyProtection="1">
      <alignment vertical="center"/>
      <protection locked="0"/>
    </xf>
    <xf numFmtId="0" fontId="112" fillId="56" borderId="0" xfId="0" applyFont="1" applyFill="1" applyBorder="1" applyAlignment="1" applyProtection="1">
      <alignment vertical="center" wrapText="1"/>
      <protection locked="0"/>
    </xf>
    <xf numFmtId="9" fontId="122" fillId="56" borderId="33" xfId="3" applyFont="1" applyFill="1" applyBorder="1" applyAlignment="1" applyProtection="1">
      <alignment vertical="center"/>
      <protection locked="0"/>
    </xf>
    <xf numFmtId="9" fontId="122" fillId="56" borderId="0" xfId="3" applyFont="1" applyFill="1" applyBorder="1" applyAlignment="1" applyProtection="1">
      <alignment vertical="center"/>
      <protection locked="0"/>
    </xf>
    <xf numFmtId="0" fontId="114" fillId="56" borderId="0" xfId="0" applyFont="1" applyFill="1" applyBorder="1" applyAlignment="1">
      <alignment vertical="top"/>
    </xf>
    <xf numFmtId="0" fontId="112" fillId="63" borderId="1" xfId="0" applyFont="1" applyFill="1" applyBorder="1" applyAlignment="1" applyProtection="1">
      <alignment horizontal="centerContinuous" vertical="center"/>
      <protection locked="0"/>
    </xf>
    <xf numFmtId="0" fontId="112" fillId="63" borderId="2" xfId="0" applyFont="1" applyFill="1" applyBorder="1" applyAlignment="1" applyProtection="1">
      <alignment horizontal="left" vertical="center" wrapText="1"/>
      <protection locked="0"/>
    </xf>
    <xf numFmtId="0" fontId="112" fillId="56" borderId="0" xfId="0" applyFont="1" applyFill="1" applyBorder="1" applyAlignment="1" applyProtection="1">
      <alignment horizontal="left" vertical="center"/>
      <protection locked="0"/>
    </xf>
    <xf numFmtId="3" fontId="112" fillId="56" borderId="0" xfId="0" applyNumberFormat="1" applyFont="1" applyFill="1" applyBorder="1" applyAlignment="1" applyProtection="1">
      <alignment horizontal="right" vertical="center"/>
      <protection locked="0"/>
    </xf>
    <xf numFmtId="9" fontId="122" fillId="56" borderId="33" xfId="3" applyFont="1" applyFill="1" applyBorder="1" applyAlignment="1" applyProtection="1">
      <alignment horizontal="right" vertical="center"/>
      <protection locked="0"/>
    </xf>
    <xf numFmtId="9" fontId="122" fillId="0" borderId="0" xfId="3" applyFont="1" applyFill="1" applyBorder="1" applyAlignment="1" applyProtection="1">
      <alignment horizontal="right" vertical="center"/>
      <protection locked="0"/>
    </xf>
    <xf numFmtId="0" fontId="114" fillId="56" borderId="0" xfId="0" applyFont="1" applyFill="1" applyBorder="1" applyAlignment="1" applyProtection="1">
      <alignment horizontal="right"/>
      <protection locked="0"/>
    </xf>
    <xf numFmtId="0" fontId="114" fillId="56" borderId="0" xfId="0" applyFont="1" applyFill="1" applyBorder="1" applyAlignment="1">
      <alignment horizontal="right"/>
    </xf>
    <xf numFmtId="0" fontId="114" fillId="56" borderId="0" xfId="0" applyFont="1" applyFill="1" applyBorder="1" applyAlignment="1" applyProtection="1">
      <alignment horizontal="right" vertical="center" wrapText="1"/>
      <protection locked="0"/>
    </xf>
    <xf numFmtId="0" fontId="114" fillId="56" borderId="0" xfId="0" applyFont="1" applyFill="1" applyBorder="1" applyAlignment="1">
      <alignment horizontal="right" vertical="center"/>
    </xf>
    <xf numFmtId="0" fontId="114" fillId="56" borderId="0" xfId="0" applyFont="1" applyFill="1" applyBorder="1" applyAlignment="1">
      <alignment vertical="center"/>
    </xf>
    <xf numFmtId="3" fontId="112" fillId="56" borderId="0" xfId="0" applyNumberFormat="1" applyFont="1" applyFill="1" applyBorder="1" applyAlignment="1" applyProtection="1">
      <alignment vertical="center" wrapText="1"/>
      <protection locked="0"/>
    </xf>
    <xf numFmtId="9" fontId="122" fillId="56" borderId="33" xfId="3" applyFont="1" applyFill="1" applyBorder="1" applyAlignment="1">
      <alignment vertical="center"/>
    </xf>
    <xf numFmtId="9" fontId="114" fillId="56" borderId="0" xfId="3" applyFont="1" applyFill="1" applyBorder="1" applyAlignment="1" applyProtection="1">
      <alignment vertical="center"/>
      <protection locked="0"/>
    </xf>
    <xf numFmtId="9" fontId="122" fillId="56" borderId="2" xfId="3" applyFont="1" applyFill="1" applyBorder="1" applyAlignment="1" applyProtection="1">
      <alignment vertical="center"/>
      <protection locked="0"/>
    </xf>
    <xf numFmtId="0" fontId="114" fillId="56" borderId="0" xfId="0" applyFont="1" applyFill="1" applyBorder="1" applyAlignment="1" applyProtection="1">
      <alignment horizontal="center" vertical="center" wrapText="1"/>
      <protection locked="0"/>
    </xf>
    <xf numFmtId="3" fontId="112" fillId="0" borderId="0" xfId="0" applyNumberFormat="1" applyFont="1" applyFill="1" applyBorder="1" applyAlignment="1" applyProtection="1">
      <alignment vertical="center" wrapText="1"/>
      <protection locked="0"/>
    </xf>
    <xf numFmtId="0" fontId="114" fillId="56" borderId="0" xfId="0" applyFont="1" applyFill="1" applyBorder="1" applyAlignment="1" applyProtection="1">
      <alignment horizontal="left" vertical="center" wrapText="1"/>
      <protection locked="0"/>
    </xf>
    <xf numFmtId="0" fontId="112" fillId="56" borderId="0" xfId="0" applyFont="1" applyFill="1" applyBorder="1" applyAlignment="1" applyProtection="1">
      <alignment horizontal="center" vertical="center" wrapText="1"/>
      <protection locked="0"/>
    </xf>
    <xf numFmtId="1" fontId="115" fillId="56" borderId="0" xfId="0" applyNumberFormat="1" applyFont="1" applyFill="1" applyBorder="1" applyAlignment="1" applyProtection="1">
      <alignment vertical="center"/>
      <protection locked="0"/>
    </xf>
    <xf numFmtId="3" fontId="115" fillId="56" borderId="0" xfId="0" applyNumberFormat="1" applyFont="1" applyFill="1" applyBorder="1" applyAlignment="1" applyProtection="1">
      <alignment vertical="center"/>
      <protection locked="0"/>
    </xf>
    <xf numFmtId="0" fontId="114" fillId="2" borderId="0" xfId="0" applyFont="1" applyFill="1" applyBorder="1" applyAlignment="1">
      <alignment horizontal="left" vertical="center"/>
    </xf>
    <xf numFmtId="0" fontId="114" fillId="2" borderId="0" xfId="0" applyFont="1" applyFill="1" applyBorder="1" applyAlignment="1">
      <alignment horizontal="right"/>
    </xf>
    <xf numFmtId="0" fontId="114" fillId="2" borderId="0" xfId="0" applyFont="1" applyFill="1" applyBorder="1" applyAlignment="1">
      <alignment horizontal="right" vertical="center"/>
    </xf>
    <xf numFmtId="0" fontId="114" fillId="2" borderId="33" xfId="0" applyFont="1" applyFill="1" applyBorder="1" applyAlignment="1">
      <alignment vertical="center"/>
    </xf>
    <xf numFmtId="9" fontId="122" fillId="56" borderId="2" xfId="3" applyFont="1" applyFill="1" applyBorder="1" applyAlignment="1" applyProtection="1">
      <alignment horizontal="right" vertical="center"/>
      <protection locked="0"/>
    </xf>
    <xf numFmtId="0" fontId="112" fillId="63" borderId="33" xfId="0" applyFont="1" applyFill="1" applyBorder="1" applyAlignment="1" applyProtection="1">
      <alignment horizontal="left" vertical="center" wrapText="1"/>
      <protection locked="0"/>
    </xf>
    <xf numFmtId="0" fontId="112" fillId="63" borderId="33" xfId="0" applyFont="1" applyFill="1" applyBorder="1" applyAlignment="1">
      <alignment vertical="center"/>
    </xf>
    <xf numFmtId="0" fontId="114" fillId="0" borderId="0" xfId="0" applyFont="1" applyBorder="1" applyAlignment="1">
      <alignment wrapText="1"/>
    </xf>
    <xf numFmtId="0" fontId="112" fillId="2" borderId="0" xfId="0" applyFont="1" applyFill="1" applyBorder="1" applyAlignment="1">
      <alignment horizontal="left" vertical="center"/>
    </xf>
    <xf numFmtId="0" fontId="112" fillId="63" borderId="2" xfId="0" applyFont="1" applyFill="1" applyBorder="1" applyAlignment="1">
      <alignment horizontal="left" vertical="center"/>
    </xf>
    <xf numFmtId="9" fontId="122" fillId="0" borderId="0" xfId="3" applyFont="1" applyFill="1" applyBorder="1" applyAlignment="1">
      <alignment horizontal="right"/>
    </xf>
    <xf numFmtId="3" fontId="112" fillId="0" borderId="33" xfId="0" applyNumberFormat="1" applyFont="1" applyFill="1" applyBorder="1" applyAlignment="1">
      <alignment horizontal="right"/>
    </xf>
    <xf numFmtId="9" fontId="115" fillId="0" borderId="33" xfId="3" applyFont="1" applyFill="1" applyBorder="1" applyAlignment="1">
      <alignment horizontal="right"/>
    </xf>
    <xf numFmtId="0" fontId="112" fillId="0" borderId="0" xfId="0" applyFont="1" applyFill="1" applyBorder="1" applyAlignment="1">
      <alignment horizontal="left" vertical="center"/>
    </xf>
    <xf numFmtId="0" fontId="114" fillId="0" borderId="0" xfId="0" quotePrefix="1" applyFont="1" applyFill="1" applyBorder="1" applyAlignment="1">
      <alignment horizontal="left" vertical="center"/>
    </xf>
    <xf numFmtId="0" fontId="114" fillId="0" borderId="0" xfId="0" applyFont="1" applyFill="1" applyBorder="1" applyAlignment="1">
      <alignment horizontal="left" vertical="center" wrapText="1"/>
    </xf>
    <xf numFmtId="3" fontId="114" fillId="2" borderId="0" xfId="0" applyNumberFormat="1" applyFont="1" applyFill="1" applyBorder="1" applyAlignment="1">
      <alignment horizontal="left" vertical="center"/>
    </xf>
    <xf numFmtId="0" fontId="114" fillId="65" borderId="0" xfId="0" applyFont="1" applyFill="1" applyBorder="1" applyAlignment="1">
      <alignment horizontal="left" vertical="center" wrapText="1"/>
    </xf>
    <xf numFmtId="0" fontId="112" fillId="63" borderId="33" xfId="0" applyFont="1" applyFill="1" applyBorder="1" applyAlignment="1">
      <alignment horizontal="right"/>
    </xf>
    <xf numFmtId="0" fontId="112" fillId="63" borderId="33" xfId="0" applyFont="1" applyFill="1" applyBorder="1" applyAlignment="1">
      <alignment horizontal="right" wrapText="1"/>
    </xf>
    <xf numFmtId="0" fontId="112" fillId="65" borderId="0" xfId="0" applyFont="1" applyFill="1" applyBorder="1" applyAlignment="1">
      <alignment horizontal="right" wrapText="1"/>
    </xf>
    <xf numFmtId="0" fontId="112" fillId="2" borderId="0" xfId="2" applyFont="1" applyFill="1" applyBorder="1" applyAlignment="1">
      <alignment horizontal="right"/>
    </xf>
    <xf numFmtId="3" fontId="112" fillId="2" borderId="0" xfId="2" applyNumberFormat="1" applyFont="1" applyFill="1" applyBorder="1" applyAlignment="1">
      <alignment horizontal="right"/>
    </xf>
    <xf numFmtId="0" fontId="114" fillId="2" borderId="0" xfId="0" applyFont="1" applyFill="1" applyAlignment="1">
      <alignment horizontal="right"/>
    </xf>
    <xf numFmtId="0" fontId="114" fillId="2" borderId="0" xfId="0" applyFont="1" applyFill="1" applyAlignment="1">
      <alignment horizontal="right" vertical="center"/>
    </xf>
    <xf numFmtId="166" fontId="114" fillId="65" borderId="0" xfId="20796" applyNumberFormat="1" applyFont="1" applyFill="1" applyBorder="1" applyAlignment="1">
      <alignment horizontal="right" vertical="center"/>
    </xf>
    <xf numFmtId="3" fontId="112" fillId="2" borderId="0" xfId="2" applyNumberFormat="1" applyFont="1" applyFill="1" applyBorder="1"/>
    <xf numFmtId="3" fontId="114" fillId="2" borderId="0" xfId="2" applyNumberFormat="1" applyFont="1" applyFill="1" applyBorder="1" applyAlignment="1">
      <alignment horizontal="right"/>
    </xf>
    <xf numFmtId="166" fontId="114" fillId="65" borderId="0" xfId="20796" applyNumberFormat="1" applyFont="1" applyFill="1" applyBorder="1" applyAlignment="1">
      <alignment horizontal="right" wrapText="1"/>
    </xf>
    <xf numFmtId="166" fontId="112" fillId="65" borderId="0" xfId="20796" applyNumberFormat="1" applyFont="1" applyFill="1" applyBorder="1" applyAlignment="1">
      <alignment vertical="center"/>
    </xf>
    <xf numFmtId="9" fontId="114" fillId="65" borderId="0" xfId="0" applyNumberFormat="1" applyFont="1" applyFill="1" applyBorder="1" applyAlignment="1">
      <alignment vertical="center"/>
    </xf>
    <xf numFmtId="3" fontId="114" fillId="2" borderId="0" xfId="0" applyNumberFormat="1" applyFont="1" applyFill="1" applyAlignment="1">
      <alignment vertical="center"/>
    </xf>
    <xf numFmtId="9" fontId="114" fillId="65" borderId="0" xfId="0" applyNumberFormat="1" applyFont="1" applyFill="1" applyBorder="1" applyAlignment="1">
      <alignment horizontal="right" vertical="center"/>
    </xf>
    <xf numFmtId="9" fontId="122" fillId="0" borderId="0" xfId="34926" applyFont="1" applyFill="1" applyBorder="1" applyAlignment="1">
      <alignment horizontal="right" vertical="center"/>
    </xf>
    <xf numFmtId="0" fontId="114" fillId="65" borderId="0" xfId="0" applyFont="1" applyFill="1" applyBorder="1" applyAlignment="1">
      <alignment horizontal="center" vertical="center" wrapText="1"/>
    </xf>
    <xf numFmtId="3" fontId="114" fillId="65" borderId="0" xfId="20796" applyNumberFormat="1" applyFont="1" applyFill="1" applyBorder="1" applyAlignment="1">
      <alignment horizontal="right" vertical="center"/>
    </xf>
    <xf numFmtId="3" fontId="114" fillId="65" borderId="0" xfId="20796" applyNumberFormat="1" applyFont="1" applyFill="1" applyBorder="1" applyAlignment="1">
      <alignment horizontal="right" vertical="center" wrapText="1"/>
    </xf>
    <xf numFmtId="3" fontId="112" fillId="65" borderId="0" xfId="20796" applyNumberFormat="1" applyFont="1" applyFill="1" applyBorder="1" applyAlignment="1">
      <alignment horizontal="right" vertical="center"/>
    </xf>
    <xf numFmtId="165" fontId="114" fillId="65" borderId="0" xfId="0" applyNumberFormat="1" applyFont="1" applyFill="1" applyBorder="1" applyAlignment="1">
      <alignment vertical="center"/>
    </xf>
    <xf numFmtId="165" fontId="114" fillId="2" borderId="0" xfId="0" applyNumberFormat="1" applyFont="1" applyFill="1" applyAlignment="1">
      <alignment vertical="center"/>
    </xf>
    <xf numFmtId="0" fontId="114" fillId="2" borderId="0" xfId="0" applyFont="1" applyFill="1" applyAlignment="1">
      <alignment vertical="center" wrapText="1"/>
    </xf>
    <xf numFmtId="0" fontId="112" fillId="63" borderId="2" xfId="0" applyFont="1" applyFill="1" applyBorder="1" applyAlignment="1">
      <alignment horizontal="right"/>
    </xf>
    <xf numFmtId="0" fontId="114" fillId="56" borderId="0" xfId="0" applyFont="1" applyFill="1" applyBorder="1"/>
    <xf numFmtId="0" fontId="112" fillId="56" borderId="33" xfId="0" applyFont="1" applyFill="1" applyBorder="1" applyAlignment="1">
      <alignment vertical="center"/>
    </xf>
    <xf numFmtId="3" fontId="112" fillId="56" borderId="33" xfId="0" applyNumberFormat="1" applyFont="1" applyFill="1" applyBorder="1" applyAlignment="1">
      <alignment horizontal="right"/>
    </xf>
    <xf numFmtId="3" fontId="112" fillId="0" borderId="33" xfId="3" applyNumberFormat="1" applyFont="1" applyFill="1" applyBorder="1" applyAlignment="1">
      <alignment horizontal="right"/>
    </xf>
    <xf numFmtId="0" fontId="114" fillId="56" borderId="0" xfId="29" applyFont="1" applyFill="1" applyBorder="1" applyAlignment="1" applyProtection="1">
      <alignment horizontal="left" vertical="center"/>
    </xf>
    <xf numFmtId="0" fontId="114" fillId="56" borderId="0" xfId="29" applyFont="1" applyFill="1" applyBorder="1" applyAlignment="1" applyProtection="1">
      <alignment vertical="center"/>
    </xf>
    <xf numFmtId="0" fontId="114" fillId="56" borderId="0" xfId="0" applyFont="1" applyFill="1" applyBorder="1" applyAlignment="1"/>
    <xf numFmtId="0" fontId="112" fillId="56" borderId="0" xfId="0" applyFont="1" applyFill="1" applyBorder="1" applyAlignment="1">
      <alignment vertical="center"/>
    </xf>
    <xf numFmtId="0" fontId="112" fillId="63" borderId="33" xfId="0" applyFont="1" applyFill="1" applyBorder="1" applyAlignment="1">
      <alignment horizontal="left"/>
    </xf>
    <xf numFmtId="166" fontId="114" fillId="56" borderId="0" xfId="713" applyNumberFormat="1" applyFont="1" applyFill="1" applyBorder="1" applyAlignment="1">
      <alignment horizontal="right"/>
    </xf>
    <xf numFmtId="3" fontId="114" fillId="56" borderId="0" xfId="3" applyNumberFormat="1" applyFont="1" applyFill="1" applyBorder="1" applyAlignment="1">
      <alignment horizontal="right"/>
    </xf>
    <xf numFmtId="9" fontId="122" fillId="56" borderId="0" xfId="3" applyFont="1" applyFill="1" applyBorder="1" applyAlignment="1">
      <alignment horizontal="right"/>
    </xf>
    <xf numFmtId="166" fontId="112" fillId="56" borderId="33" xfId="713" applyNumberFormat="1" applyFont="1" applyFill="1" applyBorder="1" applyAlignment="1">
      <alignment horizontal="right"/>
    </xf>
    <xf numFmtId="3" fontId="112" fillId="56" borderId="33" xfId="3" applyNumberFormat="1" applyFont="1" applyFill="1" applyBorder="1" applyAlignment="1">
      <alignment horizontal="right"/>
    </xf>
    <xf numFmtId="9" fontId="115" fillId="56" borderId="33" xfId="3" applyFont="1" applyFill="1" applyBorder="1" applyAlignment="1">
      <alignment horizontal="right"/>
    </xf>
    <xf numFmtId="0" fontId="114" fillId="63" borderId="2" xfId="0" applyFont="1" applyFill="1" applyBorder="1" applyAlignment="1">
      <alignment horizontal="right" vertical="center" wrapText="1"/>
    </xf>
    <xf numFmtId="3" fontId="114" fillId="56" borderId="0" xfId="0" applyNumberFormat="1" applyFont="1" applyFill="1" applyBorder="1" applyAlignment="1">
      <alignment horizontal="right" vertical="top"/>
    </xf>
    <xf numFmtId="9" fontId="122" fillId="56" borderId="0" xfId="3" applyFont="1" applyFill="1" applyBorder="1" applyAlignment="1">
      <alignment horizontal="right" vertical="top"/>
    </xf>
    <xf numFmtId="1" fontId="114" fillId="56" borderId="0" xfId="3" applyNumberFormat="1" applyFont="1" applyFill="1" applyBorder="1" applyAlignment="1">
      <alignment horizontal="right" vertical="center"/>
    </xf>
    <xf numFmtId="9" fontId="122" fillId="56" borderId="0" xfId="3" applyFont="1" applyFill="1" applyBorder="1" applyAlignment="1">
      <alignment horizontal="right" vertical="center"/>
    </xf>
    <xf numFmtId="3" fontId="114" fillId="64" borderId="0" xfId="0" applyNumberFormat="1" applyFont="1" applyFill="1" applyBorder="1" applyAlignment="1">
      <alignment horizontal="right" vertical="top"/>
    </xf>
    <xf numFmtId="0" fontId="114" fillId="2" borderId="0" xfId="0" applyFont="1" applyFill="1" applyBorder="1" applyAlignment="1">
      <alignment vertical="top"/>
    </xf>
    <xf numFmtId="49" fontId="114" fillId="64" borderId="0" xfId="0" applyNumberFormat="1" applyFont="1" applyFill="1" applyBorder="1" applyAlignment="1">
      <alignment horizontal="right" vertical="top"/>
    </xf>
    <xf numFmtId="3" fontId="114" fillId="0" borderId="0" xfId="0" applyNumberFormat="1" applyFont="1" applyFill="1" applyBorder="1" applyAlignment="1">
      <alignment horizontal="right" vertical="top"/>
    </xf>
    <xf numFmtId="3" fontId="112" fillId="56" borderId="33" xfId="0" applyNumberFormat="1" applyFont="1" applyFill="1" applyBorder="1" applyAlignment="1">
      <alignment horizontal="right" vertical="top"/>
    </xf>
    <xf numFmtId="9" fontId="115" fillId="56" borderId="33" xfId="3" applyFont="1" applyFill="1" applyBorder="1" applyAlignment="1">
      <alignment horizontal="right" vertical="top"/>
    </xf>
    <xf numFmtId="1" fontId="112" fillId="56" borderId="33" xfId="3" applyNumberFormat="1" applyFont="1" applyFill="1" applyBorder="1" applyAlignment="1">
      <alignment horizontal="right" vertical="center"/>
    </xf>
    <xf numFmtId="9" fontId="115" fillId="56" borderId="33" xfId="3" applyFont="1" applyFill="1" applyBorder="1" applyAlignment="1">
      <alignment horizontal="right" vertical="center"/>
    </xf>
    <xf numFmtId="168" fontId="112" fillId="64" borderId="33" xfId="713" applyNumberFormat="1" applyFont="1" applyFill="1" applyBorder="1" applyAlignment="1">
      <alignment horizontal="right" vertical="top"/>
    </xf>
    <xf numFmtId="0" fontId="112" fillId="2" borderId="0" xfId="0" applyFont="1" applyFill="1" applyBorder="1" applyAlignment="1">
      <alignment vertical="center"/>
    </xf>
    <xf numFmtId="0" fontId="114" fillId="2" borderId="0" xfId="0" quotePrefix="1" applyFont="1" applyFill="1" applyBorder="1" applyAlignment="1">
      <alignment horizontal="left" vertical="center"/>
    </xf>
    <xf numFmtId="3" fontId="114" fillId="56" borderId="0" xfId="0" applyNumberFormat="1" applyFont="1" applyFill="1" applyBorder="1" applyAlignment="1">
      <alignment horizontal="right" vertical="top" wrapText="1"/>
    </xf>
    <xf numFmtId="167" fontId="114" fillId="0" borderId="0" xfId="3" applyNumberFormat="1" applyFont="1" applyFill="1" applyBorder="1" applyAlignment="1">
      <alignment horizontal="right" vertical="top" wrapText="1"/>
    </xf>
    <xf numFmtId="167" fontId="114" fillId="2" borderId="0" xfId="0" applyNumberFormat="1" applyFont="1" applyFill="1" applyBorder="1" applyAlignment="1">
      <alignment horizontal="right" vertical="center"/>
    </xf>
    <xf numFmtId="3" fontId="114" fillId="0" borderId="0" xfId="2" applyNumberFormat="1" applyFont="1" applyFill="1" applyBorder="1" applyAlignment="1">
      <alignment horizontal="right"/>
    </xf>
    <xf numFmtId="3" fontId="114" fillId="56" borderId="0" xfId="0" applyNumberFormat="1" applyFont="1" applyFill="1" applyBorder="1" applyAlignment="1">
      <alignment vertical="top" wrapText="1"/>
    </xf>
    <xf numFmtId="167" fontId="114" fillId="0" borderId="0" xfId="3" applyNumberFormat="1" applyFont="1" applyFill="1" applyBorder="1" applyAlignment="1">
      <alignment vertical="top" wrapText="1"/>
    </xf>
    <xf numFmtId="167" fontId="114" fillId="2" borderId="0" xfId="0" applyNumberFormat="1" applyFont="1" applyFill="1" applyBorder="1" applyAlignment="1">
      <alignment vertical="center"/>
    </xf>
    <xf numFmtId="3" fontId="114" fillId="0" borderId="0" xfId="2" applyNumberFormat="1" applyFont="1" applyFill="1" applyBorder="1"/>
    <xf numFmtId="3" fontId="112" fillId="56" borderId="33" xfId="0" applyNumberFormat="1" applyFont="1" applyFill="1" applyBorder="1" applyAlignment="1">
      <alignment vertical="top" wrapText="1"/>
    </xf>
    <xf numFmtId="167" fontId="112" fillId="0" borderId="33" xfId="3" applyNumberFormat="1" applyFont="1" applyFill="1" applyBorder="1" applyAlignment="1">
      <alignment vertical="top" wrapText="1"/>
    </xf>
    <xf numFmtId="3" fontId="112" fillId="2" borderId="0" xfId="0" applyNumberFormat="1" applyFont="1" applyFill="1" applyBorder="1" applyAlignment="1">
      <alignment vertical="center"/>
    </xf>
    <xf numFmtId="3" fontId="112" fillId="0" borderId="0" xfId="2" applyNumberFormat="1" applyFont="1" applyFill="1" applyBorder="1"/>
    <xf numFmtId="0" fontId="112" fillId="63" borderId="33" xfId="4" applyNumberFormat="1" applyFont="1" applyFill="1" applyBorder="1" applyAlignment="1">
      <alignment horizontal="right"/>
    </xf>
    <xf numFmtId="0" fontId="112" fillId="0" borderId="0" xfId="20827" applyFont="1" applyBorder="1" applyAlignment="1">
      <alignment horizontal="left" vertical="center"/>
    </xf>
    <xf numFmtId="0" fontId="122" fillId="0" borderId="0" xfId="20827" applyFont="1" applyBorder="1" applyAlignment="1">
      <alignment horizontal="right"/>
    </xf>
    <xf numFmtId="49" fontId="114" fillId="0" borderId="0" xfId="20827" applyNumberFormat="1" applyFont="1" applyBorder="1" applyAlignment="1">
      <alignment horizontal="right" vertical="center"/>
    </xf>
    <xf numFmtId="0" fontId="114" fillId="0" borderId="0" xfId="20827" applyFont="1" applyBorder="1" applyAlignment="1">
      <alignment horizontal="right"/>
    </xf>
    <xf numFmtId="0" fontId="114" fillId="56" borderId="0" xfId="20822" applyFont="1" applyFill="1" applyBorder="1"/>
    <xf numFmtId="3" fontId="114" fillId="0" borderId="0" xfId="20827" applyNumberFormat="1" applyFont="1" applyBorder="1" applyAlignment="1">
      <alignment horizontal="right" vertical="center"/>
    </xf>
    <xf numFmtId="3" fontId="114" fillId="56" borderId="0" xfId="0" applyNumberFormat="1" applyFont="1" applyFill="1" applyBorder="1"/>
    <xf numFmtId="3" fontId="114" fillId="0" borderId="0" xfId="20827" applyNumberFormat="1" applyFont="1" applyFill="1" applyBorder="1" applyAlignment="1">
      <alignment horizontal="right"/>
    </xf>
    <xf numFmtId="3" fontId="114" fillId="56" borderId="0" xfId="20827" applyNumberFormat="1" applyFont="1" applyFill="1" applyBorder="1" applyAlignment="1">
      <alignment horizontal="right"/>
    </xf>
    <xf numFmtId="0" fontId="114" fillId="0" borderId="0" xfId="0" applyFont="1" applyFill="1" applyBorder="1"/>
    <xf numFmtId="0" fontId="114" fillId="0" borderId="0" xfId="20827" applyFont="1" applyFill="1" applyBorder="1" applyAlignment="1">
      <alignment horizontal="left" vertical="center"/>
    </xf>
    <xf numFmtId="0" fontId="115" fillId="0" borderId="0" xfId="20827" applyFont="1" applyFill="1" applyBorder="1" applyAlignment="1">
      <alignment horizontal="left" vertical="center"/>
    </xf>
    <xf numFmtId="0" fontId="127" fillId="56" borderId="0" xfId="1" applyFont="1" applyFill="1" applyBorder="1" applyAlignment="1" applyProtection="1">
      <alignment horizontal="left" vertical="center"/>
    </xf>
    <xf numFmtId="0" fontId="114" fillId="56" borderId="0" xfId="20827" applyFont="1" applyFill="1" applyBorder="1" applyAlignment="1">
      <alignment horizontal="left" vertical="center"/>
    </xf>
    <xf numFmtId="1" fontId="127" fillId="0" borderId="0" xfId="1" applyNumberFormat="1" applyFont="1" applyFill="1" applyBorder="1" applyAlignment="1" applyProtection="1">
      <alignment horizontal="left"/>
    </xf>
    <xf numFmtId="1" fontId="114" fillId="0" borderId="0" xfId="20822" applyNumberFormat="1" applyFont="1" applyFill="1" applyBorder="1" applyAlignment="1">
      <alignment horizontal="left"/>
    </xf>
    <xf numFmtId="0" fontId="114" fillId="0" borderId="0" xfId="20822" applyFont="1" applyFill="1" applyBorder="1"/>
    <xf numFmtId="0" fontId="120" fillId="0" borderId="0" xfId="0" applyFont="1" applyFill="1" applyBorder="1" applyAlignment="1">
      <alignment horizontal="left" vertical="center"/>
    </xf>
    <xf numFmtId="3" fontId="114" fillId="2" borderId="0" xfId="0" applyNumberFormat="1" applyFont="1" applyFill="1" applyBorder="1" applyAlignment="1">
      <alignment horizontal="right" vertical="center"/>
    </xf>
    <xf numFmtId="3" fontId="128" fillId="2" borderId="0" xfId="0" applyNumberFormat="1" applyFont="1" applyFill="1" applyBorder="1" applyAlignment="1">
      <alignment horizontal="right" vertical="center"/>
    </xf>
    <xf numFmtId="3" fontId="122" fillId="2" borderId="0" xfId="0" applyNumberFormat="1" applyFont="1" applyFill="1" applyBorder="1" applyAlignment="1">
      <alignment horizontal="right" vertical="center"/>
    </xf>
    <xf numFmtId="0" fontId="122" fillId="2" borderId="0" xfId="0" applyFont="1" applyFill="1" applyBorder="1" applyAlignment="1">
      <alignment horizontal="right" vertical="center"/>
    </xf>
    <xf numFmtId="9" fontId="122" fillId="2" borderId="0" xfId="3" applyFont="1" applyFill="1" applyBorder="1" applyAlignment="1">
      <alignment horizontal="right" vertical="center"/>
    </xf>
    <xf numFmtId="49" fontId="114" fillId="2" borderId="0" xfId="0" applyNumberFormat="1" applyFont="1" applyFill="1" applyBorder="1" applyAlignment="1">
      <alignment horizontal="right" vertical="center"/>
    </xf>
    <xf numFmtId="0" fontId="112" fillId="2" borderId="33" xfId="0" applyFont="1" applyFill="1" applyBorder="1" applyAlignment="1">
      <alignment horizontal="left" vertical="center"/>
    </xf>
    <xf numFmtId="3" fontId="112" fillId="2" borderId="33" xfId="0" applyNumberFormat="1" applyFont="1" applyFill="1" applyBorder="1" applyAlignment="1">
      <alignment horizontal="right" vertical="center"/>
    </xf>
    <xf numFmtId="49" fontId="112" fillId="2" borderId="33" xfId="0" applyNumberFormat="1" applyFont="1" applyFill="1" applyBorder="1" applyAlignment="1">
      <alignment horizontal="right" vertical="center"/>
    </xf>
    <xf numFmtId="9" fontId="115" fillId="2" borderId="33" xfId="3" applyFont="1" applyFill="1" applyBorder="1" applyAlignment="1">
      <alignment horizontal="right" vertical="center"/>
    </xf>
    <xf numFmtId="0" fontId="112" fillId="2" borderId="0" xfId="0" quotePrefix="1" applyFont="1" applyFill="1" applyBorder="1" applyAlignment="1">
      <alignment horizontal="left" vertical="center"/>
    </xf>
    <xf numFmtId="49" fontId="114" fillId="64" borderId="0" xfId="0" applyNumberFormat="1" applyFont="1" applyFill="1" applyBorder="1" applyAlignment="1">
      <alignment horizontal="right"/>
    </xf>
    <xf numFmtId="0" fontId="114" fillId="2" borderId="0" xfId="0" applyNumberFormat="1" applyFont="1" applyFill="1" applyBorder="1" applyAlignment="1">
      <alignment horizontal="right" vertical="center"/>
    </xf>
    <xf numFmtId="9" fontId="114" fillId="2" borderId="0" xfId="0" applyNumberFormat="1" applyFont="1" applyFill="1" applyBorder="1" applyAlignment="1">
      <alignment vertical="center"/>
    </xf>
    <xf numFmtId="0" fontId="114" fillId="2" borderId="0" xfId="0" applyFont="1" applyFill="1" applyBorder="1"/>
    <xf numFmtId="167" fontId="114" fillId="2" borderId="0" xfId="0" applyNumberFormat="1" applyFont="1" applyFill="1" applyBorder="1" applyAlignment="1" applyProtection="1">
      <alignment horizontal="right" vertical="center"/>
      <protection locked="0"/>
    </xf>
    <xf numFmtId="165" fontId="114" fillId="2" borderId="0" xfId="0" applyNumberFormat="1" applyFont="1" applyFill="1" applyBorder="1" applyAlignment="1">
      <alignment vertical="center"/>
    </xf>
    <xf numFmtId="167" fontId="112" fillId="2" borderId="0" xfId="0" applyNumberFormat="1" applyFont="1" applyFill="1" applyBorder="1" applyAlignment="1">
      <alignment horizontal="right" vertical="center"/>
    </xf>
    <xf numFmtId="3" fontId="115" fillId="2" borderId="0" xfId="0" applyNumberFormat="1" applyFont="1" applyFill="1" applyBorder="1" applyAlignment="1">
      <alignment horizontal="right" vertical="center"/>
    </xf>
    <xf numFmtId="3" fontId="114" fillId="56" borderId="0" xfId="713" applyNumberFormat="1" applyFont="1" applyFill="1" applyBorder="1" applyAlignment="1">
      <alignment horizontal="right"/>
    </xf>
    <xf numFmtId="3" fontId="114" fillId="0" borderId="0" xfId="713" applyNumberFormat="1" applyFont="1" applyFill="1" applyBorder="1" applyAlignment="1">
      <alignment horizontal="right"/>
    </xf>
    <xf numFmtId="3" fontId="114" fillId="56" borderId="0" xfId="713" applyNumberFormat="1" applyFont="1" applyFill="1" applyBorder="1"/>
    <xf numFmtId="3" fontId="114" fillId="0" borderId="0" xfId="713" applyNumberFormat="1" applyFont="1" applyFill="1" applyBorder="1"/>
    <xf numFmtId="3" fontId="112" fillId="56" borderId="33" xfId="713" applyNumberFormat="1" applyFont="1" applyFill="1" applyBorder="1"/>
    <xf numFmtId="3" fontId="112" fillId="0" borderId="33" xfId="713" applyNumberFormat="1" applyFont="1" applyFill="1" applyBorder="1"/>
    <xf numFmtId="9" fontId="122" fillId="56" borderId="33" xfId="3" applyFont="1" applyFill="1" applyBorder="1"/>
    <xf numFmtId="0" fontId="114" fillId="56" borderId="0" xfId="20999" applyFont="1" applyFill="1" applyBorder="1" applyAlignment="1">
      <alignment horizontal="left"/>
    </xf>
    <xf numFmtId="0" fontId="98" fillId="56" borderId="0" xfId="39600" applyFont="1" applyFill="1" applyBorder="1" applyAlignment="1">
      <alignment horizontal="left" vertical="center"/>
    </xf>
    <xf numFmtId="0" fontId="114" fillId="56" borderId="0" xfId="20999" applyFont="1" applyFill="1" applyBorder="1" applyAlignment="1">
      <alignment horizontal="right"/>
    </xf>
    <xf numFmtId="3" fontId="114" fillId="56" borderId="0" xfId="20999" applyNumberFormat="1" applyFont="1" applyFill="1" applyBorder="1" applyAlignment="1">
      <alignment horizontal="right"/>
    </xf>
    <xf numFmtId="171" fontId="114" fillId="56" borderId="0" xfId="0" applyNumberFormat="1" applyFont="1" applyFill="1" applyBorder="1" applyAlignment="1">
      <alignment horizontal="right"/>
    </xf>
    <xf numFmtId="0" fontId="114" fillId="56" borderId="33" xfId="20999" applyFont="1" applyFill="1" applyBorder="1"/>
    <xf numFmtId="3" fontId="112" fillId="56" borderId="33" xfId="20999" applyNumberFormat="1" applyFont="1" applyFill="1" applyBorder="1" applyAlignment="1">
      <alignment horizontal="right"/>
    </xf>
    <xf numFmtId="0" fontId="114" fillId="56" borderId="0" xfId="20999" applyFont="1" applyFill="1" applyBorder="1"/>
    <xf numFmtId="49" fontId="114" fillId="56" borderId="0" xfId="0" applyNumberFormat="1" applyFont="1" applyFill="1" applyBorder="1" applyAlignment="1">
      <alignment horizontal="right"/>
    </xf>
    <xf numFmtId="3" fontId="112" fillId="56" borderId="33" xfId="0" applyNumberFormat="1" applyFont="1" applyFill="1" applyBorder="1" applyAlignment="1">
      <alignment horizontal="right" vertical="center"/>
    </xf>
    <xf numFmtId="169" fontId="114" fillId="56" borderId="0" xfId="0" applyNumberFormat="1" applyFont="1" applyFill="1" applyBorder="1" applyAlignment="1">
      <alignment horizontal="right"/>
    </xf>
    <xf numFmtId="169" fontId="112" fillId="56" borderId="33" xfId="0" applyNumberFormat="1" applyFont="1" applyFill="1" applyBorder="1" applyAlignment="1">
      <alignment horizontal="right"/>
    </xf>
    <xf numFmtId="0" fontId="112" fillId="65" borderId="0" xfId="0" applyFont="1" applyFill="1" applyBorder="1" applyAlignment="1">
      <alignment horizontal="left" vertical="center" wrapText="1"/>
    </xf>
    <xf numFmtId="1" fontId="112" fillId="63" borderId="33" xfId="20796" applyNumberFormat="1" applyFont="1" applyFill="1" applyBorder="1" applyAlignment="1">
      <alignment horizontal="right" wrapText="1"/>
    </xf>
    <xf numFmtId="0" fontId="114" fillId="2" borderId="0" xfId="0" applyFont="1" applyFill="1" applyAlignment="1">
      <alignment horizontal="right" vertical="center" wrapText="1"/>
    </xf>
    <xf numFmtId="166" fontId="122" fillId="65" borderId="0" xfId="20796" applyNumberFormat="1" applyFont="1" applyFill="1" applyBorder="1" applyAlignment="1">
      <alignment horizontal="right" vertical="center" wrapText="1"/>
    </xf>
    <xf numFmtId="166" fontId="114" fillId="65" borderId="0" xfId="20796" applyNumberFormat="1" applyFont="1" applyFill="1" applyBorder="1" applyAlignment="1">
      <alignment horizontal="right" vertical="center" wrapText="1"/>
    </xf>
    <xf numFmtId="9" fontId="122" fillId="65" borderId="0" xfId="34926" applyFont="1" applyFill="1" applyBorder="1" applyAlignment="1">
      <alignment horizontal="right" vertical="center" wrapText="1"/>
    </xf>
    <xf numFmtId="167" fontId="122" fillId="0" borderId="0" xfId="3" applyNumberFormat="1" applyFont="1" applyFill="1" applyBorder="1" applyAlignment="1">
      <alignment horizontal="right" vertical="center" wrapText="1"/>
    </xf>
    <xf numFmtId="0" fontId="114" fillId="65" borderId="0" xfId="0" applyFont="1" applyFill="1" applyBorder="1" applyAlignment="1">
      <alignment vertical="center" wrapText="1"/>
    </xf>
    <xf numFmtId="166" fontId="112" fillId="65" borderId="0" xfId="20796" applyNumberFormat="1" applyFont="1" applyFill="1" applyBorder="1" applyAlignment="1">
      <alignment horizontal="right" vertical="center" wrapText="1"/>
    </xf>
    <xf numFmtId="9" fontId="122" fillId="0" borderId="0" xfId="34926" applyFont="1" applyFill="1" applyBorder="1" applyAlignment="1">
      <alignment horizontal="right" vertical="center" wrapText="1"/>
    </xf>
    <xf numFmtId="0" fontId="112" fillId="65" borderId="33" xfId="0" applyFont="1" applyFill="1" applyBorder="1" applyAlignment="1">
      <alignment horizontal="left" vertical="center" wrapText="1"/>
    </xf>
    <xf numFmtId="166" fontId="112" fillId="65" borderId="33" xfId="20796" applyNumberFormat="1" applyFont="1" applyFill="1" applyBorder="1" applyAlignment="1">
      <alignment horizontal="right" vertical="center" wrapText="1"/>
    </xf>
    <xf numFmtId="9" fontId="115" fillId="65" borderId="33" xfId="34926" applyFont="1" applyFill="1" applyBorder="1" applyAlignment="1">
      <alignment horizontal="right" vertical="center" wrapText="1"/>
    </xf>
    <xf numFmtId="167" fontId="115" fillId="0" borderId="33" xfId="34926" applyNumberFormat="1" applyFont="1" applyFill="1" applyBorder="1" applyAlignment="1">
      <alignment horizontal="right" vertical="center" wrapText="1"/>
    </xf>
    <xf numFmtId="166" fontId="98" fillId="65" borderId="0" xfId="20796" applyNumberFormat="1" applyFont="1" applyFill="1" applyBorder="1" applyAlignment="1">
      <alignment horizontal="right" wrapText="1"/>
    </xf>
    <xf numFmtId="166" fontId="114" fillId="0" borderId="0" xfId="20796" applyNumberFormat="1" applyFont="1" applyFill="1" applyBorder="1" applyAlignment="1">
      <alignment horizontal="right" vertical="center" wrapText="1"/>
    </xf>
    <xf numFmtId="167" fontId="122" fillId="0" borderId="0" xfId="34926" applyNumberFormat="1" applyFont="1" applyFill="1" applyBorder="1" applyAlignment="1">
      <alignment horizontal="right" vertical="center" wrapText="1"/>
    </xf>
    <xf numFmtId="166" fontId="112" fillId="0" borderId="33" xfId="20796" applyNumberFormat="1" applyFont="1" applyFill="1" applyBorder="1" applyAlignment="1">
      <alignment horizontal="right" vertical="center" wrapText="1"/>
    </xf>
    <xf numFmtId="3" fontId="114" fillId="65" borderId="0" xfId="0" applyNumberFormat="1" applyFont="1" applyFill="1" applyBorder="1" applyAlignment="1">
      <alignment horizontal="right" wrapText="1"/>
    </xf>
    <xf numFmtId="3" fontId="112" fillId="65" borderId="0" xfId="0" applyNumberFormat="1" applyFont="1" applyFill="1" applyBorder="1" applyAlignment="1">
      <alignment horizontal="right" wrapText="1"/>
    </xf>
    <xf numFmtId="3" fontId="114" fillId="65" borderId="0" xfId="0" applyNumberFormat="1" applyFont="1" applyFill="1" applyBorder="1" applyAlignment="1">
      <alignment vertical="center" wrapText="1"/>
    </xf>
    <xf numFmtId="0" fontId="115" fillId="63" borderId="33" xfId="0" applyFont="1" applyFill="1" applyBorder="1" applyAlignment="1">
      <alignment horizontal="right" wrapText="1"/>
    </xf>
    <xf numFmtId="9" fontId="122" fillId="0" borderId="0" xfId="3" applyFont="1" applyFill="1" applyBorder="1" applyAlignment="1">
      <alignment horizontal="right" vertical="top"/>
    </xf>
    <xf numFmtId="1" fontId="114" fillId="0" borderId="0" xfId="3" applyNumberFormat="1" applyFont="1" applyFill="1" applyBorder="1" applyAlignment="1">
      <alignment horizontal="right" vertical="top"/>
    </xf>
    <xf numFmtId="9" fontId="122" fillId="0" borderId="0" xfId="3" applyNumberFormat="1" applyFont="1" applyFill="1" applyBorder="1" applyAlignment="1">
      <alignment horizontal="right" vertical="top"/>
    </xf>
    <xf numFmtId="1" fontId="114" fillId="2" borderId="0" xfId="0" applyNumberFormat="1" applyFont="1" applyFill="1" applyBorder="1" applyAlignment="1">
      <alignment horizontal="right" vertical="center"/>
    </xf>
    <xf numFmtId="1" fontId="114" fillId="2" borderId="0" xfId="0" applyNumberFormat="1" applyFont="1" applyFill="1" applyBorder="1" applyAlignment="1">
      <alignment vertical="center"/>
    </xf>
    <xf numFmtId="1" fontId="114" fillId="2" borderId="0" xfId="0" applyNumberFormat="1" applyFont="1" applyFill="1" applyBorder="1" applyAlignment="1">
      <alignment vertical="top"/>
    </xf>
    <xf numFmtId="49" fontId="114" fillId="0" borderId="0" xfId="0" applyNumberFormat="1" applyFont="1" applyFill="1" applyBorder="1" applyAlignment="1">
      <alignment horizontal="right" vertical="top"/>
    </xf>
    <xf numFmtId="49" fontId="114" fillId="56" borderId="0" xfId="0" applyNumberFormat="1" applyFont="1" applyFill="1" applyBorder="1" applyAlignment="1">
      <alignment horizontal="right" vertical="top"/>
    </xf>
    <xf numFmtId="1" fontId="112" fillId="2" borderId="0" xfId="0" applyNumberFormat="1" applyFont="1" applyFill="1" applyBorder="1" applyAlignment="1">
      <alignment vertical="center"/>
    </xf>
    <xf numFmtId="3" fontId="112" fillId="0" borderId="33" xfId="0" applyNumberFormat="1" applyFont="1" applyFill="1" applyBorder="1" applyAlignment="1">
      <alignment horizontal="right" vertical="top"/>
    </xf>
    <xf numFmtId="9" fontId="115" fillId="0" borderId="33" xfId="3" applyFont="1" applyFill="1" applyBorder="1" applyAlignment="1">
      <alignment horizontal="right" vertical="top"/>
    </xf>
    <xf numFmtId="1" fontId="112" fillId="0" borderId="33" xfId="3" applyNumberFormat="1" applyFont="1" applyFill="1" applyBorder="1" applyAlignment="1">
      <alignment horizontal="right" vertical="top"/>
    </xf>
    <xf numFmtId="9" fontId="115" fillId="0" borderId="33" xfId="3" applyNumberFormat="1" applyFont="1" applyFill="1" applyBorder="1" applyAlignment="1">
      <alignment horizontal="right" vertical="top"/>
    </xf>
    <xf numFmtId="1" fontId="114" fillId="2" borderId="0" xfId="0" applyNumberFormat="1" applyFont="1" applyFill="1" applyBorder="1" applyAlignment="1"/>
    <xf numFmtId="0" fontId="122" fillId="0" borderId="0" xfId="0" applyFont="1" applyFill="1" applyBorder="1" applyAlignment="1">
      <alignment horizontal="left" vertical="center"/>
    </xf>
    <xf numFmtId="0" fontId="114" fillId="2" borderId="0" xfId="0" applyFont="1" applyFill="1" applyBorder="1" applyAlignment="1">
      <alignment horizontal="left"/>
    </xf>
    <xf numFmtId="3" fontId="114" fillId="2" borderId="0" xfId="0" applyNumberFormat="1" applyFont="1" applyFill="1" applyBorder="1"/>
    <xf numFmtId="9" fontId="114" fillId="56" borderId="0" xfId="3" applyFont="1" applyFill="1" applyBorder="1" applyAlignment="1">
      <alignment horizontal="right" vertical="top"/>
    </xf>
    <xf numFmtId="9" fontId="114" fillId="56" borderId="0" xfId="3" applyNumberFormat="1" applyFont="1" applyFill="1" applyBorder="1" applyAlignment="1">
      <alignment horizontal="right" vertical="top"/>
    </xf>
    <xf numFmtId="9" fontId="114" fillId="0" borderId="0" xfId="3" applyNumberFormat="1" applyFont="1" applyFill="1" applyBorder="1" applyAlignment="1">
      <alignment horizontal="right" vertical="top"/>
    </xf>
    <xf numFmtId="9" fontId="112" fillId="56" borderId="33" xfId="3" applyFont="1" applyFill="1" applyBorder="1" applyAlignment="1">
      <alignment horizontal="right" vertical="top"/>
    </xf>
    <xf numFmtId="9" fontId="112" fillId="56" borderId="33" xfId="3" applyNumberFormat="1" applyFont="1" applyFill="1" applyBorder="1" applyAlignment="1">
      <alignment horizontal="right" vertical="top"/>
    </xf>
    <xf numFmtId="9" fontId="112" fillId="0" borderId="33" xfId="3" applyNumberFormat="1" applyFont="1" applyFill="1" applyBorder="1" applyAlignment="1">
      <alignment horizontal="right" vertical="top"/>
    </xf>
    <xf numFmtId="0" fontId="114" fillId="2" borderId="0" xfId="0" applyFont="1" applyFill="1" applyBorder="1" applyAlignment="1">
      <alignment wrapText="1"/>
    </xf>
    <xf numFmtId="0" fontId="114" fillId="2" borderId="0" xfId="0" applyNumberFormat="1" applyFont="1" applyFill="1" applyBorder="1" applyAlignment="1">
      <alignment horizontal="left" wrapText="1"/>
    </xf>
    <xf numFmtId="3" fontId="114" fillId="56" borderId="0" xfId="0" applyNumberFormat="1" applyFont="1" applyFill="1" applyBorder="1" applyAlignment="1">
      <alignment horizontal="right" vertical="center"/>
    </xf>
    <xf numFmtId="49" fontId="114" fillId="56" borderId="0" xfId="0" applyNumberFormat="1" applyFont="1" applyFill="1" applyBorder="1" applyAlignment="1">
      <alignment horizontal="right" vertical="center"/>
    </xf>
    <xf numFmtId="3" fontId="112" fillId="0" borderId="33" xfId="0" applyNumberFormat="1" applyFont="1" applyFill="1" applyBorder="1" applyAlignment="1">
      <alignment horizontal="right" vertical="center"/>
    </xf>
    <xf numFmtId="3" fontId="114" fillId="0" borderId="0" xfId="0" applyNumberFormat="1" applyFont="1" applyFill="1" applyBorder="1" applyAlignment="1">
      <alignment horizontal="right" vertical="top" wrapText="1"/>
    </xf>
    <xf numFmtId="3" fontId="114" fillId="0" borderId="0" xfId="0" applyNumberFormat="1" applyFont="1" applyFill="1" applyBorder="1" applyAlignment="1">
      <alignment vertical="top" wrapText="1"/>
    </xf>
    <xf numFmtId="3" fontId="112" fillId="0" borderId="33" xfId="0" applyNumberFormat="1" applyFont="1" applyFill="1" applyBorder="1" applyAlignment="1">
      <alignment vertical="top" wrapText="1"/>
    </xf>
    <xf numFmtId="0" fontId="112" fillId="63" borderId="2" xfId="20822" applyFont="1" applyFill="1" applyBorder="1" applyAlignment="1">
      <alignment horizontal="right" wrapText="1"/>
    </xf>
    <xf numFmtId="0" fontId="114" fillId="56" borderId="0" xfId="20822" applyFont="1" applyFill="1" applyBorder="1" applyAlignment="1">
      <alignment horizontal="left" vertical="center"/>
    </xf>
    <xf numFmtId="168" fontId="114" fillId="56" borderId="0" xfId="20797" applyNumberFormat="1" applyFont="1" applyFill="1" applyBorder="1" applyAlignment="1">
      <alignment horizontal="right" vertical="center"/>
    </xf>
    <xf numFmtId="9" fontId="114" fillId="56" borderId="0" xfId="0" applyNumberFormat="1" applyFont="1" applyFill="1" applyBorder="1"/>
    <xf numFmtId="0" fontId="114" fillId="56" borderId="0" xfId="20827" applyFont="1" applyFill="1" applyAlignment="1">
      <alignment horizontal="right"/>
    </xf>
    <xf numFmtId="0" fontId="114" fillId="63" borderId="33" xfId="20827" applyFont="1" applyFill="1" applyBorder="1" applyAlignment="1">
      <alignment horizontal="left" vertical="center"/>
    </xf>
    <xf numFmtId="0" fontId="112" fillId="63" borderId="33" xfId="20827" applyFont="1" applyFill="1" applyBorder="1" applyAlignment="1">
      <alignment horizontal="right" wrapText="1"/>
    </xf>
    <xf numFmtId="1" fontId="114" fillId="56" borderId="0" xfId="20827" applyNumberFormat="1" applyFont="1" applyFill="1" applyBorder="1" applyAlignment="1">
      <alignment horizontal="right"/>
    </xf>
    <xf numFmtId="0" fontId="87" fillId="56" borderId="0" xfId="20827" applyFont="1" applyFill="1" applyBorder="1" applyAlignment="1">
      <alignment horizontal="left" vertical="center"/>
    </xf>
    <xf numFmtId="1" fontId="87" fillId="56" borderId="0" xfId="20999" applyNumberFormat="1" applyFont="1" applyFill="1" applyBorder="1" applyAlignment="1">
      <alignment horizontal="right"/>
    </xf>
    <xf numFmtId="0" fontId="87" fillId="56" borderId="0" xfId="20827" applyFont="1" applyFill="1" applyBorder="1"/>
    <xf numFmtId="0" fontId="87" fillId="56" borderId="0" xfId="20827" applyFont="1" applyFill="1"/>
    <xf numFmtId="0" fontId="114" fillId="56" borderId="0" xfId="20827" applyFont="1" applyFill="1"/>
    <xf numFmtId="0" fontId="130" fillId="56" borderId="1" xfId="20827" applyFont="1" applyFill="1" applyBorder="1" applyAlignment="1">
      <alignment horizontal="left" vertical="center"/>
    </xf>
    <xf numFmtId="1" fontId="130" fillId="56" borderId="1" xfId="20999" applyNumberFormat="1" applyFont="1" applyFill="1" applyBorder="1" applyAlignment="1">
      <alignment horizontal="right"/>
    </xf>
    <xf numFmtId="0" fontId="87" fillId="56" borderId="0" xfId="0" applyFont="1" applyFill="1"/>
    <xf numFmtId="0" fontId="114" fillId="56" borderId="0" xfId="0" applyFont="1" applyFill="1"/>
    <xf numFmtId="0" fontId="87" fillId="56" borderId="0" xfId="0" applyFont="1" applyFill="1" applyBorder="1" applyAlignment="1">
      <alignment horizontal="left" vertical="center"/>
    </xf>
    <xf numFmtId="0" fontId="87" fillId="56" borderId="0" xfId="0" applyFont="1" applyFill="1" applyBorder="1" applyAlignment="1">
      <alignment horizontal="right" vertical="center" wrapText="1" indent="3"/>
    </xf>
    <xf numFmtId="0" fontId="130" fillId="56" borderId="0" xfId="0" applyFont="1" applyFill="1" applyBorder="1" applyAlignment="1">
      <alignment horizontal="right" vertical="center" wrapText="1" indent="3"/>
    </xf>
    <xf numFmtId="0" fontId="130" fillId="56" borderId="0" xfId="0" applyFont="1" applyFill="1"/>
    <xf numFmtId="0" fontId="112" fillId="63" borderId="33" xfId="20827" applyFont="1" applyFill="1" applyBorder="1" applyAlignment="1">
      <alignment horizontal="center" wrapText="1"/>
    </xf>
    <xf numFmtId="0" fontId="87" fillId="56" borderId="0" xfId="0" applyFont="1" applyFill="1" applyBorder="1"/>
    <xf numFmtId="1" fontId="98" fillId="56" borderId="0" xfId="20999" applyNumberFormat="1" applyFont="1" applyFill="1" applyBorder="1" applyAlignment="1">
      <alignment horizontal="right"/>
    </xf>
    <xf numFmtId="0" fontId="130" fillId="56" borderId="0" xfId="0" applyFont="1" applyFill="1" applyBorder="1"/>
    <xf numFmtId="0" fontId="130" fillId="56" borderId="33" xfId="20827" applyFont="1" applyFill="1" applyBorder="1" applyAlignment="1">
      <alignment horizontal="left" vertical="center"/>
    </xf>
    <xf numFmtId="1" fontId="130" fillId="56" borderId="33" xfId="20999" applyNumberFormat="1" applyFont="1" applyFill="1" applyBorder="1" applyAlignment="1">
      <alignment horizontal="right"/>
    </xf>
    <xf numFmtId="0" fontId="98" fillId="56" borderId="0" xfId="20999" applyFont="1" applyFill="1" applyBorder="1"/>
    <xf numFmtId="0" fontId="98" fillId="56" borderId="0" xfId="20999" applyFont="1" applyFill="1"/>
    <xf numFmtId="0" fontId="114" fillId="56" borderId="0" xfId="20999" applyFont="1" applyFill="1"/>
    <xf numFmtId="0" fontId="112" fillId="63" borderId="1" xfId="20827" applyFont="1" applyFill="1" applyBorder="1" applyAlignment="1">
      <alignment horizontal="left" vertical="center"/>
    </xf>
    <xf numFmtId="0" fontId="114" fillId="2" borderId="0" xfId="20827" applyFont="1" applyFill="1" applyBorder="1" applyAlignment="1">
      <alignment horizontal="right"/>
    </xf>
    <xf numFmtId="0" fontId="114" fillId="2" borderId="0" xfId="20827" applyFont="1" applyFill="1" applyAlignment="1">
      <alignment horizontal="right"/>
    </xf>
    <xf numFmtId="0" fontId="112" fillId="63" borderId="33" xfId="20827" applyFont="1" applyFill="1" applyBorder="1" applyAlignment="1">
      <alignment horizontal="center"/>
    </xf>
    <xf numFmtId="0" fontId="114" fillId="2" borderId="0" xfId="20827" applyFont="1" applyFill="1" applyBorder="1"/>
    <xf numFmtId="0" fontId="114" fillId="2" borderId="0" xfId="20827" applyFont="1" applyFill="1"/>
    <xf numFmtId="0" fontId="87" fillId="2" borderId="0" xfId="20827" applyFont="1" applyFill="1" applyBorder="1" applyAlignment="1">
      <alignment horizontal="left"/>
    </xf>
    <xf numFmtId="0" fontId="87" fillId="2" borderId="3" xfId="20827" applyFont="1" applyFill="1" applyBorder="1" applyAlignment="1">
      <alignment wrapText="1"/>
    </xf>
    <xf numFmtId="165" fontId="87" fillId="2" borderId="9" xfId="20827" applyNumberFormat="1" applyFont="1" applyFill="1" applyBorder="1" applyAlignment="1">
      <alignment horizontal="right"/>
    </xf>
    <xf numFmtId="0" fontId="87" fillId="2" borderId="3" xfId="20827" applyFont="1" applyFill="1" applyBorder="1" applyAlignment="1">
      <alignment horizontal="right" wrapText="1"/>
    </xf>
    <xf numFmtId="0" fontId="87" fillId="56" borderId="3" xfId="20827" applyFont="1" applyFill="1" applyBorder="1" applyAlignment="1">
      <alignment wrapText="1"/>
    </xf>
    <xf numFmtId="1" fontId="87" fillId="2" borderId="0" xfId="20827" applyNumberFormat="1" applyFont="1" applyFill="1" applyBorder="1" applyAlignment="1">
      <alignment horizontal="right"/>
    </xf>
    <xf numFmtId="0" fontId="87" fillId="56" borderId="3" xfId="20827" applyFont="1" applyFill="1" applyBorder="1" applyAlignment="1">
      <alignment horizontal="right" wrapText="1"/>
    </xf>
    <xf numFmtId="0" fontId="87" fillId="2" borderId="2" xfId="20827" applyFont="1" applyFill="1" applyBorder="1" applyAlignment="1">
      <alignment horizontal="left"/>
    </xf>
    <xf numFmtId="0" fontId="87" fillId="2" borderId="5" xfId="20827" applyFont="1" applyFill="1" applyBorder="1" applyAlignment="1">
      <alignment horizontal="right" wrapText="1"/>
    </xf>
    <xf numFmtId="165" fontId="87" fillId="2" borderId="6" xfId="20827" applyNumberFormat="1" applyFont="1" applyFill="1" applyBorder="1" applyAlignment="1">
      <alignment horizontal="right"/>
    </xf>
    <xf numFmtId="0" fontId="87" fillId="2" borderId="5" xfId="20827" applyFont="1" applyFill="1" applyBorder="1" applyAlignment="1">
      <alignment wrapText="1"/>
    </xf>
    <xf numFmtId="0" fontId="87" fillId="56" borderId="5" xfId="20827" applyFont="1" applyFill="1" applyBorder="1" applyAlignment="1">
      <alignment wrapText="1"/>
    </xf>
    <xf numFmtId="165" fontId="87" fillId="56" borderId="6" xfId="20827" applyNumberFormat="1" applyFont="1" applyFill="1" applyBorder="1"/>
    <xf numFmtId="0" fontId="114" fillId="2" borderId="2" xfId="20827" applyFont="1" applyFill="1" applyBorder="1" applyAlignment="1">
      <alignment horizontal="right"/>
    </xf>
    <xf numFmtId="165" fontId="114" fillId="2" borderId="6" xfId="20827" applyNumberFormat="1" applyFont="1" applyFill="1" applyBorder="1"/>
    <xf numFmtId="1" fontId="114" fillId="2" borderId="2" xfId="20827" applyNumberFormat="1" applyFont="1" applyFill="1" applyBorder="1"/>
    <xf numFmtId="0" fontId="130" fillId="2" borderId="33" xfId="20827" applyFont="1" applyFill="1" applyBorder="1" applyAlignment="1">
      <alignment horizontal="left" wrapText="1"/>
    </xf>
    <xf numFmtId="0" fontId="130" fillId="2" borderId="4" xfId="20827" applyFont="1" applyFill="1" applyBorder="1" applyAlignment="1">
      <alignment horizontal="right"/>
    </xf>
    <xf numFmtId="165" fontId="130" fillId="2" borderId="7" xfId="20827" applyNumberFormat="1" applyFont="1" applyFill="1" applyBorder="1" applyAlignment="1">
      <alignment horizontal="right"/>
    </xf>
    <xf numFmtId="0" fontId="130" fillId="56" borderId="4" xfId="20827" applyFont="1" applyFill="1" applyBorder="1" applyAlignment="1">
      <alignment horizontal="right"/>
    </xf>
    <xf numFmtId="1" fontId="130" fillId="56" borderId="4" xfId="20827" applyNumberFormat="1" applyFont="1" applyFill="1" applyBorder="1" applyAlignment="1">
      <alignment horizontal="right"/>
    </xf>
    <xf numFmtId="1" fontId="130" fillId="2" borderId="33" xfId="20827" applyNumberFormat="1" applyFont="1" applyFill="1" applyBorder="1" applyAlignment="1">
      <alignment horizontal="right"/>
    </xf>
    <xf numFmtId="1" fontId="130" fillId="56" borderId="33" xfId="20827" applyNumberFormat="1" applyFont="1" applyFill="1" applyBorder="1" applyAlignment="1">
      <alignment horizontal="right"/>
    </xf>
    <xf numFmtId="0" fontId="114" fillId="56" borderId="0" xfId="20827" applyFont="1" applyFill="1" applyBorder="1" applyAlignment="1">
      <alignment horizontal="left"/>
    </xf>
    <xf numFmtId="0" fontId="114" fillId="2" borderId="0" xfId="20827" applyFont="1" applyFill="1" applyAlignment="1">
      <alignment horizontal="left"/>
    </xf>
    <xf numFmtId="0" fontId="87" fillId="2" borderId="0" xfId="0" applyFont="1" applyFill="1" applyAlignment="1">
      <alignment horizontal="right"/>
    </xf>
    <xf numFmtId="0" fontId="112" fillId="63" borderId="33" xfId="20827" applyFont="1" applyFill="1" applyBorder="1" applyAlignment="1">
      <alignment horizontal="right" vertical="center" wrapText="1"/>
    </xf>
    <xf numFmtId="0" fontId="130" fillId="56" borderId="0" xfId="20999" applyFont="1" applyFill="1" applyBorder="1" applyAlignment="1">
      <alignment horizontal="right" vertical="center" indent="3"/>
    </xf>
    <xf numFmtId="9" fontId="130" fillId="56" borderId="0" xfId="20999" applyNumberFormat="1" applyFont="1" applyFill="1" applyBorder="1" applyAlignment="1">
      <alignment horizontal="right" vertical="center" indent="3"/>
    </xf>
    <xf numFmtId="0" fontId="87" fillId="2" borderId="0" xfId="0" applyFont="1" applyFill="1" applyBorder="1"/>
    <xf numFmtId="0" fontId="87" fillId="2" borderId="0" xfId="0" applyFont="1" applyFill="1"/>
    <xf numFmtId="0" fontId="87" fillId="56" borderId="0" xfId="20999" applyFont="1" applyFill="1" applyBorder="1" applyAlignment="1">
      <alignment horizontal="right" vertical="center" indent="3"/>
    </xf>
    <xf numFmtId="9" fontId="87" fillId="56" borderId="0" xfId="20999" applyNumberFormat="1" applyFont="1" applyFill="1" applyBorder="1" applyAlignment="1">
      <alignment horizontal="right" vertical="center" indent="3"/>
    </xf>
    <xf numFmtId="0" fontId="114" fillId="2" borderId="0" xfId="0" applyFont="1" applyFill="1"/>
    <xf numFmtId="0" fontId="87" fillId="2" borderId="0" xfId="1383" applyFont="1" applyFill="1" applyBorder="1" applyAlignment="1">
      <alignment wrapText="1"/>
    </xf>
    <xf numFmtId="0" fontId="87" fillId="56" borderId="2" xfId="20999" applyFont="1" applyFill="1" applyBorder="1" applyAlignment="1">
      <alignment horizontal="right" vertical="center" indent="3"/>
    </xf>
    <xf numFmtId="9" fontId="87" fillId="56" borderId="2" xfId="20999" applyNumberFormat="1" applyFont="1" applyFill="1" applyBorder="1" applyAlignment="1">
      <alignment horizontal="right" vertical="center" indent="3"/>
    </xf>
    <xf numFmtId="0" fontId="128" fillId="2" borderId="0" xfId="0" applyFont="1" applyFill="1" applyBorder="1"/>
    <xf numFmtId="0" fontId="112" fillId="2" borderId="0" xfId="0" applyFont="1" applyFill="1" applyBorder="1"/>
    <xf numFmtId="0" fontId="112" fillId="2" borderId="0" xfId="1382" applyFont="1" applyFill="1" applyBorder="1" applyAlignment="1">
      <alignment wrapText="1"/>
    </xf>
    <xf numFmtId="0" fontId="112" fillId="63" borderId="33" xfId="20999" applyFont="1" applyFill="1" applyBorder="1" applyAlignment="1">
      <alignment horizontal="center" vertical="center" wrapText="1"/>
    </xf>
    <xf numFmtId="0" fontId="87" fillId="56" borderId="1" xfId="20999" applyFont="1" applyFill="1" applyBorder="1" applyAlignment="1">
      <alignment horizontal="left" vertical="center"/>
    </xf>
    <xf numFmtId="0" fontId="87" fillId="56" borderId="1" xfId="20999" applyFont="1" applyFill="1" applyBorder="1" applyAlignment="1">
      <alignment horizontal="right" vertical="center" indent="3"/>
    </xf>
    <xf numFmtId="9" fontId="87" fillId="56" borderId="1" xfId="20999" applyNumberFormat="1" applyFont="1" applyFill="1" applyBorder="1" applyAlignment="1">
      <alignment horizontal="right" vertical="center" indent="3"/>
    </xf>
    <xf numFmtId="49" fontId="87" fillId="56" borderId="0" xfId="20999" applyNumberFormat="1" applyFont="1" applyFill="1" applyBorder="1" applyAlignment="1">
      <alignment horizontal="left" vertical="center"/>
    </xf>
    <xf numFmtId="0" fontId="87" fillId="56" borderId="0" xfId="20999" applyFont="1" applyFill="1" applyBorder="1" applyAlignment="1">
      <alignment horizontal="left" vertical="center"/>
    </xf>
    <xf numFmtId="1" fontId="87" fillId="56" borderId="0" xfId="20999" applyNumberFormat="1" applyFont="1" applyFill="1" applyBorder="1" applyAlignment="1">
      <alignment horizontal="right" vertical="center" indent="3"/>
    </xf>
    <xf numFmtId="0" fontId="130" fillId="56" borderId="33" xfId="20999" applyFont="1" applyFill="1" applyBorder="1" applyAlignment="1">
      <alignment horizontal="left" vertical="center"/>
    </xf>
    <xf numFmtId="1" fontId="130" fillId="56" borderId="33" xfId="20999" applyNumberFormat="1" applyFont="1" applyFill="1" applyBorder="1" applyAlignment="1">
      <alignment horizontal="right" vertical="center" indent="3"/>
    </xf>
    <xf numFmtId="9" fontId="130" fillId="56" borderId="33" xfId="20999" applyNumberFormat="1" applyFont="1" applyFill="1" applyBorder="1" applyAlignment="1">
      <alignment horizontal="right" vertical="center" indent="3"/>
    </xf>
    <xf numFmtId="0" fontId="87" fillId="2" borderId="0" xfId="0" applyFont="1" applyFill="1" applyBorder="1" applyAlignment="1">
      <alignment wrapText="1"/>
    </xf>
    <xf numFmtId="0" fontId="87" fillId="2" borderId="0" xfId="0" applyFont="1" applyFill="1" applyBorder="1" applyAlignment="1">
      <alignment horizontal="left" wrapText="1"/>
    </xf>
    <xf numFmtId="0" fontId="87" fillId="2" borderId="0" xfId="20827" applyFont="1" applyFill="1" applyAlignment="1">
      <alignment horizontal="right"/>
    </xf>
    <xf numFmtId="0" fontId="123" fillId="2" borderId="0" xfId="20827" applyFont="1" applyFill="1"/>
    <xf numFmtId="0" fontId="87" fillId="2" borderId="0" xfId="20827" applyFont="1" applyFill="1" applyBorder="1" applyAlignment="1">
      <alignment horizontal="left" vertical="center"/>
    </xf>
    <xf numFmtId="0" fontId="131" fillId="2" borderId="0" xfId="20827" applyFont="1" applyFill="1" applyBorder="1" applyAlignment="1">
      <alignment horizontal="left" vertical="center"/>
    </xf>
    <xf numFmtId="0" fontId="87" fillId="2" borderId="0" xfId="20827" applyFont="1" applyFill="1" applyBorder="1" applyAlignment="1">
      <alignment wrapText="1"/>
    </xf>
    <xf numFmtId="0" fontId="87" fillId="0" borderId="0" xfId="20827" applyFont="1" applyFill="1" applyBorder="1" applyAlignment="1">
      <alignment wrapText="1"/>
    </xf>
    <xf numFmtId="0" fontId="114" fillId="0" borderId="0" xfId="20827" applyFont="1" applyFill="1"/>
    <xf numFmtId="0" fontId="112" fillId="63" borderId="33" xfId="20822" applyFont="1" applyFill="1" applyBorder="1" applyAlignment="1">
      <alignment horizontal="right"/>
    </xf>
    <xf numFmtId="168" fontId="114" fillId="56" borderId="0" xfId="20796" applyNumberFormat="1" applyFont="1" applyFill="1" applyBorder="1" applyAlignment="1">
      <alignment horizontal="right"/>
    </xf>
    <xf numFmtId="3" fontId="114" fillId="56" borderId="2" xfId="0" applyNumberFormat="1" applyFont="1" applyFill="1" applyBorder="1" applyAlignment="1">
      <alignment horizontal="right"/>
    </xf>
    <xf numFmtId="1" fontId="127" fillId="0" borderId="0" xfId="1" applyNumberFormat="1" applyFont="1" applyFill="1" applyBorder="1" applyAlignment="1" applyProtection="1"/>
    <xf numFmtId="1" fontId="114" fillId="0" borderId="0" xfId="20822" applyNumberFormat="1" applyFont="1" applyFill="1" applyBorder="1"/>
    <xf numFmtId="0" fontId="127" fillId="0" borderId="0" xfId="1" applyFont="1" applyFill="1" applyBorder="1" applyAlignment="1" applyProtection="1"/>
    <xf numFmtId="0" fontId="112" fillId="63" borderId="33" xfId="1271" applyFont="1" applyFill="1" applyBorder="1" applyAlignment="1">
      <alignment horizontal="right" wrapText="1"/>
    </xf>
    <xf numFmtId="0" fontId="125" fillId="64" borderId="0" xfId="0" applyFont="1" applyFill="1" applyBorder="1" applyAlignment="1">
      <alignment horizontal="left" vertical="center"/>
    </xf>
    <xf numFmtId="3" fontId="114" fillId="56" borderId="0" xfId="1271" applyNumberFormat="1" applyFont="1" applyFill="1" applyBorder="1" applyAlignment="1">
      <alignment horizontal="right" vertical="top"/>
    </xf>
    <xf numFmtId="49" fontId="114" fillId="56" borderId="0" xfId="1271" applyNumberFormat="1" applyFont="1" applyFill="1" applyBorder="1" applyAlignment="1">
      <alignment horizontal="right" vertical="top"/>
    </xf>
    <xf numFmtId="0" fontId="118" fillId="63" borderId="33" xfId="1271" applyFont="1" applyFill="1" applyBorder="1" applyAlignment="1">
      <alignment horizontal="right" wrapText="1"/>
    </xf>
    <xf numFmtId="0" fontId="114" fillId="64" borderId="0" xfId="0" applyFont="1" applyFill="1" applyBorder="1" applyAlignment="1">
      <alignment horizontal="left" vertical="center"/>
    </xf>
    <xf numFmtId="3" fontId="114" fillId="56" borderId="0" xfId="1588" applyNumberFormat="1" applyFont="1" applyFill="1" applyBorder="1" applyAlignment="1">
      <alignment horizontal="right" vertical="top"/>
    </xf>
    <xf numFmtId="49" fontId="114" fillId="56" borderId="0" xfId="1588" applyNumberFormat="1" applyFont="1" applyFill="1" applyBorder="1" applyAlignment="1">
      <alignment horizontal="right" vertical="top"/>
    </xf>
    <xf numFmtId="0" fontId="114" fillId="64" borderId="0" xfId="0" applyFont="1" applyFill="1" applyBorder="1" applyAlignment="1">
      <alignment horizontal="left" vertical="top"/>
    </xf>
    <xf numFmtId="0" fontId="112" fillId="56" borderId="2" xfId="1271" applyFont="1" applyFill="1" applyBorder="1" applyAlignment="1">
      <alignment horizontal="left" wrapText="1"/>
    </xf>
    <xf numFmtId="3" fontId="112" fillId="56" borderId="2" xfId="1588" applyNumberFormat="1" applyFont="1" applyFill="1" applyBorder="1" applyAlignment="1">
      <alignment horizontal="right"/>
    </xf>
    <xf numFmtId="0" fontId="98" fillId="56" borderId="0" xfId="1588" applyFont="1" applyFill="1" applyBorder="1" applyAlignment="1">
      <alignment horizontal="left" vertical="center"/>
    </xf>
    <xf numFmtId="0" fontId="114" fillId="0" borderId="0" xfId="20820" applyFont="1" applyBorder="1" applyAlignment="1">
      <alignment horizontal="left" vertical="center"/>
    </xf>
    <xf numFmtId="0" fontId="112" fillId="63" borderId="33" xfId="20822" applyFont="1" applyFill="1" applyBorder="1" applyAlignment="1">
      <alignment horizontal="right" wrapText="1"/>
    </xf>
    <xf numFmtId="0" fontId="112" fillId="63" borderId="33" xfId="20822" quotePrefix="1" applyFont="1" applyFill="1" applyBorder="1" applyAlignment="1">
      <alignment horizontal="right" wrapText="1"/>
    </xf>
    <xf numFmtId="0" fontId="114" fillId="0" borderId="0" xfId="0" applyFont="1" applyFill="1" applyBorder="1" applyAlignment="1">
      <alignment horizontal="right"/>
    </xf>
    <xf numFmtId="0" fontId="114" fillId="0" borderId="0" xfId="20822" applyFont="1" applyFill="1" applyBorder="1" applyAlignment="1">
      <alignment horizontal="left" vertical="center"/>
    </xf>
    <xf numFmtId="3" fontId="114" fillId="0" borderId="0" xfId="21014" applyNumberFormat="1" applyFont="1" applyFill="1" applyBorder="1" applyAlignment="1">
      <alignment horizontal="right" vertical="top"/>
    </xf>
    <xf numFmtId="0" fontId="114" fillId="0" borderId="0" xfId="20822" applyFont="1" applyFill="1" applyBorder="1" applyAlignment="1">
      <alignment horizontal="left" vertical="top"/>
    </xf>
    <xf numFmtId="3" fontId="114" fillId="0" borderId="0" xfId="0" applyNumberFormat="1" applyFont="1" applyFill="1" applyBorder="1"/>
    <xf numFmtId="3" fontId="114" fillId="0" borderId="0" xfId="0" applyNumberFormat="1" applyFont="1" applyFill="1" applyBorder="1" applyAlignment="1">
      <alignment vertical="top"/>
    </xf>
    <xf numFmtId="0" fontId="114" fillId="0" borderId="0" xfId="0" applyFont="1" applyFill="1" applyBorder="1" applyAlignment="1">
      <alignment horizontal="left" vertical="top"/>
    </xf>
    <xf numFmtId="0" fontId="112" fillId="63" borderId="33" xfId="0" applyFont="1" applyFill="1" applyBorder="1" applyAlignment="1">
      <alignment horizontal="left" vertical="center"/>
    </xf>
    <xf numFmtId="3" fontId="114" fillId="0" borderId="0" xfId="0" applyNumberFormat="1" applyFont="1" applyBorder="1" applyAlignment="1">
      <alignment horizontal="right"/>
    </xf>
    <xf numFmtId="49" fontId="114" fillId="0" borderId="0" xfId="0" applyNumberFormat="1" applyFont="1" applyBorder="1" applyAlignment="1">
      <alignment horizontal="right"/>
    </xf>
    <xf numFmtId="49" fontId="114" fillId="0" borderId="0" xfId="0" applyNumberFormat="1" applyFont="1" applyFill="1" applyBorder="1" applyAlignment="1">
      <alignment horizontal="right"/>
    </xf>
    <xf numFmtId="0" fontId="124" fillId="0" borderId="0" xfId="0" applyFont="1" applyFill="1" applyBorder="1" applyAlignment="1">
      <alignment horizontal="left" vertical="center"/>
    </xf>
    <xf numFmtId="0" fontId="125" fillId="0" borderId="0" xfId="0" applyFont="1" applyFill="1" applyBorder="1" applyAlignment="1">
      <alignment horizontal="left" vertical="center"/>
    </xf>
    <xf numFmtId="0" fontId="112" fillId="63" borderId="33" xfId="0" applyFont="1" applyFill="1" applyBorder="1" applyAlignment="1">
      <alignment horizontal="right" vertical="center" wrapText="1"/>
    </xf>
    <xf numFmtId="0" fontId="114" fillId="0" borderId="0" xfId="0" applyFont="1" applyBorder="1" applyAlignment="1">
      <alignment horizontal="right" wrapText="1"/>
    </xf>
    <xf numFmtId="0" fontId="112" fillId="63" borderId="1" xfId="20791" applyFont="1" applyFill="1" applyBorder="1" applyAlignment="1">
      <alignment horizontal="right"/>
    </xf>
    <xf numFmtId="0" fontId="112" fillId="63" borderId="2" xfId="20791" applyFont="1" applyFill="1" applyBorder="1" applyAlignment="1">
      <alignment horizontal="right"/>
    </xf>
    <xf numFmtId="3" fontId="114" fillId="56" borderId="0" xfId="20791" applyNumberFormat="1" applyFont="1" applyFill="1" applyBorder="1" applyAlignment="1">
      <alignment horizontal="right" vertical="center"/>
    </xf>
    <xf numFmtId="0" fontId="112" fillId="56" borderId="0" xfId="20822" applyFont="1" applyFill="1" applyBorder="1" applyAlignment="1">
      <alignment horizontal="left" vertical="center"/>
    </xf>
    <xf numFmtId="3" fontId="114" fillId="56" borderId="0" xfId="20822" applyNumberFormat="1" applyFont="1" applyFill="1" applyBorder="1" applyAlignment="1">
      <alignment horizontal="right"/>
    </xf>
    <xf numFmtId="9" fontId="122" fillId="56" borderId="0" xfId="34926" applyFont="1" applyFill="1" applyBorder="1" applyAlignment="1">
      <alignment horizontal="right"/>
    </xf>
    <xf numFmtId="49" fontId="114" fillId="56" borderId="0" xfId="20822" applyNumberFormat="1" applyFont="1" applyFill="1" applyBorder="1" applyAlignment="1">
      <alignment horizontal="right"/>
    </xf>
    <xf numFmtId="3" fontId="112" fillId="56" borderId="0" xfId="20822" applyNumberFormat="1" applyFont="1" applyFill="1" applyBorder="1" applyAlignment="1">
      <alignment horizontal="left" vertical="center"/>
    </xf>
    <xf numFmtId="3" fontId="112" fillId="56" borderId="0" xfId="20822" applyNumberFormat="1" applyFont="1" applyFill="1" applyBorder="1" applyAlignment="1">
      <alignment horizontal="right" vertical="center"/>
    </xf>
    <xf numFmtId="9" fontId="115" fillId="56" borderId="0" xfId="21069" applyFont="1" applyFill="1" applyBorder="1" applyAlignment="1">
      <alignment horizontal="right" vertical="center"/>
    </xf>
    <xf numFmtId="9" fontId="115" fillId="56" borderId="0" xfId="21069" applyNumberFormat="1" applyFont="1" applyFill="1" applyBorder="1" applyAlignment="1">
      <alignment horizontal="right" vertical="center"/>
    </xf>
    <xf numFmtId="0" fontId="114" fillId="56" borderId="0" xfId="20999" applyFont="1" applyFill="1" applyBorder="1" applyAlignment="1">
      <alignment horizontal="left" vertical="center"/>
    </xf>
    <xf numFmtId="0" fontId="114" fillId="56" borderId="0" xfId="20999" applyFont="1" applyFill="1" applyBorder="1" applyAlignment="1">
      <alignment horizontal="right" vertical="center"/>
    </xf>
    <xf numFmtId="3" fontId="114" fillId="56" borderId="0" xfId="20999" applyNumberFormat="1" applyFont="1" applyFill="1" applyBorder="1" applyAlignment="1">
      <alignment horizontal="left" vertical="center"/>
    </xf>
    <xf numFmtId="3" fontId="114" fillId="56" borderId="0" xfId="20999" applyNumberFormat="1" applyFont="1" applyFill="1" applyBorder="1" applyAlignment="1">
      <alignment horizontal="right" vertical="center"/>
    </xf>
    <xf numFmtId="9" fontId="122" fillId="56" borderId="0" xfId="34926" applyFont="1" applyFill="1" applyBorder="1" applyAlignment="1">
      <alignment horizontal="right" vertical="center"/>
    </xf>
    <xf numFmtId="9" fontId="122" fillId="0" borderId="0" xfId="34926" applyFont="1" applyFill="1" applyBorder="1" applyAlignment="1">
      <alignment horizontal="right" vertical="top"/>
    </xf>
    <xf numFmtId="168" fontId="112" fillId="56" borderId="33" xfId="20797" applyNumberFormat="1" applyFont="1" applyFill="1" applyBorder="1" applyAlignment="1">
      <alignment horizontal="right" vertical="center"/>
    </xf>
    <xf numFmtId="9" fontId="115" fillId="56" borderId="33" xfId="34926" applyFont="1" applyFill="1" applyBorder="1" applyAlignment="1">
      <alignment horizontal="right" vertical="center"/>
    </xf>
    <xf numFmtId="9" fontId="115" fillId="0" borderId="33" xfId="34926" applyFont="1" applyFill="1" applyBorder="1" applyAlignment="1">
      <alignment horizontal="right" vertical="center"/>
    </xf>
    <xf numFmtId="3" fontId="112" fillId="56" borderId="33" xfId="20822" applyNumberFormat="1" applyFont="1" applyFill="1" applyBorder="1" applyAlignment="1">
      <alignment horizontal="right"/>
    </xf>
    <xf numFmtId="9" fontId="115" fillId="56" borderId="33" xfId="34926" applyFont="1" applyFill="1" applyBorder="1" applyAlignment="1">
      <alignment horizontal="right"/>
    </xf>
    <xf numFmtId="3" fontId="112" fillId="0" borderId="33" xfId="20791" applyNumberFormat="1" applyFont="1" applyFill="1" applyBorder="1" applyAlignment="1">
      <alignment horizontal="right" vertical="center"/>
    </xf>
    <xf numFmtId="9" fontId="115" fillId="0" borderId="33" xfId="3" applyFont="1" applyFill="1" applyBorder="1" applyAlignment="1">
      <alignment horizontal="right" vertical="center"/>
    </xf>
    <xf numFmtId="0" fontId="112" fillId="0" borderId="33" xfId="0" applyFont="1" applyBorder="1" applyAlignment="1">
      <alignment horizontal="left"/>
    </xf>
    <xf numFmtId="3" fontId="112" fillId="0" borderId="33" xfId="0" applyNumberFormat="1" applyFont="1" applyBorder="1" applyAlignment="1">
      <alignment horizontal="right"/>
    </xf>
    <xf numFmtId="3" fontId="112" fillId="0" borderId="33" xfId="21014" applyNumberFormat="1" applyFont="1" applyFill="1" applyBorder="1" applyAlignment="1">
      <alignment horizontal="right" vertical="top"/>
    </xf>
    <xf numFmtId="9" fontId="115" fillId="0" borderId="33" xfId="34926" applyFont="1" applyFill="1" applyBorder="1" applyAlignment="1">
      <alignment horizontal="right" vertical="top"/>
    </xf>
    <xf numFmtId="0" fontId="112" fillId="56" borderId="33" xfId="1271" applyFont="1" applyFill="1" applyBorder="1" applyAlignment="1">
      <alignment horizontal="left" wrapText="1"/>
    </xf>
    <xf numFmtId="3" fontId="112" fillId="56" borderId="33" xfId="1588" applyNumberFormat="1" applyFont="1" applyFill="1" applyBorder="1" applyAlignment="1">
      <alignment horizontal="right"/>
    </xf>
    <xf numFmtId="3" fontId="114" fillId="56" borderId="33" xfId="1588" applyNumberFormat="1" applyFont="1" applyFill="1" applyBorder="1" applyAlignment="1">
      <alignment horizontal="right" vertical="top"/>
    </xf>
    <xf numFmtId="0" fontId="112" fillId="56" borderId="33" xfId="1271" applyFont="1" applyFill="1" applyBorder="1" applyAlignment="1">
      <alignment horizontal="left" vertical="top" wrapText="1"/>
    </xf>
    <xf numFmtId="3" fontId="112" fillId="56" borderId="33" xfId="1271" applyNumberFormat="1" applyFont="1" applyFill="1" applyBorder="1" applyAlignment="1">
      <alignment horizontal="right" vertical="top"/>
    </xf>
    <xf numFmtId="9" fontId="131" fillId="56" borderId="2" xfId="20999" applyNumberFormat="1" applyFont="1" applyFill="1" applyBorder="1" applyAlignment="1">
      <alignment horizontal="right"/>
    </xf>
    <xf numFmtId="0" fontId="112" fillId="63" borderId="7" xfId="20827" applyFont="1" applyFill="1" applyBorder="1" applyAlignment="1">
      <alignment horizontal="center" wrapText="1"/>
    </xf>
    <xf numFmtId="165" fontId="114" fillId="2" borderId="9" xfId="20827" applyNumberFormat="1" applyFont="1" applyFill="1" applyBorder="1"/>
    <xf numFmtId="165" fontId="112" fillId="2" borderId="7" xfId="20827" applyNumberFormat="1" applyFont="1" applyFill="1" applyBorder="1"/>
    <xf numFmtId="3" fontId="114" fillId="65" borderId="0" xfId="0" applyNumberFormat="1" applyFont="1" applyFill="1" applyBorder="1" applyAlignment="1">
      <alignment horizontal="right" vertical="center"/>
    </xf>
    <xf numFmtId="3" fontId="114" fillId="0" borderId="0" xfId="0" applyNumberFormat="1" applyFont="1" applyFill="1" applyBorder="1" applyAlignment="1">
      <alignment horizontal="right" vertical="center"/>
    </xf>
    <xf numFmtId="3" fontId="114" fillId="65" borderId="0" xfId="0" applyNumberFormat="1" applyFont="1" applyFill="1" applyBorder="1" applyAlignment="1">
      <alignment horizontal="right"/>
    </xf>
    <xf numFmtId="0" fontId="114" fillId="65" borderId="0" xfId="0" applyFont="1" applyFill="1" applyBorder="1" applyAlignment="1" applyProtection="1">
      <alignment horizontal="left" vertical="center"/>
    </xf>
    <xf numFmtId="9" fontId="114" fillId="56" borderId="0" xfId="0" applyNumberFormat="1" applyFont="1" applyFill="1" applyBorder="1" applyAlignment="1">
      <alignment horizontal="right"/>
    </xf>
    <xf numFmtId="0" fontId="114" fillId="56" borderId="0" xfId="0" applyFont="1" applyFill="1" applyBorder="1" applyAlignment="1">
      <alignment vertical="center" wrapText="1"/>
    </xf>
    <xf numFmtId="0" fontId="114" fillId="56" borderId="0" xfId="0" applyFont="1" applyFill="1" applyAlignment="1">
      <alignment vertical="center" wrapText="1"/>
    </xf>
    <xf numFmtId="0" fontId="114" fillId="56" borderId="0" xfId="0" applyFont="1" applyFill="1" applyBorder="1" applyAlignment="1" applyProtection="1">
      <alignment vertical="center" wrapText="1"/>
    </xf>
    <xf numFmtId="0" fontId="114" fillId="2" borderId="0" xfId="0" applyFont="1" applyFill="1" applyBorder="1" applyAlignment="1" applyProtection="1">
      <alignment horizontal="left" vertical="center"/>
    </xf>
    <xf numFmtId="0" fontId="114" fillId="56" borderId="0" xfId="0" applyFont="1" applyFill="1" applyBorder="1" applyAlignment="1">
      <alignment horizontal="left" vertical="top" wrapText="1"/>
    </xf>
    <xf numFmtId="0" fontId="112" fillId="63" borderId="1" xfId="0" applyFont="1" applyFill="1" applyBorder="1" applyAlignment="1" applyProtection="1">
      <alignment horizontal="right" wrapText="1"/>
    </xf>
    <xf numFmtId="0" fontId="114" fillId="2" borderId="0" xfId="0" applyFont="1" applyFill="1" applyBorder="1" applyAlignment="1">
      <alignment horizontal="left" vertical="center" wrapText="1"/>
    </xf>
    <xf numFmtId="0" fontId="114" fillId="0" borderId="0" xfId="0" applyFont="1" applyBorder="1" applyAlignment="1">
      <alignment vertical="center" wrapText="1"/>
    </xf>
    <xf numFmtId="0" fontId="112" fillId="63" borderId="2" xfId="0" applyFont="1" applyFill="1" applyBorder="1" applyAlignment="1">
      <alignment horizontal="right" vertical="center" wrapText="1"/>
    </xf>
    <xf numFmtId="0" fontId="114" fillId="2" borderId="0" xfId="0" applyFont="1" applyFill="1" applyBorder="1" applyAlignment="1" applyProtection="1">
      <alignment horizontal="left" wrapText="1"/>
    </xf>
    <xf numFmtId="0" fontId="114" fillId="63" borderId="2" xfId="0" applyFont="1" applyFill="1" applyBorder="1" applyAlignment="1">
      <alignment horizontal="right" vertical="center"/>
    </xf>
    <xf numFmtId="0" fontId="114" fillId="2" borderId="0" xfId="0" applyFont="1" applyFill="1" applyBorder="1" applyAlignment="1" applyProtection="1">
      <alignment vertical="center"/>
    </xf>
    <xf numFmtId="0" fontId="114" fillId="0" borderId="0" xfId="0" applyFont="1" applyBorder="1" applyAlignment="1">
      <alignment vertical="center"/>
    </xf>
    <xf numFmtId="0" fontId="112" fillId="63" borderId="2" xfId="0" applyFont="1" applyFill="1" applyBorder="1" applyAlignment="1" applyProtection="1">
      <alignment horizontal="right" vertical="center"/>
    </xf>
    <xf numFmtId="0" fontId="114" fillId="2" borderId="0" xfId="0" applyFont="1" applyFill="1" applyBorder="1" applyAlignment="1">
      <alignment vertical="center" wrapText="1"/>
    </xf>
    <xf numFmtId="0" fontId="114" fillId="0" borderId="0" xfId="0" applyFont="1" applyBorder="1" applyAlignment="1"/>
    <xf numFmtId="0" fontId="114" fillId="0" borderId="0" xfId="0" applyFont="1" applyFill="1" applyBorder="1" applyAlignment="1">
      <alignment horizontal="left"/>
    </xf>
    <xf numFmtId="0" fontId="112" fillId="63" borderId="2" xfId="0" applyFont="1" applyFill="1" applyBorder="1" applyAlignment="1" applyProtection="1">
      <alignment horizontal="center" vertical="center" wrapText="1"/>
      <protection locked="0"/>
    </xf>
    <xf numFmtId="0" fontId="114" fillId="2" borderId="0" xfId="0" applyFont="1" applyFill="1" applyBorder="1" applyAlignment="1" applyProtection="1">
      <alignment horizontal="left" vertical="center" wrapText="1"/>
    </xf>
    <xf numFmtId="0" fontId="114" fillId="2" borderId="0" xfId="0" applyFont="1" applyFill="1" applyBorder="1" applyAlignment="1" applyProtection="1">
      <alignment horizontal="left" vertical="top" wrapText="1"/>
    </xf>
    <xf numFmtId="0" fontId="114" fillId="56" borderId="0" xfId="0" applyFont="1" applyFill="1" applyBorder="1" applyAlignment="1">
      <alignment horizontal="left" vertical="center" wrapText="1"/>
    </xf>
    <xf numFmtId="0" fontId="114" fillId="2" borderId="0" xfId="0" applyFont="1" applyFill="1" applyBorder="1" applyAlignment="1" applyProtection="1">
      <alignment horizontal="left" vertical="center" wrapText="1"/>
      <protection locked="0"/>
    </xf>
    <xf numFmtId="0" fontId="114" fillId="56" borderId="0" xfId="257" applyFont="1" applyFill="1" applyBorder="1" applyAlignment="1">
      <alignment vertical="center" wrapText="1"/>
    </xf>
    <xf numFmtId="0" fontId="114" fillId="2" borderId="0" xfId="0" applyFont="1" applyFill="1" applyBorder="1" applyAlignment="1" applyProtection="1">
      <alignment horizontal="left" vertical="top"/>
    </xf>
    <xf numFmtId="0" fontId="114" fillId="2" borderId="0" xfId="0" applyFont="1" applyFill="1" applyBorder="1" applyAlignment="1"/>
    <xf numFmtId="0" fontId="114" fillId="0" borderId="0" xfId="0" applyFont="1" applyFill="1" applyBorder="1" applyAlignment="1">
      <alignment horizontal="left" vertical="center"/>
    </xf>
    <xf numFmtId="0" fontId="112" fillId="63" borderId="2" xfId="0" applyFont="1" applyFill="1" applyBorder="1" applyAlignment="1">
      <alignment horizontal="center" vertical="center" wrapText="1"/>
    </xf>
    <xf numFmtId="15" fontId="112" fillId="63" borderId="1" xfId="0" applyNumberFormat="1" applyFont="1" applyFill="1" applyBorder="1" applyAlignment="1">
      <alignment horizontal="right"/>
    </xf>
    <xf numFmtId="0" fontId="114" fillId="56" borderId="0" xfId="0" applyFont="1" applyFill="1" applyBorder="1" applyAlignment="1">
      <alignment horizontal="left" vertical="center"/>
    </xf>
    <xf numFmtId="0" fontId="87" fillId="56" borderId="0" xfId="0" applyFont="1" applyFill="1" applyBorder="1" applyAlignment="1">
      <alignment vertical="center" wrapText="1"/>
    </xf>
    <xf numFmtId="0" fontId="98" fillId="56" borderId="0" xfId="39600" applyFont="1" applyFill="1" applyBorder="1" applyAlignment="1">
      <alignment horizontal="left" wrapText="1"/>
    </xf>
    <xf numFmtId="0" fontId="114" fillId="2" borderId="0" xfId="0" applyFont="1" applyFill="1" applyBorder="1" applyAlignment="1">
      <alignment vertical="center"/>
    </xf>
    <xf numFmtId="15" fontId="114" fillId="2" borderId="0" xfId="0" applyNumberFormat="1" applyFont="1" applyFill="1" applyBorder="1" applyAlignment="1">
      <alignment horizontal="center" vertical="center"/>
    </xf>
    <xf numFmtId="0" fontId="114" fillId="2" borderId="0" xfId="0" applyFont="1" applyFill="1" applyBorder="1" applyAlignment="1">
      <alignment horizontal="center" vertical="center" wrapText="1"/>
    </xf>
    <xf numFmtId="16" fontId="114" fillId="2" borderId="0" xfId="0" quotePrefix="1" applyNumberFormat="1" applyFont="1" applyFill="1" applyBorder="1" applyAlignment="1">
      <alignment horizontal="center" vertical="center"/>
    </xf>
    <xf numFmtId="0" fontId="114" fillId="56" borderId="0" xfId="0" applyFont="1" applyFill="1" applyBorder="1" applyAlignment="1" applyProtection="1">
      <alignment horizontal="left" wrapText="1"/>
    </xf>
    <xf numFmtId="0" fontId="127" fillId="0" borderId="0" xfId="1" applyFont="1" applyFill="1" applyBorder="1" applyAlignment="1" applyProtection="1">
      <alignment horizontal="left"/>
    </xf>
    <xf numFmtId="0" fontId="114" fillId="2" borderId="0" xfId="0" applyFont="1" applyFill="1" applyBorder="1" applyAlignment="1" applyProtection="1">
      <alignment wrapText="1"/>
    </xf>
    <xf numFmtId="0" fontId="112" fillId="63" borderId="1" xfId="0" applyFont="1" applyFill="1" applyBorder="1" applyAlignment="1">
      <alignment horizontal="right" wrapText="1"/>
    </xf>
    <xf numFmtId="0" fontId="112" fillId="63" borderId="1" xfId="0" applyFont="1" applyFill="1" applyBorder="1" applyAlignment="1">
      <alignment horizontal="right"/>
    </xf>
    <xf numFmtId="0" fontId="87" fillId="2" borderId="0" xfId="20827" applyFont="1" applyFill="1" applyBorder="1" applyAlignment="1">
      <alignment horizontal="left" vertical="center" wrapText="1"/>
    </xf>
    <xf numFmtId="0" fontId="112" fillId="2" borderId="0" xfId="1382" applyFont="1" applyFill="1" applyAlignment="1">
      <alignment horizontal="left" wrapText="1"/>
    </xf>
    <xf numFmtId="0" fontId="112" fillId="63" borderId="1" xfId="20827" applyFont="1" applyFill="1" applyBorder="1" applyAlignment="1">
      <alignment horizontal="center" vertical="center" wrapText="1"/>
    </xf>
    <xf numFmtId="9" fontId="114" fillId="2" borderId="0" xfId="3" applyFont="1" applyFill="1" applyBorder="1" applyAlignment="1">
      <alignment horizontal="right" vertical="center"/>
    </xf>
    <xf numFmtId="9" fontId="114" fillId="2" borderId="0" xfId="3" applyFont="1" applyFill="1" applyBorder="1" applyAlignment="1">
      <alignment vertical="center"/>
    </xf>
    <xf numFmtId="9" fontId="114" fillId="2" borderId="0" xfId="3" applyFont="1" applyFill="1" applyBorder="1" applyAlignment="1">
      <alignment vertical="top"/>
    </xf>
    <xf numFmtId="9" fontId="114" fillId="2" borderId="0" xfId="3" applyFont="1" applyFill="1" applyBorder="1" applyAlignment="1"/>
    <xf numFmtId="9" fontId="114" fillId="0" borderId="0" xfId="3" applyFont="1" applyFill="1" applyBorder="1" applyAlignment="1">
      <alignment vertical="top"/>
    </xf>
    <xf numFmtId="0" fontId="114" fillId="0" borderId="0" xfId="0" applyFont="1" applyFill="1" applyBorder="1" applyAlignment="1">
      <alignment vertical="top"/>
    </xf>
    <xf numFmtId="1" fontId="114" fillId="0" borderId="0" xfId="0" applyNumberFormat="1" applyFont="1" applyFill="1" applyBorder="1" applyAlignment="1">
      <alignment vertical="top"/>
    </xf>
    <xf numFmtId="0" fontId="114" fillId="0" borderId="0" xfId="0" applyFont="1" applyFill="1" applyBorder="1" applyAlignment="1" applyProtection="1">
      <alignment horizontal="right"/>
      <protection locked="0"/>
    </xf>
    <xf numFmtId="9" fontId="115" fillId="0" borderId="33" xfId="3" applyFont="1" applyFill="1" applyBorder="1" applyAlignment="1" applyProtection="1">
      <alignment horizontal="right" vertical="center"/>
      <protection locked="0"/>
    </xf>
    <xf numFmtId="9" fontId="122" fillId="0" borderId="33" xfId="34926" applyFont="1" applyFill="1" applyBorder="1" applyAlignment="1">
      <alignment horizontal="right" vertical="center"/>
    </xf>
    <xf numFmtId="0" fontId="114" fillId="56" borderId="0" xfId="0" applyFont="1" applyFill="1" applyAlignment="1">
      <alignment horizontal="left" vertical="center"/>
    </xf>
    <xf numFmtId="0" fontId="114" fillId="56" borderId="0" xfId="0" applyFont="1" applyFill="1" applyAlignment="1">
      <alignment horizontal="left"/>
    </xf>
    <xf numFmtId="0" fontId="121" fillId="56" borderId="0" xfId="0" applyFont="1" applyFill="1" applyAlignment="1">
      <alignment horizontal="left" vertical="center"/>
    </xf>
    <xf numFmtId="0" fontId="112" fillId="56" borderId="0" xfId="0" applyFont="1" applyFill="1" applyAlignment="1">
      <alignment horizontal="right" vertical="center"/>
    </xf>
    <xf numFmtId="0" fontId="112" fillId="56" borderId="0" xfId="0" applyFont="1" applyFill="1" applyAlignment="1">
      <alignment horizontal="right"/>
    </xf>
    <xf numFmtId="0" fontId="114" fillId="56" borderId="0" xfId="0" applyFont="1" applyFill="1" applyAlignment="1">
      <alignment horizontal="center" vertical="center"/>
    </xf>
    <xf numFmtId="0" fontId="114" fillId="56" borderId="0" xfId="0" applyFont="1" applyFill="1" applyAlignment="1"/>
    <xf numFmtId="0" fontId="112" fillId="56" borderId="0" xfId="0" applyFont="1" applyFill="1" applyAlignment="1">
      <alignment horizontal="left" vertical="center"/>
    </xf>
    <xf numFmtId="0" fontId="127" fillId="56" borderId="0" xfId="1" applyFont="1" applyFill="1" applyAlignment="1" applyProtection="1">
      <alignment horizontal="left" vertical="center"/>
    </xf>
    <xf numFmtId="0" fontId="127" fillId="0" borderId="0" xfId="1" applyFont="1" applyFill="1" applyAlignment="1" applyProtection="1">
      <alignment horizontal="left" vertical="center"/>
    </xf>
    <xf numFmtId="9" fontId="114" fillId="56" borderId="0" xfId="3" applyFont="1" applyFill="1"/>
    <xf numFmtId="0" fontId="112" fillId="0" borderId="0" xfId="0" applyFont="1" applyFill="1" applyAlignment="1">
      <alignment horizontal="left" vertical="center"/>
    </xf>
    <xf numFmtId="0" fontId="114" fillId="56" borderId="0" xfId="0" applyFont="1" applyFill="1" applyAlignment="1">
      <alignment horizontal="left" vertical="center" indent="1"/>
    </xf>
    <xf numFmtId="0" fontId="127" fillId="56" borderId="0" xfId="1" applyFont="1" applyFill="1" applyAlignment="1" applyProtection="1">
      <alignment horizontal="left"/>
    </xf>
    <xf numFmtId="0" fontId="127" fillId="0" borderId="0" xfId="1" applyFont="1" applyAlignment="1" applyProtection="1">
      <alignment horizontal="left"/>
    </xf>
    <xf numFmtId="0" fontId="112" fillId="56" borderId="0" xfId="1" applyFont="1" applyFill="1" applyAlignment="1" applyProtection="1">
      <alignment horizontal="left" vertical="center"/>
    </xf>
    <xf numFmtId="0" fontId="134" fillId="56" borderId="0" xfId="1" applyFont="1" applyFill="1" applyAlignment="1" applyProtection="1">
      <alignment horizontal="left" vertical="center"/>
    </xf>
    <xf numFmtId="0" fontId="114" fillId="56" borderId="0" xfId="0" applyFont="1" applyFill="1" applyAlignment="1">
      <alignment horizontal="left" vertical="center" wrapText="1"/>
    </xf>
    <xf numFmtId="0" fontId="98" fillId="56" borderId="0" xfId="1" applyFont="1" applyFill="1" applyAlignment="1" applyProtection="1">
      <alignment horizontal="left" vertical="center"/>
    </xf>
    <xf numFmtId="0" fontId="127" fillId="56" borderId="0" xfId="1" applyFont="1" applyFill="1" applyAlignment="1" applyProtection="1">
      <alignment horizontal="left" vertical="top"/>
    </xf>
    <xf numFmtId="0" fontId="135" fillId="56" borderId="0" xfId="0" applyFont="1" applyFill="1" applyAlignment="1">
      <alignment horizontal="left" vertical="top"/>
    </xf>
    <xf numFmtId="0" fontId="114" fillId="56" borderId="0" xfId="20827" applyFont="1" applyFill="1" applyAlignment="1">
      <alignment horizontal="left" vertical="top"/>
    </xf>
    <xf numFmtId="0" fontId="114" fillId="2" borderId="0" xfId="20827" applyFont="1" applyFill="1" applyAlignment="1">
      <alignment horizontal="left" vertical="top"/>
    </xf>
    <xf numFmtId="0" fontId="112" fillId="2" borderId="0" xfId="20827" applyFont="1" applyFill="1" applyAlignment="1">
      <alignment horizontal="left" vertical="top"/>
    </xf>
    <xf numFmtId="0" fontId="112" fillId="2" borderId="0" xfId="20827" applyFont="1" applyFill="1" applyBorder="1" applyAlignment="1">
      <alignment horizontal="left" vertical="top"/>
    </xf>
    <xf numFmtId="0" fontId="112" fillId="2" borderId="0" xfId="1382" applyFont="1" applyFill="1" applyBorder="1" applyAlignment="1">
      <alignment horizontal="left" vertical="top" wrapText="1"/>
    </xf>
    <xf numFmtId="0" fontId="112" fillId="2" borderId="0" xfId="1382" applyFont="1" applyFill="1" applyAlignment="1">
      <alignment horizontal="left" vertical="top" wrapText="1"/>
    </xf>
    <xf numFmtId="0" fontId="87" fillId="2" borderId="0" xfId="0" applyFont="1" applyFill="1" applyAlignment="1">
      <alignment horizontal="left" vertical="top"/>
    </xf>
    <xf numFmtId="0" fontId="112" fillId="56" borderId="0" xfId="20822" applyFont="1" applyFill="1" applyBorder="1" applyAlignment="1">
      <alignment horizontal="left" vertical="top"/>
    </xf>
    <xf numFmtId="0" fontId="114" fillId="56" borderId="0" xfId="0" applyFont="1" applyFill="1" applyBorder="1" applyAlignment="1">
      <alignment horizontal="left" vertical="top"/>
    </xf>
    <xf numFmtId="0" fontId="114" fillId="56" borderId="0" xfId="20822" applyFont="1" applyFill="1" applyBorder="1" applyAlignment="1">
      <alignment horizontal="left" vertical="top"/>
    </xf>
    <xf numFmtId="0" fontId="124" fillId="56" borderId="0" xfId="1271" applyFont="1" applyFill="1" applyBorder="1" applyAlignment="1">
      <alignment horizontal="left" vertical="top"/>
    </xf>
    <xf numFmtId="0" fontId="112" fillId="0" borderId="0" xfId="20822" applyFont="1" applyFill="1" applyBorder="1" applyAlignment="1">
      <alignment horizontal="left" vertical="top"/>
    </xf>
    <xf numFmtId="165" fontId="122" fillId="0" borderId="0" xfId="20822" applyNumberFormat="1" applyFont="1" applyFill="1" applyBorder="1" applyAlignment="1">
      <alignment horizontal="left" vertical="top"/>
    </xf>
    <xf numFmtId="0" fontId="121" fillId="0" borderId="0" xfId="20822" applyFont="1" applyFill="1" applyBorder="1" applyAlignment="1">
      <alignment horizontal="left" vertical="top"/>
    </xf>
    <xf numFmtId="0" fontId="114" fillId="0" borderId="0" xfId="0" applyFont="1" applyBorder="1" applyAlignment="1">
      <alignment horizontal="left" vertical="top"/>
    </xf>
    <xf numFmtId="0" fontId="114" fillId="2" borderId="0" xfId="0" applyFont="1" applyFill="1" applyBorder="1" applyAlignment="1">
      <alignment horizontal="left" vertical="top"/>
    </xf>
    <xf numFmtId="0" fontId="123" fillId="2" borderId="0" xfId="0" applyFont="1" applyFill="1" applyBorder="1" applyAlignment="1">
      <alignment horizontal="left" vertical="top"/>
    </xf>
    <xf numFmtId="0" fontId="112" fillId="2" borderId="0" xfId="0" applyFont="1" applyFill="1" applyBorder="1" applyAlignment="1">
      <alignment horizontal="left" vertical="top"/>
    </xf>
    <xf numFmtId="0" fontId="112" fillId="56" borderId="0" xfId="0" applyFont="1" applyFill="1" applyBorder="1" applyAlignment="1">
      <alignment horizontal="left" vertical="top"/>
    </xf>
    <xf numFmtId="0" fontId="112" fillId="0" borderId="0" xfId="4" applyFont="1" applyBorder="1" applyAlignment="1">
      <alignment horizontal="left" vertical="top"/>
    </xf>
    <xf numFmtId="0" fontId="114" fillId="0" borderId="0" xfId="4" applyFont="1" applyBorder="1" applyAlignment="1">
      <alignment horizontal="left" vertical="top"/>
    </xf>
    <xf numFmtId="0" fontId="112" fillId="56" borderId="0" xfId="20999" applyFont="1" applyFill="1" applyBorder="1" applyAlignment="1">
      <alignment horizontal="left" vertical="top"/>
    </xf>
    <xf numFmtId="0" fontId="114" fillId="56" borderId="0" xfId="20999" applyFont="1" applyFill="1" applyBorder="1" applyAlignment="1">
      <alignment horizontal="left" vertical="top"/>
    </xf>
    <xf numFmtId="0" fontId="123" fillId="56" borderId="0" xfId="20999" applyFont="1" applyFill="1" applyBorder="1" applyAlignment="1">
      <alignment horizontal="left" vertical="top"/>
    </xf>
    <xf numFmtId="0" fontId="112" fillId="65" borderId="0" xfId="0" applyFont="1" applyFill="1" applyBorder="1" applyAlignment="1">
      <alignment horizontal="left" vertical="top"/>
    </xf>
    <xf numFmtId="0" fontId="114" fillId="65" borderId="0" xfId="0" applyFont="1" applyFill="1" applyBorder="1" applyAlignment="1">
      <alignment horizontal="left" vertical="top" wrapText="1"/>
    </xf>
    <xf numFmtId="0" fontId="112" fillId="2" borderId="0" xfId="0" applyFont="1" applyFill="1" applyAlignment="1">
      <alignment horizontal="left" vertical="top"/>
    </xf>
    <xf numFmtId="0" fontId="114" fillId="2" borderId="0" xfId="0" applyFont="1" applyFill="1" applyBorder="1" applyAlignment="1" applyProtection="1">
      <alignment horizontal="left" vertical="top"/>
      <protection locked="0"/>
    </xf>
    <xf numFmtId="0" fontId="114" fillId="56" borderId="0" xfId="0" applyFont="1" applyFill="1" applyBorder="1" applyAlignment="1" applyProtection="1">
      <alignment horizontal="left" vertical="top"/>
      <protection locked="0"/>
    </xf>
    <xf numFmtId="0" fontId="112" fillId="2" borderId="0" xfId="0" applyFont="1" applyFill="1" applyBorder="1" applyAlignment="1" applyProtection="1">
      <alignment horizontal="left" vertical="top"/>
    </xf>
    <xf numFmtId="0" fontId="126" fillId="2" borderId="0" xfId="0" applyFont="1" applyFill="1" applyBorder="1" applyAlignment="1" applyProtection="1">
      <alignment horizontal="left" vertical="top"/>
    </xf>
    <xf numFmtId="0" fontId="114" fillId="2" borderId="0" xfId="0" applyFont="1" applyFill="1" applyBorder="1" applyAlignment="1">
      <alignment horizontal="left" vertical="top" wrapText="1"/>
    </xf>
    <xf numFmtId="0" fontId="112" fillId="56" borderId="0" xfId="0" applyFont="1" applyFill="1" applyBorder="1" applyAlignment="1" applyProtection="1">
      <alignment horizontal="left" vertical="top"/>
    </xf>
    <xf numFmtId="0" fontId="114" fillId="56" borderId="0" xfId="0" applyFont="1" applyFill="1" applyBorder="1" applyAlignment="1" applyProtection="1">
      <alignment horizontal="left" vertical="top"/>
    </xf>
    <xf numFmtId="0" fontId="114" fillId="56" borderId="0" xfId="0" applyFont="1" applyFill="1" applyAlignment="1" applyProtection="1">
      <alignment horizontal="left" vertical="top"/>
    </xf>
    <xf numFmtId="0" fontId="114" fillId="2" borderId="0" xfId="0" applyFont="1" applyFill="1" applyAlignment="1" applyProtection="1">
      <alignment horizontal="left" vertical="top"/>
    </xf>
    <xf numFmtId="0" fontId="114" fillId="2" borderId="0" xfId="0" applyFont="1" applyFill="1" applyBorder="1" applyAlignment="1" applyProtection="1">
      <alignment horizontal="left" wrapText="1"/>
    </xf>
    <xf numFmtId="0" fontId="114" fillId="2" borderId="0" xfId="0" applyFont="1" applyFill="1" applyBorder="1" applyAlignment="1" applyProtection="1">
      <alignment horizontal="left" vertical="center"/>
    </xf>
    <xf numFmtId="0" fontId="114" fillId="2" borderId="0" xfId="0" applyFont="1" applyFill="1" applyBorder="1" applyAlignment="1">
      <alignment horizontal="left" vertical="center" wrapText="1"/>
    </xf>
    <xf numFmtId="0" fontId="112" fillId="63" borderId="2" xfId="0" applyFont="1" applyFill="1" applyBorder="1" applyAlignment="1" applyProtection="1">
      <alignment horizontal="right" vertical="center"/>
    </xf>
    <xf numFmtId="0" fontId="114" fillId="2" borderId="0" xfId="0" applyFont="1" applyFill="1" applyBorder="1" applyAlignment="1">
      <alignment horizontal="left" vertical="top" wrapText="1"/>
    </xf>
    <xf numFmtId="0" fontId="114" fillId="0" borderId="0" xfId="0" applyFont="1" applyBorder="1" applyAlignment="1">
      <alignment horizontal="left" vertical="top"/>
    </xf>
    <xf numFmtId="0" fontId="114" fillId="0" borderId="0" xfId="0" applyFont="1" applyFill="1" applyBorder="1" applyAlignment="1">
      <alignment horizontal="left" vertical="top"/>
    </xf>
    <xf numFmtId="0" fontId="112" fillId="63" borderId="2" xfId="0" applyFont="1" applyFill="1" applyBorder="1" applyAlignment="1">
      <alignment horizontal="right" vertical="center"/>
    </xf>
    <xf numFmtId="0" fontId="114" fillId="2" borderId="0" xfId="0" applyFont="1" applyFill="1" applyBorder="1" applyAlignment="1" applyProtection="1">
      <alignment horizontal="left" vertical="center" wrapText="1"/>
      <protection locked="0"/>
    </xf>
    <xf numFmtId="0" fontId="114" fillId="65" borderId="0" xfId="0" applyFont="1" applyFill="1" applyBorder="1" applyAlignment="1">
      <alignment horizontal="left" vertical="center"/>
    </xf>
    <xf numFmtId="0" fontId="114" fillId="0" borderId="0" xfId="0" applyFont="1" applyFill="1" applyBorder="1" applyAlignment="1" applyProtection="1">
      <alignment horizontal="left" vertical="center" wrapText="1"/>
    </xf>
    <xf numFmtId="0" fontId="114" fillId="0" borderId="0" xfId="0" applyFont="1" applyFill="1" applyBorder="1" applyAlignment="1">
      <alignment horizontal="left" vertical="center"/>
    </xf>
    <xf numFmtId="0" fontId="114" fillId="2" borderId="0" xfId="0" applyFont="1" applyFill="1" applyBorder="1" applyAlignment="1" applyProtection="1">
      <alignment horizontal="left" vertical="center" wrapText="1"/>
    </xf>
    <xf numFmtId="0" fontId="114" fillId="0" borderId="0" xfId="0" applyFont="1" applyBorder="1" applyAlignment="1">
      <alignment horizontal="left" vertical="center"/>
    </xf>
    <xf numFmtId="15" fontId="112" fillId="63" borderId="1" xfId="0" applyNumberFormat="1" applyFont="1" applyFill="1" applyBorder="1" applyAlignment="1">
      <alignment horizontal="right"/>
    </xf>
    <xf numFmtId="0" fontId="114" fillId="56" borderId="0" xfId="0" applyFont="1" applyFill="1" applyBorder="1" applyAlignment="1">
      <alignment horizontal="left" vertical="center"/>
    </xf>
    <xf numFmtId="0" fontId="114" fillId="56" borderId="0" xfId="0" applyFont="1" applyFill="1" applyBorder="1" applyAlignment="1">
      <alignment horizontal="left" vertical="center" wrapText="1"/>
    </xf>
    <xf numFmtId="0" fontId="98" fillId="56" borderId="0" xfId="39600" applyFont="1" applyFill="1" applyBorder="1" applyAlignment="1">
      <alignment horizontal="left" wrapText="1"/>
    </xf>
    <xf numFmtId="0" fontId="114" fillId="2" borderId="0" xfId="0" applyFont="1" applyFill="1" applyBorder="1" applyAlignment="1" applyProtection="1">
      <alignment horizontal="left" vertical="top" wrapText="1"/>
    </xf>
    <xf numFmtId="0" fontId="112" fillId="63" borderId="1" xfId="0" applyFont="1" applyFill="1" applyBorder="1" applyAlignment="1">
      <alignment horizontal="right"/>
    </xf>
    <xf numFmtId="0" fontId="114" fillId="56" borderId="0" xfId="20822" applyFont="1" applyFill="1" applyBorder="1" applyAlignment="1">
      <alignment horizontal="left" vertical="center" wrapText="1"/>
    </xf>
    <xf numFmtId="0" fontId="112" fillId="63" borderId="33" xfId="0" applyFont="1" applyFill="1" applyBorder="1" applyAlignment="1" applyProtection="1">
      <alignment horizontal="right" wrapText="1"/>
    </xf>
    <xf numFmtId="9" fontId="114" fillId="56" borderId="0" xfId="3" applyFont="1" applyFill="1" applyBorder="1" applyAlignment="1" applyProtection="1">
      <alignment vertical="center" wrapText="1"/>
    </xf>
    <xf numFmtId="9" fontId="114" fillId="0" borderId="0" xfId="3" applyFont="1" applyFill="1" applyBorder="1" applyAlignment="1" applyProtection="1">
      <alignment vertical="center" wrapText="1"/>
    </xf>
    <xf numFmtId="9" fontId="112" fillId="56" borderId="33" xfId="3" applyFont="1" applyFill="1" applyBorder="1" applyAlignment="1" applyProtection="1">
      <alignment vertical="center" wrapText="1"/>
    </xf>
    <xf numFmtId="9" fontId="112" fillId="0" borderId="33" xfId="3" applyFont="1" applyFill="1" applyBorder="1" applyAlignment="1" applyProtection="1">
      <alignment vertical="center" wrapText="1"/>
    </xf>
    <xf numFmtId="0" fontId="112" fillId="63" borderId="33" xfId="0" applyFont="1" applyFill="1" applyBorder="1" applyAlignment="1" applyProtection="1">
      <alignment horizontal="center" vertical="center" wrapText="1"/>
    </xf>
    <xf numFmtId="9" fontId="98" fillId="56" borderId="0" xfId="34926" applyFont="1" applyFill="1" applyBorder="1" applyAlignment="1">
      <alignment vertical="center"/>
    </xf>
    <xf numFmtId="9" fontId="118" fillId="56" borderId="33" xfId="34926" applyFont="1" applyFill="1" applyBorder="1" applyAlignment="1">
      <alignment vertical="center"/>
    </xf>
    <xf numFmtId="0" fontId="112" fillId="63" borderId="33" xfId="0" applyFont="1" applyFill="1" applyBorder="1" applyAlignment="1" applyProtection="1">
      <alignment horizontal="right" vertical="center"/>
    </xf>
    <xf numFmtId="0" fontId="124" fillId="63" borderId="1" xfId="0" applyFont="1" applyFill="1" applyBorder="1" applyAlignment="1">
      <alignment horizontal="center" wrapText="1"/>
    </xf>
    <xf numFmtId="3" fontId="112" fillId="2" borderId="0" xfId="0" applyNumberFormat="1" applyFont="1" applyFill="1" applyBorder="1" applyAlignment="1" applyProtection="1">
      <alignment horizontal="right" vertical="center"/>
      <protection locked="0"/>
    </xf>
    <xf numFmtId="0" fontId="112" fillId="63" borderId="33" xfId="0" applyFont="1" applyFill="1" applyBorder="1" applyAlignment="1" applyProtection="1">
      <alignment horizontal="right" wrapText="1"/>
      <protection locked="0"/>
    </xf>
    <xf numFmtId="0" fontId="112" fillId="63" borderId="33" xfId="0" applyNumberFormat="1" applyFont="1" applyFill="1" applyBorder="1" applyAlignment="1">
      <alignment horizontal="right" wrapText="1"/>
    </xf>
    <xf numFmtId="3" fontId="98" fillId="56" borderId="0" xfId="17" applyNumberFormat="1" applyFont="1" applyFill="1" applyBorder="1" applyAlignment="1">
      <alignment horizontal="right"/>
    </xf>
    <xf numFmtId="9" fontId="116" fillId="56" borderId="0" xfId="3" applyFont="1" applyFill="1" applyBorder="1" applyAlignment="1">
      <alignment horizontal="right"/>
    </xf>
    <xf numFmtId="3" fontId="118" fillId="56" borderId="33" xfId="17" applyNumberFormat="1" applyFont="1" applyFill="1" applyBorder="1" applyAlignment="1">
      <alignment horizontal="right"/>
    </xf>
    <xf numFmtId="9" fontId="119" fillId="56" borderId="33" xfId="3" applyFont="1" applyFill="1" applyBorder="1" applyAlignment="1">
      <alignment horizontal="right"/>
    </xf>
    <xf numFmtId="0" fontId="112" fillId="2" borderId="0" xfId="0" applyFont="1" applyFill="1" applyBorder="1" applyAlignment="1">
      <alignment horizontal="right" vertical="center"/>
    </xf>
    <xf numFmtId="0" fontId="115" fillId="2" borderId="0" xfId="0" applyFont="1" applyFill="1" applyBorder="1" applyAlignment="1">
      <alignment horizontal="right" vertical="center"/>
    </xf>
    <xf numFmtId="3" fontId="114" fillId="0" borderId="0" xfId="4" applyNumberFormat="1" applyFont="1" applyBorder="1" applyAlignment="1">
      <alignment horizontal="right" vertical="center"/>
    </xf>
    <xf numFmtId="3" fontId="114" fillId="0" borderId="0" xfId="20827" applyNumberFormat="1" applyFont="1" applyBorder="1" applyAlignment="1">
      <alignment horizontal="right"/>
    </xf>
    <xf numFmtId="0" fontId="114" fillId="0" borderId="0" xfId="20827" applyFont="1" applyBorder="1" applyAlignment="1">
      <alignment horizontal="right" vertical="center"/>
    </xf>
    <xf numFmtId="0" fontId="122" fillId="0" borderId="0" xfId="20827" applyFont="1" applyBorder="1" applyAlignment="1">
      <alignment horizontal="right" vertical="center"/>
    </xf>
    <xf numFmtId="1" fontId="114" fillId="0" borderId="0" xfId="20827" applyNumberFormat="1" applyFont="1" applyBorder="1" applyAlignment="1">
      <alignment horizontal="right" vertical="center"/>
    </xf>
    <xf numFmtId="1" fontId="114" fillId="0" borderId="0" xfId="20827" applyNumberFormat="1" applyFont="1" applyFill="1" applyBorder="1" applyAlignment="1">
      <alignment horizontal="right" vertical="center"/>
    </xf>
    <xf numFmtId="1" fontId="114" fillId="0" borderId="0" xfId="20827" applyNumberFormat="1" applyFont="1" applyBorder="1" applyAlignment="1">
      <alignment horizontal="right"/>
    </xf>
    <xf numFmtId="1" fontId="114" fillId="0" borderId="0" xfId="0" applyNumberFormat="1" applyFont="1" applyBorder="1" applyAlignment="1">
      <alignment horizontal="right"/>
    </xf>
    <xf numFmtId="1" fontId="114" fillId="56" borderId="0" xfId="0" applyNumberFormat="1" applyFont="1" applyFill="1" applyBorder="1" applyAlignment="1">
      <alignment horizontal="right"/>
    </xf>
    <xf numFmtId="1" fontId="114" fillId="0" borderId="0" xfId="0" applyNumberFormat="1" applyFont="1" applyFill="1" applyBorder="1" applyAlignment="1">
      <alignment horizontal="right"/>
    </xf>
    <xf numFmtId="3" fontId="114" fillId="0" borderId="0" xfId="4" applyNumberFormat="1" applyFont="1" applyFill="1" applyBorder="1" applyAlignment="1">
      <alignment horizontal="right" vertical="center"/>
    </xf>
    <xf numFmtId="1" fontId="114" fillId="56" borderId="0" xfId="20827" applyNumberFormat="1" applyFont="1" applyFill="1" applyBorder="1" applyAlignment="1">
      <alignment horizontal="right" vertical="center"/>
    </xf>
    <xf numFmtId="1" fontId="122" fillId="0" borderId="0" xfId="20827" applyNumberFormat="1" applyFont="1" applyBorder="1" applyAlignment="1">
      <alignment horizontal="right"/>
    </xf>
    <xf numFmtId="0" fontId="122" fillId="0" borderId="2" xfId="20827" applyFont="1" applyBorder="1" applyAlignment="1">
      <alignment horizontal="right" vertical="center"/>
    </xf>
    <xf numFmtId="1" fontId="122" fillId="0" borderId="2" xfId="20827" applyNumberFormat="1" applyFont="1" applyBorder="1" applyAlignment="1">
      <alignment horizontal="right"/>
    </xf>
    <xf numFmtId="1" fontId="114" fillId="0" borderId="2" xfId="20827" applyNumberFormat="1" applyFont="1" applyBorder="1" applyAlignment="1">
      <alignment horizontal="right"/>
    </xf>
    <xf numFmtId="1" fontId="114" fillId="0" borderId="2" xfId="0" applyNumberFormat="1" applyFont="1" applyBorder="1" applyAlignment="1">
      <alignment horizontal="right"/>
    </xf>
    <xf numFmtId="1" fontId="114" fillId="56" borderId="2" xfId="0" applyNumberFormat="1" applyFont="1" applyFill="1" applyBorder="1" applyAlignment="1">
      <alignment horizontal="right"/>
    </xf>
    <xf numFmtId="1" fontId="114" fillId="0" borderId="2" xfId="0" applyNumberFormat="1" applyFont="1" applyFill="1" applyBorder="1" applyAlignment="1">
      <alignment horizontal="right"/>
    </xf>
    <xf numFmtId="3" fontId="114" fillId="0" borderId="2" xfId="4" applyNumberFormat="1" applyFont="1" applyFill="1" applyBorder="1" applyAlignment="1">
      <alignment horizontal="right" vertical="center"/>
    </xf>
    <xf numFmtId="3" fontId="114" fillId="0" borderId="2" xfId="0" applyNumberFormat="1" applyFont="1" applyBorder="1" applyAlignment="1">
      <alignment horizontal="right"/>
    </xf>
    <xf numFmtId="3" fontId="122" fillId="0" borderId="0" xfId="20827" applyNumberFormat="1" applyFont="1" applyBorder="1" applyAlignment="1">
      <alignment horizontal="right" vertical="center"/>
    </xf>
    <xf numFmtId="3" fontId="122" fillId="0" borderId="0" xfId="0" applyNumberFormat="1" applyFont="1" applyBorder="1" applyAlignment="1">
      <alignment horizontal="right"/>
    </xf>
    <xf numFmtId="3" fontId="122" fillId="56" borderId="0" xfId="0" applyNumberFormat="1" applyFont="1" applyFill="1" applyBorder="1" applyAlignment="1">
      <alignment horizontal="right"/>
    </xf>
    <xf numFmtId="3" fontId="122" fillId="0" borderId="0" xfId="713" applyNumberFormat="1" applyFont="1" applyBorder="1" applyAlignment="1">
      <alignment horizontal="right" vertical="center"/>
    </xf>
    <xf numFmtId="0" fontId="122" fillId="0" borderId="0" xfId="0" applyFont="1" applyBorder="1"/>
    <xf numFmtId="0" fontId="112" fillId="63" borderId="1" xfId="0" applyFont="1" applyFill="1" applyBorder="1" applyAlignment="1">
      <alignment horizontal="left" wrapText="1"/>
    </xf>
    <xf numFmtId="0" fontId="114" fillId="65" borderId="0" xfId="0" applyFont="1" applyFill="1" applyBorder="1" applyAlignment="1">
      <alignment horizontal="left" wrapText="1"/>
    </xf>
    <xf numFmtId="0" fontId="114" fillId="63" borderId="33" xfId="20827" applyFont="1" applyFill="1" applyBorder="1" applyAlignment="1">
      <alignment horizontal="left" wrapText="1"/>
    </xf>
    <xf numFmtId="0" fontId="114" fillId="56" borderId="0" xfId="0" applyFont="1" applyFill="1" applyAlignment="1">
      <alignment horizontal="left" vertical="top"/>
    </xf>
    <xf numFmtId="0" fontId="112" fillId="63" borderId="7" xfId="20827" applyFont="1" applyFill="1" applyBorder="1" applyAlignment="1">
      <alignment horizontal="left"/>
    </xf>
    <xf numFmtId="0" fontId="98" fillId="0" borderId="0" xfId="0" applyFont="1" applyBorder="1" applyAlignment="1">
      <alignment horizontal="left"/>
    </xf>
    <xf numFmtId="0" fontId="114" fillId="2" borderId="0" xfId="0" applyFont="1" applyFill="1" applyAlignment="1">
      <alignment horizontal="left"/>
    </xf>
    <xf numFmtId="0" fontId="130" fillId="56" borderId="0" xfId="20827" applyFont="1" applyFill="1" applyBorder="1" applyAlignment="1">
      <alignment horizontal="left" vertical="center"/>
    </xf>
    <xf numFmtId="0" fontId="87" fillId="56" borderId="0" xfId="20827" applyFont="1" applyFill="1" applyBorder="1" applyAlignment="1">
      <alignment horizontal="left" vertical="center" wrapText="1"/>
    </xf>
    <xf numFmtId="0" fontId="87" fillId="56" borderId="2" xfId="20827" applyFont="1" applyFill="1" applyBorder="1" applyAlignment="1">
      <alignment horizontal="left" vertical="center" wrapText="1"/>
    </xf>
    <xf numFmtId="0" fontId="112" fillId="63" borderId="33" xfId="20999" applyFont="1" applyFill="1" applyBorder="1" applyAlignment="1">
      <alignment horizontal="left" wrapText="1"/>
    </xf>
    <xf numFmtId="0" fontId="130" fillId="56" borderId="1" xfId="20827" applyFont="1" applyFill="1" applyBorder="1" applyAlignment="1">
      <alignment horizontal="left"/>
    </xf>
    <xf numFmtId="0" fontId="114" fillId="2" borderId="0" xfId="0" applyFont="1" applyFill="1" applyAlignment="1">
      <alignment horizontal="left" vertical="top"/>
    </xf>
    <xf numFmtId="0" fontId="114" fillId="56" borderId="0" xfId="0" applyFont="1" applyFill="1" applyBorder="1" applyAlignment="1">
      <alignment horizontal="left"/>
    </xf>
    <xf numFmtId="0" fontId="114" fillId="63" borderId="33" xfId="20822" applyFont="1" applyFill="1" applyBorder="1" applyAlignment="1">
      <alignment horizontal="left"/>
    </xf>
    <xf numFmtId="0" fontId="114" fillId="56" borderId="0" xfId="20822" applyFont="1" applyFill="1" applyBorder="1" applyAlignment="1">
      <alignment horizontal="left"/>
    </xf>
    <xf numFmtId="0" fontId="114" fillId="56" borderId="2" xfId="20822" applyFont="1" applyFill="1" applyBorder="1" applyAlignment="1">
      <alignment horizontal="left"/>
    </xf>
    <xf numFmtId="0" fontId="112" fillId="56" borderId="0" xfId="20822" applyFont="1" applyFill="1" applyBorder="1" applyAlignment="1">
      <alignment horizontal="left"/>
    </xf>
    <xf numFmtId="0" fontId="114" fillId="0" borderId="0" xfId="20822" applyFont="1" applyFill="1" applyBorder="1" applyAlignment="1">
      <alignment horizontal="left"/>
    </xf>
    <xf numFmtId="0" fontId="112" fillId="63" borderId="33" xfId="1271" applyFont="1" applyFill="1" applyBorder="1" applyAlignment="1">
      <alignment horizontal="left" wrapText="1"/>
    </xf>
    <xf numFmtId="0" fontId="112" fillId="63" borderId="33" xfId="20822" applyFont="1" applyFill="1" applyBorder="1" applyAlignment="1">
      <alignment horizontal="left"/>
    </xf>
    <xf numFmtId="0" fontId="112" fillId="0" borderId="33" xfId="20822" applyFont="1" applyFill="1" applyBorder="1" applyAlignment="1">
      <alignment horizontal="left" vertical="top"/>
    </xf>
    <xf numFmtId="0" fontId="112" fillId="0" borderId="0" xfId="0" applyFont="1" applyFill="1" applyBorder="1" applyAlignment="1">
      <alignment horizontal="left"/>
    </xf>
    <xf numFmtId="0" fontId="114" fillId="56" borderId="0" xfId="20793" applyFont="1" applyFill="1" applyBorder="1" applyAlignment="1">
      <alignment horizontal="left"/>
    </xf>
    <xf numFmtId="0" fontId="114" fillId="56" borderId="0" xfId="20791" applyFont="1" applyFill="1" applyBorder="1" applyAlignment="1">
      <alignment horizontal="left"/>
    </xf>
    <xf numFmtId="0" fontId="114" fillId="2" borderId="0" xfId="20828" applyFont="1" applyFill="1" applyBorder="1" applyAlignment="1">
      <alignment horizontal="left"/>
    </xf>
    <xf numFmtId="0" fontId="112" fillId="56" borderId="33" xfId="20793" applyFont="1" applyFill="1" applyBorder="1" applyAlignment="1">
      <alignment horizontal="left"/>
    </xf>
    <xf numFmtId="0" fontId="114" fillId="2" borderId="0" xfId="20822" applyFont="1" applyFill="1" applyBorder="1" applyAlignment="1">
      <alignment horizontal="left"/>
    </xf>
    <xf numFmtId="0" fontId="112" fillId="56" borderId="33" xfId="20822" applyFont="1" applyFill="1" applyBorder="1" applyAlignment="1">
      <alignment horizontal="left"/>
    </xf>
    <xf numFmtId="0" fontId="112" fillId="63" borderId="2" xfId="20822" applyFont="1" applyFill="1" applyBorder="1" applyAlignment="1">
      <alignment horizontal="left"/>
    </xf>
    <xf numFmtId="0" fontId="114" fillId="56" borderId="0" xfId="20822" applyFont="1" applyFill="1" applyBorder="1" applyAlignment="1">
      <alignment horizontal="left" wrapText="1"/>
    </xf>
    <xf numFmtId="0" fontId="112" fillId="63" borderId="33" xfId="0" applyFont="1" applyFill="1" applyBorder="1" applyAlignment="1">
      <alignment horizontal="left" wrapText="1"/>
    </xf>
    <xf numFmtId="0" fontId="114" fillId="0" borderId="0" xfId="0" applyFont="1" applyFill="1" applyBorder="1" applyAlignment="1">
      <alignment horizontal="left" vertical="top" wrapText="1"/>
    </xf>
    <xf numFmtId="0" fontId="112" fillId="0" borderId="33" xfId="0" applyFont="1" applyFill="1" applyBorder="1" applyAlignment="1">
      <alignment horizontal="left" vertical="top" wrapText="1"/>
    </xf>
    <xf numFmtId="0" fontId="112" fillId="63" borderId="1" xfId="0" applyFont="1" applyFill="1" applyBorder="1" applyAlignment="1">
      <alignment horizontal="left"/>
    </xf>
    <xf numFmtId="0" fontId="112" fillId="2" borderId="33" xfId="0" applyFont="1" applyFill="1" applyBorder="1" applyAlignment="1">
      <alignment horizontal="left" vertical="top"/>
    </xf>
    <xf numFmtId="0" fontId="114" fillId="2" borderId="0" xfId="0" applyFont="1" applyFill="1" applyBorder="1" applyAlignment="1">
      <alignment horizontal="left" wrapText="1"/>
    </xf>
    <xf numFmtId="0" fontId="112" fillId="2" borderId="33" xfId="0" applyFont="1" applyFill="1" applyBorder="1" applyAlignment="1">
      <alignment horizontal="left" vertical="top" wrapText="1"/>
    </xf>
    <xf numFmtId="0" fontId="112" fillId="63" borderId="33" xfId="4" applyNumberFormat="1" applyFont="1" applyFill="1" applyBorder="1" applyAlignment="1">
      <alignment horizontal="left"/>
    </xf>
    <xf numFmtId="0" fontId="114" fillId="0" borderId="0" xfId="20827" applyFont="1" applyBorder="1" applyAlignment="1">
      <alignment horizontal="left" vertical="center"/>
    </xf>
    <xf numFmtId="0" fontId="122" fillId="0" borderId="0" xfId="20827" applyFont="1" applyBorder="1" applyAlignment="1">
      <alignment horizontal="left" vertical="center"/>
    </xf>
    <xf numFmtId="0" fontId="122" fillId="0" borderId="2" xfId="20827" applyFont="1" applyBorder="1" applyAlignment="1">
      <alignment horizontal="left" vertical="center"/>
    </xf>
    <xf numFmtId="0" fontId="122" fillId="0" borderId="33" xfId="0" applyFont="1" applyBorder="1" applyAlignment="1">
      <alignment horizontal="left"/>
    </xf>
    <xf numFmtId="0" fontId="118" fillId="56" borderId="33" xfId="39600" applyFont="1" applyFill="1" applyBorder="1" applyAlignment="1">
      <alignment horizontal="left" wrapText="1"/>
    </xf>
    <xf numFmtId="0" fontId="112" fillId="56" borderId="0" xfId="20999" applyFont="1" applyFill="1" applyBorder="1" applyAlignment="1">
      <alignment horizontal="left"/>
    </xf>
    <xf numFmtId="0" fontId="112" fillId="56" borderId="33" xfId="0" applyFont="1" applyFill="1" applyBorder="1" applyAlignment="1">
      <alignment horizontal="left" vertical="center"/>
    </xf>
    <xf numFmtId="0" fontId="112" fillId="56" borderId="0" xfId="0" applyFont="1" applyFill="1" applyBorder="1" applyAlignment="1">
      <alignment horizontal="left" vertical="center"/>
    </xf>
    <xf numFmtId="0" fontId="112" fillId="0" borderId="33" xfId="0" applyFont="1" applyFill="1" applyBorder="1" applyAlignment="1">
      <alignment horizontal="left" vertical="center" wrapText="1"/>
    </xf>
    <xf numFmtId="0" fontId="112" fillId="0" borderId="33" xfId="0" applyFont="1" applyFill="1" applyBorder="1" applyAlignment="1">
      <alignment horizontal="left" vertical="center"/>
    </xf>
    <xf numFmtId="0" fontId="114" fillId="2" borderId="0" xfId="0" applyFont="1" applyFill="1" applyAlignment="1">
      <alignment horizontal="left" vertical="center" wrapText="1"/>
    </xf>
    <xf numFmtId="0" fontId="114" fillId="65" borderId="0" xfId="0" quotePrefix="1" applyFont="1" applyFill="1" applyBorder="1" applyAlignment="1">
      <alignment horizontal="left" vertical="center" wrapText="1"/>
    </xf>
    <xf numFmtId="49" fontId="114" fillId="65" borderId="0" xfId="0" quotePrefix="1" applyNumberFormat="1" applyFont="1" applyFill="1" applyBorder="1" applyAlignment="1">
      <alignment horizontal="left" vertical="center" wrapText="1"/>
    </xf>
    <xf numFmtId="0" fontId="114" fillId="2" borderId="0" xfId="0" applyFont="1" applyFill="1" applyAlignment="1">
      <alignment horizontal="left" vertical="top" wrapText="1"/>
    </xf>
    <xf numFmtId="0" fontId="112" fillId="63" borderId="1" xfId="0" applyFont="1" applyFill="1" applyBorder="1" applyAlignment="1" applyProtection="1">
      <alignment horizontal="left"/>
      <protection locked="0"/>
    </xf>
    <xf numFmtId="0" fontId="112" fillId="2" borderId="0" xfId="0" applyFont="1" applyFill="1" applyBorder="1" applyAlignment="1" applyProtection="1">
      <alignment horizontal="left" vertical="center"/>
      <protection locked="0"/>
    </xf>
    <xf numFmtId="0" fontId="114" fillId="56" borderId="0" xfId="0" applyFont="1" applyFill="1" applyBorder="1" applyAlignment="1" applyProtection="1">
      <alignment horizontal="left" vertical="center"/>
      <protection locked="0"/>
    </xf>
    <xf numFmtId="0" fontId="112" fillId="2" borderId="33" xfId="0" applyFont="1" applyFill="1" applyBorder="1" applyAlignment="1" applyProtection="1">
      <alignment horizontal="left" vertical="center"/>
      <protection locked="0"/>
    </xf>
    <xf numFmtId="0" fontId="115" fillId="2" borderId="33" xfId="0" applyFont="1" applyFill="1" applyBorder="1" applyAlignment="1" applyProtection="1">
      <alignment horizontal="left" vertical="center"/>
      <protection locked="0"/>
    </xf>
    <xf numFmtId="0" fontId="122" fillId="56" borderId="33" xfId="0" applyFont="1" applyFill="1" applyBorder="1" applyAlignment="1" applyProtection="1">
      <alignment horizontal="left" vertical="center" wrapText="1"/>
      <protection locked="0"/>
    </xf>
    <xf numFmtId="0" fontId="122" fillId="56" borderId="2" xfId="0" applyFont="1" applyFill="1" applyBorder="1" applyAlignment="1" applyProtection="1">
      <alignment horizontal="left" vertical="center" wrapText="1"/>
      <protection locked="0"/>
    </xf>
    <xf numFmtId="3" fontId="114" fillId="56" borderId="0" xfId="0" applyNumberFormat="1" applyFont="1" applyFill="1" applyBorder="1" applyAlignment="1" applyProtection="1">
      <alignment horizontal="left" vertical="center"/>
      <protection locked="0"/>
    </xf>
    <xf numFmtId="0" fontId="114" fillId="56" borderId="0" xfId="0" quotePrefix="1" applyFont="1" applyFill="1" applyBorder="1" applyAlignment="1" applyProtection="1">
      <alignment horizontal="left" vertical="center"/>
      <protection locked="0"/>
    </xf>
    <xf numFmtId="0" fontId="112" fillId="56" borderId="33" xfId="0" applyFont="1" applyFill="1" applyBorder="1" applyAlignment="1" applyProtection="1">
      <alignment horizontal="left" vertical="center"/>
      <protection locked="0"/>
    </xf>
    <xf numFmtId="0" fontId="115" fillId="56" borderId="33" xfId="0" applyFont="1" applyFill="1" applyBorder="1" applyAlignment="1" applyProtection="1">
      <alignment horizontal="left" vertical="center"/>
      <protection locked="0"/>
    </xf>
    <xf numFmtId="0" fontId="115" fillId="56" borderId="0" xfId="0" applyFont="1" applyFill="1" applyBorder="1" applyAlignment="1" applyProtection="1">
      <alignment horizontal="left" vertical="center"/>
      <protection locked="0"/>
    </xf>
    <xf numFmtId="0" fontId="112" fillId="63" borderId="1" xfId="0" applyFont="1" applyFill="1" applyBorder="1" applyAlignment="1" applyProtection="1">
      <alignment horizontal="left" vertical="center"/>
      <protection locked="0"/>
    </xf>
    <xf numFmtId="0" fontId="122" fillId="56" borderId="0" xfId="0" applyFont="1" applyFill="1" applyBorder="1" applyAlignment="1" applyProtection="1">
      <alignment horizontal="left" vertical="center"/>
      <protection locked="0"/>
    </xf>
    <xf numFmtId="0" fontId="124" fillId="63" borderId="1" xfId="0" applyFont="1" applyFill="1" applyBorder="1" applyAlignment="1">
      <alignment horizontal="left" vertical="center"/>
    </xf>
    <xf numFmtId="0" fontId="124" fillId="63" borderId="33" xfId="0" applyFont="1" applyFill="1" applyBorder="1" applyAlignment="1">
      <alignment horizontal="left" vertical="center"/>
    </xf>
    <xf numFmtId="0" fontId="114" fillId="63" borderId="1" xfId="0" applyFont="1" applyFill="1" applyBorder="1" applyAlignment="1" applyProtection="1">
      <alignment horizontal="left"/>
      <protection locked="0"/>
    </xf>
    <xf numFmtId="0" fontId="114" fillId="2" borderId="0" xfId="0" applyFont="1" applyFill="1" applyBorder="1" applyAlignment="1" applyProtection="1">
      <alignment horizontal="left"/>
      <protection locked="0"/>
    </xf>
    <xf numFmtId="0" fontId="112" fillId="63" borderId="33" xfId="0" applyFont="1" applyFill="1" applyBorder="1" applyAlignment="1" applyProtection="1">
      <alignment horizontal="left"/>
    </xf>
    <xf numFmtId="0" fontId="112" fillId="2" borderId="33" xfId="0" applyFont="1" applyFill="1" applyBorder="1" applyAlignment="1" applyProtection="1">
      <alignment horizontal="left" vertical="center"/>
    </xf>
    <xf numFmtId="0" fontId="114" fillId="56" borderId="0" xfId="0" applyFont="1" applyFill="1" applyBorder="1" applyAlignment="1" applyProtection="1">
      <alignment horizontal="left" vertical="center" wrapText="1"/>
    </xf>
    <xf numFmtId="0" fontId="114" fillId="63" borderId="1" xfId="0" applyFont="1" applyFill="1" applyBorder="1" applyAlignment="1" applyProtection="1">
      <alignment horizontal="left" vertical="center"/>
    </xf>
    <xf numFmtId="0" fontId="112" fillId="63" borderId="1" xfId="0" applyFont="1" applyFill="1" applyBorder="1" applyAlignment="1" applyProtection="1">
      <alignment horizontal="left" wrapText="1"/>
    </xf>
    <xf numFmtId="0" fontId="112" fillId="2" borderId="0" xfId="0" applyFont="1" applyFill="1" applyBorder="1" applyAlignment="1" applyProtection="1">
      <alignment horizontal="left" vertical="center"/>
    </xf>
    <xf numFmtId="0" fontId="112" fillId="63" borderId="1" xfId="0" applyFont="1" applyFill="1" applyBorder="1" applyAlignment="1" applyProtection="1">
      <alignment horizontal="left" vertical="center"/>
    </xf>
    <xf numFmtId="0" fontId="122" fillId="2" borderId="0" xfId="0" applyFont="1" applyFill="1" applyBorder="1" applyAlignment="1" applyProtection="1">
      <alignment horizontal="left" vertical="center"/>
    </xf>
    <xf numFmtId="0" fontId="123" fillId="0" borderId="0" xfId="0" applyFont="1" applyFill="1" applyBorder="1" applyAlignment="1">
      <alignment horizontal="left" vertical="center"/>
    </xf>
    <xf numFmtId="0" fontId="112" fillId="0" borderId="33" xfId="0" applyFont="1" applyFill="1" applyBorder="1" applyAlignment="1" applyProtection="1">
      <alignment horizontal="left" vertical="center" wrapText="1"/>
    </xf>
    <xf numFmtId="0" fontId="112" fillId="63" borderId="1" xfId="0" applyFont="1" applyFill="1" applyBorder="1" applyAlignment="1" applyProtection="1">
      <alignment horizontal="left"/>
    </xf>
    <xf numFmtId="0" fontId="112" fillId="56" borderId="0" xfId="0" applyFont="1" applyFill="1" applyAlignment="1" applyProtection="1">
      <alignment horizontal="left" vertical="center"/>
    </xf>
    <xf numFmtId="0" fontId="114" fillId="2" borderId="0" xfId="0" applyFont="1" applyFill="1" applyAlignment="1">
      <alignment horizontal="left" vertical="center"/>
    </xf>
    <xf numFmtId="0" fontId="114" fillId="63" borderId="33" xfId="0" applyFont="1" applyFill="1" applyBorder="1" applyAlignment="1" applyProtection="1">
      <alignment horizontal="left" wrapText="1"/>
    </xf>
    <xf numFmtId="0" fontId="120" fillId="2" borderId="0" xfId="0" applyFont="1" applyFill="1" applyBorder="1" applyAlignment="1" applyProtection="1">
      <alignment horizontal="left" vertical="center"/>
    </xf>
    <xf numFmtId="0" fontId="112" fillId="63" borderId="33" xfId="0" applyFont="1" applyFill="1" applyBorder="1" applyAlignment="1" applyProtection="1">
      <alignment horizontal="left" vertical="center"/>
    </xf>
    <xf numFmtId="0" fontId="112" fillId="0" borderId="33" xfId="0" applyFont="1" applyFill="1" applyBorder="1" applyAlignment="1" applyProtection="1">
      <alignment horizontal="left" vertical="center"/>
    </xf>
    <xf numFmtId="168" fontId="114" fillId="0" borderId="0" xfId="20796" applyNumberFormat="1" applyFont="1" applyFill="1" applyBorder="1" applyAlignment="1">
      <alignment horizontal="right"/>
    </xf>
    <xf numFmtId="168" fontId="114" fillId="56" borderId="2" xfId="20796" applyNumberFormat="1" applyFont="1" applyFill="1" applyBorder="1" applyAlignment="1">
      <alignment horizontal="right"/>
    </xf>
    <xf numFmtId="0" fontId="114" fillId="56" borderId="0" xfId="20822" applyFont="1" applyFill="1" applyBorder="1" applyAlignment="1">
      <alignment horizontal="right" vertical="center"/>
    </xf>
    <xf numFmtId="0" fontId="114" fillId="56" borderId="0" xfId="20822" applyFont="1" applyFill="1" applyBorder="1" applyAlignment="1">
      <alignment horizontal="right"/>
    </xf>
    <xf numFmtId="3" fontId="114" fillId="0" borderId="0" xfId="20822" applyNumberFormat="1" applyFont="1" applyFill="1" applyBorder="1" applyAlignment="1">
      <alignment horizontal="right"/>
    </xf>
    <xf numFmtId="3" fontId="114" fillId="56" borderId="2" xfId="20822" applyNumberFormat="1" applyFont="1" applyFill="1" applyBorder="1" applyAlignment="1">
      <alignment horizontal="right"/>
    </xf>
    <xf numFmtId="0" fontId="114" fillId="56" borderId="2" xfId="0" applyFont="1" applyFill="1" applyBorder="1" applyAlignment="1">
      <alignment horizontal="right"/>
    </xf>
    <xf numFmtId="0" fontId="130" fillId="56" borderId="2" xfId="20827" applyFont="1" applyFill="1" applyBorder="1" applyAlignment="1">
      <alignment horizontal="left"/>
    </xf>
    <xf numFmtId="0" fontId="114" fillId="2" borderId="0" xfId="0" applyFont="1" applyFill="1" applyBorder="1" applyAlignment="1" applyProtection="1">
      <alignment vertical="top"/>
    </xf>
    <xf numFmtId="9" fontId="114" fillId="56" borderId="0" xfId="34926" applyFont="1" applyFill="1" applyBorder="1" applyAlignment="1">
      <alignment horizontal="right" vertical="top"/>
    </xf>
    <xf numFmtId="9" fontId="112" fillId="56" borderId="0" xfId="34926" applyFont="1" applyFill="1" applyBorder="1" applyAlignment="1">
      <alignment horizontal="right" vertical="top"/>
    </xf>
    <xf numFmtId="0" fontId="114" fillId="56" borderId="0" xfId="0" applyFont="1" applyFill="1" applyAlignment="1">
      <alignment horizontal="left" wrapText="1"/>
    </xf>
    <xf numFmtId="0" fontId="114" fillId="56" borderId="0" xfId="0" applyFont="1" applyFill="1" applyAlignment="1">
      <alignment horizontal="left" vertical="center" wrapText="1"/>
    </xf>
    <xf numFmtId="0" fontId="97" fillId="56" borderId="0" xfId="0" applyFont="1" applyFill="1" applyAlignment="1">
      <alignment horizontal="left" vertical="top"/>
    </xf>
    <xf numFmtId="0" fontId="112" fillId="56" borderId="0" xfId="0" applyFont="1" applyFill="1" applyAlignment="1">
      <alignment horizontal="left" vertical="center"/>
    </xf>
    <xf numFmtId="0" fontId="112" fillId="56" borderId="0" xfId="0" applyFont="1" applyFill="1" applyAlignment="1">
      <alignment horizontal="left" vertical="center" wrapText="1"/>
    </xf>
    <xf numFmtId="0" fontId="114" fillId="56" borderId="0" xfId="0" applyFont="1" applyFill="1" applyBorder="1" applyAlignment="1">
      <alignment horizontal="left" vertical="center" wrapText="1"/>
    </xf>
    <xf numFmtId="0" fontId="114" fillId="56" borderId="0" xfId="0" applyFont="1" applyFill="1" applyBorder="1" applyAlignment="1">
      <alignment vertical="center" wrapText="1"/>
    </xf>
    <xf numFmtId="0" fontId="114" fillId="56" borderId="0" xfId="0" applyFont="1" applyFill="1" applyAlignment="1">
      <alignment vertical="center" wrapText="1"/>
    </xf>
    <xf numFmtId="0" fontId="114" fillId="56" borderId="0" xfId="0" applyFont="1" applyFill="1" applyBorder="1" applyAlignment="1" applyProtection="1">
      <alignment horizontal="left" vertical="center" wrapText="1"/>
    </xf>
    <xf numFmtId="0" fontId="112" fillId="63" borderId="1" xfId="0" applyFont="1" applyFill="1" applyBorder="1" applyAlignment="1" applyProtection="1">
      <alignment horizontal="right" vertical="center"/>
    </xf>
    <xf numFmtId="0" fontId="114" fillId="2" borderId="0" xfId="0" applyFont="1" applyFill="1" applyBorder="1" applyAlignment="1" applyProtection="1">
      <alignment horizontal="left" wrapText="1"/>
    </xf>
    <xf numFmtId="0" fontId="114" fillId="56" borderId="0" xfId="20822" applyFont="1" applyFill="1" applyBorder="1" applyAlignment="1">
      <alignment horizontal="left" vertical="center" wrapText="1"/>
    </xf>
    <xf numFmtId="0" fontId="114" fillId="56" borderId="0" xfId="20822" applyFont="1" applyFill="1" applyBorder="1" applyAlignment="1">
      <alignment vertical="center" wrapText="1"/>
    </xf>
    <xf numFmtId="0" fontId="114" fillId="0" borderId="0" xfId="257" applyFont="1" applyFill="1" applyBorder="1" applyAlignment="1">
      <alignment horizontal="left" vertical="center" wrapText="1"/>
    </xf>
    <xf numFmtId="0" fontId="114" fillId="0" borderId="0" xfId="257" applyFont="1" applyFill="1" applyBorder="1" applyAlignment="1">
      <alignment vertical="center" wrapText="1"/>
    </xf>
    <xf numFmtId="0" fontId="112" fillId="56" borderId="0" xfId="0" applyFont="1" applyFill="1" applyBorder="1" applyAlignment="1" applyProtection="1">
      <alignment horizontal="left" vertical="center" wrapText="1"/>
    </xf>
    <xf numFmtId="0" fontId="112" fillId="2" borderId="0" xfId="0" applyFont="1" applyFill="1" applyBorder="1" applyAlignment="1" applyProtection="1">
      <alignment horizontal="left" vertical="top" wrapText="1"/>
    </xf>
    <xf numFmtId="0" fontId="112" fillId="2" borderId="0" xfId="0" applyFont="1" applyFill="1" applyBorder="1" applyAlignment="1" applyProtection="1">
      <alignment horizontal="center" vertical="center" wrapText="1"/>
    </xf>
    <xf numFmtId="0" fontId="114" fillId="0" borderId="0" xfId="0" applyFont="1" applyBorder="1" applyAlignment="1">
      <alignment vertical="center" wrapText="1"/>
    </xf>
    <xf numFmtId="0" fontId="112" fillId="63" borderId="1" xfId="0" applyFont="1" applyFill="1" applyBorder="1" applyAlignment="1" applyProtection="1">
      <alignment horizontal="right" vertical="center" wrapText="1"/>
    </xf>
    <xf numFmtId="0" fontId="112" fillId="63" borderId="2" xfId="0" applyFont="1" applyFill="1" applyBorder="1" applyAlignment="1">
      <alignment horizontal="right" vertical="center" wrapText="1"/>
    </xf>
    <xf numFmtId="0" fontId="112" fillId="63" borderId="2" xfId="0" applyFont="1" applyFill="1" applyBorder="1" applyAlignment="1" applyProtection="1">
      <alignment horizontal="right" vertical="center" wrapText="1"/>
    </xf>
    <xf numFmtId="0" fontId="114" fillId="2" borderId="0" xfId="0" applyFont="1" applyFill="1" applyBorder="1" applyAlignment="1" applyProtection="1">
      <alignment horizontal="left" vertical="center"/>
    </xf>
    <xf numFmtId="0" fontId="114" fillId="56" borderId="0" xfId="0" applyFont="1" applyFill="1" applyBorder="1" applyAlignment="1">
      <alignment horizontal="left" vertical="top" wrapText="1"/>
    </xf>
    <xf numFmtId="0" fontId="114" fillId="0" borderId="0" xfId="0" applyFont="1" applyBorder="1" applyAlignment="1">
      <alignment horizontal="left" vertical="top" wrapText="1"/>
    </xf>
    <xf numFmtId="0" fontId="114" fillId="2" borderId="1" xfId="0" applyFont="1" applyFill="1" applyBorder="1" applyAlignment="1">
      <alignment horizontal="left" vertical="center" wrapText="1"/>
    </xf>
    <xf numFmtId="0" fontId="112" fillId="63" borderId="1" xfId="0" applyFont="1" applyFill="1" applyBorder="1" applyAlignment="1" applyProtection="1">
      <alignment horizontal="center" wrapText="1"/>
    </xf>
    <xf numFmtId="0" fontId="114" fillId="2" borderId="0" xfId="0" applyFont="1" applyFill="1" applyBorder="1" applyAlignment="1">
      <alignment horizontal="left" vertical="center" wrapText="1"/>
    </xf>
    <xf numFmtId="0" fontId="114" fillId="0" borderId="0" xfId="0" applyFont="1" applyFill="1" applyBorder="1" applyAlignment="1" applyProtection="1">
      <alignment horizontal="left"/>
    </xf>
    <xf numFmtId="0" fontId="114" fillId="63" borderId="2" xfId="0" applyFont="1" applyFill="1" applyBorder="1" applyAlignment="1">
      <alignment horizontal="right" vertical="center"/>
    </xf>
    <xf numFmtId="0" fontId="112" fillId="63" borderId="1" xfId="0" applyFont="1" applyFill="1" applyBorder="1" applyAlignment="1" applyProtection="1">
      <alignment horizontal="right"/>
    </xf>
    <xf numFmtId="0" fontId="112" fillId="63" borderId="2" xfId="0" applyFont="1" applyFill="1" applyBorder="1" applyAlignment="1" applyProtection="1">
      <alignment horizontal="right"/>
    </xf>
    <xf numFmtId="0" fontId="112" fillId="63" borderId="2" xfId="0" applyFont="1" applyFill="1" applyBorder="1" applyAlignment="1" applyProtection="1">
      <alignment horizontal="right" vertical="center"/>
    </xf>
    <xf numFmtId="0" fontId="114" fillId="0" borderId="0" xfId="0" applyFont="1" applyBorder="1" applyAlignment="1">
      <alignment vertical="center"/>
    </xf>
    <xf numFmtId="0" fontId="112" fillId="63" borderId="1" xfId="0" applyFont="1" applyFill="1" applyBorder="1" applyAlignment="1" applyProtection="1">
      <alignment horizontal="center" vertical="center"/>
    </xf>
    <xf numFmtId="0" fontId="112" fillId="63" borderId="1" xfId="0" applyFont="1" applyFill="1" applyBorder="1" applyAlignment="1" applyProtection="1">
      <alignment horizontal="center"/>
    </xf>
    <xf numFmtId="0" fontId="112" fillId="0" borderId="0" xfId="0" applyFont="1" applyFill="1" applyBorder="1" applyAlignment="1" applyProtection="1">
      <alignment horizontal="center" vertical="center"/>
    </xf>
    <xf numFmtId="0" fontId="112" fillId="2" borderId="0" xfId="0" applyFont="1" applyFill="1" applyBorder="1" applyAlignment="1" applyProtection="1">
      <alignment horizontal="left" vertical="center" wrapText="1"/>
    </xf>
    <xf numFmtId="0" fontId="114" fillId="0" borderId="0" xfId="0" applyFont="1" applyFill="1" applyBorder="1" applyAlignment="1" applyProtection="1">
      <alignment horizontal="left" vertical="center" wrapText="1"/>
    </xf>
    <xf numFmtId="0" fontId="114" fillId="0" borderId="0" xfId="0" applyFont="1" applyFill="1" applyBorder="1" applyAlignment="1" applyProtection="1">
      <alignment vertical="center" wrapText="1"/>
    </xf>
    <xf numFmtId="3" fontId="112" fillId="63" borderId="1" xfId="0" applyNumberFormat="1" applyFont="1" applyFill="1" applyBorder="1" applyAlignment="1">
      <alignment horizontal="center"/>
    </xf>
    <xf numFmtId="0" fontId="112" fillId="2" borderId="0" xfId="0" applyFont="1" applyFill="1" applyBorder="1" applyAlignment="1" applyProtection="1">
      <alignment horizontal="left" vertical="top" wrapText="1"/>
      <protection locked="0"/>
    </xf>
    <xf numFmtId="0" fontId="114" fillId="2" borderId="0" xfId="0" applyFont="1" applyFill="1" applyBorder="1" applyAlignment="1">
      <alignment horizontal="left" vertical="top" wrapText="1"/>
    </xf>
    <xf numFmtId="0" fontId="114" fillId="0" borderId="0" xfId="0" applyFont="1" applyBorder="1" applyAlignment="1">
      <alignment horizontal="left" vertical="top"/>
    </xf>
    <xf numFmtId="0" fontId="112" fillId="63" borderId="1" xfId="0" applyFont="1" applyFill="1" applyBorder="1" applyAlignment="1" applyProtection="1">
      <alignment horizontal="right" wrapText="1"/>
      <protection locked="0"/>
    </xf>
    <xf numFmtId="0" fontId="112" fillId="2" borderId="0" xfId="0" applyFont="1" applyFill="1" applyBorder="1" applyAlignment="1">
      <alignment horizontal="left" wrapText="1"/>
    </xf>
    <xf numFmtId="0" fontId="114" fillId="0" borderId="0" xfId="0" applyFont="1" applyBorder="1" applyAlignment="1"/>
    <xf numFmtId="0" fontId="124" fillId="0" borderId="0" xfId="0" applyFont="1" applyFill="1" applyBorder="1" applyAlignment="1">
      <alignment horizontal="left" vertical="top" wrapText="1"/>
    </xf>
    <xf numFmtId="0" fontId="114" fillId="0" borderId="0" xfId="0" applyFont="1" applyFill="1" applyBorder="1" applyAlignment="1">
      <alignment horizontal="left" vertical="top"/>
    </xf>
    <xf numFmtId="0" fontId="124" fillId="63" borderId="1" xfId="0" applyFont="1" applyFill="1" applyBorder="1" applyAlignment="1">
      <alignment horizontal="center"/>
    </xf>
    <xf numFmtId="0" fontId="124" fillId="63" borderId="1" xfId="0" applyFont="1" applyFill="1" applyBorder="1" applyAlignment="1">
      <alignment horizontal="right"/>
    </xf>
    <xf numFmtId="0" fontId="124" fillId="63" borderId="2" xfId="0" applyFont="1" applyFill="1" applyBorder="1" applyAlignment="1">
      <alignment horizontal="right"/>
    </xf>
    <xf numFmtId="0" fontId="124" fillId="0" borderId="0" xfId="0" applyFont="1" applyFill="1" applyBorder="1" applyAlignment="1">
      <alignment horizontal="left" wrapText="1"/>
    </xf>
    <xf numFmtId="0" fontId="114" fillId="2" borderId="0" xfId="0" applyFont="1" applyFill="1" applyBorder="1" applyAlignment="1">
      <alignment vertical="center" wrapText="1"/>
    </xf>
    <xf numFmtId="0" fontId="112" fillId="63" borderId="1" xfId="0" applyFont="1" applyFill="1" applyBorder="1" applyAlignment="1" applyProtection="1">
      <alignment horizontal="center" vertical="center" wrapText="1"/>
      <protection locked="0"/>
    </xf>
    <xf numFmtId="0" fontId="112" fillId="63" borderId="2" xfId="0" applyFont="1" applyFill="1" applyBorder="1" applyAlignment="1">
      <alignment horizontal="center" vertical="center"/>
    </xf>
    <xf numFmtId="0" fontId="112" fillId="63" borderId="1" xfId="0" applyFont="1" applyFill="1" applyBorder="1" applyAlignment="1" applyProtection="1">
      <alignment horizontal="right" vertical="center" wrapText="1"/>
      <protection locked="0"/>
    </xf>
    <xf numFmtId="0" fontId="112" fillId="63" borderId="2" xfId="0" applyFont="1" applyFill="1" applyBorder="1" applyAlignment="1">
      <alignment horizontal="right" vertical="center"/>
    </xf>
    <xf numFmtId="0" fontId="112" fillId="56" borderId="0" xfId="0" applyFont="1" applyFill="1" applyBorder="1" applyAlignment="1" applyProtection="1">
      <alignment horizontal="left" vertical="top" wrapText="1"/>
    </xf>
    <xf numFmtId="0" fontId="112" fillId="63" borderId="1" xfId="0" applyFont="1" applyFill="1" applyBorder="1" applyAlignment="1" applyProtection="1">
      <alignment horizontal="center" vertical="center"/>
      <protection locked="0"/>
    </xf>
    <xf numFmtId="0" fontId="112" fillId="63" borderId="2" xfId="0" applyFont="1" applyFill="1" applyBorder="1" applyAlignment="1">
      <alignment vertical="center"/>
    </xf>
    <xf numFmtId="0" fontId="112" fillId="63" borderId="1" xfId="0" applyFont="1" applyFill="1" applyBorder="1" applyAlignment="1" applyProtection="1">
      <alignment horizontal="center"/>
      <protection locked="0"/>
    </xf>
    <xf numFmtId="0" fontId="114" fillId="2" borderId="0" xfId="0" applyFont="1" applyFill="1" applyBorder="1" applyAlignment="1" applyProtection="1">
      <alignment horizontal="left" vertical="center" wrapText="1"/>
      <protection locked="0"/>
    </xf>
    <xf numFmtId="0" fontId="112" fillId="2" borderId="0" xfId="0" applyFont="1" applyFill="1" applyBorder="1" applyAlignment="1" applyProtection="1">
      <alignment horizontal="left" vertical="center" wrapText="1"/>
      <protection locked="0"/>
    </xf>
    <xf numFmtId="0" fontId="114" fillId="56" borderId="0" xfId="257" applyFont="1" applyFill="1" applyBorder="1" applyAlignment="1">
      <alignment horizontal="left" vertical="center" wrapText="1"/>
    </xf>
    <xf numFmtId="0" fontId="114" fillId="56" borderId="0" xfId="257" applyFont="1" applyFill="1" applyBorder="1" applyAlignment="1">
      <alignment vertical="center" wrapText="1"/>
    </xf>
    <xf numFmtId="0" fontId="114" fillId="65" borderId="0" xfId="0" applyFont="1" applyFill="1" applyBorder="1" applyAlignment="1">
      <alignment horizontal="left" vertical="center"/>
    </xf>
    <xf numFmtId="0" fontId="114" fillId="2" borderId="0" xfId="0" applyFont="1" applyFill="1" applyBorder="1" applyAlignment="1">
      <alignment horizontal="left"/>
    </xf>
    <xf numFmtId="0" fontId="114" fillId="0" borderId="0" xfId="0" applyFont="1" applyFill="1" applyBorder="1" applyAlignment="1">
      <alignment horizontal="left" vertical="center"/>
    </xf>
    <xf numFmtId="0" fontId="112" fillId="63" borderId="1" xfId="0" applyFont="1" applyFill="1" applyBorder="1" applyAlignment="1">
      <alignment horizontal="right" vertical="center" wrapText="1"/>
    </xf>
    <xf numFmtId="0" fontId="114" fillId="2" borderId="0" xfId="0" applyFont="1" applyFill="1" applyBorder="1" applyAlignment="1" applyProtection="1">
      <alignment horizontal="left" vertical="center" wrapText="1"/>
    </xf>
    <xf numFmtId="0" fontId="114" fillId="0" borderId="0" xfId="0" applyFont="1" applyBorder="1" applyAlignment="1">
      <alignment horizontal="left" vertical="center"/>
    </xf>
    <xf numFmtId="15" fontId="112" fillId="63" borderId="1" xfId="0" applyNumberFormat="1" applyFont="1" applyFill="1" applyBorder="1" applyAlignment="1">
      <alignment horizontal="right"/>
    </xf>
    <xf numFmtId="0" fontId="114" fillId="56" borderId="0" xfId="0" applyFont="1" applyFill="1" applyBorder="1" applyAlignment="1">
      <alignment horizontal="left" vertical="center"/>
    </xf>
    <xf numFmtId="0" fontId="112" fillId="63" borderId="1" xfId="0" applyFont="1" applyFill="1" applyBorder="1" applyAlignment="1">
      <alignment horizontal="right" wrapText="1"/>
    </xf>
    <xf numFmtId="0" fontId="112" fillId="63" borderId="2" xfId="0" applyFont="1" applyFill="1" applyBorder="1" applyAlignment="1">
      <alignment horizontal="right" wrapText="1"/>
    </xf>
    <xf numFmtId="0" fontId="87" fillId="56" borderId="0" xfId="0" quotePrefix="1" applyFont="1" applyFill="1" applyBorder="1" applyAlignment="1">
      <alignment horizontal="left" vertical="center" wrapText="1"/>
    </xf>
    <xf numFmtId="0" fontId="87" fillId="56" borderId="0" xfId="0" applyFont="1" applyFill="1" applyBorder="1" applyAlignment="1">
      <alignment vertical="center" wrapText="1"/>
    </xf>
    <xf numFmtId="0" fontId="98" fillId="56" borderId="0" xfId="20995" applyFont="1" applyFill="1" applyBorder="1" applyAlignment="1">
      <alignment horizontal="left" vertical="top" wrapText="1"/>
    </xf>
    <xf numFmtId="0" fontId="98" fillId="56" borderId="0" xfId="39600" applyFont="1" applyFill="1" applyBorder="1" applyAlignment="1">
      <alignment horizontal="left" wrapText="1"/>
    </xf>
    <xf numFmtId="0" fontId="98" fillId="56" borderId="0" xfId="39600" applyFont="1" applyFill="1" applyBorder="1" applyAlignment="1">
      <alignment horizontal="left"/>
    </xf>
    <xf numFmtId="0" fontId="114" fillId="56" borderId="0" xfId="20999" applyFont="1" applyFill="1" applyBorder="1" applyAlignment="1">
      <alignment horizontal="left" wrapText="1"/>
    </xf>
    <xf numFmtId="0" fontId="112" fillId="0" borderId="0" xfId="0" applyFont="1" applyBorder="1" applyAlignment="1">
      <alignment horizontal="left" vertical="top" wrapText="1"/>
    </xf>
    <xf numFmtId="0" fontId="114" fillId="56" borderId="0" xfId="0" applyFont="1" applyFill="1" applyBorder="1" applyAlignment="1" applyProtection="1">
      <alignment horizontal="left" wrapText="1"/>
    </xf>
    <xf numFmtId="0" fontId="112" fillId="63" borderId="2" xfId="0" applyFont="1" applyFill="1" applyBorder="1" applyAlignment="1">
      <alignment horizontal="left" vertical="center" wrapText="1"/>
    </xf>
    <xf numFmtId="15" fontId="114" fillId="2" borderId="0" xfId="0" applyNumberFormat="1" applyFont="1" applyFill="1" applyBorder="1" applyAlignment="1">
      <alignment horizontal="center" vertical="center"/>
    </xf>
    <xf numFmtId="0" fontId="114" fillId="2" borderId="0" xfId="0" applyFont="1" applyFill="1" applyBorder="1" applyAlignment="1">
      <alignment horizontal="center" vertical="center" wrapText="1"/>
    </xf>
    <xf numFmtId="15" fontId="114" fillId="2" borderId="0" xfId="0" quotePrefix="1" applyNumberFormat="1" applyFont="1" applyFill="1" applyBorder="1" applyAlignment="1">
      <alignment horizontal="center" vertical="center"/>
    </xf>
    <xf numFmtId="16" fontId="114" fillId="2" borderId="0" xfId="0" quotePrefix="1" applyNumberFormat="1" applyFont="1" applyFill="1" applyBorder="1" applyAlignment="1">
      <alignment horizontal="center" vertical="center"/>
    </xf>
    <xf numFmtId="0" fontId="114" fillId="2" borderId="0" xfId="0" applyFont="1" applyFill="1" applyBorder="1" applyAlignment="1">
      <alignment horizontal="left" vertical="center"/>
    </xf>
    <xf numFmtId="0" fontId="114" fillId="2" borderId="0" xfId="0" applyFont="1" applyFill="1" applyBorder="1" applyAlignment="1">
      <alignment vertical="center"/>
    </xf>
    <xf numFmtId="0" fontId="127" fillId="0" borderId="0" xfId="1" applyFont="1" applyFill="1" applyBorder="1" applyAlignment="1" applyProtection="1">
      <alignment horizontal="left"/>
    </xf>
    <xf numFmtId="0" fontId="112" fillId="2" borderId="0" xfId="0" applyFont="1" applyFill="1" applyBorder="1" applyAlignment="1">
      <alignment horizontal="left" vertical="top" wrapText="1"/>
    </xf>
    <xf numFmtId="0" fontId="114" fillId="2" borderId="0" xfId="0" applyFont="1" applyFill="1" applyBorder="1" applyAlignment="1" applyProtection="1">
      <alignment horizontal="left" vertical="top" wrapText="1"/>
    </xf>
    <xf numFmtId="0" fontId="112" fillId="63" borderId="1" xfId="0" applyFont="1" applyFill="1" applyBorder="1" applyAlignment="1">
      <alignment horizontal="center" wrapText="1"/>
    </xf>
    <xf numFmtId="0" fontId="112" fillId="63" borderId="1" xfId="0" applyFont="1" applyFill="1" applyBorder="1" applyAlignment="1">
      <alignment horizontal="center" vertical="center" wrapText="1"/>
    </xf>
    <xf numFmtId="0" fontId="124" fillId="63" borderId="41" xfId="0" applyFont="1" applyFill="1" applyBorder="1" applyAlignment="1">
      <alignment horizontal="right" wrapText="1"/>
    </xf>
    <xf numFmtId="0" fontId="124" fillId="63" borderId="40" xfId="0" applyFont="1" applyFill="1" applyBorder="1" applyAlignment="1">
      <alignment horizontal="right"/>
    </xf>
    <xf numFmtId="0" fontId="114" fillId="2" borderId="0" xfId="0" applyFont="1" applyFill="1" applyBorder="1" applyAlignment="1">
      <alignment horizontal="center" vertical="top"/>
    </xf>
    <xf numFmtId="0" fontId="112" fillId="63" borderId="1" xfId="0" applyFont="1" applyFill="1" applyBorder="1" applyAlignment="1">
      <alignment horizontal="right"/>
    </xf>
    <xf numFmtId="0" fontId="112" fillId="63" borderId="2" xfId="0" applyFont="1" applyFill="1" applyBorder="1" applyAlignment="1">
      <alignment horizontal="center" vertical="center" wrapText="1"/>
    </xf>
    <xf numFmtId="0" fontId="112" fillId="56" borderId="2" xfId="20822" applyFont="1" applyFill="1" applyBorder="1" applyAlignment="1">
      <alignment horizontal="left" vertical="top"/>
    </xf>
    <xf numFmtId="0" fontId="112" fillId="56" borderId="0" xfId="20822" applyFont="1" applyFill="1" applyBorder="1" applyAlignment="1">
      <alignment horizontal="left" vertical="top" wrapText="1"/>
    </xf>
    <xf numFmtId="0" fontId="112" fillId="56" borderId="0" xfId="20793" applyFont="1" applyFill="1" applyBorder="1" applyAlignment="1">
      <alignment horizontal="left" vertical="top" wrapText="1"/>
    </xf>
    <xf numFmtId="0" fontId="112" fillId="63" borderId="1" xfId="20791" applyFont="1" applyFill="1" applyBorder="1" applyAlignment="1">
      <alignment horizontal="right"/>
    </xf>
    <xf numFmtId="0" fontId="112" fillId="63" borderId="2" xfId="20791" applyFont="1" applyFill="1" applyBorder="1" applyAlignment="1">
      <alignment horizontal="right"/>
    </xf>
    <xf numFmtId="0" fontId="112" fillId="63" borderId="1" xfId="20793" applyFont="1" applyFill="1" applyBorder="1" applyAlignment="1">
      <alignment horizontal="right" wrapText="1"/>
    </xf>
    <xf numFmtId="0" fontId="112" fillId="63" borderId="2" xfId="20793" applyFont="1" applyFill="1" applyBorder="1" applyAlignment="1">
      <alignment horizontal="right" wrapText="1"/>
    </xf>
    <xf numFmtId="0" fontId="112" fillId="63" borderId="1" xfId="20791" applyFont="1" applyFill="1" applyBorder="1" applyAlignment="1">
      <alignment horizontal="right" wrapText="1"/>
    </xf>
    <xf numFmtId="0" fontId="112" fillId="63" borderId="2" xfId="20791" applyFont="1" applyFill="1" applyBorder="1" applyAlignment="1">
      <alignment horizontal="right" wrapText="1"/>
    </xf>
    <xf numFmtId="0" fontId="112" fillId="63" borderId="1" xfId="20791" applyFont="1" applyFill="1" applyBorder="1" applyAlignment="1">
      <alignment horizontal="left" wrapText="1"/>
    </xf>
    <xf numFmtId="0" fontId="112" fillId="63" borderId="2" xfId="20791" applyFont="1" applyFill="1" applyBorder="1" applyAlignment="1">
      <alignment horizontal="left" wrapText="1"/>
    </xf>
    <xf numFmtId="0" fontId="114" fillId="0" borderId="0" xfId="20822" applyFont="1" applyFill="1" applyBorder="1" applyAlignment="1">
      <alignment horizontal="left" vertical="center" wrapText="1"/>
    </xf>
    <xf numFmtId="0" fontId="125" fillId="56" borderId="0" xfId="1588" applyFont="1" applyFill="1" applyBorder="1" applyAlignment="1">
      <alignment horizontal="left" vertical="center" wrapText="1"/>
    </xf>
    <xf numFmtId="0" fontId="124" fillId="56" borderId="0" xfId="1271" applyFont="1" applyFill="1" applyBorder="1" applyAlignment="1">
      <alignment horizontal="left" vertical="top" wrapText="1"/>
    </xf>
    <xf numFmtId="0" fontId="127" fillId="0" borderId="0" xfId="1" applyFont="1" applyFill="1" applyBorder="1" applyAlignment="1" applyProtection="1">
      <alignment horizontal="center"/>
    </xf>
    <xf numFmtId="0" fontId="87" fillId="0" borderId="0" xfId="20827" applyFont="1" applyFill="1" applyBorder="1" applyAlignment="1">
      <alignment horizontal="left" vertical="center" wrapText="1"/>
    </xf>
    <xf numFmtId="0" fontId="112" fillId="2" borderId="0" xfId="1382" applyFont="1" applyFill="1" applyBorder="1" applyAlignment="1">
      <alignment horizontal="left" vertical="top" wrapText="1"/>
    </xf>
    <xf numFmtId="0" fontId="87" fillId="2" borderId="0" xfId="20827" applyFont="1" applyFill="1" applyBorder="1" applyAlignment="1">
      <alignment horizontal="left" vertical="center" wrapText="1"/>
    </xf>
    <xf numFmtId="0" fontId="112" fillId="2" borderId="0" xfId="1382" applyFont="1" applyFill="1" applyAlignment="1">
      <alignment horizontal="left" vertical="top" wrapText="1"/>
    </xf>
    <xf numFmtId="0" fontId="112" fillId="2" borderId="0" xfId="1382" applyFont="1" applyFill="1" applyAlignment="1">
      <alignment horizontal="left" wrapText="1"/>
    </xf>
    <xf numFmtId="0" fontId="87" fillId="2" borderId="0" xfId="20999" applyFont="1" applyFill="1" applyBorder="1" applyAlignment="1">
      <alignment horizontal="left" wrapText="1"/>
    </xf>
    <xf numFmtId="0" fontId="114" fillId="2" borderId="0" xfId="20999" applyFont="1" applyFill="1" applyBorder="1" applyAlignment="1">
      <alignment horizontal="left" wrapText="1"/>
    </xf>
    <xf numFmtId="0" fontId="112" fillId="63" borderId="1" xfId="20827" applyFont="1" applyFill="1" applyBorder="1" applyAlignment="1">
      <alignment horizontal="center" vertical="center" wrapText="1"/>
    </xf>
    <xf numFmtId="0" fontId="112" fillId="63" borderId="39" xfId="20827" applyFont="1" applyFill="1" applyBorder="1" applyAlignment="1">
      <alignment horizontal="center" vertical="center" wrapText="1"/>
    </xf>
    <xf numFmtId="0" fontId="112" fillId="63" borderId="1" xfId="20827" applyFont="1" applyFill="1" applyBorder="1" applyAlignment="1">
      <alignment horizontal="center"/>
    </xf>
    <xf numFmtId="0" fontId="98" fillId="56" borderId="0" xfId="20999" applyFont="1" applyFill="1" applyBorder="1" applyAlignment="1">
      <alignment horizontal="left" wrapText="1"/>
    </xf>
    <xf numFmtId="0" fontId="112" fillId="56" borderId="0" xfId="20827" applyFont="1" applyFill="1" applyAlignment="1">
      <alignment horizontal="left" vertical="top" wrapText="1"/>
    </xf>
    <xf numFmtId="0" fontId="112" fillId="56" borderId="0" xfId="20827" applyFont="1" applyFill="1" applyAlignment="1">
      <alignment horizontal="left" wrapText="1"/>
    </xf>
    <xf numFmtId="0" fontId="112" fillId="56" borderId="0" xfId="20827" applyFont="1" applyFill="1" applyAlignment="1">
      <alignment wrapText="1"/>
    </xf>
    <xf numFmtId="0" fontId="98" fillId="56" borderId="0" xfId="20999" applyFont="1" applyFill="1" applyBorder="1" applyAlignment="1">
      <alignment horizontal="left" vertical="top" wrapText="1"/>
    </xf>
    <xf numFmtId="0" fontId="98" fillId="56" borderId="0" xfId="20999" applyFont="1" applyFill="1" applyAlignment="1">
      <alignment horizontal="left" vertical="top"/>
    </xf>
    <xf numFmtId="0" fontId="114" fillId="56" borderId="0" xfId="20827" applyFont="1" applyFill="1" applyAlignment="1">
      <alignment horizontal="left" vertical="top" wrapText="1"/>
    </xf>
  </cellXfs>
  <cellStyles count="41878">
    <cellStyle name="%" xfId="41792"/>
    <cellStyle name="% 2" xfId="41793"/>
    <cellStyle name="% 2 2" xfId="41794"/>
    <cellStyle name="% 3" xfId="41795"/>
    <cellStyle name="% 3 2" xfId="41796"/>
    <cellStyle name="% 4" xfId="41797"/>
    <cellStyle name="20% - Accent1" xfId="1470" builtinId="30" customBuiltin="1"/>
    <cellStyle name="20% - Accent1 10" xfId="4468"/>
    <cellStyle name="20% - Accent1 10 2" xfId="18426"/>
    <cellStyle name="20% - Accent1 10 2 2" xfId="38359"/>
    <cellStyle name="20% - Accent1 10 3" xfId="12625"/>
    <cellStyle name="20% - Accent1 10 3 2" xfId="32559"/>
    <cellStyle name="20% - Accent1 10 4" xfId="24404"/>
    <cellStyle name="20% - Accent1 11" xfId="10257"/>
    <cellStyle name="20% - Accent1 11 2" xfId="30193"/>
    <cellStyle name="20% - Accent1 12" xfId="16061"/>
    <cellStyle name="20% - Accent1 12 2" xfId="35994"/>
    <cellStyle name="20% - Accent1 13" xfId="6833"/>
    <cellStyle name="20% - Accent1 13 2" xfId="26769"/>
    <cellStyle name="20% - Accent1 2" xfId="82"/>
    <cellStyle name="20% - Accent1 2 2" xfId="83"/>
    <cellStyle name="20% - Accent1 2 3" xfId="1273"/>
    <cellStyle name="20% - Accent1 2 3 10" xfId="41678"/>
    <cellStyle name="20% - Accent1 2 3 2" xfId="2827"/>
    <cellStyle name="20% - Accent1 2 3 2 2" xfId="5540"/>
    <cellStyle name="20% - Accent1 2 3 2 2 2" xfId="19498"/>
    <cellStyle name="20% - Accent1 2 3 2 2 2 2" xfId="39431"/>
    <cellStyle name="20% - Accent1 2 3 2 2 3" xfId="13697"/>
    <cellStyle name="20% - Accent1 2 3 2 2 3 2" xfId="33631"/>
    <cellStyle name="20% - Accent1 2 3 2 2 4" xfId="25476"/>
    <cellStyle name="20% - Accent1 2 3 2 3" xfId="11331"/>
    <cellStyle name="20% - Accent1 2 3 2 3 2" xfId="31266"/>
    <cellStyle name="20% - Accent1 2 3 2 4" xfId="17133"/>
    <cellStyle name="20% - Accent1 2 3 2 4 2" xfId="37066"/>
    <cellStyle name="20% - Accent1 2 3 2 5" xfId="7901"/>
    <cellStyle name="20% - Accent1 2 3 2 5 2" xfId="27837"/>
    <cellStyle name="20% - Accent1 2 3 2 6" xfId="23089"/>
    <cellStyle name="20% - Accent1 2 3 3" xfId="4400"/>
    <cellStyle name="20% - Accent1 2 3 3 2" xfId="6767"/>
    <cellStyle name="20% - Accent1 2 3 3 2 2" xfId="20725"/>
    <cellStyle name="20% - Accent1 2 3 3 2 2 2" xfId="40658"/>
    <cellStyle name="20% - Accent1 2 3 3 2 3" xfId="14924"/>
    <cellStyle name="20% - Accent1 2 3 3 2 3 2" xfId="34858"/>
    <cellStyle name="20% - Accent1 2 3 3 2 4" xfId="26703"/>
    <cellStyle name="20% - Accent1 2 3 3 3" xfId="12559"/>
    <cellStyle name="20% - Accent1 2 3 3 3 2" xfId="32493"/>
    <cellStyle name="20% - Accent1 2 3 3 4" xfId="18360"/>
    <cellStyle name="20% - Accent1 2 3 3 4 2" xfId="38293"/>
    <cellStyle name="20% - Accent1 2 3 3 5" xfId="9128"/>
    <cellStyle name="20% - Accent1 2 3 3 5 2" xfId="29064"/>
    <cellStyle name="20% - Accent1 2 3 3 6" xfId="24338"/>
    <cellStyle name="20% - Accent1 2 3 4" xfId="1485"/>
    <cellStyle name="20% - Accent1 2 3 4 2" xfId="16069"/>
    <cellStyle name="20% - Accent1 2 3 4 2 2" xfId="36002"/>
    <cellStyle name="20% - Accent1 2 3 4 3" xfId="10265"/>
    <cellStyle name="20% - Accent1 2 3 4 3 2" xfId="30201"/>
    <cellStyle name="20% - Accent1 2 3 4 4" xfId="22004"/>
    <cellStyle name="20% - Accent1 2 3 5" xfId="4469"/>
    <cellStyle name="20% - Accent1 2 3 5 2" xfId="18427"/>
    <cellStyle name="20% - Accent1 2 3 5 2 2" xfId="38360"/>
    <cellStyle name="20% - Accent1 2 3 5 3" xfId="12626"/>
    <cellStyle name="20% - Accent1 2 3 5 3 2" xfId="32560"/>
    <cellStyle name="20% - Accent1 2 3 5 4" xfId="24405"/>
    <cellStyle name="20% - Accent1 2 3 6" xfId="10214"/>
    <cellStyle name="20% - Accent1 2 3 6 2" xfId="30150"/>
    <cellStyle name="20% - Accent1 2 3 7" xfId="16018"/>
    <cellStyle name="20% - Accent1 2 3 7 2" xfId="35951"/>
    <cellStyle name="20% - Accent1 2 3 8" xfId="6834"/>
    <cellStyle name="20% - Accent1 2 3 8 2" xfId="26770"/>
    <cellStyle name="20% - Accent1 2 3 9" xfId="21959"/>
    <cellStyle name="20% - Accent1 2 4" xfId="1274"/>
    <cellStyle name="20% - Accent1 2 4 2" xfId="2828"/>
    <cellStyle name="20% - Accent1 2 4 2 2" xfId="5541"/>
    <cellStyle name="20% - Accent1 2 4 2 2 2" xfId="19499"/>
    <cellStyle name="20% - Accent1 2 4 2 2 2 2" xfId="39432"/>
    <cellStyle name="20% - Accent1 2 4 2 2 3" xfId="13698"/>
    <cellStyle name="20% - Accent1 2 4 2 2 3 2" xfId="33632"/>
    <cellStyle name="20% - Accent1 2 4 2 2 4" xfId="25477"/>
    <cellStyle name="20% - Accent1 2 4 2 3" xfId="11332"/>
    <cellStyle name="20% - Accent1 2 4 2 3 2" xfId="31267"/>
    <cellStyle name="20% - Accent1 2 4 2 4" xfId="17134"/>
    <cellStyle name="20% - Accent1 2 4 2 4 2" xfId="37067"/>
    <cellStyle name="20% - Accent1 2 4 2 5" xfId="7902"/>
    <cellStyle name="20% - Accent1 2 4 2 5 2" xfId="27838"/>
    <cellStyle name="20% - Accent1 2 4 2 6" xfId="23090"/>
    <cellStyle name="20% - Accent1 2 4 3" xfId="1486"/>
    <cellStyle name="20% - Accent1 2 4 3 2" xfId="16070"/>
    <cellStyle name="20% - Accent1 2 4 3 2 2" xfId="36003"/>
    <cellStyle name="20% - Accent1 2 4 3 3" xfId="10266"/>
    <cellStyle name="20% - Accent1 2 4 3 3 2" xfId="30202"/>
    <cellStyle name="20% - Accent1 2 4 3 4" xfId="22005"/>
    <cellStyle name="20% - Accent1 2 4 4" xfId="4470"/>
    <cellStyle name="20% - Accent1 2 4 4 2" xfId="18428"/>
    <cellStyle name="20% - Accent1 2 4 4 2 2" xfId="38361"/>
    <cellStyle name="20% - Accent1 2 4 4 3" xfId="12627"/>
    <cellStyle name="20% - Accent1 2 4 4 3 2" xfId="32561"/>
    <cellStyle name="20% - Accent1 2 4 4 4" xfId="24406"/>
    <cellStyle name="20% - Accent1 2 4 5" xfId="10215"/>
    <cellStyle name="20% - Accent1 2 4 5 2" xfId="30151"/>
    <cellStyle name="20% - Accent1 2 4 6" xfId="16019"/>
    <cellStyle name="20% - Accent1 2 4 6 2" xfId="35952"/>
    <cellStyle name="20% - Accent1 2 4 7" xfId="6835"/>
    <cellStyle name="20% - Accent1 2 4 7 2" xfId="26771"/>
    <cellStyle name="20% - Accent1 2 4 8" xfId="21960"/>
    <cellStyle name="20% - Accent1 2 4 9" xfId="41679"/>
    <cellStyle name="20% - Accent1 2 5" xfId="4277"/>
    <cellStyle name="20% - Accent1 2 5 2" xfId="6649"/>
    <cellStyle name="20% - Accent1 2 5 2 2" xfId="20607"/>
    <cellStyle name="20% - Accent1 2 5 2 2 2" xfId="40540"/>
    <cellStyle name="20% - Accent1 2 5 2 3" xfId="14806"/>
    <cellStyle name="20% - Accent1 2 5 2 3 2" xfId="34740"/>
    <cellStyle name="20% - Accent1 2 5 2 4" xfId="26585"/>
    <cellStyle name="20% - Accent1 2 5 3" xfId="12441"/>
    <cellStyle name="20% - Accent1 2 5 3 2" xfId="32375"/>
    <cellStyle name="20% - Accent1 2 5 4" xfId="18242"/>
    <cellStyle name="20% - Accent1 2 5 4 2" xfId="38175"/>
    <cellStyle name="20% - Accent1 2 5 5" xfId="9010"/>
    <cellStyle name="20% - Accent1 2 5 5 2" xfId="28946"/>
    <cellStyle name="20% - Accent1 2 5 6" xfId="24218"/>
    <cellStyle name="20% - Accent1 3" xfId="84"/>
    <cellStyle name="20% - Accent1 3 10" xfId="4471"/>
    <cellStyle name="20% - Accent1 3 10 2" xfId="18429"/>
    <cellStyle name="20% - Accent1 3 10 2 2" xfId="38362"/>
    <cellStyle name="20% - Accent1 3 10 3" xfId="12628"/>
    <cellStyle name="20% - Accent1 3 10 3 2" xfId="32562"/>
    <cellStyle name="20% - Accent1 3 10 4" xfId="24407"/>
    <cellStyle name="20% - Accent1 3 11" xfId="9250"/>
    <cellStyle name="20% - Accent1 3 11 2" xfId="29186"/>
    <cellStyle name="20% - Accent1 3 12" xfId="15055"/>
    <cellStyle name="20% - Accent1 3 12 2" xfId="34988"/>
    <cellStyle name="20% - Accent1 3 13" xfId="6836"/>
    <cellStyle name="20% - Accent1 3 13 2" xfId="26772"/>
    <cellStyle name="20% - Accent1 3 14" xfId="20957"/>
    <cellStyle name="20% - Accent1 3 15" xfId="40780"/>
    <cellStyle name="20% - Accent1 3 2" xfId="229"/>
    <cellStyle name="20% - Accent1 3 2 10" xfId="6837"/>
    <cellStyle name="20% - Accent1 3 2 10 2" xfId="26773"/>
    <cellStyle name="20% - Accent1 3 2 11" xfId="20970"/>
    <cellStyle name="20% - Accent1 3 2 12" xfId="40794"/>
    <cellStyle name="20% - Accent1 3 2 2" xfId="554"/>
    <cellStyle name="20% - Accent1 3 2 2 10" xfId="41048"/>
    <cellStyle name="20% - Accent1 3 2 2 2" xfId="1044"/>
    <cellStyle name="20% - Accent1 3 2 2 2 2" xfId="2832"/>
    <cellStyle name="20% - Accent1 3 2 2 2 2 2" xfId="5545"/>
    <cellStyle name="20% - Accent1 3 2 2 2 2 2 2" xfId="19503"/>
    <cellStyle name="20% - Accent1 3 2 2 2 2 2 2 2" xfId="39436"/>
    <cellStyle name="20% - Accent1 3 2 2 2 2 2 3" xfId="13702"/>
    <cellStyle name="20% - Accent1 3 2 2 2 2 2 3 2" xfId="33636"/>
    <cellStyle name="20% - Accent1 3 2 2 2 2 2 4" xfId="25481"/>
    <cellStyle name="20% - Accent1 3 2 2 2 2 3" xfId="11336"/>
    <cellStyle name="20% - Accent1 3 2 2 2 2 3 2" xfId="31271"/>
    <cellStyle name="20% - Accent1 3 2 2 2 2 4" xfId="17138"/>
    <cellStyle name="20% - Accent1 3 2 2 2 2 4 2" xfId="37071"/>
    <cellStyle name="20% - Accent1 3 2 2 2 2 5" xfId="7906"/>
    <cellStyle name="20% - Accent1 3 2 2 2 2 5 2" xfId="27842"/>
    <cellStyle name="20% - Accent1 3 2 2 2 2 6" xfId="23094"/>
    <cellStyle name="20% - Accent1 3 2 2 2 3" xfId="2387"/>
    <cellStyle name="20% - Accent1 3 2 2 2 3 2" xfId="16904"/>
    <cellStyle name="20% - Accent1 3 2 2 2 3 2 2" xfId="36837"/>
    <cellStyle name="20% - Accent1 3 2 2 2 3 3" xfId="11101"/>
    <cellStyle name="20% - Accent1 3 2 2 2 3 3 2" xfId="31036"/>
    <cellStyle name="20% - Accent1 3 2 2 2 3 4" xfId="22854"/>
    <cellStyle name="20% - Accent1 3 2 2 2 4" xfId="5311"/>
    <cellStyle name="20% - Accent1 3 2 2 2 4 2" xfId="19269"/>
    <cellStyle name="20% - Accent1 3 2 2 2 4 2 2" xfId="39202"/>
    <cellStyle name="20% - Accent1 3 2 2 2 4 3" xfId="13468"/>
    <cellStyle name="20% - Accent1 3 2 2 2 4 3 2" xfId="33402"/>
    <cellStyle name="20% - Accent1 3 2 2 2 4 4" xfId="25247"/>
    <cellStyle name="20% - Accent1 3 2 2 2 5" xfId="9996"/>
    <cellStyle name="20% - Accent1 3 2 2 2 5 2" xfId="29932"/>
    <cellStyle name="20% - Accent1 3 2 2 2 6" xfId="15801"/>
    <cellStyle name="20% - Accent1 3 2 2 2 6 2" xfId="35734"/>
    <cellStyle name="20% - Accent1 3 2 2 2 7" xfId="7672"/>
    <cellStyle name="20% - Accent1 3 2 2 2 7 2" xfId="27608"/>
    <cellStyle name="20% - Accent1 3 2 2 2 8" xfId="21735"/>
    <cellStyle name="20% - Accent1 3 2 2 2 9" xfId="41526"/>
    <cellStyle name="20% - Accent1 3 2 2 3" xfId="2831"/>
    <cellStyle name="20% - Accent1 3 2 2 3 2" xfId="5544"/>
    <cellStyle name="20% - Accent1 3 2 2 3 2 2" xfId="19502"/>
    <cellStyle name="20% - Accent1 3 2 2 3 2 2 2" xfId="39435"/>
    <cellStyle name="20% - Accent1 3 2 2 3 2 3" xfId="13701"/>
    <cellStyle name="20% - Accent1 3 2 2 3 2 3 2" xfId="33635"/>
    <cellStyle name="20% - Accent1 3 2 2 3 2 4" xfId="25480"/>
    <cellStyle name="20% - Accent1 3 2 2 3 3" xfId="11335"/>
    <cellStyle name="20% - Accent1 3 2 2 3 3 2" xfId="31270"/>
    <cellStyle name="20% - Accent1 3 2 2 3 4" xfId="17137"/>
    <cellStyle name="20% - Accent1 3 2 2 3 4 2" xfId="37070"/>
    <cellStyle name="20% - Accent1 3 2 2 3 5" xfId="7905"/>
    <cellStyle name="20% - Accent1 3 2 2 3 5 2" xfId="27841"/>
    <cellStyle name="20% - Accent1 3 2 2 3 6" xfId="23093"/>
    <cellStyle name="20% - Accent1 3 2 2 4" xfId="1924"/>
    <cellStyle name="20% - Accent1 3 2 2 4 2" xfId="16443"/>
    <cellStyle name="20% - Accent1 3 2 2 4 2 2" xfId="36376"/>
    <cellStyle name="20% - Accent1 3 2 2 4 3" xfId="10640"/>
    <cellStyle name="20% - Accent1 3 2 2 4 3 2" xfId="30575"/>
    <cellStyle name="20% - Accent1 3 2 2 4 4" xfId="22393"/>
    <cellStyle name="20% - Accent1 3 2 2 5" xfId="4850"/>
    <cellStyle name="20% - Accent1 3 2 2 5 2" xfId="18808"/>
    <cellStyle name="20% - Accent1 3 2 2 5 2 2" xfId="38741"/>
    <cellStyle name="20% - Accent1 3 2 2 5 3" xfId="13007"/>
    <cellStyle name="20% - Accent1 3 2 2 5 3 2" xfId="32941"/>
    <cellStyle name="20% - Accent1 3 2 2 5 4" xfId="24786"/>
    <cellStyle name="20% - Accent1 3 2 2 6" xfId="9518"/>
    <cellStyle name="20% - Accent1 3 2 2 6 2" xfId="29454"/>
    <cellStyle name="20% - Accent1 3 2 2 7" xfId="15323"/>
    <cellStyle name="20% - Accent1 3 2 2 7 2" xfId="35256"/>
    <cellStyle name="20% - Accent1 3 2 2 8" xfId="7211"/>
    <cellStyle name="20% - Accent1 3 2 2 8 2" xfId="27147"/>
    <cellStyle name="20% - Accent1 3 2 2 9" xfId="21246"/>
    <cellStyle name="20% - Accent1 3 2 3" xfId="801"/>
    <cellStyle name="20% - Accent1 3 2 3 2" xfId="2833"/>
    <cellStyle name="20% - Accent1 3 2 3 2 2" xfId="5546"/>
    <cellStyle name="20% - Accent1 3 2 3 2 2 2" xfId="19504"/>
    <cellStyle name="20% - Accent1 3 2 3 2 2 2 2" xfId="39437"/>
    <cellStyle name="20% - Accent1 3 2 3 2 2 3" xfId="13703"/>
    <cellStyle name="20% - Accent1 3 2 3 2 2 3 2" xfId="33637"/>
    <cellStyle name="20% - Accent1 3 2 3 2 2 4" xfId="25482"/>
    <cellStyle name="20% - Accent1 3 2 3 2 3" xfId="11337"/>
    <cellStyle name="20% - Accent1 3 2 3 2 3 2" xfId="31272"/>
    <cellStyle name="20% - Accent1 3 2 3 2 4" xfId="17139"/>
    <cellStyle name="20% - Accent1 3 2 3 2 4 2" xfId="37072"/>
    <cellStyle name="20% - Accent1 3 2 3 2 5" xfId="7907"/>
    <cellStyle name="20% - Accent1 3 2 3 2 5 2" xfId="27843"/>
    <cellStyle name="20% - Accent1 3 2 3 2 6" xfId="23095"/>
    <cellStyle name="20% - Accent1 3 2 3 3" xfId="2148"/>
    <cellStyle name="20% - Accent1 3 2 3 3 2" xfId="16665"/>
    <cellStyle name="20% - Accent1 3 2 3 3 2 2" xfId="36598"/>
    <cellStyle name="20% - Accent1 3 2 3 3 3" xfId="10862"/>
    <cellStyle name="20% - Accent1 3 2 3 3 3 2" xfId="30797"/>
    <cellStyle name="20% - Accent1 3 2 3 3 4" xfId="22615"/>
    <cellStyle name="20% - Accent1 3 2 3 4" xfId="5072"/>
    <cellStyle name="20% - Accent1 3 2 3 4 2" xfId="19030"/>
    <cellStyle name="20% - Accent1 3 2 3 4 2 2" xfId="38963"/>
    <cellStyle name="20% - Accent1 3 2 3 4 3" xfId="13229"/>
    <cellStyle name="20% - Accent1 3 2 3 4 3 2" xfId="33163"/>
    <cellStyle name="20% - Accent1 3 2 3 4 4" xfId="25008"/>
    <cellStyle name="20% - Accent1 3 2 3 5" xfId="9757"/>
    <cellStyle name="20% - Accent1 3 2 3 5 2" xfId="29693"/>
    <cellStyle name="20% - Accent1 3 2 3 6" xfId="15562"/>
    <cellStyle name="20% - Accent1 3 2 3 6 2" xfId="35495"/>
    <cellStyle name="20% - Accent1 3 2 3 7" xfId="7433"/>
    <cellStyle name="20% - Accent1 3 2 3 7 2" xfId="27369"/>
    <cellStyle name="20% - Accent1 3 2 3 8" xfId="21492"/>
    <cellStyle name="20% - Accent1 3 2 3 9" xfId="41287"/>
    <cellStyle name="20% - Accent1 3 2 4" xfId="2830"/>
    <cellStyle name="20% - Accent1 3 2 4 2" xfId="5543"/>
    <cellStyle name="20% - Accent1 3 2 4 2 2" xfId="19501"/>
    <cellStyle name="20% - Accent1 3 2 4 2 2 2" xfId="39434"/>
    <cellStyle name="20% - Accent1 3 2 4 2 3" xfId="13700"/>
    <cellStyle name="20% - Accent1 3 2 4 2 3 2" xfId="33634"/>
    <cellStyle name="20% - Accent1 3 2 4 2 4" xfId="25479"/>
    <cellStyle name="20% - Accent1 3 2 4 3" xfId="11334"/>
    <cellStyle name="20% - Accent1 3 2 4 3 2" xfId="31269"/>
    <cellStyle name="20% - Accent1 3 2 4 4" xfId="17136"/>
    <cellStyle name="20% - Accent1 3 2 4 4 2" xfId="37069"/>
    <cellStyle name="20% - Accent1 3 2 4 5" xfId="7904"/>
    <cellStyle name="20% - Accent1 3 2 4 5 2" xfId="27840"/>
    <cellStyle name="20% - Accent1 3 2 4 6" xfId="23092"/>
    <cellStyle name="20% - Accent1 3 2 5" xfId="4406"/>
    <cellStyle name="20% - Accent1 3 2 5 2" xfId="6772"/>
    <cellStyle name="20% - Accent1 3 2 5 2 2" xfId="20730"/>
    <cellStyle name="20% - Accent1 3 2 5 2 2 2" xfId="40663"/>
    <cellStyle name="20% - Accent1 3 2 5 2 3" xfId="14929"/>
    <cellStyle name="20% - Accent1 3 2 5 2 3 2" xfId="34863"/>
    <cellStyle name="20% - Accent1 3 2 5 2 4" xfId="26708"/>
    <cellStyle name="20% - Accent1 3 2 5 3" xfId="12564"/>
    <cellStyle name="20% - Accent1 3 2 5 3 2" xfId="32498"/>
    <cellStyle name="20% - Accent1 3 2 5 4" xfId="18365"/>
    <cellStyle name="20% - Accent1 3 2 5 4 2" xfId="38298"/>
    <cellStyle name="20% - Accent1 3 2 5 5" xfId="9133"/>
    <cellStyle name="20% - Accent1 3 2 5 5 2" xfId="29069"/>
    <cellStyle name="20% - Accent1 3 2 5 6" xfId="24343"/>
    <cellStyle name="20% - Accent1 3 2 6" xfId="1488"/>
    <cellStyle name="20% - Accent1 3 2 6 2" xfId="16072"/>
    <cellStyle name="20% - Accent1 3 2 6 2 2" xfId="36005"/>
    <cellStyle name="20% - Accent1 3 2 6 3" xfId="10268"/>
    <cellStyle name="20% - Accent1 3 2 6 3 2" xfId="30204"/>
    <cellStyle name="20% - Accent1 3 2 6 4" xfId="22007"/>
    <cellStyle name="20% - Accent1 3 2 7" xfId="4472"/>
    <cellStyle name="20% - Accent1 3 2 7 2" xfId="18430"/>
    <cellStyle name="20% - Accent1 3 2 7 2 2" xfId="38363"/>
    <cellStyle name="20% - Accent1 3 2 7 3" xfId="12629"/>
    <cellStyle name="20% - Accent1 3 2 7 3 2" xfId="32563"/>
    <cellStyle name="20% - Accent1 3 2 7 4" xfId="24408"/>
    <cellStyle name="20% - Accent1 3 2 8" xfId="9264"/>
    <cellStyle name="20% - Accent1 3 2 8 2" xfId="29200"/>
    <cellStyle name="20% - Accent1 3 2 9" xfId="15069"/>
    <cellStyle name="20% - Accent1 3 2 9 2" xfId="35002"/>
    <cellStyle name="20% - Accent1 3 3" xfId="372"/>
    <cellStyle name="20% - Accent1 3 3 10" xfId="21075"/>
    <cellStyle name="20% - Accent1 3 3 11" xfId="40880"/>
    <cellStyle name="20% - Accent1 3 3 2" xfId="628"/>
    <cellStyle name="20% - Accent1 3 3 2 10" xfId="41119"/>
    <cellStyle name="20% - Accent1 3 3 2 2" xfId="1115"/>
    <cellStyle name="20% - Accent1 3 3 2 2 2" xfId="2836"/>
    <cellStyle name="20% - Accent1 3 3 2 2 2 2" xfId="5549"/>
    <cellStyle name="20% - Accent1 3 3 2 2 2 2 2" xfId="19507"/>
    <cellStyle name="20% - Accent1 3 3 2 2 2 2 2 2" xfId="39440"/>
    <cellStyle name="20% - Accent1 3 3 2 2 2 2 3" xfId="13706"/>
    <cellStyle name="20% - Accent1 3 3 2 2 2 2 3 2" xfId="33640"/>
    <cellStyle name="20% - Accent1 3 3 2 2 2 2 4" xfId="25485"/>
    <cellStyle name="20% - Accent1 3 3 2 2 2 3" xfId="11340"/>
    <cellStyle name="20% - Accent1 3 3 2 2 2 3 2" xfId="31275"/>
    <cellStyle name="20% - Accent1 3 3 2 2 2 4" xfId="17142"/>
    <cellStyle name="20% - Accent1 3 3 2 2 2 4 2" xfId="37075"/>
    <cellStyle name="20% - Accent1 3 3 2 2 2 5" xfId="7910"/>
    <cellStyle name="20% - Accent1 3 3 2 2 2 5 2" xfId="27846"/>
    <cellStyle name="20% - Accent1 3 3 2 2 2 6" xfId="23098"/>
    <cellStyle name="20% - Accent1 3 3 2 2 3" xfId="2458"/>
    <cellStyle name="20% - Accent1 3 3 2 2 3 2" xfId="16975"/>
    <cellStyle name="20% - Accent1 3 3 2 2 3 2 2" xfId="36908"/>
    <cellStyle name="20% - Accent1 3 3 2 2 3 3" xfId="11172"/>
    <cellStyle name="20% - Accent1 3 3 2 2 3 3 2" xfId="31107"/>
    <cellStyle name="20% - Accent1 3 3 2 2 3 4" xfId="22925"/>
    <cellStyle name="20% - Accent1 3 3 2 2 4" xfId="5382"/>
    <cellStyle name="20% - Accent1 3 3 2 2 4 2" xfId="19340"/>
    <cellStyle name="20% - Accent1 3 3 2 2 4 2 2" xfId="39273"/>
    <cellStyle name="20% - Accent1 3 3 2 2 4 3" xfId="13539"/>
    <cellStyle name="20% - Accent1 3 3 2 2 4 3 2" xfId="33473"/>
    <cellStyle name="20% - Accent1 3 3 2 2 4 4" xfId="25318"/>
    <cellStyle name="20% - Accent1 3 3 2 2 5" xfId="10067"/>
    <cellStyle name="20% - Accent1 3 3 2 2 5 2" xfId="30003"/>
    <cellStyle name="20% - Accent1 3 3 2 2 6" xfId="15872"/>
    <cellStyle name="20% - Accent1 3 3 2 2 6 2" xfId="35805"/>
    <cellStyle name="20% - Accent1 3 3 2 2 7" xfId="7743"/>
    <cellStyle name="20% - Accent1 3 3 2 2 7 2" xfId="27679"/>
    <cellStyle name="20% - Accent1 3 3 2 2 8" xfId="21806"/>
    <cellStyle name="20% - Accent1 3 3 2 2 9" xfId="41597"/>
    <cellStyle name="20% - Accent1 3 3 2 3" xfId="2835"/>
    <cellStyle name="20% - Accent1 3 3 2 3 2" xfId="5548"/>
    <cellStyle name="20% - Accent1 3 3 2 3 2 2" xfId="19506"/>
    <cellStyle name="20% - Accent1 3 3 2 3 2 2 2" xfId="39439"/>
    <cellStyle name="20% - Accent1 3 3 2 3 2 3" xfId="13705"/>
    <cellStyle name="20% - Accent1 3 3 2 3 2 3 2" xfId="33639"/>
    <cellStyle name="20% - Accent1 3 3 2 3 2 4" xfId="25484"/>
    <cellStyle name="20% - Accent1 3 3 2 3 3" xfId="11339"/>
    <cellStyle name="20% - Accent1 3 3 2 3 3 2" xfId="31274"/>
    <cellStyle name="20% - Accent1 3 3 2 3 4" xfId="17141"/>
    <cellStyle name="20% - Accent1 3 3 2 3 4 2" xfId="37074"/>
    <cellStyle name="20% - Accent1 3 3 2 3 5" xfId="7909"/>
    <cellStyle name="20% - Accent1 3 3 2 3 5 2" xfId="27845"/>
    <cellStyle name="20% - Accent1 3 3 2 3 6" xfId="23097"/>
    <cellStyle name="20% - Accent1 3 3 2 4" xfId="1995"/>
    <cellStyle name="20% - Accent1 3 3 2 4 2" xfId="16514"/>
    <cellStyle name="20% - Accent1 3 3 2 4 2 2" xfId="36447"/>
    <cellStyle name="20% - Accent1 3 3 2 4 3" xfId="10711"/>
    <cellStyle name="20% - Accent1 3 3 2 4 3 2" xfId="30646"/>
    <cellStyle name="20% - Accent1 3 3 2 4 4" xfId="22464"/>
    <cellStyle name="20% - Accent1 3 3 2 5" xfId="4921"/>
    <cellStyle name="20% - Accent1 3 3 2 5 2" xfId="18879"/>
    <cellStyle name="20% - Accent1 3 3 2 5 2 2" xfId="38812"/>
    <cellStyle name="20% - Accent1 3 3 2 5 3" xfId="13078"/>
    <cellStyle name="20% - Accent1 3 3 2 5 3 2" xfId="33012"/>
    <cellStyle name="20% - Accent1 3 3 2 5 4" xfId="24857"/>
    <cellStyle name="20% - Accent1 3 3 2 6" xfId="9589"/>
    <cellStyle name="20% - Accent1 3 3 2 6 2" xfId="29525"/>
    <cellStyle name="20% - Accent1 3 3 2 7" xfId="15394"/>
    <cellStyle name="20% - Accent1 3 3 2 7 2" xfId="35327"/>
    <cellStyle name="20% - Accent1 3 3 2 8" xfId="7282"/>
    <cellStyle name="20% - Accent1 3 3 2 8 2" xfId="27218"/>
    <cellStyle name="20% - Accent1 3 3 2 9" xfId="21320"/>
    <cellStyle name="20% - Accent1 3 3 3" xfId="872"/>
    <cellStyle name="20% - Accent1 3 3 3 2" xfId="2837"/>
    <cellStyle name="20% - Accent1 3 3 3 2 2" xfId="5550"/>
    <cellStyle name="20% - Accent1 3 3 3 2 2 2" xfId="19508"/>
    <cellStyle name="20% - Accent1 3 3 3 2 2 2 2" xfId="39441"/>
    <cellStyle name="20% - Accent1 3 3 3 2 2 3" xfId="13707"/>
    <cellStyle name="20% - Accent1 3 3 3 2 2 3 2" xfId="33641"/>
    <cellStyle name="20% - Accent1 3 3 3 2 2 4" xfId="25486"/>
    <cellStyle name="20% - Accent1 3 3 3 2 3" xfId="11341"/>
    <cellStyle name="20% - Accent1 3 3 3 2 3 2" xfId="31276"/>
    <cellStyle name="20% - Accent1 3 3 3 2 4" xfId="17143"/>
    <cellStyle name="20% - Accent1 3 3 3 2 4 2" xfId="37076"/>
    <cellStyle name="20% - Accent1 3 3 3 2 5" xfId="7911"/>
    <cellStyle name="20% - Accent1 3 3 3 2 5 2" xfId="27847"/>
    <cellStyle name="20% - Accent1 3 3 3 2 6" xfId="23099"/>
    <cellStyle name="20% - Accent1 3 3 3 3" xfId="2219"/>
    <cellStyle name="20% - Accent1 3 3 3 3 2" xfId="16736"/>
    <cellStyle name="20% - Accent1 3 3 3 3 2 2" xfId="36669"/>
    <cellStyle name="20% - Accent1 3 3 3 3 3" xfId="10933"/>
    <cellStyle name="20% - Accent1 3 3 3 3 3 2" xfId="30868"/>
    <cellStyle name="20% - Accent1 3 3 3 3 4" xfId="22686"/>
    <cellStyle name="20% - Accent1 3 3 3 4" xfId="5143"/>
    <cellStyle name="20% - Accent1 3 3 3 4 2" xfId="19101"/>
    <cellStyle name="20% - Accent1 3 3 3 4 2 2" xfId="39034"/>
    <cellStyle name="20% - Accent1 3 3 3 4 3" xfId="13300"/>
    <cellStyle name="20% - Accent1 3 3 3 4 3 2" xfId="33234"/>
    <cellStyle name="20% - Accent1 3 3 3 4 4" xfId="25079"/>
    <cellStyle name="20% - Accent1 3 3 3 5" xfId="9828"/>
    <cellStyle name="20% - Accent1 3 3 3 5 2" xfId="29764"/>
    <cellStyle name="20% - Accent1 3 3 3 6" xfId="15633"/>
    <cellStyle name="20% - Accent1 3 3 3 6 2" xfId="35566"/>
    <cellStyle name="20% - Accent1 3 3 3 7" xfId="7504"/>
    <cellStyle name="20% - Accent1 3 3 3 7 2" xfId="27440"/>
    <cellStyle name="20% - Accent1 3 3 3 8" xfId="21563"/>
    <cellStyle name="20% - Accent1 3 3 3 9" xfId="41358"/>
    <cellStyle name="20% - Accent1 3 3 4" xfId="2834"/>
    <cellStyle name="20% - Accent1 3 3 4 2" xfId="5547"/>
    <cellStyle name="20% - Accent1 3 3 4 2 2" xfId="19505"/>
    <cellStyle name="20% - Accent1 3 3 4 2 2 2" xfId="39438"/>
    <cellStyle name="20% - Accent1 3 3 4 2 3" xfId="13704"/>
    <cellStyle name="20% - Accent1 3 3 4 2 3 2" xfId="33638"/>
    <cellStyle name="20% - Accent1 3 3 4 2 4" xfId="25483"/>
    <cellStyle name="20% - Accent1 3 3 4 3" xfId="11338"/>
    <cellStyle name="20% - Accent1 3 3 4 3 2" xfId="31273"/>
    <cellStyle name="20% - Accent1 3 3 4 4" xfId="17140"/>
    <cellStyle name="20% - Accent1 3 3 4 4 2" xfId="37073"/>
    <cellStyle name="20% - Accent1 3 3 4 5" xfId="7908"/>
    <cellStyle name="20% - Accent1 3 3 4 5 2" xfId="27844"/>
    <cellStyle name="20% - Accent1 3 3 4 6" xfId="23096"/>
    <cellStyle name="20% - Accent1 3 3 5" xfId="1489"/>
    <cellStyle name="20% - Accent1 3 3 5 2" xfId="16073"/>
    <cellStyle name="20% - Accent1 3 3 5 2 2" xfId="36006"/>
    <cellStyle name="20% - Accent1 3 3 5 3" xfId="10269"/>
    <cellStyle name="20% - Accent1 3 3 5 3 2" xfId="30205"/>
    <cellStyle name="20% - Accent1 3 3 5 4" xfId="22008"/>
    <cellStyle name="20% - Accent1 3 3 6" xfId="4473"/>
    <cellStyle name="20% - Accent1 3 3 6 2" xfId="18431"/>
    <cellStyle name="20% - Accent1 3 3 6 2 2" xfId="38364"/>
    <cellStyle name="20% - Accent1 3 3 6 3" xfId="12630"/>
    <cellStyle name="20% - Accent1 3 3 6 3 2" xfId="32564"/>
    <cellStyle name="20% - Accent1 3 3 6 4" xfId="24409"/>
    <cellStyle name="20% - Accent1 3 3 7" xfId="9350"/>
    <cellStyle name="20% - Accent1 3 3 7 2" xfId="29286"/>
    <cellStyle name="20% - Accent1 3 3 8" xfId="15155"/>
    <cellStyle name="20% - Accent1 3 3 8 2" xfId="35088"/>
    <cellStyle name="20% - Accent1 3 3 9" xfId="6838"/>
    <cellStyle name="20% - Accent1 3 3 9 2" xfId="26774"/>
    <cellStyle name="20% - Accent1 3 4" xfId="462"/>
    <cellStyle name="20% - Accent1 3 4 10" xfId="40966"/>
    <cellStyle name="20% - Accent1 3 4 2" xfId="962"/>
    <cellStyle name="20% - Accent1 3 4 2 2" xfId="2839"/>
    <cellStyle name="20% - Accent1 3 4 2 2 2" xfId="5552"/>
    <cellStyle name="20% - Accent1 3 4 2 2 2 2" xfId="19510"/>
    <cellStyle name="20% - Accent1 3 4 2 2 2 2 2" xfId="39443"/>
    <cellStyle name="20% - Accent1 3 4 2 2 2 3" xfId="13709"/>
    <cellStyle name="20% - Accent1 3 4 2 2 2 3 2" xfId="33643"/>
    <cellStyle name="20% - Accent1 3 4 2 2 2 4" xfId="25488"/>
    <cellStyle name="20% - Accent1 3 4 2 2 3" xfId="11343"/>
    <cellStyle name="20% - Accent1 3 4 2 2 3 2" xfId="31278"/>
    <cellStyle name="20% - Accent1 3 4 2 2 4" xfId="17145"/>
    <cellStyle name="20% - Accent1 3 4 2 2 4 2" xfId="37078"/>
    <cellStyle name="20% - Accent1 3 4 2 2 5" xfId="7913"/>
    <cellStyle name="20% - Accent1 3 4 2 2 5 2" xfId="27849"/>
    <cellStyle name="20% - Accent1 3 4 2 2 6" xfId="23101"/>
    <cellStyle name="20% - Accent1 3 4 2 3" xfId="2305"/>
    <cellStyle name="20% - Accent1 3 4 2 3 2" xfId="16822"/>
    <cellStyle name="20% - Accent1 3 4 2 3 2 2" xfId="36755"/>
    <cellStyle name="20% - Accent1 3 4 2 3 3" xfId="11019"/>
    <cellStyle name="20% - Accent1 3 4 2 3 3 2" xfId="30954"/>
    <cellStyle name="20% - Accent1 3 4 2 3 4" xfId="22772"/>
    <cellStyle name="20% - Accent1 3 4 2 4" xfId="5229"/>
    <cellStyle name="20% - Accent1 3 4 2 4 2" xfId="19187"/>
    <cellStyle name="20% - Accent1 3 4 2 4 2 2" xfId="39120"/>
    <cellStyle name="20% - Accent1 3 4 2 4 3" xfId="13386"/>
    <cellStyle name="20% - Accent1 3 4 2 4 3 2" xfId="33320"/>
    <cellStyle name="20% - Accent1 3 4 2 4 4" xfId="25165"/>
    <cellStyle name="20% - Accent1 3 4 2 5" xfId="9914"/>
    <cellStyle name="20% - Accent1 3 4 2 5 2" xfId="29850"/>
    <cellStyle name="20% - Accent1 3 4 2 6" xfId="15719"/>
    <cellStyle name="20% - Accent1 3 4 2 6 2" xfId="35652"/>
    <cellStyle name="20% - Accent1 3 4 2 7" xfId="7590"/>
    <cellStyle name="20% - Accent1 3 4 2 7 2" xfId="27526"/>
    <cellStyle name="20% - Accent1 3 4 2 8" xfId="21653"/>
    <cellStyle name="20% - Accent1 3 4 2 9" xfId="41444"/>
    <cellStyle name="20% - Accent1 3 4 3" xfId="2838"/>
    <cellStyle name="20% - Accent1 3 4 3 2" xfId="5551"/>
    <cellStyle name="20% - Accent1 3 4 3 2 2" xfId="19509"/>
    <cellStyle name="20% - Accent1 3 4 3 2 2 2" xfId="39442"/>
    <cellStyle name="20% - Accent1 3 4 3 2 3" xfId="13708"/>
    <cellStyle name="20% - Accent1 3 4 3 2 3 2" xfId="33642"/>
    <cellStyle name="20% - Accent1 3 4 3 2 4" xfId="25487"/>
    <cellStyle name="20% - Accent1 3 4 3 3" xfId="11342"/>
    <cellStyle name="20% - Accent1 3 4 3 3 2" xfId="31277"/>
    <cellStyle name="20% - Accent1 3 4 3 4" xfId="17144"/>
    <cellStyle name="20% - Accent1 3 4 3 4 2" xfId="37077"/>
    <cellStyle name="20% - Accent1 3 4 3 5" xfId="7912"/>
    <cellStyle name="20% - Accent1 3 4 3 5 2" xfId="27848"/>
    <cellStyle name="20% - Accent1 3 4 3 6" xfId="23100"/>
    <cellStyle name="20% - Accent1 3 4 4" xfId="1490"/>
    <cellStyle name="20% - Accent1 3 4 4 2" xfId="16074"/>
    <cellStyle name="20% - Accent1 3 4 4 2 2" xfId="36007"/>
    <cellStyle name="20% - Accent1 3 4 4 3" xfId="10270"/>
    <cellStyle name="20% - Accent1 3 4 4 3 2" xfId="30206"/>
    <cellStyle name="20% - Accent1 3 4 4 4" xfId="22009"/>
    <cellStyle name="20% - Accent1 3 4 5" xfId="4474"/>
    <cellStyle name="20% - Accent1 3 4 5 2" xfId="18432"/>
    <cellStyle name="20% - Accent1 3 4 5 2 2" xfId="38365"/>
    <cellStyle name="20% - Accent1 3 4 5 3" xfId="12631"/>
    <cellStyle name="20% - Accent1 3 4 5 3 2" xfId="32565"/>
    <cellStyle name="20% - Accent1 3 4 5 4" xfId="24410"/>
    <cellStyle name="20% - Accent1 3 4 6" xfId="9436"/>
    <cellStyle name="20% - Accent1 3 4 6 2" xfId="29372"/>
    <cellStyle name="20% - Accent1 3 4 7" xfId="15241"/>
    <cellStyle name="20% - Accent1 3 4 7 2" xfId="35174"/>
    <cellStyle name="20% - Accent1 3 4 8" xfId="6839"/>
    <cellStyle name="20% - Accent1 3 4 8 2" xfId="26775"/>
    <cellStyle name="20% - Accent1 3 4 9" xfId="21164"/>
    <cellStyle name="20% - Accent1 3 5" xfId="719"/>
    <cellStyle name="20% - Accent1 3 5 2" xfId="2840"/>
    <cellStyle name="20% - Accent1 3 5 2 2" xfId="5553"/>
    <cellStyle name="20% - Accent1 3 5 2 2 2" xfId="19511"/>
    <cellStyle name="20% - Accent1 3 5 2 2 2 2" xfId="39444"/>
    <cellStyle name="20% - Accent1 3 5 2 2 3" xfId="13710"/>
    <cellStyle name="20% - Accent1 3 5 2 2 3 2" xfId="33644"/>
    <cellStyle name="20% - Accent1 3 5 2 2 4" xfId="25489"/>
    <cellStyle name="20% - Accent1 3 5 2 3" xfId="11344"/>
    <cellStyle name="20% - Accent1 3 5 2 3 2" xfId="31279"/>
    <cellStyle name="20% - Accent1 3 5 2 4" xfId="17146"/>
    <cellStyle name="20% - Accent1 3 5 2 4 2" xfId="37079"/>
    <cellStyle name="20% - Accent1 3 5 2 5" xfId="7914"/>
    <cellStyle name="20% - Accent1 3 5 2 5 2" xfId="27850"/>
    <cellStyle name="20% - Accent1 3 5 2 6" xfId="23102"/>
    <cellStyle name="20% - Accent1 3 5 3" xfId="1491"/>
    <cellStyle name="20% - Accent1 3 5 3 2" xfId="16075"/>
    <cellStyle name="20% - Accent1 3 5 3 2 2" xfId="36008"/>
    <cellStyle name="20% - Accent1 3 5 3 3" xfId="10271"/>
    <cellStyle name="20% - Accent1 3 5 3 3 2" xfId="30207"/>
    <cellStyle name="20% - Accent1 3 5 3 4" xfId="22010"/>
    <cellStyle name="20% - Accent1 3 5 4" xfId="4475"/>
    <cellStyle name="20% - Accent1 3 5 4 2" xfId="18433"/>
    <cellStyle name="20% - Accent1 3 5 4 2 2" xfId="38366"/>
    <cellStyle name="20% - Accent1 3 5 4 3" xfId="12632"/>
    <cellStyle name="20% - Accent1 3 5 4 3 2" xfId="32566"/>
    <cellStyle name="20% - Accent1 3 5 4 4" xfId="24411"/>
    <cellStyle name="20% - Accent1 3 5 5" xfId="9675"/>
    <cellStyle name="20% - Accent1 3 5 5 2" xfId="29611"/>
    <cellStyle name="20% - Accent1 3 5 6" xfId="15480"/>
    <cellStyle name="20% - Accent1 3 5 6 2" xfId="35413"/>
    <cellStyle name="20% - Accent1 3 5 7" xfId="6840"/>
    <cellStyle name="20% - Accent1 3 5 7 2" xfId="26776"/>
    <cellStyle name="20% - Accent1 3 5 8" xfId="21410"/>
    <cellStyle name="20% - Accent1 3 5 9" xfId="41205"/>
    <cellStyle name="20% - Accent1 3 6" xfId="1262"/>
    <cellStyle name="20% - Accent1 3 6 2" xfId="2841"/>
    <cellStyle name="20% - Accent1 3 6 2 2" xfId="5554"/>
    <cellStyle name="20% - Accent1 3 6 2 2 2" xfId="19512"/>
    <cellStyle name="20% - Accent1 3 6 2 2 2 2" xfId="39445"/>
    <cellStyle name="20% - Accent1 3 6 2 2 3" xfId="13711"/>
    <cellStyle name="20% - Accent1 3 6 2 2 3 2" xfId="33645"/>
    <cellStyle name="20% - Accent1 3 6 2 2 4" xfId="25490"/>
    <cellStyle name="20% - Accent1 3 6 2 3" xfId="11345"/>
    <cellStyle name="20% - Accent1 3 6 2 3 2" xfId="31280"/>
    <cellStyle name="20% - Accent1 3 6 2 4" xfId="17147"/>
    <cellStyle name="20% - Accent1 3 6 2 4 2" xfId="37080"/>
    <cellStyle name="20% - Accent1 3 6 2 5" xfId="7915"/>
    <cellStyle name="20% - Accent1 3 6 2 5 2" xfId="27851"/>
    <cellStyle name="20% - Accent1 3 6 2 6" xfId="23103"/>
    <cellStyle name="20% - Accent1 3 6 3" xfId="2596"/>
    <cellStyle name="20% - Accent1 3 6 3 2" xfId="17111"/>
    <cellStyle name="20% - Accent1 3 6 3 2 2" xfId="37044"/>
    <cellStyle name="20% - Accent1 3 6 3 3" xfId="11308"/>
    <cellStyle name="20% - Accent1 3 6 3 3 2" xfId="31243"/>
    <cellStyle name="20% - Accent1 3 6 3 4" xfId="23063"/>
    <cellStyle name="20% - Accent1 3 6 4" xfId="5518"/>
    <cellStyle name="20% - Accent1 3 6 4 2" xfId="19476"/>
    <cellStyle name="20% - Accent1 3 6 4 2 2" xfId="39409"/>
    <cellStyle name="20% - Accent1 3 6 4 3" xfId="13675"/>
    <cellStyle name="20% - Accent1 3 6 4 3 2" xfId="33609"/>
    <cellStyle name="20% - Accent1 3 6 4 4" xfId="25454"/>
    <cellStyle name="20% - Accent1 3 6 5" xfId="10205"/>
    <cellStyle name="20% - Accent1 3 6 5 2" xfId="30141"/>
    <cellStyle name="20% - Accent1 3 6 6" xfId="16009"/>
    <cellStyle name="20% - Accent1 3 6 6 2" xfId="35942"/>
    <cellStyle name="20% - Accent1 3 6 7" xfId="7879"/>
    <cellStyle name="20% - Accent1 3 6 7 2" xfId="27815"/>
    <cellStyle name="20% - Accent1 3 6 8" xfId="21950"/>
    <cellStyle name="20% - Accent1 3 6 9" xfId="41680"/>
    <cellStyle name="20% - Accent1 3 7" xfId="2829"/>
    <cellStyle name="20% - Accent1 3 7 2" xfId="5542"/>
    <cellStyle name="20% - Accent1 3 7 2 2" xfId="19500"/>
    <cellStyle name="20% - Accent1 3 7 2 2 2" xfId="39433"/>
    <cellStyle name="20% - Accent1 3 7 2 3" xfId="13699"/>
    <cellStyle name="20% - Accent1 3 7 2 3 2" xfId="33633"/>
    <cellStyle name="20% - Accent1 3 7 2 4" xfId="25478"/>
    <cellStyle name="20% - Accent1 3 7 3" xfId="11333"/>
    <cellStyle name="20% - Accent1 3 7 3 2" xfId="31268"/>
    <cellStyle name="20% - Accent1 3 7 4" xfId="17135"/>
    <cellStyle name="20% - Accent1 3 7 4 2" xfId="37068"/>
    <cellStyle name="20% - Accent1 3 7 5" xfId="7903"/>
    <cellStyle name="20% - Accent1 3 7 5 2" xfId="27839"/>
    <cellStyle name="20% - Accent1 3 7 6" xfId="23091"/>
    <cellStyle name="20% - Accent1 3 8" xfId="4294"/>
    <cellStyle name="20% - Accent1 3 8 2" xfId="6664"/>
    <cellStyle name="20% - Accent1 3 8 2 2" xfId="20622"/>
    <cellStyle name="20% - Accent1 3 8 2 2 2" xfId="40555"/>
    <cellStyle name="20% - Accent1 3 8 2 3" xfId="14821"/>
    <cellStyle name="20% - Accent1 3 8 2 3 2" xfId="34755"/>
    <cellStyle name="20% - Accent1 3 8 2 4" xfId="26600"/>
    <cellStyle name="20% - Accent1 3 8 3" xfId="12456"/>
    <cellStyle name="20% - Accent1 3 8 3 2" xfId="32390"/>
    <cellStyle name="20% - Accent1 3 8 4" xfId="18257"/>
    <cellStyle name="20% - Accent1 3 8 4 2" xfId="38190"/>
    <cellStyle name="20% - Accent1 3 8 5" xfId="9025"/>
    <cellStyle name="20% - Accent1 3 8 5 2" xfId="28961"/>
    <cellStyle name="20% - Accent1 3 8 6" xfId="24234"/>
    <cellStyle name="20% - Accent1 3 9" xfId="1487"/>
    <cellStyle name="20% - Accent1 3 9 2" xfId="16071"/>
    <cellStyle name="20% - Accent1 3 9 2 2" xfId="36004"/>
    <cellStyle name="20% - Accent1 3 9 3" xfId="10267"/>
    <cellStyle name="20% - Accent1 3 9 3 2" xfId="30203"/>
    <cellStyle name="20% - Accent1 3 9 4" xfId="22006"/>
    <cellStyle name="20% - Accent1 4" xfId="1275"/>
    <cellStyle name="20% - Accent1 4 10" xfId="41681"/>
    <cellStyle name="20% - Accent1 4 2" xfId="2842"/>
    <cellStyle name="20% - Accent1 4 2 2" xfId="4419"/>
    <cellStyle name="20% - Accent1 4 2 2 2" xfId="6785"/>
    <cellStyle name="20% - Accent1 4 2 2 2 2" xfId="20743"/>
    <cellStyle name="20% - Accent1 4 2 2 2 2 2" xfId="40676"/>
    <cellStyle name="20% - Accent1 4 2 2 2 3" xfId="14942"/>
    <cellStyle name="20% - Accent1 4 2 2 2 3 2" xfId="34876"/>
    <cellStyle name="20% - Accent1 4 2 2 2 4" xfId="26721"/>
    <cellStyle name="20% - Accent1 4 2 2 3" xfId="12577"/>
    <cellStyle name="20% - Accent1 4 2 2 3 2" xfId="32511"/>
    <cellStyle name="20% - Accent1 4 2 2 4" xfId="18378"/>
    <cellStyle name="20% - Accent1 4 2 2 4 2" xfId="38311"/>
    <cellStyle name="20% - Accent1 4 2 2 5" xfId="9146"/>
    <cellStyle name="20% - Accent1 4 2 2 5 2" xfId="29082"/>
    <cellStyle name="20% - Accent1 4 2 2 6" xfId="24356"/>
    <cellStyle name="20% - Accent1 4 2 3" xfId="5555"/>
    <cellStyle name="20% - Accent1 4 2 3 2" xfId="19513"/>
    <cellStyle name="20% - Accent1 4 2 3 2 2" xfId="39446"/>
    <cellStyle name="20% - Accent1 4 2 3 3" xfId="13712"/>
    <cellStyle name="20% - Accent1 4 2 3 3 2" xfId="33646"/>
    <cellStyle name="20% - Accent1 4 2 3 4" xfId="25491"/>
    <cellStyle name="20% - Accent1 4 2 4" xfId="11346"/>
    <cellStyle name="20% - Accent1 4 2 4 2" xfId="31281"/>
    <cellStyle name="20% - Accent1 4 2 5" xfId="17148"/>
    <cellStyle name="20% - Accent1 4 2 5 2" xfId="37081"/>
    <cellStyle name="20% - Accent1 4 2 6" xfId="7916"/>
    <cellStyle name="20% - Accent1 4 2 6 2" xfId="27852"/>
    <cellStyle name="20% - Accent1 4 2 7" xfId="23104"/>
    <cellStyle name="20% - Accent1 4 3" xfId="4309"/>
    <cellStyle name="20% - Accent1 4 3 2" xfId="6679"/>
    <cellStyle name="20% - Accent1 4 3 2 2" xfId="20637"/>
    <cellStyle name="20% - Accent1 4 3 2 2 2" xfId="40570"/>
    <cellStyle name="20% - Accent1 4 3 2 3" xfId="14836"/>
    <cellStyle name="20% - Accent1 4 3 2 3 2" xfId="34770"/>
    <cellStyle name="20% - Accent1 4 3 2 4" xfId="26615"/>
    <cellStyle name="20% - Accent1 4 3 3" xfId="12471"/>
    <cellStyle name="20% - Accent1 4 3 3 2" xfId="32405"/>
    <cellStyle name="20% - Accent1 4 3 4" xfId="18272"/>
    <cellStyle name="20% - Accent1 4 3 4 2" xfId="38205"/>
    <cellStyle name="20% - Accent1 4 3 5" xfId="9040"/>
    <cellStyle name="20% - Accent1 4 3 5 2" xfId="28976"/>
    <cellStyle name="20% - Accent1 4 3 6" xfId="24249"/>
    <cellStyle name="20% - Accent1 4 4" xfId="1492"/>
    <cellStyle name="20% - Accent1 4 4 2" xfId="16076"/>
    <cellStyle name="20% - Accent1 4 4 2 2" xfId="36009"/>
    <cellStyle name="20% - Accent1 4 4 3" xfId="10272"/>
    <cellStyle name="20% - Accent1 4 4 3 2" xfId="30208"/>
    <cellStyle name="20% - Accent1 4 4 4" xfId="22011"/>
    <cellStyle name="20% - Accent1 4 5" xfId="4476"/>
    <cellStyle name="20% - Accent1 4 5 2" xfId="18434"/>
    <cellStyle name="20% - Accent1 4 5 2 2" xfId="38367"/>
    <cellStyle name="20% - Accent1 4 5 3" xfId="12633"/>
    <cellStyle name="20% - Accent1 4 5 3 2" xfId="32567"/>
    <cellStyle name="20% - Accent1 4 5 4" xfId="24412"/>
    <cellStyle name="20% - Accent1 4 6" xfId="10216"/>
    <cellStyle name="20% - Accent1 4 6 2" xfId="30152"/>
    <cellStyle name="20% - Accent1 4 7" xfId="16020"/>
    <cellStyle name="20% - Accent1 4 7 2" xfId="35953"/>
    <cellStyle name="20% - Accent1 4 8" xfId="6841"/>
    <cellStyle name="20% - Accent1 4 8 2" xfId="26777"/>
    <cellStyle name="20% - Accent1 4 9" xfId="21961"/>
    <cellStyle name="20% - Accent1 5" xfId="1276"/>
    <cellStyle name="20% - Accent1 5 10" xfId="41682"/>
    <cellStyle name="20% - Accent1 5 2" xfId="2843"/>
    <cellStyle name="20% - Accent1 5 2 2" xfId="4431"/>
    <cellStyle name="20% - Accent1 5 2 2 2" xfId="6797"/>
    <cellStyle name="20% - Accent1 5 2 2 2 2" xfId="20755"/>
    <cellStyle name="20% - Accent1 5 2 2 2 2 2" xfId="40688"/>
    <cellStyle name="20% - Accent1 5 2 2 2 3" xfId="14954"/>
    <cellStyle name="20% - Accent1 5 2 2 2 3 2" xfId="34888"/>
    <cellStyle name="20% - Accent1 5 2 2 2 4" xfId="26733"/>
    <cellStyle name="20% - Accent1 5 2 2 3" xfId="12589"/>
    <cellStyle name="20% - Accent1 5 2 2 3 2" xfId="32523"/>
    <cellStyle name="20% - Accent1 5 2 2 4" xfId="18390"/>
    <cellStyle name="20% - Accent1 5 2 2 4 2" xfId="38323"/>
    <cellStyle name="20% - Accent1 5 2 2 5" xfId="9158"/>
    <cellStyle name="20% - Accent1 5 2 2 5 2" xfId="29094"/>
    <cellStyle name="20% - Accent1 5 2 2 6" xfId="24368"/>
    <cellStyle name="20% - Accent1 5 2 3" xfId="5556"/>
    <cellStyle name="20% - Accent1 5 2 3 2" xfId="19514"/>
    <cellStyle name="20% - Accent1 5 2 3 2 2" xfId="39447"/>
    <cellStyle name="20% - Accent1 5 2 3 3" xfId="13713"/>
    <cellStyle name="20% - Accent1 5 2 3 3 2" xfId="33647"/>
    <cellStyle name="20% - Accent1 5 2 3 4" xfId="25492"/>
    <cellStyle name="20% - Accent1 5 2 4" xfId="11347"/>
    <cellStyle name="20% - Accent1 5 2 4 2" xfId="31282"/>
    <cellStyle name="20% - Accent1 5 2 5" xfId="17149"/>
    <cellStyle name="20% - Accent1 5 2 5 2" xfId="37082"/>
    <cellStyle name="20% - Accent1 5 2 6" xfId="7917"/>
    <cellStyle name="20% - Accent1 5 2 6 2" xfId="27853"/>
    <cellStyle name="20% - Accent1 5 2 7" xfId="23105"/>
    <cellStyle name="20% - Accent1 5 3" xfId="4321"/>
    <cellStyle name="20% - Accent1 5 3 2" xfId="6691"/>
    <cellStyle name="20% - Accent1 5 3 2 2" xfId="20649"/>
    <cellStyle name="20% - Accent1 5 3 2 2 2" xfId="40582"/>
    <cellStyle name="20% - Accent1 5 3 2 3" xfId="14848"/>
    <cellStyle name="20% - Accent1 5 3 2 3 2" xfId="34782"/>
    <cellStyle name="20% - Accent1 5 3 2 4" xfId="26627"/>
    <cellStyle name="20% - Accent1 5 3 3" xfId="12483"/>
    <cellStyle name="20% - Accent1 5 3 3 2" xfId="32417"/>
    <cellStyle name="20% - Accent1 5 3 4" xfId="18284"/>
    <cellStyle name="20% - Accent1 5 3 4 2" xfId="38217"/>
    <cellStyle name="20% - Accent1 5 3 5" xfId="9052"/>
    <cellStyle name="20% - Accent1 5 3 5 2" xfId="28988"/>
    <cellStyle name="20% - Accent1 5 3 6" xfId="24261"/>
    <cellStyle name="20% - Accent1 5 4" xfId="1493"/>
    <cellStyle name="20% - Accent1 5 4 2" xfId="16077"/>
    <cellStyle name="20% - Accent1 5 4 2 2" xfId="36010"/>
    <cellStyle name="20% - Accent1 5 4 3" xfId="10273"/>
    <cellStyle name="20% - Accent1 5 4 3 2" xfId="30209"/>
    <cellStyle name="20% - Accent1 5 4 4" xfId="22012"/>
    <cellStyle name="20% - Accent1 5 5" xfId="4477"/>
    <cellStyle name="20% - Accent1 5 5 2" xfId="18435"/>
    <cellStyle name="20% - Accent1 5 5 2 2" xfId="38368"/>
    <cellStyle name="20% - Accent1 5 5 3" xfId="12634"/>
    <cellStyle name="20% - Accent1 5 5 3 2" xfId="32568"/>
    <cellStyle name="20% - Accent1 5 5 4" xfId="24413"/>
    <cellStyle name="20% - Accent1 5 6" xfId="10217"/>
    <cellStyle name="20% - Accent1 5 6 2" xfId="30153"/>
    <cellStyle name="20% - Accent1 5 7" xfId="16021"/>
    <cellStyle name="20% - Accent1 5 7 2" xfId="35954"/>
    <cellStyle name="20% - Accent1 5 8" xfId="6842"/>
    <cellStyle name="20% - Accent1 5 8 2" xfId="26778"/>
    <cellStyle name="20% - Accent1 5 9" xfId="21962"/>
    <cellStyle name="20% - Accent1 6" xfId="2771"/>
    <cellStyle name="20% - Accent1 6 2" xfId="4337"/>
    <cellStyle name="20% - Accent1 6 2 2" xfId="6706"/>
    <cellStyle name="20% - Accent1 6 2 2 2" xfId="20664"/>
    <cellStyle name="20% - Accent1 6 2 2 2 2" xfId="40597"/>
    <cellStyle name="20% - Accent1 6 2 2 3" xfId="14863"/>
    <cellStyle name="20% - Accent1 6 2 2 3 2" xfId="34797"/>
    <cellStyle name="20% - Accent1 6 2 2 4" xfId="26642"/>
    <cellStyle name="20% - Accent1 6 2 3" xfId="12498"/>
    <cellStyle name="20% - Accent1 6 2 3 2" xfId="32432"/>
    <cellStyle name="20% - Accent1 6 2 4" xfId="18299"/>
    <cellStyle name="20% - Accent1 6 2 4 2" xfId="38232"/>
    <cellStyle name="20% - Accent1 6 2 5" xfId="9067"/>
    <cellStyle name="20% - Accent1 6 2 5 2" xfId="29003"/>
    <cellStyle name="20% - Accent1 6 2 6" xfId="24276"/>
    <cellStyle name="20% - Accent1 7" xfId="2815"/>
    <cellStyle name="20% - Accent1 7 2" xfId="4454"/>
    <cellStyle name="20% - Accent1 7 2 2" xfId="6819"/>
    <cellStyle name="20% - Accent1 7 2 2 2" xfId="20777"/>
    <cellStyle name="20% - Accent1 7 2 2 2 2" xfId="40710"/>
    <cellStyle name="20% - Accent1 7 2 2 3" xfId="14976"/>
    <cellStyle name="20% - Accent1 7 2 2 3 2" xfId="34910"/>
    <cellStyle name="20% - Accent1 7 2 2 4" xfId="26755"/>
    <cellStyle name="20% - Accent1 7 2 3" xfId="12611"/>
    <cellStyle name="20% - Accent1 7 2 3 2" xfId="32545"/>
    <cellStyle name="20% - Accent1 7 2 4" xfId="18412"/>
    <cellStyle name="20% - Accent1 7 2 4 2" xfId="38345"/>
    <cellStyle name="20% - Accent1 7 2 5" xfId="9180"/>
    <cellStyle name="20% - Accent1 7 2 5 2" xfId="29116"/>
    <cellStyle name="20% - Accent1 7 2 6" xfId="24390"/>
    <cellStyle name="20% - Accent1 7 3" xfId="5528"/>
    <cellStyle name="20% - Accent1 7 3 2" xfId="19486"/>
    <cellStyle name="20% - Accent1 7 3 2 2" xfId="39419"/>
    <cellStyle name="20% - Accent1 7 3 3" xfId="13685"/>
    <cellStyle name="20% - Accent1 7 3 3 2" xfId="33619"/>
    <cellStyle name="20% - Accent1 7 3 4" xfId="25464"/>
    <cellStyle name="20% - Accent1 7 4" xfId="11319"/>
    <cellStyle name="20% - Accent1 7 4 2" xfId="31254"/>
    <cellStyle name="20% - Accent1 7 5" xfId="17121"/>
    <cellStyle name="20% - Accent1 7 5 2" xfId="37054"/>
    <cellStyle name="20% - Accent1 7 6" xfId="7889"/>
    <cellStyle name="20% - Accent1 7 6 2" xfId="27825"/>
    <cellStyle name="20% - Accent1 7 7" xfId="23077"/>
    <cellStyle name="20% - Accent1 8" xfId="4245"/>
    <cellStyle name="20% - Accent1 8 2" xfId="6620"/>
    <cellStyle name="20% - Accent1 8 2 2" xfId="20578"/>
    <cellStyle name="20% - Accent1 8 2 2 2" xfId="40511"/>
    <cellStyle name="20% - Accent1 8 2 3" xfId="14777"/>
    <cellStyle name="20% - Accent1 8 2 3 2" xfId="34711"/>
    <cellStyle name="20% - Accent1 8 2 4" xfId="26556"/>
    <cellStyle name="20% - Accent1 8 3" xfId="12411"/>
    <cellStyle name="20% - Accent1 8 3 2" xfId="32346"/>
    <cellStyle name="20% - Accent1 8 4" xfId="18213"/>
    <cellStyle name="20% - Accent1 8 4 2" xfId="38146"/>
    <cellStyle name="20% - Accent1 8 5" xfId="8981"/>
    <cellStyle name="20% - Accent1 8 5 2" xfId="28917"/>
    <cellStyle name="20% - Accent1 8 6" xfId="24189"/>
    <cellStyle name="20% - Accent1 9" xfId="4261"/>
    <cellStyle name="20% - Accent1 9 2" xfId="6634"/>
    <cellStyle name="20% - Accent1 9 2 2" xfId="20592"/>
    <cellStyle name="20% - Accent1 9 2 2 2" xfId="40525"/>
    <cellStyle name="20% - Accent1 9 2 3" xfId="14791"/>
    <cellStyle name="20% - Accent1 9 2 3 2" xfId="34725"/>
    <cellStyle name="20% - Accent1 9 2 4" xfId="26570"/>
    <cellStyle name="20% - Accent1 9 3" xfId="12426"/>
    <cellStyle name="20% - Accent1 9 3 2" xfId="32360"/>
    <cellStyle name="20% - Accent1 9 4" xfId="18227"/>
    <cellStyle name="20% - Accent1 9 4 2" xfId="38160"/>
    <cellStyle name="20% - Accent1 9 5" xfId="8995"/>
    <cellStyle name="20% - Accent1 9 5 2" xfId="28931"/>
    <cellStyle name="20% - Accent1 9 6" xfId="24203"/>
    <cellStyle name="20% - Accent2" xfId="1474" builtinId="34" customBuiltin="1"/>
    <cellStyle name="20% - Accent2 10" xfId="4478"/>
    <cellStyle name="20% - Accent2 10 2" xfId="18436"/>
    <cellStyle name="20% - Accent2 10 2 2" xfId="38369"/>
    <cellStyle name="20% - Accent2 10 3" xfId="12635"/>
    <cellStyle name="20% - Accent2 10 3 2" xfId="32569"/>
    <cellStyle name="20% - Accent2 10 4" xfId="24414"/>
    <cellStyle name="20% - Accent2 11" xfId="10259"/>
    <cellStyle name="20% - Accent2 11 2" xfId="30195"/>
    <cellStyle name="20% - Accent2 12" xfId="16063"/>
    <cellStyle name="20% - Accent2 12 2" xfId="35996"/>
    <cellStyle name="20% - Accent2 13" xfId="6843"/>
    <cellStyle name="20% - Accent2 13 2" xfId="26779"/>
    <cellStyle name="20% - Accent2 2" xfId="85"/>
    <cellStyle name="20% - Accent2 2 2" xfId="86"/>
    <cellStyle name="20% - Accent2 2 3" xfId="1277"/>
    <cellStyle name="20% - Accent2 2 3 10" xfId="41683"/>
    <cellStyle name="20% - Accent2 2 3 2" xfId="2844"/>
    <cellStyle name="20% - Accent2 2 3 2 2" xfId="5557"/>
    <cellStyle name="20% - Accent2 2 3 2 2 2" xfId="19515"/>
    <cellStyle name="20% - Accent2 2 3 2 2 2 2" xfId="39448"/>
    <cellStyle name="20% - Accent2 2 3 2 2 3" xfId="13714"/>
    <cellStyle name="20% - Accent2 2 3 2 2 3 2" xfId="33648"/>
    <cellStyle name="20% - Accent2 2 3 2 2 4" xfId="25493"/>
    <cellStyle name="20% - Accent2 2 3 2 3" xfId="11348"/>
    <cellStyle name="20% - Accent2 2 3 2 3 2" xfId="31283"/>
    <cellStyle name="20% - Accent2 2 3 2 4" xfId="17150"/>
    <cellStyle name="20% - Accent2 2 3 2 4 2" xfId="37083"/>
    <cellStyle name="20% - Accent2 2 3 2 5" xfId="7918"/>
    <cellStyle name="20% - Accent2 2 3 2 5 2" xfId="27854"/>
    <cellStyle name="20% - Accent2 2 3 2 6" xfId="23106"/>
    <cellStyle name="20% - Accent2 2 3 3" xfId="4401"/>
    <cellStyle name="20% - Accent2 2 3 3 2" xfId="6768"/>
    <cellStyle name="20% - Accent2 2 3 3 2 2" xfId="20726"/>
    <cellStyle name="20% - Accent2 2 3 3 2 2 2" xfId="40659"/>
    <cellStyle name="20% - Accent2 2 3 3 2 3" xfId="14925"/>
    <cellStyle name="20% - Accent2 2 3 3 2 3 2" xfId="34859"/>
    <cellStyle name="20% - Accent2 2 3 3 2 4" xfId="26704"/>
    <cellStyle name="20% - Accent2 2 3 3 3" xfId="12560"/>
    <cellStyle name="20% - Accent2 2 3 3 3 2" xfId="32494"/>
    <cellStyle name="20% - Accent2 2 3 3 4" xfId="18361"/>
    <cellStyle name="20% - Accent2 2 3 3 4 2" xfId="38294"/>
    <cellStyle name="20% - Accent2 2 3 3 5" xfId="9129"/>
    <cellStyle name="20% - Accent2 2 3 3 5 2" xfId="29065"/>
    <cellStyle name="20% - Accent2 2 3 3 6" xfId="24339"/>
    <cellStyle name="20% - Accent2 2 3 4" xfId="1494"/>
    <cellStyle name="20% - Accent2 2 3 4 2" xfId="16078"/>
    <cellStyle name="20% - Accent2 2 3 4 2 2" xfId="36011"/>
    <cellStyle name="20% - Accent2 2 3 4 3" xfId="10274"/>
    <cellStyle name="20% - Accent2 2 3 4 3 2" xfId="30210"/>
    <cellStyle name="20% - Accent2 2 3 4 4" xfId="22013"/>
    <cellStyle name="20% - Accent2 2 3 5" xfId="4479"/>
    <cellStyle name="20% - Accent2 2 3 5 2" xfId="18437"/>
    <cellStyle name="20% - Accent2 2 3 5 2 2" xfId="38370"/>
    <cellStyle name="20% - Accent2 2 3 5 3" xfId="12636"/>
    <cellStyle name="20% - Accent2 2 3 5 3 2" xfId="32570"/>
    <cellStyle name="20% - Accent2 2 3 5 4" xfId="24415"/>
    <cellStyle name="20% - Accent2 2 3 6" xfId="10218"/>
    <cellStyle name="20% - Accent2 2 3 6 2" xfId="30154"/>
    <cellStyle name="20% - Accent2 2 3 7" xfId="16022"/>
    <cellStyle name="20% - Accent2 2 3 7 2" xfId="35955"/>
    <cellStyle name="20% - Accent2 2 3 8" xfId="6844"/>
    <cellStyle name="20% - Accent2 2 3 8 2" xfId="26780"/>
    <cellStyle name="20% - Accent2 2 3 9" xfId="21963"/>
    <cellStyle name="20% - Accent2 2 4" xfId="1278"/>
    <cellStyle name="20% - Accent2 2 4 2" xfId="2845"/>
    <cellStyle name="20% - Accent2 2 4 2 2" xfId="5558"/>
    <cellStyle name="20% - Accent2 2 4 2 2 2" xfId="19516"/>
    <cellStyle name="20% - Accent2 2 4 2 2 2 2" xfId="39449"/>
    <cellStyle name="20% - Accent2 2 4 2 2 3" xfId="13715"/>
    <cellStyle name="20% - Accent2 2 4 2 2 3 2" xfId="33649"/>
    <cellStyle name="20% - Accent2 2 4 2 2 4" xfId="25494"/>
    <cellStyle name="20% - Accent2 2 4 2 3" xfId="11349"/>
    <cellStyle name="20% - Accent2 2 4 2 3 2" xfId="31284"/>
    <cellStyle name="20% - Accent2 2 4 2 4" xfId="17151"/>
    <cellStyle name="20% - Accent2 2 4 2 4 2" xfId="37084"/>
    <cellStyle name="20% - Accent2 2 4 2 5" xfId="7919"/>
    <cellStyle name="20% - Accent2 2 4 2 5 2" xfId="27855"/>
    <cellStyle name="20% - Accent2 2 4 2 6" xfId="23107"/>
    <cellStyle name="20% - Accent2 2 4 3" xfId="1495"/>
    <cellStyle name="20% - Accent2 2 4 3 2" xfId="16079"/>
    <cellStyle name="20% - Accent2 2 4 3 2 2" xfId="36012"/>
    <cellStyle name="20% - Accent2 2 4 3 3" xfId="10275"/>
    <cellStyle name="20% - Accent2 2 4 3 3 2" xfId="30211"/>
    <cellStyle name="20% - Accent2 2 4 3 4" xfId="22014"/>
    <cellStyle name="20% - Accent2 2 4 4" xfId="4480"/>
    <cellStyle name="20% - Accent2 2 4 4 2" xfId="18438"/>
    <cellStyle name="20% - Accent2 2 4 4 2 2" xfId="38371"/>
    <cellStyle name="20% - Accent2 2 4 4 3" xfId="12637"/>
    <cellStyle name="20% - Accent2 2 4 4 3 2" xfId="32571"/>
    <cellStyle name="20% - Accent2 2 4 4 4" xfId="24416"/>
    <cellStyle name="20% - Accent2 2 4 5" xfId="10219"/>
    <cellStyle name="20% - Accent2 2 4 5 2" xfId="30155"/>
    <cellStyle name="20% - Accent2 2 4 6" xfId="16023"/>
    <cellStyle name="20% - Accent2 2 4 6 2" xfId="35956"/>
    <cellStyle name="20% - Accent2 2 4 7" xfId="6845"/>
    <cellStyle name="20% - Accent2 2 4 7 2" xfId="26781"/>
    <cellStyle name="20% - Accent2 2 4 8" xfId="21964"/>
    <cellStyle name="20% - Accent2 2 4 9" xfId="41684"/>
    <cellStyle name="20% - Accent2 2 5" xfId="4279"/>
    <cellStyle name="20% - Accent2 2 5 2" xfId="6651"/>
    <cellStyle name="20% - Accent2 2 5 2 2" xfId="20609"/>
    <cellStyle name="20% - Accent2 2 5 2 2 2" xfId="40542"/>
    <cellStyle name="20% - Accent2 2 5 2 3" xfId="14808"/>
    <cellStyle name="20% - Accent2 2 5 2 3 2" xfId="34742"/>
    <cellStyle name="20% - Accent2 2 5 2 4" xfId="26587"/>
    <cellStyle name="20% - Accent2 2 5 3" xfId="12443"/>
    <cellStyle name="20% - Accent2 2 5 3 2" xfId="32377"/>
    <cellStyle name="20% - Accent2 2 5 4" xfId="18244"/>
    <cellStyle name="20% - Accent2 2 5 4 2" xfId="38177"/>
    <cellStyle name="20% - Accent2 2 5 5" xfId="9012"/>
    <cellStyle name="20% - Accent2 2 5 5 2" xfId="28948"/>
    <cellStyle name="20% - Accent2 2 5 6" xfId="24220"/>
    <cellStyle name="20% - Accent2 3" xfId="87"/>
    <cellStyle name="20% - Accent2 3 10" xfId="4481"/>
    <cellStyle name="20% - Accent2 3 10 2" xfId="18439"/>
    <cellStyle name="20% - Accent2 3 10 2 2" xfId="38372"/>
    <cellStyle name="20% - Accent2 3 10 3" xfId="12638"/>
    <cellStyle name="20% - Accent2 3 10 3 2" xfId="32572"/>
    <cellStyle name="20% - Accent2 3 10 4" xfId="24417"/>
    <cellStyle name="20% - Accent2 3 11" xfId="9251"/>
    <cellStyle name="20% - Accent2 3 11 2" xfId="29187"/>
    <cellStyle name="20% - Accent2 3 12" xfId="15056"/>
    <cellStyle name="20% - Accent2 3 12 2" xfId="34989"/>
    <cellStyle name="20% - Accent2 3 13" xfId="6846"/>
    <cellStyle name="20% - Accent2 3 13 2" xfId="26782"/>
    <cellStyle name="20% - Accent2 3 14" xfId="20958"/>
    <cellStyle name="20% - Accent2 3 15" xfId="40781"/>
    <cellStyle name="20% - Accent2 3 2" xfId="230"/>
    <cellStyle name="20% - Accent2 3 2 10" xfId="6847"/>
    <cellStyle name="20% - Accent2 3 2 10 2" xfId="26783"/>
    <cellStyle name="20% - Accent2 3 2 11" xfId="20971"/>
    <cellStyle name="20% - Accent2 3 2 12" xfId="40795"/>
    <cellStyle name="20% - Accent2 3 2 2" xfId="555"/>
    <cellStyle name="20% - Accent2 3 2 2 10" xfId="41049"/>
    <cellStyle name="20% - Accent2 3 2 2 2" xfId="1045"/>
    <cellStyle name="20% - Accent2 3 2 2 2 2" xfId="2849"/>
    <cellStyle name="20% - Accent2 3 2 2 2 2 2" xfId="5562"/>
    <cellStyle name="20% - Accent2 3 2 2 2 2 2 2" xfId="19520"/>
    <cellStyle name="20% - Accent2 3 2 2 2 2 2 2 2" xfId="39453"/>
    <cellStyle name="20% - Accent2 3 2 2 2 2 2 3" xfId="13719"/>
    <cellStyle name="20% - Accent2 3 2 2 2 2 2 3 2" xfId="33653"/>
    <cellStyle name="20% - Accent2 3 2 2 2 2 2 4" xfId="25498"/>
    <cellStyle name="20% - Accent2 3 2 2 2 2 3" xfId="11353"/>
    <cellStyle name="20% - Accent2 3 2 2 2 2 3 2" xfId="31288"/>
    <cellStyle name="20% - Accent2 3 2 2 2 2 4" xfId="17155"/>
    <cellStyle name="20% - Accent2 3 2 2 2 2 4 2" xfId="37088"/>
    <cellStyle name="20% - Accent2 3 2 2 2 2 5" xfId="7923"/>
    <cellStyle name="20% - Accent2 3 2 2 2 2 5 2" xfId="27859"/>
    <cellStyle name="20% - Accent2 3 2 2 2 2 6" xfId="23111"/>
    <cellStyle name="20% - Accent2 3 2 2 2 3" xfId="2388"/>
    <cellStyle name="20% - Accent2 3 2 2 2 3 2" xfId="16905"/>
    <cellStyle name="20% - Accent2 3 2 2 2 3 2 2" xfId="36838"/>
    <cellStyle name="20% - Accent2 3 2 2 2 3 3" xfId="11102"/>
    <cellStyle name="20% - Accent2 3 2 2 2 3 3 2" xfId="31037"/>
    <cellStyle name="20% - Accent2 3 2 2 2 3 4" xfId="22855"/>
    <cellStyle name="20% - Accent2 3 2 2 2 4" xfId="5312"/>
    <cellStyle name="20% - Accent2 3 2 2 2 4 2" xfId="19270"/>
    <cellStyle name="20% - Accent2 3 2 2 2 4 2 2" xfId="39203"/>
    <cellStyle name="20% - Accent2 3 2 2 2 4 3" xfId="13469"/>
    <cellStyle name="20% - Accent2 3 2 2 2 4 3 2" xfId="33403"/>
    <cellStyle name="20% - Accent2 3 2 2 2 4 4" xfId="25248"/>
    <cellStyle name="20% - Accent2 3 2 2 2 5" xfId="9997"/>
    <cellStyle name="20% - Accent2 3 2 2 2 5 2" xfId="29933"/>
    <cellStyle name="20% - Accent2 3 2 2 2 6" xfId="15802"/>
    <cellStyle name="20% - Accent2 3 2 2 2 6 2" xfId="35735"/>
    <cellStyle name="20% - Accent2 3 2 2 2 7" xfId="7673"/>
    <cellStyle name="20% - Accent2 3 2 2 2 7 2" xfId="27609"/>
    <cellStyle name="20% - Accent2 3 2 2 2 8" xfId="21736"/>
    <cellStyle name="20% - Accent2 3 2 2 2 9" xfId="41527"/>
    <cellStyle name="20% - Accent2 3 2 2 3" xfId="2848"/>
    <cellStyle name="20% - Accent2 3 2 2 3 2" xfId="5561"/>
    <cellStyle name="20% - Accent2 3 2 2 3 2 2" xfId="19519"/>
    <cellStyle name="20% - Accent2 3 2 2 3 2 2 2" xfId="39452"/>
    <cellStyle name="20% - Accent2 3 2 2 3 2 3" xfId="13718"/>
    <cellStyle name="20% - Accent2 3 2 2 3 2 3 2" xfId="33652"/>
    <cellStyle name="20% - Accent2 3 2 2 3 2 4" xfId="25497"/>
    <cellStyle name="20% - Accent2 3 2 2 3 3" xfId="11352"/>
    <cellStyle name="20% - Accent2 3 2 2 3 3 2" xfId="31287"/>
    <cellStyle name="20% - Accent2 3 2 2 3 4" xfId="17154"/>
    <cellStyle name="20% - Accent2 3 2 2 3 4 2" xfId="37087"/>
    <cellStyle name="20% - Accent2 3 2 2 3 5" xfId="7922"/>
    <cellStyle name="20% - Accent2 3 2 2 3 5 2" xfId="27858"/>
    <cellStyle name="20% - Accent2 3 2 2 3 6" xfId="23110"/>
    <cellStyle name="20% - Accent2 3 2 2 4" xfId="1925"/>
    <cellStyle name="20% - Accent2 3 2 2 4 2" xfId="16444"/>
    <cellStyle name="20% - Accent2 3 2 2 4 2 2" xfId="36377"/>
    <cellStyle name="20% - Accent2 3 2 2 4 3" xfId="10641"/>
    <cellStyle name="20% - Accent2 3 2 2 4 3 2" xfId="30576"/>
    <cellStyle name="20% - Accent2 3 2 2 4 4" xfId="22394"/>
    <cellStyle name="20% - Accent2 3 2 2 5" xfId="4851"/>
    <cellStyle name="20% - Accent2 3 2 2 5 2" xfId="18809"/>
    <cellStyle name="20% - Accent2 3 2 2 5 2 2" xfId="38742"/>
    <cellStyle name="20% - Accent2 3 2 2 5 3" xfId="13008"/>
    <cellStyle name="20% - Accent2 3 2 2 5 3 2" xfId="32942"/>
    <cellStyle name="20% - Accent2 3 2 2 5 4" xfId="24787"/>
    <cellStyle name="20% - Accent2 3 2 2 6" xfId="9519"/>
    <cellStyle name="20% - Accent2 3 2 2 6 2" xfId="29455"/>
    <cellStyle name="20% - Accent2 3 2 2 7" xfId="15324"/>
    <cellStyle name="20% - Accent2 3 2 2 7 2" xfId="35257"/>
    <cellStyle name="20% - Accent2 3 2 2 8" xfId="7212"/>
    <cellStyle name="20% - Accent2 3 2 2 8 2" xfId="27148"/>
    <cellStyle name="20% - Accent2 3 2 2 9" xfId="21247"/>
    <cellStyle name="20% - Accent2 3 2 3" xfId="802"/>
    <cellStyle name="20% - Accent2 3 2 3 2" xfId="2850"/>
    <cellStyle name="20% - Accent2 3 2 3 2 2" xfId="5563"/>
    <cellStyle name="20% - Accent2 3 2 3 2 2 2" xfId="19521"/>
    <cellStyle name="20% - Accent2 3 2 3 2 2 2 2" xfId="39454"/>
    <cellStyle name="20% - Accent2 3 2 3 2 2 3" xfId="13720"/>
    <cellStyle name="20% - Accent2 3 2 3 2 2 3 2" xfId="33654"/>
    <cellStyle name="20% - Accent2 3 2 3 2 2 4" xfId="25499"/>
    <cellStyle name="20% - Accent2 3 2 3 2 3" xfId="11354"/>
    <cellStyle name="20% - Accent2 3 2 3 2 3 2" xfId="31289"/>
    <cellStyle name="20% - Accent2 3 2 3 2 4" xfId="17156"/>
    <cellStyle name="20% - Accent2 3 2 3 2 4 2" xfId="37089"/>
    <cellStyle name="20% - Accent2 3 2 3 2 5" xfId="7924"/>
    <cellStyle name="20% - Accent2 3 2 3 2 5 2" xfId="27860"/>
    <cellStyle name="20% - Accent2 3 2 3 2 6" xfId="23112"/>
    <cellStyle name="20% - Accent2 3 2 3 3" xfId="2149"/>
    <cellStyle name="20% - Accent2 3 2 3 3 2" xfId="16666"/>
    <cellStyle name="20% - Accent2 3 2 3 3 2 2" xfId="36599"/>
    <cellStyle name="20% - Accent2 3 2 3 3 3" xfId="10863"/>
    <cellStyle name="20% - Accent2 3 2 3 3 3 2" xfId="30798"/>
    <cellStyle name="20% - Accent2 3 2 3 3 4" xfId="22616"/>
    <cellStyle name="20% - Accent2 3 2 3 4" xfId="5073"/>
    <cellStyle name="20% - Accent2 3 2 3 4 2" xfId="19031"/>
    <cellStyle name="20% - Accent2 3 2 3 4 2 2" xfId="38964"/>
    <cellStyle name="20% - Accent2 3 2 3 4 3" xfId="13230"/>
    <cellStyle name="20% - Accent2 3 2 3 4 3 2" xfId="33164"/>
    <cellStyle name="20% - Accent2 3 2 3 4 4" xfId="25009"/>
    <cellStyle name="20% - Accent2 3 2 3 5" xfId="9758"/>
    <cellStyle name="20% - Accent2 3 2 3 5 2" xfId="29694"/>
    <cellStyle name="20% - Accent2 3 2 3 6" xfId="15563"/>
    <cellStyle name="20% - Accent2 3 2 3 6 2" xfId="35496"/>
    <cellStyle name="20% - Accent2 3 2 3 7" xfId="7434"/>
    <cellStyle name="20% - Accent2 3 2 3 7 2" xfId="27370"/>
    <cellStyle name="20% - Accent2 3 2 3 8" xfId="21493"/>
    <cellStyle name="20% - Accent2 3 2 3 9" xfId="41288"/>
    <cellStyle name="20% - Accent2 3 2 4" xfId="2847"/>
    <cellStyle name="20% - Accent2 3 2 4 2" xfId="5560"/>
    <cellStyle name="20% - Accent2 3 2 4 2 2" xfId="19518"/>
    <cellStyle name="20% - Accent2 3 2 4 2 2 2" xfId="39451"/>
    <cellStyle name="20% - Accent2 3 2 4 2 3" xfId="13717"/>
    <cellStyle name="20% - Accent2 3 2 4 2 3 2" xfId="33651"/>
    <cellStyle name="20% - Accent2 3 2 4 2 4" xfId="25496"/>
    <cellStyle name="20% - Accent2 3 2 4 3" xfId="11351"/>
    <cellStyle name="20% - Accent2 3 2 4 3 2" xfId="31286"/>
    <cellStyle name="20% - Accent2 3 2 4 4" xfId="17153"/>
    <cellStyle name="20% - Accent2 3 2 4 4 2" xfId="37086"/>
    <cellStyle name="20% - Accent2 3 2 4 5" xfId="7921"/>
    <cellStyle name="20% - Accent2 3 2 4 5 2" xfId="27857"/>
    <cellStyle name="20% - Accent2 3 2 4 6" xfId="23109"/>
    <cellStyle name="20% - Accent2 3 2 5" xfId="4408"/>
    <cellStyle name="20% - Accent2 3 2 5 2" xfId="6774"/>
    <cellStyle name="20% - Accent2 3 2 5 2 2" xfId="20732"/>
    <cellStyle name="20% - Accent2 3 2 5 2 2 2" xfId="40665"/>
    <cellStyle name="20% - Accent2 3 2 5 2 3" xfId="14931"/>
    <cellStyle name="20% - Accent2 3 2 5 2 3 2" xfId="34865"/>
    <cellStyle name="20% - Accent2 3 2 5 2 4" xfId="26710"/>
    <cellStyle name="20% - Accent2 3 2 5 3" xfId="12566"/>
    <cellStyle name="20% - Accent2 3 2 5 3 2" xfId="32500"/>
    <cellStyle name="20% - Accent2 3 2 5 4" xfId="18367"/>
    <cellStyle name="20% - Accent2 3 2 5 4 2" xfId="38300"/>
    <cellStyle name="20% - Accent2 3 2 5 5" xfId="9135"/>
    <cellStyle name="20% - Accent2 3 2 5 5 2" xfId="29071"/>
    <cellStyle name="20% - Accent2 3 2 5 6" xfId="24345"/>
    <cellStyle name="20% - Accent2 3 2 6" xfId="1497"/>
    <cellStyle name="20% - Accent2 3 2 6 2" xfId="16081"/>
    <cellStyle name="20% - Accent2 3 2 6 2 2" xfId="36014"/>
    <cellStyle name="20% - Accent2 3 2 6 3" xfId="10277"/>
    <cellStyle name="20% - Accent2 3 2 6 3 2" xfId="30213"/>
    <cellStyle name="20% - Accent2 3 2 6 4" xfId="22016"/>
    <cellStyle name="20% - Accent2 3 2 7" xfId="4482"/>
    <cellStyle name="20% - Accent2 3 2 7 2" xfId="18440"/>
    <cellStyle name="20% - Accent2 3 2 7 2 2" xfId="38373"/>
    <cellStyle name="20% - Accent2 3 2 7 3" xfId="12639"/>
    <cellStyle name="20% - Accent2 3 2 7 3 2" xfId="32573"/>
    <cellStyle name="20% - Accent2 3 2 7 4" xfId="24418"/>
    <cellStyle name="20% - Accent2 3 2 8" xfId="9265"/>
    <cellStyle name="20% - Accent2 3 2 8 2" xfId="29201"/>
    <cellStyle name="20% - Accent2 3 2 9" xfId="15070"/>
    <cellStyle name="20% - Accent2 3 2 9 2" xfId="35003"/>
    <cellStyle name="20% - Accent2 3 3" xfId="373"/>
    <cellStyle name="20% - Accent2 3 3 10" xfId="21076"/>
    <cellStyle name="20% - Accent2 3 3 11" xfId="40881"/>
    <cellStyle name="20% - Accent2 3 3 2" xfId="629"/>
    <cellStyle name="20% - Accent2 3 3 2 10" xfId="41120"/>
    <cellStyle name="20% - Accent2 3 3 2 2" xfId="1116"/>
    <cellStyle name="20% - Accent2 3 3 2 2 2" xfId="2853"/>
    <cellStyle name="20% - Accent2 3 3 2 2 2 2" xfId="5566"/>
    <cellStyle name="20% - Accent2 3 3 2 2 2 2 2" xfId="19524"/>
    <cellStyle name="20% - Accent2 3 3 2 2 2 2 2 2" xfId="39457"/>
    <cellStyle name="20% - Accent2 3 3 2 2 2 2 3" xfId="13723"/>
    <cellStyle name="20% - Accent2 3 3 2 2 2 2 3 2" xfId="33657"/>
    <cellStyle name="20% - Accent2 3 3 2 2 2 2 4" xfId="25502"/>
    <cellStyle name="20% - Accent2 3 3 2 2 2 3" xfId="11357"/>
    <cellStyle name="20% - Accent2 3 3 2 2 2 3 2" xfId="31292"/>
    <cellStyle name="20% - Accent2 3 3 2 2 2 4" xfId="17159"/>
    <cellStyle name="20% - Accent2 3 3 2 2 2 4 2" xfId="37092"/>
    <cellStyle name="20% - Accent2 3 3 2 2 2 5" xfId="7927"/>
    <cellStyle name="20% - Accent2 3 3 2 2 2 5 2" xfId="27863"/>
    <cellStyle name="20% - Accent2 3 3 2 2 2 6" xfId="23115"/>
    <cellStyle name="20% - Accent2 3 3 2 2 3" xfId="2459"/>
    <cellStyle name="20% - Accent2 3 3 2 2 3 2" xfId="16976"/>
    <cellStyle name="20% - Accent2 3 3 2 2 3 2 2" xfId="36909"/>
    <cellStyle name="20% - Accent2 3 3 2 2 3 3" xfId="11173"/>
    <cellStyle name="20% - Accent2 3 3 2 2 3 3 2" xfId="31108"/>
    <cellStyle name="20% - Accent2 3 3 2 2 3 4" xfId="22926"/>
    <cellStyle name="20% - Accent2 3 3 2 2 4" xfId="5383"/>
    <cellStyle name="20% - Accent2 3 3 2 2 4 2" xfId="19341"/>
    <cellStyle name="20% - Accent2 3 3 2 2 4 2 2" xfId="39274"/>
    <cellStyle name="20% - Accent2 3 3 2 2 4 3" xfId="13540"/>
    <cellStyle name="20% - Accent2 3 3 2 2 4 3 2" xfId="33474"/>
    <cellStyle name="20% - Accent2 3 3 2 2 4 4" xfId="25319"/>
    <cellStyle name="20% - Accent2 3 3 2 2 5" xfId="10068"/>
    <cellStyle name="20% - Accent2 3 3 2 2 5 2" xfId="30004"/>
    <cellStyle name="20% - Accent2 3 3 2 2 6" xfId="15873"/>
    <cellStyle name="20% - Accent2 3 3 2 2 6 2" xfId="35806"/>
    <cellStyle name="20% - Accent2 3 3 2 2 7" xfId="7744"/>
    <cellStyle name="20% - Accent2 3 3 2 2 7 2" xfId="27680"/>
    <cellStyle name="20% - Accent2 3 3 2 2 8" xfId="21807"/>
    <cellStyle name="20% - Accent2 3 3 2 2 9" xfId="41598"/>
    <cellStyle name="20% - Accent2 3 3 2 3" xfId="2852"/>
    <cellStyle name="20% - Accent2 3 3 2 3 2" xfId="5565"/>
    <cellStyle name="20% - Accent2 3 3 2 3 2 2" xfId="19523"/>
    <cellStyle name="20% - Accent2 3 3 2 3 2 2 2" xfId="39456"/>
    <cellStyle name="20% - Accent2 3 3 2 3 2 3" xfId="13722"/>
    <cellStyle name="20% - Accent2 3 3 2 3 2 3 2" xfId="33656"/>
    <cellStyle name="20% - Accent2 3 3 2 3 2 4" xfId="25501"/>
    <cellStyle name="20% - Accent2 3 3 2 3 3" xfId="11356"/>
    <cellStyle name="20% - Accent2 3 3 2 3 3 2" xfId="31291"/>
    <cellStyle name="20% - Accent2 3 3 2 3 4" xfId="17158"/>
    <cellStyle name="20% - Accent2 3 3 2 3 4 2" xfId="37091"/>
    <cellStyle name="20% - Accent2 3 3 2 3 5" xfId="7926"/>
    <cellStyle name="20% - Accent2 3 3 2 3 5 2" xfId="27862"/>
    <cellStyle name="20% - Accent2 3 3 2 3 6" xfId="23114"/>
    <cellStyle name="20% - Accent2 3 3 2 4" xfId="1996"/>
    <cellStyle name="20% - Accent2 3 3 2 4 2" xfId="16515"/>
    <cellStyle name="20% - Accent2 3 3 2 4 2 2" xfId="36448"/>
    <cellStyle name="20% - Accent2 3 3 2 4 3" xfId="10712"/>
    <cellStyle name="20% - Accent2 3 3 2 4 3 2" xfId="30647"/>
    <cellStyle name="20% - Accent2 3 3 2 4 4" xfId="22465"/>
    <cellStyle name="20% - Accent2 3 3 2 5" xfId="4922"/>
    <cellStyle name="20% - Accent2 3 3 2 5 2" xfId="18880"/>
    <cellStyle name="20% - Accent2 3 3 2 5 2 2" xfId="38813"/>
    <cellStyle name="20% - Accent2 3 3 2 5 3" xfId="13079"/>
    <cellStyle name="20% - Accent2 3 3 2 5 3 2" xfId="33013"/>
    <cellStyle name="20% - Accent2 3 3 2 5 4" xfId="24858"/>
    <cellStyle name="20% - Accent2 3 3 2 6" xfId="9590"/>
    <cellStyle name="20% - Accent2 3 3 2 6 2" xfId="29526"/>
    <cellStyle name="20% - Accent2 3 3 2 7" xfId="15395"/>
    <cellStyle name="20% - Accent2 3 3 2 7 2" xfId="35328"/>
    <cellStyle name="20% - Accent2 3 3 2 8" xfId="7283"/>
    <cellStyle name="20% - Accent2 3 3 2 8 2" xfId="27219"/>
    <cellStyle name="20% - Accent2 3 3 2 9" xfId="21321"/>
    <cellStyle name="20% - Accent2 3 3 3" xfId="873"/>
    <cellStyle name="20% - Accent2 3 3 3 2" xfId="2854"/>
    <cellStyle name="20% - Accent2 3 3 3 2 2" xfId="5567"/>
    <cellStyle name="20% - Accent2 3 3 3 2 2 2" xfId="19525"/>
    <cellStyle name="20% - Accent2 3 3 3 2 2 2 2" xfId="39458"/>
    <cellStyle name="20% - Accent2 3 3 3 2 2 3" xfId="13724"/>
    <cellStyle name="20% - Accent2 3 3 3 2 2 3 2" xfId="33658"/>
    <cellStyle name="20% - Accent2 3 3 3 2 2 4" xfId="25503"/>
    <cellStyle name="20% - Accent2 3 3 3 2 3" xfId="11358"/>
    <cellStyle name="20% - Accent2 3 3 3 2 3 2" xfId="31293"/>
    <cellStyle name="20% - Accent2 3 3 3 2 4" xfId="17160"/>
    <cellStyle name="20% - Accent2 3 3 3 2 4 2" xfId="37093"/>
    <cellStyle name="20% - Accent2 3 3 3 2 5" xfId="7928"/>
    <cellStyle name="20% - Accent2 3 3 3 2 5 2" xfId="27864"/>
    <cellStyle name="20% - Accent2 3 3 3 2 6" xfId="23116"/>
    <cellStyle name="20% - Accent2 3 3 3 3" xfId="2220"/>
    <cellStyle name="20% - Accent2 3 3 3 3 2" xfId="16737"/>
    <cellStyle name="20% - Accent2 3 3 3 3 2 2" xfId="36670"/>
    <cellStyle name="20% - Accent2 3 3 3 3 3" xfId="10934"/>
    <cellStyle name="20% - Accent2 3 3 3 3 3 2" xfId="30869"/>
    <cellStyle name="20% - Accent2 3 3 3 3 4" xfId="22687"/>
    <cellStyle name="20% - Accent2 3 3 3 4" xfId="5144"/>
    <cellStyle name="20% - Accent2 3 3 3 4 2" xfId="19102"/>
    <cellStyle name="20% - Accent2 3 3 3 4 2 2" xfId="39035"/>
    <cellStyle name="20% - Accent2 3 3 3 4 3" xfId="13301"/>
    <cellStyle name="20% - Accent2 3 3 3 4 3 2" xfId="33235"/>
    <cellStyle name="20% - Accent2 3 3 3 4 4" xfId="25080"/>
    <cellStyle name="20% - Accent2 3 3 3 5" xfId="9829"/>
    <cellStyle name="20% - Accent2 3 3 3 5 2" xfId="29765"/>
    <cellStyle name="20% - Accent2 3 3 3 6" xfId="15634"/>
    <cellStyle name="20% - Accent2 3 3 3 6 2" xfId="35567"/>
    <cellStyle name="20% - Accent2 3 3 3 7" xfId="7505"/>
    <cellStyle name="20% - Accent2 3 3 3 7 2" xfId="27441"/>
    <cellStyle name="20% - Accent2 3 3 3 8" xfId="21564"/>
    <cellStyle name="20% - Accent2 3 3 3 9" xfId="41359"/>
    <cellStyle name="20% - Accent2 3 3 4" xfId="2851"/>
    <cellStyle name="20% - Accent2 3 3 4 2" xfId="5564"/>
    <cellStyle name="20% - Accent2 3 3 4 2 2" xfId="19522"/>
    <cellStyle name="20% - Accent2 3 3 4 2 2 2" xfId="39455"/>
    <cellStyle name="20% - Accent2 3 3 4 2 3" xfId="13721"/>
    <cellStyle name="20% - Accent2 3 3 4 2 3 2" xfId="33655"/>
    <cellStyle name="20% - Accent2 3 3 4 2 4" xfId="25500"/>
    <cellStyle name="20% - Accent2 3 3 4 3" xfId="11355"/>
    <cellStyle name="20% - Accent2 3 3 4 3 2" xfId="31290"/>
    <cellStyle name="20% - Accent2 3 3 4 4" xfId="17157"/>
    <cellStyle name="20% - Accent2 3 3 4 4 2" xfId="37090"/>
    <cellStyle name="20% - Accent2 3 3 4 5" xfId="7925"/>
    <cellStyle name="20% - Accent2 3 3 4 5 2" xfId="27861"/>
    <cellStyle name="20% - Accent2 3 3 4 6" xfId="23113"/>
    <cellStyle name="20% - Accent2 3 3 5" xfId="1498"/>
    <cellStyle name="20% - Accent2 3 3 5 2" xfId="16082"/>
    <cellStyle name="20% - Accent2 3 3 5 2 2" xfId="36015"/>
    <cellStyle name="20% - Accent2 3 3 5 3" xfId="10278"/>
    <cellStyle name="20% - Accent2 3 3 5 3 2" xfId="30214"/>
    <cellStyle name="20% - Accent2 3 3 5 4" xfId="22017"/>
    <cellStyle name="20% - Accent2 3 3 6" xfId="4483"/>
    <cellStyle name="20% - Accent2 3 3 6 2" xfId="18441"/>
    <cellStyle name="20% - Accent2 3 3 6 2 2" xfId="38374"/>
    <cellStyle name="20% - Accent2 3 3 6 3" xfId="12640"/>
    <cellStyle name="20% - Accent2 3 3 6 3 2" xfId="32574"/>
    <cellStyle name="20% - Accent2 3 3 6 4" xfId="24419"/>
    <cellStyle name="20% - Accent2 3 3 7" xfId="9351"/>
    <cellStyle name="20% - Accent2 3 3 7 2" xfId="29287"/>
    <cellStyle name="20% - Accent2 3 3 8" xfId="15156"/>
    <cellStyle name="20% - Accent2 3 3 8 2" xfId="35089"/>
    <cellStyle name="20% - Accent2 3 3 9" xfId="6848"/>
    <cellStyle name="20% - Accent2 3 3 9 2" xfId="26784"/>
    <cellStyle name="20% - Accent2 3 4" xfId="463"/>
    <cellStyle name="20% - Accent2 3 4 10" xfId="40967"/>
    <cellStyle name="20% - Accent2 3 4 2" xfId="963"/>
    <cellStyle name="20% - Accent2 3 4 2 2" xfId="2856"/>
    <cellStyle name="20% - Accent2 3 4 2 2 2" xfId="5569"/>
    <cellStyle name="20% - Accent2 3 4 2 2 2 2" xfId="19527"/>
    <cellStyle name="20% - Accent2 3 4 2 2 2 2 2" xfId="39460"/>
    <cellStyle name="20% - Accent2 3 4 2 2 2 3" xfId="13726"/>
    <cellStyle name="20% - Accent2 3 4 2 2 2 3 2" xfId="33660"/>
    <cellStyle name="20% - Accent2 3 4 2 2 2 4" xfId="25505"/>
    <cellStyle name="20% - Accent2 3 4 2 2 3" xfId="11360"/>
    <cellStyle name="20% - Accent2 3 4 2 2 3 2" xfId="31295"/>
    <cellStyle name="20% - Accent2 3 4 2 2 4" xfId="17162"/>
    <cellStyle name="20% - Accent2 3 4 2 2 4 2" xfId="37095"/>
    <cellStyle name="20% - Accent2 3 4 2 2 5" xfId="7930"/>
    <cellStyle name="20% - Accent2 3 4 2 2 5 2" xfId="27866"/>
    <cellStyle name="20% - Accent2 3 4 2 2 6" xfId="23118"/>
    <cellStyle name="20% - Accent2 3 4 2 3" xfId="2306"/>
    <cellStyle name="20% - Accent2 3 4 2 3 2" xfId="16823"/>
    <cellStyle name="20% - Accent2 3 4 2 3 2 2" xfId="36756"/>
    <cellStyle name="20% - Accent2 3 4 2 3 3" xfId="11020"/>
    <cellStyle name="20% - Accent2 3 4 2 3 3 2" xfId="30955"/>
    <cellStyle name="20% - Accent2 3 4 2 3 4" xfId="22773"/>
    <cellStyle name="20% - Accent2 3 4 2 4" xfId="5230"/>
    <cellStyle name="20% - Accent2 3 4 2 4 2" xfId="19188"/>
    <cellStyle name="20% - Accent2 3 4 2 4 2 2" xfId="39121"/>
    <cellStyle name="20% - Accent2 3 4 2 4 3" xfId="13387"/>
    <cellStyle name="20% - Accent2 3 4 2 4 3 2" xfId="33321"/>
    <cellStyle name="20% - Accent2 3 4 2 4 4" xfId="25166"/>
    <cellStyle name="20% - Accent2 3 4 2 5" xfId="9915"/>
    <cellStyle name="20% - Accent2 3 4 2 5 2" xfId="29851"/>
    <cellStyle name="20% - Accent2 3 4 2 6" xfId="15720"/>
    <cellStyle name="20% - Accent2 3 4 2 6 2" xfId="35653"/>
    <cellStyle name="20% - Accent2 3 4 2 7" xfId="7591"/>
    <cellStyle name="20% - Accent2 3 4 2 7 2" xfId="27527"/>
    <cellStyle name="20% - Accent2 3 4 2 8" xfId="21654"/>
    <cellStyle name="20% - Accent2 3 4 2 9" xfId="41445"/>
    <cellStyle name="20% - Accent2 3 4 3" xfId="2855"/>
    <cellStyle name="20% - Accent2 3 4 3 2" xfId="5568"/>
    <cellStyle name="20% - Accent2 3 4 3 2 2" xfId="19526"/>
    <cellStyle name="20% - Accent2 3 4 3 2 2 2" xfId="39459"/>
    <cellStyle name="20% - Accent2 3 4 3 2 3" xfId="13725"/>
    <cellStyle name="20% - Accent2 3 4 3 2 3 2" xfId="33659"/>
    <cellStyle name="20% - Accent2 3 4 3 2 4" xfId="25504"/>
    <cellStyle name="20% - Accent2 3 4 3 3" xfId="11359"/>
    <cellStyle name="20% - Accent2 3 4 3 3 2" xfId="31294"/>
    <cellStyle name="20% - Accent2 3 4 3 4" xfId="17161"/>
    <cellStyle name="20% - Accent2 3 4 3 4 2" xfId="37094"/>
    <cellStyle name="20% - Accent2 3 4 3 5" xfId="7929"/>
    <cellStyle name="20% - Accent2 3 4 3 5 2" xfId="27865"/>
    <cellStyle name="20% - Accent2 3 4 3 6" xfId="23117"/>
    <cellStyle name="20% - Accent2 3 4 4" xfId="1499"/>
    <cellStyle name="20% - Accent2 3 4 4 2" xfId="16083"/>
    <cellStyle name="20% - Accent2 3 4 4 2 2" xfId="36016"/>
    <cellStyle name="20% - Accent2 3 4 4 3" xfId="10279"/>
    <cellStyle name="20% - Accent2 3 4 4 3 2" xfId="30215"/>
    <cellStyle name="20% - Accent2 3 4 4 4" xfId="22018"/>
    <cellStyle name="20% - Accent2 3 4 5" xfId="4484"/>
    <cellStyle name="20% - Accent2 3 4 5 2" xfId="18442"/>
    <cellStyle name="20% - Accent2 3 4 5 2 2" xfId="38375"/>
    <cellStyle name="20% - Accent2 3 4 5 3" xfId="12641"/>
    <cellStyle name="20% - Accent2 3 4 5 3 2" xfId="32575"/>
    <cellStyle name="20% - Accent2 3 4 5 4" xfId="24420"/>
    <cellStyle name="20% - Accent2 3 4 6" xfId="9437"/>
    <cellStyle name="20% - Accent2 3 4 6 2" xfId="29373"/>
    <cellStyle name="20% - Accent2 3 4 7" xfId="15242"/>
    <cellStyle name="20% - Accent2 3 4 7 2" xfId="35175"/>
    <cellStyle name="20% - Accent2 3 4 8" xfId="6849"/>
    <cellStyle name="20% - Accent2 3 4 8 2" xfId="26785"/>
    <cellStyle name="20% - Accent2 3 4 9" xfId="21165"/>
    <cellStyle name="20% - Accent2 3 5" xfId="720"/>
    <cellStyle name="20% - Accent2 3 5 2" xfId="2857"/>
    <cellStyle name="20% - Accent2 3 5 2 2" xfId="5570"/>
    <cellStyle name="20% - Accent2 3 5 2 2 2" xfId="19528"/>
    <cellStyle name="20% - Accent2 3 5 2 2 2 2" xfId="39461"/>
    <cellStyle name="20% - Accent2 3 5 2 2 3" xfId="13727"/>
    <cellStyle name="20% - Accent2 3 5 2 2 3 2" xfId="33661"/>
    <cellStyle name="20% - Accent2 3 5 2 2 4" xfId="25506"/>
    <cellStyle name="20% - Accent2 3 5 2 3" xfId="11361"/>
    <cellStyle name="20% - Accent2 3 5 2 3 2" xfId="31296"/>
    <cellStyle name="20% - Accent2 3 5 2 4" xfId="17163"/>
    <cellStyle name="20% - Accent2 3 5 2 4 2" xfId="37096"/>
    <cellStyle name="20% - Accent2 3 5 2 5" xfId="7931"/>
    <cellStyle name="20% - Accent2 3 5 2 5 2" xfId="27867"/>
    <cellStyle name="20% - Accent2 3 5 2 6" xfId="23119"/>
    <cellStyle name="20% - Accent2 3 5 3" xfId="1500"/>
    <cellStyle name="20% - Accent2 3 5 3 2" xfId="16084"/>
    <cellStyle name="20% - Accent2 3 5 3 2 2" xfId="36017"/>
    <cellStyle name="20% - Accent2 3 5 3 3" xfId="10280"/>
    <cellStyle name="20% - Accent2 3 5 3 3 2" xfId="30216"/>
    <cellStyle name="20% - Accent2 3 5 3 4" xfId="22019"/>
    <cellStyle name="20% - Accent2 3 5 4" xfId="4485"/>
    <cellStyle name="20% - Accent2 3 5 4 2" xfId="18443"/>
    <cellStyle name="20% - Accent2 3 5 4 2 2" xfId="38376"/>
    <cellStyle name="20% - Accent2 3 5 4 3" xfId="12642"/>
    <cellStyle name="20% - Accent2 3 5 4 3 2" xfId="32576"/>
    <cellStyle name="20% - Accent2 3 5 4 4" xfId="24421"/>
    <cellStyle name="20% - Accent2 3 5 5" xfId="9676"/>
    <cellStyle name="20% - Accent2 3 5 5 2" xfId="29612"/>
    <cellStyle name="20% - Accent2 3 5 6" xfId="15481"/>
    <cellStyle name="20% - Accent2 3 5 6 2" xfId="35414"/>
    <cellStyle name="20% - Accent2 3 5 7" xfId="6850"/>
    <cellStyle name="20% - Accent2 3 5 7 2" xfId="26786"/>
    <cellStyle name="20% - Accent2 3 5 8" xfId="21411"/>
    <cellStyle name="20% - Accent2 3 5 9" xfId="41206"/>
    <cellStyle name="20% - Accent2 3 6" xfId="1263"/>
    <cellStyle name="20% - Accent2 3 6 2" xfId="2858"/>
    <cellStyle name="20% - Accent2 3 6 2 2" xfId="5571"/>
    <cellStyle name="20% - Accent2 3 6 2 2 2" xfId="19529"/>
    <cellStyle name="20% - Accent2 3 6 2 2 2 2" xfId="39462"/>
    <cellStyle name="20% - Accent2 3 6 2 2 3" xfId="13728"/>
    <cellStyle name="20% - Accent2 3 6 2 2 3 2" xfId="33662"/>
    <cellStyle name="20% - Accent2 3 6 2 2 4" xfId="25507"/>
    <cellStyle name="20% - Accent2 3 6 2 3" xfId="11362"/>
    <cellStyle name="20% - Accent2 3 6 2 3 2" xfId="31297"/>
    <cellStyle name="20% - Accent2 3 6 2 4" xfId="17164"/>
    <cellStyle name="20% - Accent2 3 6 2 4 2" xfId="37097"/>
    <cellStyle name="20% - Accent2 3 6 2 5" xfId="7932"/>
    <cellStyle name="20% - Accent2 3 6 2 5 2" xfId="27868"/>
    <cellStyle name="20% - Accent2 3 6 2 6" xfId="23120"/>
    <cellStyle name="20% - Accent2 3 6 3" xfId="2597"/>
    <cellStyle name="20% - Accent2 3 6 3 2" xfId="17112"/>
    <cellStyle name="20% - Accent2 3 6 3 2 2" xfId="37045"/>
    <cellStyle name="20% - Accent2 3 6 3 3" xfId="11309"/>
    <cellStyle name="20% - Accent2 3 6 3 3 2" xfId="31244"/>
    <cellStyle name="20% - Accent2 3 6 3 4" xfId="23064"/>
    <cellStyle name="20% - Accent2 3 6 4" xfId="5519"/>
    <cellStyle name="20% - Accent2 3 6 4 2" xfId="19477"/>
    <cellStyle name="20% - Accent2 3 6 4 2 2" xfId="39410"/>
    <cellStyle name="20% - Accent2 3 6 4 3" xfId="13676"/>
    <cellStyle name="20% - Accent2 3 6 4 3 2" xfId="33610"/>
    <cellStyle name="20% - Accent2 3 6 4 4" xfId="25455"/>
    <cellStyle name="20% - Accent2 3 6 5" xfId="10206"/>
    <cellStyle name="20% - Accent2 3 6 5 2" xfId="30142"/>
    <cellStyle name="20% - Accent2 3 6 6" xfId="16010"/>
    <cellStyle name="20% - Accent2 3 6 6 2" xfId="35943"/>
    <cellStyle name="20% - Accent2 3 6 7" xfId="7880"/>
    <cellStyle name="20% - Accent2 3 6 7 2" xfId="27816"/>
    <cellStyle name="20% - Accent2 3 6 8" xfId="21951"/>
    <cellStyle name="20% - Accent2 3 6 9" xfId="41685"/>
    <cellStyle name="20% - Accent2 3 7" xfId="2846"/>
    <cellStyle name="20% - Accent2 3 7 2" xfId="5559"/>
    <cellStyle name="20% - Accent2 3 7 2 2" xfId="19517"/>
    <cellStyle name="20% - Accent2 3 7 2 2 2" xfId="39450"/>
    <cellStyle name="20% - Accent2 3 7 2 3" xfId="13716"/>
    <cellStyle name="20% - Accent2 3 7 2 3 2" xfId="33650"/>
    <cellStyle name="20% - Accent2 3 7 2 4" xfId="25495"/>
    <cellStyle name="20% - Accent2 3 7 3" xfId="11350"/>
    <cellStyle name="20% - Accent2 3 7 3 2" xfId="31285"/>
    <cellStyle name="20% - Accent2 3 7 4" xfId="17152"/>
    <cellStyle name="20% - Accent2 3 7 4 2" xfId="37085"/>
    <cellStyle name="20% - Accent2 3 7 5" xfId="7920"/>
    <cellStyle name="20% - Accent2 3 7 5 2" xfId="27856"/>
    <cellStyle name="20% - Accent2 3 7 6" xfId="23108"/>
    <cellStyle name="20% - Accent2 3 8" xfId="4296"/>
    <cellStyle name="20% - Accent2 3 8 2" xfId="6666"/>
    <cellStyle name="20% - Accent2 3 8 2 2" xfId="20624"/>
    <cellStyle name="20% - Accent2 3 8 2 2 2" xfId="40557"/>
    <cellStyle name="20% - Accent2 3 8 2 3" xfId="14823"/>
    <cellStyle name="20% - Accent2 3 8 2 3 2" xfId="34757"/>
    <cellStyle name="20% - Accent2 3 8 2 4" xfId="26602"/>
    <cellStyle name="20% - Accent2 3 8 3" xfId="12458"/>
    <cellStyle name="20% - Accent2 3 8 3 2" xfId="32392"/>
    <cellStyle name="20% - Accent2 3 8 4" xfId="18259"/>
    <cellStyle name="20% - Accent2 3 8 4 2" xfId="38192"/>
    <cellStyle name="20% - Accent2 3 8 5" xfId="9027"/>
    <cellStyle name="20% - Accent2 3 8 5 2" xfId="28963"/>
    <cellStyle name="20% - Accent2 3 8 6" xfId="24236"/>
    <cellStyle name="20% - Accent2 3 9" xfId="1496"/>
    <cellStyle name="20% - Accent2 3 9 2" xfId="16080"/>
    <cellStyle name="20% - Accent2 3 9 2 2" xfId="36013"/>
    <cellStyle name="20% - Accent2 3 9 3" xfId="10276"/>
    <cellStyle name="20% - Accent2 3 9 3 2" xfId="30212"/>
    <cellStyle name="20% - Accent2 3 9 4" xfId="22015"/>
    <cellStyle name="20% - Accent2 4" xfId="1279"/>
    <cellStyle name="20% - Accent2 4 10" xfId="41686"/>
    <cellStyle name="20% - Accent2 4 2" xfId="2859"/>
    <cellStyle name="20% - Accent2 4 2 2" xfId="4421"/>
    <cellStyle name="20% - Accent2 4 2 2 2" xfId="6787"/>
    <cellStyle name="20% - Accent2 4 2 2 2 2" xfId="20745"/>
    <cellStyle name="20% - Accent2 4 2 2 2 2 2" xfId="40678"/>
    <cellStyle name="20% - Accent2 4 2 2 2 3" xfId="14944"/>
    <cellStyle name="20% - Accent2 4 2 2 2 3 2" xfId="34878"/>
    <cellStyle name="20% - Accent2 4 2 2 2 4" xfId="26723"/>
    <cellStyle name="20% - Accent2 4 2 2 3" xfId="12579"/>
    <cellStyle name="20% - Accent2 4 2 2 3 2" xfId="32513"/>
    <cellStyle name="20% - Accent2 4 2 2 4" xfId="18380"/>
    <cellStyle name="20% - Accent2 4 2 2 4 2" xfId="38313"/>
    <cellStyle name="20% - Accent2 4 2 2 5" xfId="9148"/>
    <cellStyle name="20% - Accent2 4 2 2 5 2" xfId="29084"/>
    <cellStyle name="20% - Accent2 4 2 2 6" xfId="24358"/>
    <cellStyle name="20% - Accent2 4 2 3" xfId="5572"/>
    <cellStyle name="20% - Accent2 4 2 3 2" xfId="19530"/>
    <cellStyle name="20% - Accent2 4 2 3 2 2" xfId="39463"/>
    <cellStyle name="20% - Accent2 4 2 3 3" xfId="13729"/>
    <cellStyle name="20% - Accent2 4 2 3 3 2" xfId="33663"/>
    <cellStyle name="20% - Accent2 4 2 3 4" xfId="25508"/>
    <cellStyle name="20% - Accent2 4 2 4" xfId="11363"/>
    <cellStyle name="20% - Accent2 4 2 4 2" xfId="31298"/>
    <cellStyle name="20% - Accent2 4 2 5" xfId="17165"/>
    <cellStyle name="20% - Accent2 4 2 5 2" xfId="37098"/>
    <cellStyle name="20% - Accent2 4 2 6" xfId="7933"/>
    <cellStyle name="20% - Accent2 4 2 6 2" xfId="27869"/>
    <cellStyle name="20% - Accent2 4 2 7" xfId="23121"/>
    <cellStyle name="20% - Accent2 4 3" xfId="4311"/>
    <cellStyle name="20% - Accent2 4 3 2" xfId="6681"/>
    <cellStyle name="20% - Accent2 4 3 2 2" xfId="20639"/>
    <cellStyle name="20% - Accent2 4 3 2 2 2" xfId="40572"/>
    <cellStyle name="20% - Accent2 4 3 2 3" xfId="14838"/>
    <cellStyle name="20% - Accent2 4 3 2 3 2" xfId="34772"/>
    <cellStyle name="20% - Accent2 4 3 2 4" xfId="26617"/>
    <cellStyle name="20% - Accent2 4 3 3" xfId="12473"/>
    <cellStyle name="20% - Accent2 4 3 3 2" xfId="32407"/>
    <cellStyle name="20% - Accent2 4 3 4" xfId="18274"/>
    <cellStyle name="20% - Accent2 4 3 4 2" xfId="38207"/>
    <cellStyle name="20% - Accent2 4 3 5" xfId="9042"/>
    <cellStyle name="20% - Accent2 4 3 5 2" xfId="28978"/>
    <cellStyle name="20% - Accent2 4 3 6" xfId="24251"/>
    <cellStyle name="20% - Accent2 4 4" xfId="1501"/>
    <cellStyle name="20% - Accent2 4 4 2" xfId="16085"/>
    <cellStyle name="20% - Accent2 4 4 2 2" xfId="36018"/>
    <cellStyle name="20% - Accent2 4 4 3" xfId="10281"/>
    <cellStyle name="20% - Accent2 4 4 3 2" xfId="30217"/>
    <cellStyle name="20% - Accent2 4 4 4" xfId="22020"/>
    <cellStyle name="20% - Accent2 4 5" xfId="4486"/>
    <cellStyle name="20% - Accent2 4 5 2" xfId="18444"/>
    <cellStyle name="20% - Accent2 4 5 2 2" xfId="38377"/>
    <cellStyle name="20% - Accent2 4 5 3" xfId="12643"/>
    <cellStyle name="20% - Accent2 4 5 3 2" xfId="32577"/>
    <cellStyle name="20% - Accent2 4 5 4" xfId="24422"/>
    <cellStyle name="20% - Accent2 4 6" xfId="10220"/>
    <cellStyle name="20% - Accent2 4 6 2" xfId="30156"/>
    <cellStyle name="20% - Accent2 4 7" xfId="16024"/>
    <cellStyle name="20% - Accent2 4 7 2" xfId="35957"/>
    <cellStyle name="20% - Accent2 4 8" xfId="6851"/>
    <cellStyle name="20% - Accent2 4 8 2" xfId="26787"/>
    <cellStyle name="20% - Accent2 4 9" xfId="21965"/>
    <cellStyle name="20% - Accent2 5" xfId="1280"/>
    <cellStyle name="20% - Accent2 5 10" xfId="41687"/>
    <cellStyle name="20% - Accent2 5 2" xfId="2860"/>
    <cellStyle name="20% - Accent2 5 2 2" xfId="4432"/>
    <cellStyle name="20% - Accent2 5 2 2 2" xfId="6798"/>
    <cellStyle name="20% - Accent2 5 2 2 2 2" xfId="20756"/>
    <cellStyle name="20% - Accent2 5 2 2 2 2 2" xfId="40689"/>
    <cellStyle name="20% - Accent2 5 2 2 2 3" xfId="14955"/>
    <cellStyle name="20% - Accent2 5 2 2 2 3 2" xfId="34889"/>
    <cellStyle name="20% - Accent2 5 2 2 2 4" xfId="26734"/>
    <cellStyle name="20% - Accent2 5 2 2 3" xfId="12590"/>
    <cellStyle name="20% - Accent2 5 2 2 3 2" xfId="32524"/>
    <cellStyle name="20% - Accent2 5 2 2 4" xfId="18391"/>
    <cellStyle name="20% - Accent2 5 2 2 4 2" xfId="38324"/>
    <cellStyle name="20% - Accent2 5 2 2 5" xfId="9159"/>
    <cellStyle name="20% - Accent2 5 2 2 5 2" xfId="29095"/>
    <cellStyle name="20% - Accent2 5 2 2 6" xfId="24369"/>
    <cellStyle name="20% - Accent2 5 2 3" xfId="5573"/>
    <cellStyle name="20% - Accent2 5 2 3 2" xfId="19531"/>
    <cellStyle name="20% - Accent2 5 2 3 2 2" xfId="39464"/>
    <cellStyle name="20% - Accent2 5 2 3 3" xfId="13730"/>
    <cellStyle name="20% - Accent2 5 2 3 3 2" xfId="33664"/>
    <cellStyle name="20% - Accent2 5 2 3 4" xfId="25509"/>
    <cellStyle name="20% - Accent2 5 2 4" xfId="11364"/>
    <cellStyle name="20% - Accent2 5 2 4 2" xfId="31299"/>
    <cellStyle name="20% - Accent2 5 2 5" xfId="17166"/>
    <cellStyle name="20% - Accent2 5 2 5 2" xfId="37099"/>
    <cellStyle name="20% - Accent2 5 2 6" xfId="7934"/>
    <cellStyle name="20% - Accent2 5 2 6 2" xfId="27870"/>
    <cellStyle name="20% - Accent2 5 2 7" xfId="23122"/>
    <cellStyle name="20% - Accent2 5 3" xfId="4322"/>
    <cellStyle name="20% - Accent2 5 3 2" xfId="6692"/>
    <cellStyle name="20% - Accent2 5 3 2 2" xfId="20650"/>
    <cellStyle name="20% - Accent2 5 3 2 2 2" xfId="40583"/>
    <cellStyle name="20% - Accent2 5 3 2 3" xfId="14849"/>
    <cellStyle name="20% - Accent2 5 3 2 3 2" xfId="34783"/>
    <cellStyle name="20% - Accent2 5 3 2 4" xfId="26628"/>
    <cellStyle name="20% - Accent2 5 3 3" xfId="12484"/>
    <cellStyle name="20% - Accent2 5 3 3 2" xfId="32418"/>
    <cellStyle name="20% - Accent2 5 3 4" xfId="18285"/>
    <cellStyle name="20% - Accent2 5 3 4 2" xfId="38218"/>
    <cellStyle name="20% - Accent2 5 3 5" xfId="9053"/>
    <cellStyle name="20% - Accent2 5 3 5 2" xfId="28989"/>
    <cellStyle name="20% - Accent2 5 3 6" xfId="24262"/>
    <cellStyle name="20% - Accent2 5 4" xfId="1502"/>
    <cellStyle name="20% - Accent2 5 4 2" xfId="16086"/>
    <cellStyle name="20% - Accent2 5 4 2 2" xfId="36019"/>
    <cellStyle name="20% - Accent2 5 4 3" xfId="10282"/>
    <cellStyle name="20% - Accent2 5 4 3 2" xfId="30218"/>
    <cellStyle name="20% - Accent2 5 4 4" xfId="22021"/>
    <cellStyle name="20% - Accent2 5 5" xfId="4487"/>
    <cellStyle name="20% - Accent2 5 5 2" xfId="18445"/>
    <cellStyle name="20% - Accent2 5 5 2 2" xfId="38378"/>
    <cellStyle name="20% - Accent2 5 5 3" xfId="12644"/>
    <cellStyle name="20% - Accent2 5 5 3 2" xfId="32578"/>
    <cellStyle name="20% - Accent2 5 5 4" xfId="24423"/>
    <cellStyle name="20% - Accent2 5 6" xfId="10221"/>
    <cellStyle name="20% - Accent2 5 6 2" xfId="30157"/>
    <cellStyle name="20% - Accent2 5 7" xfId="16025"/>
    <cellStyle name="20% - Accent2 5 7 2" xfId="35958"/>
    <cellStyle name="20% - Accent2 5 8" xfId="6852"/>
    <cellStyle name="20% - Accent2 5 8 2" xfId="26788"/>
    <cellStyle name="20% - Accent2 5 9" xfId="21966"/>
    <cellStyle name="20% - Accent2 6" xfId="2772"/>
    <cellStyle name="20% - Accent2 6 2" xfId="4339"/>
    <cellStyle name="20% - Accent2 6 2 2" xfId="6708"/>
    <cellStyle name="20% - Accent2 6 2 2 2" xfId="20666"/>
    <cellStyle name="20% - Accent2 6 2 2 2 2" xfId="40599"/>
    <cellStyle name="20% - Accent2 6 2 2 3" xfId="14865"/>
    <cellStyle name="20% - Accent2 6 2 2 3 2" xfId="34799"/>
    <cellStyle name="20% - Accent2 6 2 2 4" xfId="26644"/>
    <cellStyle name="20% - Accent2 6 2 3" xfId="12500"/>
    <cellStyle name="20% - Accent2 6 2 3 2" xfId="32434"/>
    <cellStyle name="20% - Accent2 6 2 4" xfId="18301"/>
    <cellStyle name="20% - Accent2 6 2 4 2" xfId="38234"/>
    <cellStyle name="20% - Accent2 6 2 5" xfId="9069"/>
    <cellStyle name="20% - Accent2 6 2 5 2" xfId="29005"/>
    <cellStyle name="20% - Accent2 6 2 6" xfId="24278"/>
    <cellStyle name="20% - Accent2 7" xfId="2817"/>
    <cellStyle name="20% - Accent2 7 2" xfId="4456"/>
    <cellStyle name="20% - Accent2 7 2 2" xfId="6821"/>
    <cellStyle name="20% - Accent2 7 2 2 2" xfId="20779"/>
    <cellStyle name="20% - Accent2 7 2 2 2 2" xfId="40712"/>
    <cellStyle name="20% - Accent2 7 2 2 3" xfId="14978"/>
    <cellStyle name="20% - Accent2 7 2 2 3 2" xfId="34912"/>
    <cellStyle name="20% - Accent2 7 2 2 4" xfId="26757"/>
    <cellStyle name="20% - Accent2 7 2 3" xfId="12613"/>
    <cellStyle name="20% - Accent2 7 2 3 2" xfId="32547"/>
    <cellStyle name="20% - Accent2 7 2 4" xfId="18414"/>
    <cellStyle name="20% - Accent2 7 2 4 2" xfId="38347"/>
    <cellStyle name="20% - Accent2 7 2 5" xfId="9182"/>
    <cellStyle name="20% - Accent2 7 2 5 2" xfId="29118"/>
    <cellStyle name="20% - Accent2 7 2 6" xfId="24392"/>
    <cellStyle name="20% - Accent2 7 3" xfId="5530"/>
    <cellStyle name="20% - Accent2 7 3 2" xfId="19488"/>
    <cellStyle name="20% - Accent2 7 3 2 2" xfId="39421"/>
    <cellStyle name="20% - Accent2 7 3 3" xfId="13687"/>
    <cellStyle name="20% - Accent2 7 3 3 2" xfId="33621"/>
    <cellStyle name="20% - Accent2 7 3 4" xfId="25466"/>
    <cellStyle name="20% - Accent2 7 4" xfId="11321"/>
    <cellStyle name="20% - Accent2 7 4 2" xfId="31256"/>
    <cellStyle name="20% - Accent2 7 5" xfId="17123"/>
    <cellStyle name="20% - Accent2 7 5 2" xfId="37056"/>
    <cellStyle name="20% - Accent2 7 6" xfId="7891"/>
    <cellStyle name="20% - Accent2 7 6 2" xfId="27827"/>
    <cellStyle name="20% - Accent2 7 7" xfId="23079"/>
    <cellStyle name="20% - Accent2 8" xfId="4246"/>
    <cellStyle name="20% - Accent2 8 2" xfId="6621"/>
    <cellStyle name="20% - Accent2 8 2 2" xfId="20579"/>
    <cellStyle name="20% - Accent2 8 2 2 2" xfId="40512"/>
    <cellStyle name="20% - Accent2 8 2 3" xfId="14778"/>
    <cellStyle name="20% - Accent2 8 2 3 2" xfId="34712"/>
    <cellStyle name="20% - Accent2 8 2 4" xfId="26557"/>
    <cellStyle name="20% - Accent2 8 3" xfId="12412"/>
    <cellStyle name="20% - Accent2 8 3 2" xfId="32347"/>
    <cellStyle name="20% - Accent2 8 4" xfId="18214"/>
    <cellStyle name="20% - Accent2 8 4 2" xfId="38147"/>
    <cellStyle name="20% - Accent2 8 5" xfId="8982"/>
    <cellStyle name="20% - Accent2 8 5 2" xfId="28918"/>
    <cellStyle name="20% - Accent2 8 6" xfId="24190"/>
    <cellStyle name="20% - Accent2 9" xfId="4263"/>
    <cellStyle name="20% - Accent2 9 2" xfId="6636"/>
    <cellStyle name="20% - Accent2 9 2 2" xfId="20594"/>
    <cellStyle name="20% - Accent2 9 2 2 2" xfId="40527"/>
    <cellStyle name="20% - Accent2 9 2 3" xfId="14793"/>
    <cellStyle name="20% - Accent2 9 2 3 2" xfId="34727"/>
    <cellStyle name="20% - Accent2 9 2 4" xfId="26572"/>
    <cellStyle name="20% - Accent2 9 3" xfId="12428"/>
    <cellStyle name="20% - Accent2 9 3 2" xfId="32362"/>
    <cellStyle name="20% - Accent2 9 4" xfId="18229"/>
    <cellStyle name="20% - Accent2 9 4 2" xfId="38162"/>
    <cellStyle name="20% - Accent2 9 5" xfId="8997"/>
    <cellStyle name="20% - Accent2 9 5 2" xfId="28933"/>
    <cellStyle name="20% - Accent2 9 6" xfId="24205"/>
    <cellStyle name="20% - Accent3" xfId="1476" builtinId="38" customBuiltin="1"/>
    <cellStyle name="20% - Accent3 10" xfId="4488"/>
    <cellStyle name="20% - Accent3 10 2" xfId="18446"/>
    <cellStyle name="20% - Accent3 10 2 2" xfId="38379"/>
    <cellStyle name="20% - Accent3 10 3" xfId="12645"/>
    <cellStyle name="20% - Accent3 10 3 2" xfId="32579"/>
    <cellStyle name="20% - Accent3 10 4" xfId="24424"/>
    <cellStyle name="20% - Accent3 11" xfId="10260"/>
    <cellStyle name="20% - Accent3 11 2" xfId="30196"/>
    <cellStyle name="20% - Accent3 12" xfId="16064"/>
    <cellStyle name="20% - Accent3 12 2" xfId="35997"/>
    <cellStyle name="20% - Accent3 13" xfId="6853"/>
    <cellStyle name="20% - Accent3 13 2" xfId="26789"/>
    <cellStyle name="20% - Accent3 2" xfId="88"/>
    <cellStyle name="20% - Accent3 2 2" xfId="89"/>
    <cellStyle name="20% - Accent3 2 3" xfId="1281"/>
    <cellStyle name="20% - Accent3 2 3 10" xfId="41688"/>
    <cellStyle name="20% - Accent3 2 3 2" xfId="2861"/>
    <cellStyle name="20% - Accent3 2 3 2 2" xfId="5574"/>
    <cellStyle name="20% - Accent3 2 3 2 2 2" xfId="19532"/>
    <cellStyle name="20% - Accent3 2 3 2 2 2 2" xfId="39465"/>
    <cellStyle name="20% - Accent3 2 3 2 2 3" xfId="13731"/>
    <cellStyle name="20% - Accent3 2 3 2 2 3 2" xfId="33665"/>
    <cellStyle name="20% - Accent3 2 3 2 2 4" xfId="25510"/>
    <cellStyle name="20% - Accent3 2 3 2 3" xfId="11365"/>
    <cellStyle name="20% - Accent3 2 3 2 3 2" xfId="31300"/>
    <cellStyle name="20% - Accent3 2 3 2 4" xfId="17167"/>
    <cellStyle name="20% - Accent3 2 3 2 4 2" xfId="37100"/>
    <cellStyle name="20% - Accent3 2 3 2 5" xfId="7935"/>
    <cellStyle name="20% - Accent3 2 3 2 5 2" xfId="27871"/>
    <cellStyle name="20% - Accent3 2 3 2 6" xfId="23123"/>
    <cellStyle name="20% - Accent3 2 3 3" xfId="4402"/>
    <cellStyle name="20% - Accent3 2 3 3 2" xfId="6769"/>
    <cellStyle name="20% - Accent3 2 3 3 2 2" xfId="20727"/>
    <cellStyle name="20% - Accent3 2 3 3 2 2 2" xfId="40660"/>
    <cellStyle name="20% - Accent3 2 3 3 2 3" xfId="14926"/>
    <cellStyle name="20% - Accent3 2 3 3 2 3 2" xfId="34860"/>
    <cellStyle name="20% - Accent3 2 3 3 2 4" xfId="26705"/>
    <cellStyle name="20% - Accent3 2 3 3 3" xfId="12561"/>
    <cellStyle name="20% - Accent3 2 3 3 3 2" xfId="32495"/>
    <cellStyle name="20% - Accent3 2 3 3 4" xfId="18362"/>
    <cellStyle name="20% - Accent3 2 3 3 4 2" xfId="38295"/>
    <cellStyle name="20% - Accent3 2 3 3 5" xfId="9130"/>
    <cellStyle name="20% - Accent3 2 3 3 5 2" xfId="29066"/>
    <cellStyle name="20% - Accent3 2 3 3 6" xfId="24340"/>
    <cellStyle name="20% - Accent3 2 3 4" xfId="1503"/>
    <cellStyle name="20% - Accent3 2 3 4 2" xfId="16087"/>
    <cellStyle name="20% - Accent3 2 3 4 2 2" xfId="36020"/>
    <cellStyle name="20% - Accent3 2 3 4 3" xfId="10283"/>
    <cellStyle name="20% - Accent3 2 3 4 3 2" xfId="30219"/>
    <cellStyle name="20% - Accent3 2 3 4 4" xfId="22022"/>
    <cellStyle name="20% - Accent3 2 3 5" xfId="4489"/>
    <cellStyle name="20% - Accent3 2 3 5 2" xfId="18447"/>
    <cellStyle name="20% - Accent3 2 3 5 2 2" xfId="38380"/>
    <cellStyle name="20% - Accent3 2 3 5 3" xfId="12646"/>
    <cellStyle name="20% - Accent3 2 3 5 3 2" xfId="32580"/>
    <cellStyle name="20% - Accent3 2 3 5 4" xfId="24425"/>
    <cellStyle name="20% - Accent3 2 3 6" xfId="10222"/>
    <cellStyle name="20% - Accent3 2 3 6 2" xfId="30158"/>
    <cellStyle name="20% - Accent3 2 3 7" xfId="16026"/>
    <cellStyle name="20% - Accent3 2 3 7 2" xfId="35959"/>
    <cellStyle name="20% - Accent3 2 3 8" xfId="6854"/>
    <cellStyle name="20% - Accent3 2 3 8 2" xfId="26790"/>
    <cellStyle name="20% - Accent3 2 3 9" xfId="21967"/>
    <cellStyle name="20% - Accent3 2 4" xfId="1282"/>
    <cellStyle name="20% - Accent3 2 4 2" xfId="2862"/>
    <cellStyle name="20% - Accent3 2 4 2 2" xfId="5575"/>
    <cellStyle name="20% - Accent3 2 4 2 2 2" xfId="19533"/>
    <cellStyle name="20% - Accent3 2 4 2 2 2 2" xfId="39466"/>
    <cellStyle name="20% - Accent3 2 4 2 2 3" xfId="13732"/>
    <cellStyle name="20% - Accent3 2 4 2 2 3 2" xfId="33666"/>
    <cellStyle name="20% - Accent3 2 4 2 2 4" xfId="25511"/>
    <cellStyle name="20% - Accent3 2 4 2 3" xfId="11366"/>
    <cellStyle name="20% - Accent3 2 4 2 3 2" xfId="31301"/>
    <cellStyle name="20% - Accent3 2 4 2 4" xfId="17168"/>
    <cellStyle name="20% - Accent3 2 4 2 4 2" xfId="37101"/>
    <cellStyle name="20% - Accent3 2 4 2 5" xfId="7936"/>
    <cellStyle name="20% - Accent3 2 4 2 5 2" xfId="27872"/>
    <cellStyle name="20% - Accent3 2 4 2 6" xfId="23124"/>
    <cellStyle name="20% - Accent3 2 4 3" xfId="1504"/>
    <cellStyle name="20% - Accent3 2 4 3 2" xfId="16088"/>
    <cellStyle name="20% - Accent3 2 4 3 2 2" xfId="36021"/>
    <cellStyle name="20% - Accent3 2 4 3 3" xfId="10284"/>
    <cellStyle name="20% - Accent3 2 4 3 3 2" xfId="30220"/>
    <cellStyle name="20% - Accent3 2 4 3 4" xfId="22023"/>
    <cellStyle name="20% - Accent3 2 4 4" xfId="4490"/>
    <cellStyle name="20% - Accent3 2 4 4 2" xfId="18448"/>
    <cellStyle name="20% - Accent3 2 4 4 2 2" xfId="38381"/>
    <cellStyle name="20% - Accent3 2 4 4 3" xfId="12647"/>
    <cellStyle name="20% - Accent3 2 4 4 3 2" xfId="32581"/>
    <cellStyle name="20% - Accent3 2 4 4 4" xfId="24426"/>
    <cellStyle name="20% - Accent3 2 4 5" xfId="10223"/>
    <cellStyle name="20% - Accent3 2 4 5 2" xfId="30159"/>
    <cellStyle name="20% - Accent3 2 4 6" xfId="16027"/>
    <cellStyle name="20% - Accent3 2 4 6 2" xfId="35960"/>
    <cellStyle name="20% - Accent3 2 4 7" xfId="6855"/>
    <cellStyle name="20% - Accent3 2 4 7 2" xfId="26791"/>
    <cellStyle name="20% - Accent3 2 4 8" xfId="21968"/>
    <cellStyle name="20% - Accent3 2 4 9" xfId="41689"/>
    <cellStyle name="20% - Accent3 2 5" xfId="4281"/>
    <cellStyle name="20% - Accent3 2 5 2" xfId="6653"/>
    <cellStyle name="20% - Accent3 2 5 2 2" xfId="20611"/>
    <cellStyle name="20% - Accent3 2 5 2 2 2" xfId="40544"/>
    <cellStyle name="20% - Accent3 2 5 2 3" xfId="14810"/>
    <cellStyle name="20% - Accent3 2 5 2 3 2" xfId="34744"/>
    <cellStyle name="20% - Accent3 2 5 2 4" xfId="26589"/>
    <cellStyle name="20% - Accent3 2 5 3" xfId="12445"/>
    <cellStyle name="20% - Accent3 2 5 3 2" xfId="32379"/>
    <cellStyle name="20% - Accent3 2 5 4" xfId="18246"/>
    <cellStyle name="20% - Accent3 2 5 4 2" xfId="38179"/>
    <cellStyle name="20% - Accent3 2 5 5" xfId="9014"/>
    <cellStyle name="20% - Accent3 2 5 5 2" xfId="28950"/>
    <cellStyle name="20% - Accent3 2 5 6" xfId="24222"/>
    <cellStyle name="20% - Accent3 3" xfId="90"/>
    <cellStyle name="20% - Accent3 3 10" xfId="4491"/>
    <cellStyle name="20% - Accent3 3 10 2" xfId="18449"/>
    <cellStyle name="20% - Accent3 3 10 2 2" xfId="38382"/>
    <cellStyle name="20% - Accent3 3 10 3" xfId="12648"/>
    <cellStyle name="20% - Accent3 3 10 3 2" xfId="32582"/>
    <cellStyle name="20% - Accent3 3 10 4" xfId="24427"/>
    <cellStyle name="20% - Accent3 3 11" xfId="9252"/>
    <cellStyle name="20% - Accent3 3 11 2" xfId="29188"/>
    <cellStyle name="20% - Accent3 3 12" xfId="15057"/>
    <cellStyle name="20% - Accent3 3 12 2" xfId="34990"/>
    <cellStyle name="20% - Accent3 3 13" xfId="6856"/>
    <cellStyle name="20% - Accent3 3 13 2" xfId="26792"/>
    <cellStyle name="20% - Accent3 3 14" xfId="20959"/>
    <cellStyle name="20% - Accent3 3 15" xfId="40782"/>
    <cellStyle name="20% - Accent3 3 2" xfId="231"/>
    <cellStyle name="20% - Accent3 3 2 10" xfId="6857"/>
    <cellStyle name="20% - Accent3 3 2 10 2" xfId="26793"/>
    <cellStyle name="20% - Accent3 3 2 11" xfId="20972"/>
    <cellStyle name="20% - Accent3 3 2 12" xfId="40796"/>
    <cellStyle name="20% - Accent3 3 2 2" xfId="556"/>
    <cellStyle name="20% - Accent3 3 2 2 10" xfId="41050"/>
    <cellStyle name="20% - Accent3 3 2 2 2" xfId="1046"/>
    <cellStyle name="20% - Accent3 3 2 2 2 2" xfId="2866"/>
    <cellStyle name="20% - Accent3 3 2 2 2 2 2" xfId="5579"/>
    <cellStyle name="20% - Accent3 3 2 2 2 2 2 2" xfId="19537"/>
    <cellStyle name="20% - Accent3 3 2 2 2 2 2 2 2" xfId="39470"/>
    <cellStyle name="20% - Accent3 3 2 2 2 2 2 3" xfId="13736"/>
    <cellStyle name="20% - Accent3 3 2 2 2 2 2 3 2" xfId="33670"/>
    <cellStyle name="20% - Accent3 3 2 2 2 2 2 4" xfId="25515"/>
    <cellStyle name="20% - Accent3 3 2 2 2 2 3" xfId="11370"/>
    <cellStyle name="20% - Accent3 3 2 2 2 2 3 2" xfId="31305"/>
    <cellStyle name="20% - Accent3 3 2 2 2 2 4" xfId="17172"/>
    <cellStyle name="20% - Accent3 3 2 2 2 2 4 2" xfId="37105"/>
    <cellStyle name="20% - Accent3 3 2 2 2 2 5" xfId="7940"/>
    <cellStyle name="20% - Accent3 3 2 2 2 2 5 2" xfId="27876"/>
    <cellStyle name="20% - Accent3 3 2 2 2 2 6" xfId="23128"/>
    <cellStyle name="20% - Accent3 3 2 2 2 3" xfId="2389"/>
    <cellStyle name="20% - Accent3 3 2 2 2 3 2" xfId="16906"/>
    <cellStyle name="20% - Accent3 3 2 2 2 3 2 2" xfId="36839"/>
    <cellStyle name="20% - Accent3 3 2 2 2 3 3" xfId="11103"/>
    <cellStyle name="20% - Accent3 3 2 2 2 3 3 2" xfId="31038"/>
    <cellStyle name="20% - Accent3 3 2 2 2 3 4" xfId="22856"/>
    <cellStyle name="20% - Accent3 3 2 2 2 4" xfId="5313"/>
    <cellStyle name="20% - Accent3 3 2 2 2 4 2" xfId="19271"/>
    <cellStyle name="20% - Accent3 3 2 2 2 4 2 2" xfId="39204"/>
    <cellStyle name="20% - Accent3 3 2 2 2 4 3" xfId="13470"/>
    <cellStyle name="20% - Accent3 3 2 2 2 4 3 2" xfId="33404"/>
    <cellStyle name="20% - Accent3 3 2 2 2 4 4" xfId="25249"/>
    <cellStyle name="20% - Accent3 3 2 2 2 5" xfId="9998"/>
    <cellStyle name="20% - Accent3 3 2 2 2 5 2" xfId="29934"/>
    <cellStyle name="20% - Accent3 3 2 2 2 6" xfId="15803"/>
    <cellStyle name="20% - Accent3 3 2 2 2 6 2" xfId="35736"/>
    <cellStyle name="20% - Accent3 3 2 2 2 7" xfId="7674"/>
    <cellStyle name="20% - Accent3 3 2 2 2 7 2" xfId="27610"/>
    <cellStyle name="20% - Accent3 3 2 2 2 8" xfId="21737"/>
    <cellStyle name="20% - Accent3 3 2 2 2 9" xfId="41528"/>
    <cellStyle name="20% - Accent3 3 2 2 3" xfId="2865"/>
    <cellStyle name="20% - Accent3 3 2 2 3 2" xfId="5578"/>
    <cellStyle name="20% - Accent3 3 2 2 3 2 2" xfId="19536"/>
    <cellStyle name="20% - Accent3 3 2 2 3 2 2 2" xfId="39469"/>
    <cellStyle name="20% - Accent3 3 2 2 3 2 3" xfId="13735"/>
    <cellStyle name="20% - Accent3 3 2 2 3 2 3 2" xfId="33669"/>
    <cellStyle name="20% - Accent3 3 2 2 3 2 4" xfId="25514"/>
    <cellStyle name="20% - Accent3 3 2 2 3 3" xfId="11369"/>
    <cellStyle name="20% - Accent3 3 2 2 3 3 2" xfId="31304"/>
    <cellStyle name="20% - Accent3 3 2 2 3 4" xfId="17171"/>
    <cellStyle name="20% - Accent3 3 2 2 3 4 2" xfId="37104"/>
    <cellStyle name="20% - Accent3 3 2 2 3 5" xfId="7939"/>
    <cellStyle name="20% - Accent3 3 2 2 3 5 2" xfId="27875"/>
    <cellStyle name="20% - Accent3 3 2 2 3 6" xfId="23127"/>
    <cellStyle name="20% - Accent3 3 2 2 4" xfId="1926"/>
    <cellStyle name="20% - Accent3 3 2 2 4 2" xfId="16445"/>
    <cellStyle name="20% - Accent3 3 2 2 4 2 2" xfId="36378"/>
    <cellStyle name="20% - Accent3 3 2 2 4 3" xfId="10642"/>
    <cellStyle name="20% - Accent3 3 2 2 4 3 2" xfId="30577"/>
    <cellStyle name="20% - Accent3 3 2 2 4 4" xfId="22395"/>
    <cellStyle name="20% - Accent3 3 2 2 5" xfId="4852"/>
    <cellStyle name="20% - Accent3 3 2 2 5 2" xfId="18810"/>
    <cellStyle name="20% - Accent3 3 2 2 5 2 2" xfId="38743"/>
    <cellStyle name="20% - Accent3 3 2 2 5 3" xfId="13009"/>
    <cellStyle name="20% - Accent3 3 2 2 5 3 2" xfId="32943"/>
    <cellStyle name="20% - Accent3 3 2 2 5 4" xfId="24788"/>
    <cellStyle name="20% - Accent3 3 2 2 6" xfId="9520"/>
    <cellStyle name="20% - Accent3 3 2 2 6 2" xfId="29456"/>
    <cellStyle name="20% - Accent3 3 2 2 7" xfId="15325"/>
    <cellStyle name="20% - Accent3 3 2 2 7 2" xfId="35258"/>
    <cellStyle name="20% - Accent3 3 2 2 8" xfId="7213"/>
    <cellStyle name="20% - Accent3 3 2 2 8 2" xfId="27149"/>
    <cellStyle name="20% - Accent3 3 2 2 9" xfId="21248"/>
    <cellStyle name="20% - Accent3 3 2 3" xfId="803"/>
    <cellStyle name="20% - Accent3 3 2 3 2" xfId="2867"/>
    <cellStyle name="20% - Accent3 3 2 3 2 2" xfId="5580"/>
    <cellStyle name="20% - Accent3 3 2 3 2 2 2" xfId="19538"/>
    <cellStyle name="20% - Accent3 3 2 3 2 2 2 2" xfId="39471"/>
    <cellStyle name="20% - Accent3 3 2 3 2 2 3" xfId="13737"/>
    <cellStyle name="20% - Accent3 3 2 3 2 2 3 2" xfId="33671"/>
    <cellStyle name="20% - Accent3 3 2 3 2 2 4" xfId="25516"/>
    <cellStyle name="20% - Accent3 3 2 3 2 3" xfId="11371"/>
    <cellStyle name="20% - Accent3 3 2 3 2 3 2" xfId="31306"/>
    <cellStyle name="20% - Accent3 3 2 3 2 4" xfId="17173"/>
    <cellStyle name="20% - Accent3 3 2 3 2 4 2" xfId="37106"/>
    <cellStyle name="20% - Accent3 3 2 3 2 5" xfId="7941"/>
    <cellStyle name="20% - Accent3 3 2 3 2 5 2" xfId="27877"/>
    <cellStyle name="20% - Accent3 3 2 3 2 6" xfId="23129"/>
    <cellStyle name="20% - Accent3 3 2 3 3" xfId="2150"/>
    <cellStyle name="20% - Accent3 3 2 3 3 2" xfId="16667"/>
    <cellStyle name="20% - Accent3 3 2 3 3 2 2" xfId="36600"/>
    <cellStyle name="20% - Accent3 3 2 3 3 3" xfId="10864"/>
    <cellStyle name="20% - Accent3 3 2 3 3 3 2" xfId="30799"/>
    <cellStyle name="20% - Accent3 3 2 3 3 4" xfId="22617"/>
    <cellStyle name="20% - Accent3 3 2 3 4" xfId="5074"/>
    <cellStyle name="20% - Accent3 3 2 3 4 2" xfId="19032"/>
    <cellStyle name="20% - Accent3 3 2 3 4 2 2" xfId="38965"/>
    <cellStyle name="20% - Accent3 3 2 3 4 3" xfId="13231"/>
    <cellStyle name="20% - Accent3 3 2 3 4 3 2" xfId="33165"/>
    <cellStyle name="20% - Accent3 3 2 3 4 4" xfId="25010"/>
    <cellStyle name="20% - Accent3 3 2 3 5" xfId="9759"/>
    <cellStyle name="20% - Accent3 3 2 3 5 2" xfId="29695"/>
    <cellStyle name="20% - Accent3 3 2 3 6" xfId="15564"/>
    <cellStyle name="20% - Accent3 3 2 3 6 2" xfId="35497"/>
    <cellStyle name="20% - Accent3 3 2 3 7" xfId="7435"/>
    <cellStyle name="20% - Accent3 3 2 3 7 2" xfId="27371"/>
    <cellStyle name="20% - Accent3 3 2 3 8" xfId="21494"/>
    <cellStyle name="20% - Accent3 3 2 3 9" xfId="41289"/>
    <cellStyle name="20% - Accent3 3 2 4" xfId="2864"/>
    <cellStyle name="20% - Accent3 3 2 4 2" xfId="5577"/>
    <cellStyle name="20% - Accent3 3 2 4 2 2" xfId="19535"/>
    <cellStyle name="20% - Accent3 3 2 4 2 2 2" xfId="39468"/>
    <cellStyle name="20% - Accent3 3 2 4 2 3" xfId="13734"/>
    <cellStyle name="20% - Accent3 3 2 4 2 3 2" xfId="33668"/>
    <cellStyle name="20% - Accent3 3 2 4 2 4" xfId="25513"/>
    <cellStyle name="20% - Accent3 3 2 4 3" xfId="11368"/>
    <cellStyle name="20% - Accent3 3 2 4 3 2" xfId="31303"/>
    <cellStyle name="20% - Accent3 3 2 4 4" xfId="17170"/>
    <cellStyle name="20% - Accent3 3 2 4 4 2" xfId="37103"/>
    <cellStyle name="20% - Accent3 3 2 4 5" xfId="7938"/>
    <cellStyle name="20% - Accent3 3 2 4 5 2" xfId="27874"/>
    <cellStyle name="20% - Accent3 3 2 4 6" xfId="23126"/>
    <cellStyle name="20% - Accent3 3 2 5" xfId="4410"/>
    <cellStyle name="20% - Accent3 3 2 5 2" xfId="6776"/>
    <cellStyle name="20% - Accent3 3 2 5 2 2" xfId="20734"/>
    <cellStyle name="20% - Accent3 3 2 5 2 2 2" xfId="40667"/>
    <cellStyle name="20% - Accent3 3 2 5 2 3" xfId="14933"/>
    <cellStyle name="20% - Accent3 3 2 5 2 3 2" xfId="34867"/>
    <cellStyle name="20% - Accent3 3 2 5 2 4" xfId="26712"/>
    <cellStyle name="20% - Accent3 3 2 5 3" xfId="12568"/>
    <cellStyle name="20% - Accent3 3 2 5 3 2" xfId="32502"/>
    <cellStyle name="20% - Accent3 3 2 5 4" xfId="18369"/>
    <cellStyle name="20% - Accent3 3 2 5 4 2" xfId="38302"/>
    <cellStyle name="20% - Accent3 3 2 5 5" xfId="9137"/>
    <cellStyle name="20% - Accent3 3 2 5 5 2" xfId="29073"/>
    <cellStyle name="20% - Accent3 3 2 5 6" xfId="24347"/>
    <cellStyle name="20% - Accent3 3 2 6" xfId="1506"/>
    <cellStyle name="20% - Accent3 3 2 6 2" xfId="16090"/>
    <cellStyle name="20% - Accent3 3 2 6 2 2" xfId="36023"/>
    <cellStyle name="20% - Accent3 3 2 6 3" xfId="10286"/>
    <cellStyle name="20% - Accent3 3 2 6 3 2" xfId="30222"/>
    <cellStyle name="20% - Accent3 3 2 6 4" xfId="22025"/>
    <cellStyle name="20% - Accent3 3 2 7" xfId="4492"/>
    <cellStyle name="20% - Accent3 3 2 7 2" xfId="18450"/>
    <cellStyle name="20% - Accent3 3 2 7 2 2" xfId="38383"/>
    <cellStyle name="20% - Accent3 3 2 7 3" xfId="12649"/>
    <cellStyle name="20% - Accent3 3 2 7 3 2" xfId="32583"/>
    <cellStyle name="20% - Accent3 3 2 7 4" xfId="24428"/>
    <cellStyle name="20% - Accent3 3 2 8" xfId="9266"/>
    <cellStyle name="20% - Accent3 3 2 8 2" xfId="29202"/>
    <cellStyle name="20% - Accent3 3 2 9" xfId="15071"/>
    <cellStyle name="20% - Accent3 3 2 9 2" xfId="35004"/>
    <cellStyle name="20% - Accent3 3 3" xfId="374"/>
    <cellStyle name="20% - Accent3 3 3 10" xfId="21077"/>
    <cellStyle name="20% - Accent3 3 3 11" xfId="40882"/>
    <cellStyle name="20% - Accent3 3 3 2" xfId="630"/>
    <cellStyle name="20% - Accent3 3 3 2 10" xfId="41121"/>
    <cellStyle name="20% - Accent3 3 3 2 2" xfId="1117"/>
    <cellStyle name="20% - Accent3 3 3 2 2 2" xfId="2870"/>
    <cellStyle name="20% - Accent3 3 3 2 2 2 2" xfId="5583"/>
    <cellStyle name="20% - Accent3 3 3 2 2 2 2 2" xfId="19541"/>
    <cellStyle name="20% - Accent3 3 3 2 2 2 2 2 2" xfId="39474"/>
    <cellStyle name="20% - Accent3 3 3 2 2 2 2 3" xfId="13740"/>
    <cellStyle name="20% - Accent3 3 3 2 2 2 2 3 2" xfId="33674"/>
    <cellStyle name="20% - Accent3 3 3 2 2 2 2 4" xfId="25519"/>
    <cellStyle name="20% - Accent3 3 3 2 2 2 3" xfId="11374"/>
    <cellStyle name="20% - Accent3 3 3 2 2 2 3 2" xfId="31309"/>
    <cellStyle name="20% - Accent3 3 3 2 2 2 4" xfId="17176"/>
    <cellStyle name="20% - Accent3 3 3 2 2 2 4 2" xfId="37109"/>
    <cellStyle name="20% - Accent3 3 3 2 2 2 5" xfId="7944"/>
    <cellStyle name="20% - Accent3 3 3 2 2 2 5 2" xfId="27880"/>
    <cellStyle name="20% - Accent3 3 3 2 2 2 6" xfId="23132"/>
    <cellStyle name="20% - Accent3 3 3 2 2 3" xfId="2460"/>
    <cellStyle name="20% - Accent3 3 3 2 2 3 2" xfId="16977"/>
    <cellStyle name="20% - Accent3 3 3 2 2 3 2 2" xfId="36910"/>
    <cellStyle name="20% - Accent3 3 3 2 2 3 3" xfId="11174"/>
    <cellStyle name="20% - Accent3 3 3 2 2 3 3 2" xfId="31109"/>
    <cellStyle name="20% - Accent3 3 3 2 2 3 4" xfId="22927"/>
    <cellStyle name="20% - Accent3 3 3 2 2 4" xfId="5384"/>
    <cellStyle name="20% - Accent3 3 3 2 2 4 2" xfId="19342"/>
    <cellStyle name="20% - Accent3 3 3 2 2 4 2 2" xfId="39275"/>
    <cellStyle name="20% - Accent3 3 3 2 2 4 3" xfId="13541"/>
    <cellStyle name="20% - Accent3 3 3 2 2 4 3 2" xfId="33475"/>
    <cellStyle name="20% - Accent3 3 3 2 2 4 4" xfId="25320"/>
    <cellStyle name="20% - Accent3 3 3 2 2 5" xfId="10069"/>
    <cellStyle name="20% - Accent3 3 3 2 2 5 2" xfId="30005"/>
    <cellStyle name="20% - Accent3 3 3 2 2 6" xfId="15874"/>
    <cellStyle name="20% - Accent3 3 3 2 2 6 2" xfId="35807"/>
    <cellStyle name="20% - Accent3 3 3 2 2 7" xfId="7745"/>
    <cellStyle name="20% - Accent3 3 3 2 2 7 2" xfId="27681"/>
    <cellStyle name="20% - Accent3 3 3 2 2 8" xfId="21808"/>
    <cellStyle name="20% - Accent3 3 3 2 2 9" xfId="41599"/>
    <cellStyle name="20% - Accent3 3 3 2 3" xfId="2869"/>
    <cellStyle name="20% - Accent3 3 3 2 3 2" xfId="5582"/>
    <cellStyle name="20% - Accent3 3 3 2 3 2 2" xfId="19540"/>
    <cellStyle name="20% - Accent3 3 3 2 3 2 2 2" xfId="39473"/>
    <cellStyle name="20% - Accent3 3 3 2 3 2 3" xfId="13739"/>
    <cellStyle name="20% - Accent3 3 3 2 3 2 3 2" xfId="33673"/>
    <cellStyle name="20% - Accent3 3 3 2 3 2 4" xfId="25518"/>
    <cellStyle name="20% - Accent3 3 3 2 3 3" xfId="11373"/>
    <cellStyle name="20% - Accent3 3 3 2 3 3 2" xfId="31308"/>
    <cellStyle name="20% - Accent3 3 3 2 3 4" xfId="17175"/>
    <cellStyle name="20% - Accent3 3 3 2 3 4 2" xfId="37108"/>
    <cellStyle name="20% - Accent3 3 3 2 3 5" xfId="7943"/>
    <cellStyle name="20% - Accent3 3 3 2 3 5 2" xfId="27879"/>
    <cellStyle name="20% - Accent3 3 3 2 3 6" xfId="23131"/>
    <cellStyle name="20% - Accent3 3 3 2 4" xfId="1997"/>
    <cellStyle name="20% - Accent3 3 3 2 4 2" xfId="16516"/>
    <cellStyle name="20% - Accent3 3 3 2 4 2 2" xfId="36449"/>
    <cellStyle name="20% - Accent3 3 3 2 4 3" xfId="10713"/>
    <cellStyle name="20% - Accent3 3 3 2 4 3 2" xfId="30648"/>
    <cellStyle name="20% - Accent3 3 3 2 4 4" xfId="22466"/>
    <cellStyle name="20% - Accent3 3 3 2 5" xfId="4923"/>
    <cellStyle name="20% - Accent3 3 3 2 5 2" xfId="18881"/>
    <cellStyle name="20% - Accent3 3 3 2 5 2 2" xfId="38814"/>
    <cellStyle name="20% - Accent3 3 3 2 5 3" xfId="13080"/>
    <cellStyle name="20% - Accent3 3 3 2 5 3 2" xfId="33014"/>
    <cellStyle name="20% - Accent3 3 3 2 5 4" xfId="24859"/>
    <cellStyle name="20% - Accent3 3 3 2 6" xfId="9591"/>
    <cellStyle name="20% - Accent3 3 3 2 6 2" xfId="29527"/>
    <cellStyle name="20% - Accent3 3 3 2 7" xfId="15396"/>
    <cellStyle name="20% - Accent3 3 3 2 7 2" xfId="35329"/>
    <cellStyle name="20% - Accent3 3 3 2 8" xfId="7284"/>
    <cellStyle name="20% - Accent3 3 3 2 8 2" xfId="27220"/>
    <cellStyle name="20% - Accent3 3 3 2 9" xfId="21322"/>
    <cellStyle name="20% - Accent3 3 3 3" xfId="874"/>
    <cellStyle name="20% - Accent3 3 3 3 2" xfId="2871"/>
    <cellStyle name="20% - Accent3 3 3 3 2 2" xfId="5584"/>
    <cellStyle name="20% - Accent3 3 3 3 2 2 2" xfId="19542"/>
    <cellStyle name="20% - Accent3 3 3 3 2 2 2 2" xfId="39475"/>
    <cellStyle name="20% - Accent3 3 3 3 2 2 3" xfId="13741"/>
    <cellStyle name="20% - Accent3 3 3 3 2 2 3 2" xfId="33675"/>
    <cellStyle name="20% - Accent3 3 3 3 2 2 4" xfId="25520"/>
    <cellStyle name="20% - Accent3 3 3 3 2 3" xfId="11375"/>
    <cellStyle name="20% - Accent3 3 3 3 2 3 2" xfId="31310"/>
    <cellStyle name="20% - Accent3 3 3 3 2 4" xfId="17177"/>
    <cellStyle name="20% - Accent3 3 3 3 2 4 2" xfId="37110"/>
    <cellStyle name="20% - Accent3 3 3 3 2 5" xfId="7945"/>
    <cellStyle name="20% - Accent3 3 3 3 2 5 2" xfId="27881"/>
    <cellStyle name="20% - Accent3 3 3 3 2 6" xfId="23133"/>
    <cellStyle name="20% - Accent3 3 3 3 3" xfId="2221"/>
    <cellStyle name="20% - Accent3 3 3 3 3 2" xfId="16738"/>
    <cellStyle name="20% - Accent3 3 3 3 3 2 2" xfId="36671"/>
    <cellStyle name="20% - Accent3 3 3 3 3 3" xfId="10935"/>
    <cellStyle name="20% - Accent3 3 3 3 3 3 2" xfId="30870"/>
    <cellStyle name="20% - Accent3 3 3 3 3 4" xfId="22688"/>
    <cellStyle name="20% - Accent3 3 3 3 4" xfId="5145"/>
    <cellStyle name="20% - Accent3 3 3 3 4 2" xfId="19103"/>
    <cellStyle name="20% - Accent3 3 3 3 4 2 2" xfId="39036"/>
    <cellStyle name="20% - Accent3 3 3 3 4 3" xfId="13302"/>
    <cellStyle name="20% - Accent3 3 3 3 4 3 2" xfId="33236"/>
    <cellStyle name="20% - Accent3 3 3 3 4 4" xfId="25081"/>
    <cellStyle name="20% - Accent3 3 3 3 5" xfId="9830"/>
    <cellStyle name="20% - Accent3 3 3 3 5 2" xfId="29766"/>
    <cellStyle name="20% - Accent3 3 3 3 6" xfId="15635"/>
    <cellStyle name="20% - Accent3 3 3 3 6 2" xfId="35568"/>
    <cellStyle name="20% - Accent3 3 3 3 7" xfId="7506"/>
    <cellStyle name="20% - Accent3 3 3 3 7 2" xfId="27442"/>
    <cellStyle name="20% - Accent3 3 3 3 8" xfId="21565"/>
    <cellStyle name="20% - Accent3 3 3 3 9" xfId="41360"/>
    <cellStyle name="20% - Accent3 3 3 4" xfId="2868"/>
    <cellStyle name="20% - Accent3 3 3 4 2" xfId="5581"/>
    <cellStyle name="20% - Accent3 3 3 4 2 2" xfId="19539"/>
    <cellStyle name="20% - Accent3 3 3 4 2 2 2" xfId="39472"/>
    <cellStyle name="20% - Accent3 3 3 4 2 3" xfId="13738"/>
    <cellStyle name="20% - Accent3 3 3 4 2 3 2" xfId="33672"/>
    <cellStyle name="20% - Accent3 3 3 4 2 4" xfId="25517"/>
    <cellStyle name="20% - Accent3 3 3 4 3" xfId="11372"/>
    <cellStyle name="20% - Accent3 3 3 4 3 2" xfId="31307"/>
    <cellStyle name="20% - Accent3 3 3 4 4" xfId="17174"/>
    <cellStyle name="20% - Accent3 3 3 4 4 2" xfId="37107"/>
    <cellStyle name="20% - Accent3 3 3 4 5" xfId="7942"/>
    <cellStyle name="20% - Accent3 3 3 4 5 2" xfId="27878"/>
    <cellStyle name="20% - Accent3 3 3 4 6" xfId="23130"/>
    <cellStyle name="20% - Accent3 3 3 5" xfId="1507"/>
    <cellStyle name="20% - Accent3 3 3 5 2" xfId="16091"/>
    <cellStyle name="20% - Accent3 3 3 5 2 2" xfId="36024"/>
    <cellStyle name="20% - Accent3 3 3 5 3" xfId="10287"/>
    <cellStyle name="20% - Accent3 3 3 5 3 2" xfId="30223"/>
    <cellStyle name="20% - Accent3 3 3 5 4" xfId="22026"/>
    <cellStyle name="20% - Accent3 3 3 6" xfId="4493"/>
    <cellStyle name="20% - Accent3 3 3 6 2" xfId="18451"/>
    <cellStyle name="20% - Accent3 3 3 6 2 2" xfId="38384"/>
    <cellStyle name="20% - Accent3 3 3 6 3" xfId="12650"/>
    <cellStyle name="20% - Accent3 3 3 6 3 2" xfId="32584"/>
    <cellStyle name="20% - Accent3 3 3 6 4" xfId="24429"/>
    <cellStyle name="20% - Accent3 3 3 7" xfId="9352"/>
    <cellStyle name="20% - Accent3 3 3 7 2" xfId="29288"/>
    <cellStyle name="20% - Accent3 3 3 8" xfId="15157"/>
    <cellStyle name="20% - Accent3 3 3 8 2" xfId="35090"/>
    <cellStyle name="20% - Accent3 3 3 9" xfId="6858"/>
    <cellStyle name="20% - Accent3 3 3 9 2" xfId="26794"/>
    <cellStyle name="20% - Accent3 3 4" xfId="464"/>
    <cellStyle name="20% - Accent3 3 4 10" xfId="40968"/>
    <cellStyle name="20% - Accent3 3 4 2" xfId="964"/>
    <cellStyle name="20% - Accent3 3 4 2 2" xfId="2873"/>
    <cellStyle name="20% - Accent3 3 4 2 2 2" xfId="5586"/>
    <cellStyle name="20% - Accent3 3 4 2 2 2 2" xfId="19544"/>
    <cellStyle name="20% - Accent3 3 4 2 2 2 2 2" xfId="39477"/>
    <cellStyle name="20% - Accent3 3 4 2 2 2 3" xfId="13743"/>
    <cellStyle name="20% - Accent3 3 4 2 2 2 3 2" xfId="33677"/>
    <cellStyle name="20% - Accent3 3 4 2 2 2 4" xfId="25522"/>
    <cellStyle name="20% - Accent3 3 4 2 2 3" xfId="11377"/>
    <cellStyle name="20% - Accent3 3 4 2 2 3 2" xfId="31312"/>
    <cellStyle name="20% - Accent3 3 4 2 2 4" xfId="17179"/>
    <cellStyle name="20% - Accent3 3 4 2 2 4 2" xfId="37112"/>
    <cellStyle name="20% - Accent3 3 4 2 2 5" xfId="7947"/>
    <cellStyle name="20% - Accent3 3 4 2 2 5 2" xfId="27883"/>
    <cellStyle name="20% - Accent3 3 4 2 2 6" xfId="23135"/>
    <cellStyle name="20% - Accent3 3 4 2 3" xfId="2307"/>
    <cellStyle name="20% - Accent3 3 4 2 3 2" xfId="16824"/>
    <cellStyle name="20% - Accent3 3 4 2 3 2 2" xfId="36757"/>
    <cellStyle name="20% - Accent3 3 4 2 3 3" xfId="11021"/>
    <cellStyle name="20% - Accent3 3 4 2 3 3 2" xfId="30956"/>
    <cellStyle name="20% - Accent3 3 4 2 3 4" xfId="22774"/>
    <cellStyle name="20% - Accent3 3 4 2 4" xfId="5231"/>
    <cellStyle name="20% - Accent3 3 4 2 4 2" xfId="19189"/>
    <cellStyle name="20% - Accent3 3 4 2 4 2 2" xfId="39122"/>
    <cellStyle name="20% - Accent3 3 4 2 4 3" xfId="13388"/>
    <cellStyle name="20% - Accent3 3 4 2 4 3 2" xfId="33322"/>
    <cellStyle name="20% - Accent3 3 4 2 4 4" xfId="25167"/>
    <cellStyle name="20% - Accent3 3 4 2 5" xfId="9916"/>
    <cellStyle name="20% - Accent3 3 4 2 5 2" xfId="29852"/>
    <cellStyle name="20% - Accent3 3 4 2 6" xfId="15721"/>
    <cellStyle name="20% - Accent3 3 4 2 6 2" xfId="35654"/>
    <cellStyle name="20% - Accent3 3 4 2 7" xfId="7592"/>
    <cellStyle name="20% - Accent3 3 4 2 7 2" xfId="27528"/>
    <cellStyle name="20% - Accent3 3 4 2 8" xfId="21655"/>
    <cellStyle name="20% - Accent3 3 4 2 9" xfId="41446"/>
    <cellStyle name="20% - Accent3 3 4 3" xfId="2872"/>
    <cellStyle name="20% - Accent3 3 4 3 2" xfId="5585"/>
    <cellStyle name="20% - Accent3 3 4 3 2 2" xfId="19543"/>
    <cellStyle name="20% - Accent3 3 4 3 2 2 2" xfId="39476"/>
    <cellStyle name="20% - Accent3 3 4 3 2 3" xfId="13742"/>
    <cellStyle name="20% - Accent3 3 4 3 2 3 2" xfId="33676"/>
    <cellStyle name="20% - Accent3 3 4 3 2 4" xfId="25521"/>
    <cellStyle name="20% - Accent3 3 4 3 3" xfId="11376"/>
    <cellStyle name="20% - Accent3 3 4 3 3 2" xfId="31311"/>
    <cellStyle name="20% - Accent3 3 4 3 4" xfId="17178"/>
    <cellStyle name="20% - Accent3 3 4 3 4 2" xfId="37111"/>
    <cellStyle name="20% - Accent3 3 4 3 5" xfId="7946"/>
    <cellStyle name="20% - Accent3 3 4 3 5 2" xfId="27882"/>
    <cellStyle name="20% - Accent3 3 4 3 6" xfId="23134"/>
    <cellStyle name="20% - Accent3 3 4 4" xfId="1508"/>
    <cellStyle name="20% - Accent3 3 4 4 2" xfId="16092"/>
    <cellStyle name="20% - Accent3 3 4 4 2 2" xfId="36025"/>
    <cellStyle name="20% - Accent3 3 4 4 3" xfId="10288"/>
    <cellStyle name="20% - Accent3 3 4 4 3 2" xfId="30224"/>
    <cellStyle name="20% - Accent3 3 4 4 4" xfId="22027"/>
    <cellStyle name="20% - Accent3 3 4 5" xfId="4494"/>
    <cellStyle name="20% - Accent3 3 4 5 2" xfId="18452"/>
    <cellStyle name="20% - Accent3 3 4 5 2 2" xfId="38385"/>
    <cellStyle name="20% - Accent3 3 4 5 3" xfId="12651"/>
    <cellStyle name="20% - Accent3 3 4 5 3 2" xfId="32585"/>
    <cellStyle name="20% - Accent3 3 4 5 4" xfId="24430"/>
    <cellStyle name="20% - Accent3 3 4 6" xfId="9438"/>
    <cellStyle name="20% - Accent3 3 4 6 2" xfId="29374"/>
    <cellStyle name="20% - Accent3 3 4 7" xfId="15243"/>
    <cellStyle name="20% - Accent3 3 4 7 2" xfId="35176"/>
    <cellStyle name="20% - Accent3 3 4 8" xfId="6859"/>
    <cellStyle name="20% - Accent3 3 4 8 2" xfId="26795"/>
    <cellStyle name="20% - Accent3 3 4 9" xfId="21166"/>
    <cellStyle name="20% - Accent3 3 5" xfId="721"/>
    <cellStyle name="20% - Accent3 3 5 2" xfId="2874"/>
    <cellStyle name="20% - Accent3 3 5 2 2" xfId="5587"/>
    <cellStyle name="20% - Accent3 3 5 2 2 2" xfId="19545"/>
    <cellStyle name="20% - Accent3 3 5 2 2 2 2" xfId="39478"/>
    <cellStyle name="20% - Accent3 3 5 2 2 3" xfId="13744"/>
    <cellStyle name="20% - Accent3 3 5 2 2 3 2" xfId="33678"/>
    <cellStyle name="20% - Accent3 3 5 2 2 4" xfId="25523"/>
    <cellStyle name="20% - Accent3 3 5 2 3" xfId="11378"/>
    <cellStyle name="20% - Accent3 3 5 2 3 2" xfId="31313"/>
    <cellStyle name="20% - Accent3 3 5 2 4" xfId="17180"/>
    <cellStyle name="20% - Accent3 3 5 2 4 2" xfId="37113"/>
    <cellStyle name="20% - Accent3 3 5 2 5" xfId="7948"/>
    <cellStyle name="20% - Accent3 3 5 2 5 2" xfId="27884"/>
    <cellStyle name="20% - Accent3 3 5 2 6" xfId="23136"/>
    <cellStyle name="20% - Accent3 3 5 3" xfId="1509"/>
    <cellStyle name="20% - Accent3 3 5 3 2" xfId="16093"/>
    <cellStyle name="20% - Accent3 3 5 3 2 2" xfId="36026"/>
    <cellStyle name="20% - Accent3 3 5 3 3" xfId="10289"/>
    <cellStyle name="20% - Accent3 3 5 3 3 2" xfId="30225"/>
    <cellStyle name="20% - Accent3 3 5 3 4" xfId="22028"/>
    <cellStyle name="20% - Accent3 3 5 4" xfId="4495"/>
    <cellStyle name="20% - Accent3 3 5 4 2" xfId="18453"/>
    <cellStyle name="20% - Accent3 3 5 4 2 2" xfId="38386"/>
    <cellStyle name="20% - Accent3 3 5 4 3" xfId="12652"/>
    <cellStyle name="20% - Accent3 3 5 4 3 2" xfId="32586"/>
    <cellStyle name="20% - Accent3 3 5 4 4" xfId="24431"/>
    <cellStyle name="20% - Accent3 3 5 5" xfId="9677"/>
    <cellStyle name="20% - Accent3 3 5 5 2" xfId="29613"/>
    <cellStyle name="20% - Accent3 3 5 6" xfId="15482"/>
    <cellStyle name="20% - Accent3 3 5 6 2" xfId="35415"/>
    <cellStyle name="20% - Accent3 3 5 7" xfId="6860"/>
    <cellStyle name="20% - Accent3 3 5 7 2" xfId="26796"/>
    <cellStyle name="20% - Accent3 3 5 8" xfId="21412"/>
    <cellStyle name="20% - Accent3 3 5 9" xfId="41207"/>
    <cellStyle name="20% - Accent3 3 6" xfId="1264"/>
    <cellStyle name="20% - Accent3 3 6 2" xfId="2875"/>
    <cellStyle name="20% - Accent3 3 6 2 2" xfId="5588"/>
    <cellStyle name="20% - Accent3 3 6 2 2 2" xfId="19546"/>
    <cellStyle name="20% - Accent3 3 6 2 2 2 2" xfId="39479"/>
    <cellStyle name="20% - Accent3 3 6 2 2 3" xfId="13745"/>
    <cellStyle name="20% - Accent3 3 6 2 2 3 2" xfId="33679"/>
    <cellStyle name="20% - Accent3 3 6 2 2 4" xfId="25524"/>
    <cellStyle name="20% - Accent3 3 6 2 3" xfId="11379"/>
    <cellStyle name="20% - Accent3 3 6 2 3 2" xfId="31314"/>
    <cellStyle name="20% - Accent3 3 6 2 4" xfId="17181"/>
    <cellStyle name="20% - Accent3 3 6 2 4 2" xfId="37114"/>
    <cellStyle name="20% - Accent3 3 6 2 5" xfId="7949"/>
    <cellStyle name="20% - Accent3 3 6 2 5 2" xfId="27885"/>
    <cellStyle name="20% - Accent3 3 6 2 6" xfId="23137"/>
    <cellStyle name="20% - Accent3 3 6 3" xfId="2598"/>
    <cellStyle name="20% - Accent3 3 6 3 2" xfId="17113"/>
    <cellStyle name="20% - Accent3 3 6 3 2 2" xfId="37046"/>
    <cellStyle name="20% - Accent3 3 6 3 3" xfId="11310"/>
    <cellStyle name="20% - Accent3 3 6 3 3 2" xfId="31245"/>
    <cellStyle name="20% - Accent3 3 6 3 4" xfId="23065"/>
    <cellStyle name="20% - Accent3 3 6 4" xfId="5520"/>
    <cellStyle name="20% - Accent3 3 6 4 2" xfId="19478"/>
    <cellStyle name="20% - Accent3 3 6 4 2 2" xfId="39411"/>
    <cellStyle name="20% - Accent3 3 6 4 3" xfId="13677"/>
    <cellStyle name="20% - Accent3 3 6 4 3 2" xfId="33611"/>
    <cellStyle name="20% - Accent3 3 6 4 4" xfId="25456"/>
    <cellStyle name="20% - Accent3 3 6 5" xfId="10207"/>
    <cellStyle name="20% - Accent3 3 6 5 2" xfId="30143"/>
    <cellStyle name="20% - Accent3 3 6 6" xfId="16011"/>
    <cellStyle name="20% - Accent3 3 6 6 2" xfId="35944"/>
    <cellStyle name="20% - Accent3 3 6 7" xfId="7881"/>
    <cellStyle name="20% - Accent3 3 6 7 2" xfId="27817"/>
    <cellStyle name="20% - Accent3 3 6 8" xfId="21952"/>
    <cellStyle name="20% - Accent3 3 6 9" xfId="41690"/>
    <cellStyle name="20% - Accent3 3 7" xfId="2863"/>
    <cellStyle name="20% - Accent3 3 7 2" xfId="5576"/>
    <cellStyle name="20% - Accent3 3 7 2 2" xfId="19534"/>
    <cellStyle name="20% - Accent3 3 7 2 2 2" xfId="39467"/>
    <cellStyle name="20% - Accent3 3 7 2 3" xfId="13733"/>
    <cellStyle name="20% - Accent3 3 7 2 3 2" xfId="33667"/>
    <cellStyle name="20% - Accent3 3 7 2 4" xfId="25512"/>
    <cellStyle name="20% - Accent3 3 7 3" xfId="11367"/>
    <cellStyle name="20% - Accent3 3 7 3 2" xfId="31302"/>
    <cellStyle name="20% - Accent3 3 7 4" xfId="17169"/>
    <cellStyle name="20% - Accent3 3 7 4 2" xfId="37102"/>
    <cellStyle name="20% - Accent3 3 7 5" xfId="7937"/>
    <cellStyle name="20% - Accent3 3 7 5 2" xfId="27873"/>
    <cellStyle name="20% - Accent3 3 7 6" xfId="23125"/>
    <cellStyle name="20% - Accent3 3 8" xfId="4298"/>
    <cellStyle name="20% - Accent3 3 8 2" xfId="6668"/>
    <cellStyle name="20% - Accent3 3 8 2 2" xfId="20626"/>
    <cellStyle name="20% - Accent3 3 8 2 2 2" xfId="40559"/>
    <cellStyle name="20% - Accent3 3 8 2 3" xfId="14825"/>
    <cellStyle name="20% - Accent3 3 8 2 3 2" xfId="34759"/>
    <cellStyle name="20% - Accent3 3 8 2 4" xfId="26604"/>
    <cellStyle name="20% - Accent3 3 8 3" xfId="12460"/>
    <cellStyle name="20% - Accent3 3 8 3 2" xfId="32394"/>
    <cellStyle name="20% - Accent3 3 8 4" xfId="18261"/>
    <cellStyle name="20% - Accent3 3 8 4 2" xfId="38194"/>
    <cellStyle name="20% - Accent3 3 8 5" xfId="9029"/>
    <cellStyle name="20% - Accent3 3 8 5 2" xfId="28965"/>
    <cellStyle name="20% - Accent3 3 8 6" xfId="24238"/>
    <cellStyle name="20% - Accent3 3 9" xfId="1505"/>
    <cellStyle name="20% - Accent3 3 9 2" xfId="16089"/>
    <cellStyle name="20% - Accent3 3 9 2 2" xfId="36022"/>
    <cellStyle name="20% - Accent3 3 9 3" xfId="10285"/>
    <cellStyle name="20% - Accent3 3 9 3 2" xfId="30221"/>
    <cellStyle name="20% - Accent3 3 9 4" xfId="22024"/>
    <cellStyle name="20% - Accent3 4" xfId="1283"/>
    <cellStyle name="20% - Accent3 4 10" xfId="41691"/>
    <cellStyle name="20% - Accent3 4 2" xfId="2876"/>
    <cellStyle name="20% - Accent3 4 2 2" xfId="4423"/>
    <cellStyle name="20% - Accent3 4 2 2 2" xfId="6789"/>
    <cellStyle name="20% - Accent3 4 2 2 2 2" xfId="20747"/>
    <cellStyle name="20% - Accent3 4 2 2 2 2 2" xfId="40680"/>
    <cellStyle name="20% - Accent3 4 2 2 2 3" xfId="14946"/>
    <cellStyle name="20% - Accent3 4 2 2 2 3 2" xfId="34880"/>
    <cellStyle name="20% - Accent3 4 2 2 2 4" xfId="26725"/>
    <cellStyle name="20% - Accent3 4 2 2 3" xfId="12581"/>
    <cellStyle name="20% - Accent3 4 2 2 3 2" xfId="32515"/>
    <cellStyle name="20% - Accent3 4 2 2 4" xfId="18382"/>
    <cellStyle name="20% - Accent3 4 2 2 4 2" xfId="38315"/>
    <cellStyle name="20% - Accent3 4 2 2 5" xfId="9150"/>
    <cellStyle name="20% - Accent3 4 2 2 5 2" xfId="29086"/>
    <cellStyle name="20% - Accent3 4 2 2 6" xfId="24360"/>
    <cellStyle name="20% - Accent3 4 2 3" xfId="5589"/>
    <cellStyle name="20% - Accent3 4 2 3 2" xfId="19547"/>
    <cellStyle name="20% - Accent3 4 2 3 2 2" xfId="39480"/>
    <cellStyle name="20% - Accent3 4 2 3 3" xfId="13746"/>
    <cellStyle name="20% - Accent3 4 2 3 3 2" xfId="33680"/>
    <cellStyle name="20% - Accent3 4 2 3 4" xfId="25525"/>
    <cellStyle name="20% - Accent3 4 2 4" xfId="11380"/>
    <cellStyle name="20% - Accent3 4 2 4 2" xfId="31315"/>
    <cellStyle name="20% - Accent3 4 2 5" xfId="17182"/>
    <cellStyle name="20% - Accent3 4 2 5 2" xfId="37115"/>
    <cellStyle name="20% - Accent3 4 2 6" xfId="7950"/>
    <cellStyle name="20% - Accent3 4 2 6 2" xfId="27886"/>
    <cellStyle name="20% - Accent3 4 2 7" xfId="23138"/>
    <cellStyle name="20% - Accent3 4 3" xfId="4313"/>
    <cellStyle name="20% - Accent3 4 3 2" xfId="6683"/>
    <cellStyle name="20% - Accent3 4 3 2 2" xfId="20641"/>
    <cellStyle name="20% - Accent3 4 3 2 2 2" xfId="40574"/>
    <cellStyle name="20% - Accent3 4 3 2 3" xfId="14840"/>
    <cellStyle name="20% - Accent3 4 3 2 3 2" xfId="34774"/>
    <cellStyle name="20% - Accent3 4 3 2 4" xfId="26619"/>
    <cellStyle name="20% - Accent3 4 3 3" xfId="12475"/>
    <cellStyle name="20% - Accent3 4 3 3 2" xfId="32409"/>
    <cellStyle name="20% - Accent3 4 3 4" xfId="18276"/>
    <cellStyle name="20% - Accent3 4 3 4 2" xfId="38209"/>
    <cellStyle name="20% - Accent3 4 3 5" xfId="9044"/>
    <cellStyle name="20% - Accent3 4 3 5 2" xfId="28980"/>
    <cellStyle name="20% - Accent3 4 3 6" xfId="24253"/>
    <cellStyle name="20% - Accent3 4 4" xfId="1510"/>
    <cellStyle name="20% - Accent3 4 4 2" xfId="16094"/>
    <cellStyle name="20% - Accent3 4 4 2 2" xfId="36027"/>
    <cellStyle name="20% - Accent3 4 4 3" xfId="10290"/>
    <cellStyle name="20% - Accent3 4 4 3 2" xfId="30226"/>
    <cellStyle name="20% - Accent3 4 4 4" xfId="22029"/>
    <cellStyle name="20% - Accent3 4 5" xfId="4496"/>
    <cellStyle name="20% - Accent3 4 5 2" xfId="18454"/>
    <cellStyle name="20% - Accent3 4 5 2 2" xfId="38387"/>
    <cellStyle name="20% - Accent3 4 5 3" xfId="12653"/>
    <cellStyle name="20% - Accent3 4 5 3 2" xfId="32587"/>
    <cellStyle name="20% - Accent3 4 5 4" xfId="24432"/>
    <cellStyle name="20% - Accent3 4 6" xfId="10224"/>
    <cellStyle name="20% - Accent3 4 6 2" xfId="30160"/>
    <cellStyle name="20% - Accent3 4 7" xfId="16028"/>
    <cellStyle name="20% - Accent3 4 7 2" xfId="35961"/>
    <cellStyle name="20% - Accent3 4 8" xfId="6861"/>
    <cellStyle name="20% - Accent3 4 8 2" xfId="26797"/>
    <cellStyle name="20% - Accent3 4 9" xfId="21969"/>
    <cellStyle name="20% - Accent3 5" xfId="1284"/>
    <cellStyle name="20% - Accent3 5 10" xfId="41692"/>
    <cellStyle name="20% - Accent3 5 2" xfId="2877"/>
    <cellStyle name="20% - Accent3 5 2 2" xfId="4433"/>
    <cellStyle name="20% - Accent3 5 2 2 2" xfId="6799"/>
    <cellStyle name="20% - Accent3 5 2 2 2 2" xfId="20757"/>
    <cellStyle name="20% - Accent3 5 2 2 2 2 2" xfId="40690"/>
    <cellStyle name="20% - Accent3 5 2 2 2 3" xfId="14956"/>
    <cellStyle name="20% - Accent3 5 2 2 2 3 2" xfId="34890"/>
    <cellStyle name="20% - Accent3 5 2 2 2 4" xfId="26735"/>
    <cellStyle name="20% - Accent3 5 2 2 3" xfId="12591"/>
    <cellStyle name="20% - Accent3 5 2 2 3 2" xfId="32525"/>
    <cellStyle name="20% - Accent3 5 2 2 4" xfId="18392"/>
    <cellStyle name="20% - Accent3 5 2 2 4 2" xfId="38325"/>
    <cellStyle name="20% - Accent3 5 2 2 5" xfId="9160"/>
    <cellStyle name="20% - Accent3 5 2 2 5 2" xfId="29096"/>
    <cellStyle name="20% - Accent3 5 2 2 6" xfId="24370"/>
    <cellStyle name="20% - Accent3 5 2 3" xfId="5590"/>
    <cellStyle name="20% - Accent3 5 2 3 2" xfId="19548"/>
    <cellStyle name="20% - Accent3 5 2 3 2 2" xfId="39481"/>
    <cellStyle name="20% - Accent3 5 2 3 3" xfId="13747"/>
    <cellStyle name="20% - Accent3 5 2 3 3 2" xfId="33681"/>
    <cellStyle name="20% - Accent3 5 2 3 4" xfId="25526"/>
    <cellStyle name="20% - Accent3 5 2 4" xfId="11381"/>
    <cellStyle name="20% - Accent3 5 2 4 2" xfId="31316"/>
    <cellStyle name="20% - Accent3 5 2 5" xfId="17183"/>
    <cellStyle name="20% - Accent3 5 2 5 2" xfId="37116"/>
    <cellStyle name="20% - Accent3 5 2 6" xfId="7951"/>
    <cellStyle name="20% - Accent3 5 2 6 2" xfId="27887"/>
    <cellStyle name="20% - Accent3 5 2 7" xfId="23139"/>
    <cellStyle name="20% - Accent3 5 3" xfId="4323"/>
    <cellStyle name="20% - Accent3 5 3 2" xfId="6693"/>
    <cellStyle name="20% - Accent3 5 3 2 2" xfId="20651"/>
    <cellStyle name="20% - Accent3 5 3 2 2 2" xfId="40584"/>
    <cellStyle name="20% - Accent3 5 3 2 3" xfId="14850"/>
    <cellStyle name="20% - Accent3 5 3 2 3 2" xfId="34784"/>
    <cellStyle name="20% - Accent3 5 3 2 4" xfId="26629"/>
    <cellStyle name="20% - Accent3 5 3 3" xfId="12485"/>
    <cellStyle name="20% - Accent3 5 3 3 2" xfId="32419"/>
    <cellStyle name="20% - Accent3 5 3 4" xfId="18286"/>
    <cellStyle name="20% - Accent3 5 3 4 2" xfId="38219"/>
    <cellStyle name="20% - Accent3 5 3 5" xfId="9054"/>
    <cellStyle name="20% - Accent3 5 3 5 2" xfId="28990"/>
    <cellStyle name="20% - Accent3 5 3 6" xfId="24263"/>
    <cellStyle name="20% - Accent3 5 4" xfId="1511"/>
    <cellStyle name="20% - Accent3 5 4 2" xfId="16095"/>
    <cellStyle name="20% - Accent3 5 4 2 2" xfId="36028"/>
    <cellStyle name="20% - Accent3 5 4 3" xfId="10291"/>
    <cellStyle name="20% - Accent3 5 4 3 2" xfId="30227"/>
    <cellStyle name="20% - Accent3 5 4 4" xfId="22030"/>
    <cellStyle name="20% - Accent3 5 5" xfId="4497"/>
    <cellStyle name="20% - Accent3 5 5 2" xfId="18455"/>
    <cellStyle name="20% - Accent3 5 5 2 2" xfId="38388"/>
    <cellStyle name="20% - Accent3 5 5 3" xfId="12654"/>
    <cellStyle name="20% - Accent3 5 5 3 2" xfId="32588"/>
    <cellStyle name="20% - Accent3 5 5 4" xfId="24433"/>
    <cellStyle name="20% - Accent3 5 6" xfId="10225"/>
    <cellStyle name="20% - Accent3 5 6 2" xfId="30161"/>
    <cellStyle name="20% - Accent3 5 7" xfId="16029"/>
    <cellStyle name="20% - Accent3 5 7 2" xfId="35962"/>
    <cellStyle name="20% - Accent3 5 8" xfId="6862"/>
    <cellStyle name="20% - Accent3 5 8 2" xfId="26798"/>
    <cellStyle name="20% - Accent3 5 9" xfId="21970"/>
    <cellStyle name="20% - Accent3 6" xfId="2773"/>
    <cellStyle name="20% - Accent3 6 2" xfId="4341"/>
    <cellStyle name="20% - Accent3 6 2 2" xfId="6710"/>
    <cellStyle name="20% - Accent3 6 2 2 2" xfId="20668"/>
    <cellStyle name="20% - Accent3 6 2 2 2 2" xfId="40601"/>
    <cellStyle name="20% - Accent3 6 2 2 3" xfId="14867"/>
    <cellStyle name="20% - Accent3 6 2 2 3 2" xfId="34801"/>
    <cellStyle name="20% - Accent3 6 2 2 4" xfId="26646"/>
    <cellStyle name="20% - Accent3 6 2 3" xfId="12502"/>
    <cellStyle name="20% - Accent3 6 2 3 2" xfId="32436"/>
    <cellStyle name="20% - Accent3 6 2 4" xfId="18303"/>
    <cellStyle name="20% - Accent3 6 2 4 2" xfId="38236"/>
    <cellStyle name="20% - Accent3 6 2 5" xfId="9071"/>
    <cellStyle name="20% - Accent3 6 2 5 2" xfId="29007"/>
    <cellStyle name="20% - Accent3 6 2 6" xfId="24280"/>
    <cellStyle name="20% - Accent3 7" xfId="2819"/>
    <cellStyle name="20% - Accent3 7 2" xfId="4458"/>
    <cellStyle name="20% - Accent3 7 2 2" xfId="6823"/>
    <cellStyle name="20% - Accent3 7 2 2 2" xfId="20781"/>
    <cellStyle name="20% - Accent3 7 2 2 2 2" xfId="40714"/>
    <cellStyle name="20% - Accent3 7 2 2 3" xfId="14980"/>
    <cellStyle name="20% - Accent3 7 2 2 3 2" xfId="34914"/>
    <cellStyle name="20% - Accent3 7 2 2 4" xfId="26759"/>
    <cellStyle name="20% - Accent3 7 2 3" xfId="12615"/>
    <cellStyle name="20% - Accent3 7 2 3 2" xfId="32549"/>
    <cellStyle name="20% - Accent3 7 2 4" xfId="18416"/>
    <cellStyle name="20% - Accent3 7 2 4 2" xfId="38349"/>
    <cellStyle name="20% - Accent3 7 2 5" xfId="9184"/>
    <cellStyle name="20% - Accent3 7 2 5 2" xfId="29120"/>
    <cellStyle name="20% - Accent3 7 2 6" xfId="24394"/>
    <cellStyle name="20% - Accent3 7 3" xfId="5532"/>
    <cellStyle name="20% - Accent3 7 3 2" xfId="19490"/>
    <cellStyle name="20% - Accent3 7 3 2 2" xfId="39423"/>
    <cellStyle name="20% - Accent3 7 3 3" xfId="13689"/>
    <cellStyle name="20% - Accent3 7 3 3 2" xfId="33623"/>
    <cellStyle name="20% - Accent3 7 3 4" xfId="25468"/>
    <cellStyle name="20% - Accent3 7 4" xfId="11323"/>
    <cellStyle name="20% - Accent3 7 4 2" xfId="31258"/>
    <cellStyle name="20% - Accent3 7 5" xfId="17125"/>
    <cellStyle name="20% - Accent3 7 5 2" xfId="37058"/>
    <cellStyle name="20% - Accent3 7 6" xfId="7893"/>
    <cellStyle name="20% - Accent3 7 6 2" xfId="27829"/>
    <cellStyle name="20% - Accent3 7 7" xfId="23081"/>
    <cellStyle name="20% - Accent3 8" xfId="4247"/>
    <cellStyle name="20% - Accent3 8 2" xfId="6622"/>
    <cellStyle name="20% - Accent3 8 2 2" xfId="20580"/>
    <cellStyle name="20% - Accent3 8 2 2 2" xfId="40513"/>
    <cellStyle name="20% - Accent3 8 2 3" xfId="14779"/>
    <cellStyle name="20% - Accent3 8 2 3 2" xfId="34713"/>
    <cellStyle name="20% - Accent3 8 2 4" xfId="26558"/>
    <cellStyle name="20% - Accent3 8 3" xfId="12413"/>
    <cellStyle name="20% - Accent3 8 3 2" xfId="32348"/>
    <cellStyle name="20% - Accent3 8 4" xfId="18215"/>
    <cellStyle name="20% - Accent3 8 4 2" xfId="38148"/>
    <cellStyle name="20% - Accent3 8 5" xfId="8983"/>
    <cellStyle name="20% - Accent3 8 5 2" xfId="28919"/>
    <cellStyle name="20% - Accent3 8 6" xfId="24191"/>
    <cellStyle name="20% - Accent3 9" xfId="4265"/>
    <cellStyle name="20% - Accent3 9 2" xfId="6638"/>
    <cellStyle name="20% - Accent3 9 2 2" xfId="20596"/>
    <cellStyle name="20% - Accent3 9 2 2 2" xfId="40529"/>
    <cellStyle name="20% - Accent3 9 2 3" xfId="14795"/>
    <cellStyle name="20% - Accent3 9 2 3 2" xfId="34729"/>
    <cellStyle name="20% - Accent3 9 2 4" xfId="26574"/>
    <cellStyle name="20% - Accent3 9 3" xfId="12430"/>
    <cellStyle name="20% - Accent3 9 3 2" xfId="32364"/>
    <cellStyle name="20% - Accent3 9 4" xfId="18231"/>
    <cellStyle name="20% - Accent3 9 4 2" xfId="38164"/>
    <cellStyle name="20% - Accent3 9 5" xfId="8999"/>
    <cellStyle name="20% - Accent3 9 5 2" xfId="28935"/>
    <cellStyle name="20% - Accent3 9 6" xfId="24207"/>
    <cellStyle name="20% - Accent4" xfId="1480" builtinId="42" customBuiltin="1"/>
    <cellStyle name="20% - Accent4 10" xfId="4498"/>
    <cellStyle name="20% - Accent4 10 2" xfId="18456"/>
    <cellStyle name="20% - Accent4 10 2 2" xfId="38389"/>
    <cellStyle name="20% - Accent4 10 3" xfId="12655"/>
    <cellStyle name="20% - Accent4 10 3 2" xfId="32589"/>
    <cellStyle name="20% - Accent4 10 4" xfId="24434"/>
    <cellStyle name="20% - Accent4 11" xfId="10262"/>
    <cellStyle name="20% - Accent4 11 2" xfId="30198"/>
    <cellStyle name="20% - Accent4 12" xfId="16066"/>
    <cellStyle name="20% - Accent4 12 2" xfId="35999"/>
    <cellStyle name="20% - Accent4 13" xfId="6863"/>
    <cellStyle name="20% - Accent4 13 2" xfId="26799"/>
    <cellStyle name="20% - Accent4 2" xfId="91"/>
    <cellStyle name="20% - Accent4 2 2" xfId="92"/>
    <cellStyle name="20% - Accent4 2 3" xfId="1285"/>
    <cellStyle name="20% - Accent4 2 3 10" xfId="41693"/>
    <cellStyle name="20% - Accent4 2 3 2" xfId="2878"/>
    <cellStyle name="20% - Accent4 2 3 2 2" xfId="5591"/>
    <cellStyle name="20% - Accent4 2 3 2 2 2" xfId="19549"/>
    <cellStyle name="20% - Accent4 2 3 2 2 2 2" xfId="39482"/>
    <cellStyle name="20% - Accent4 2 3 2 2 3" xfId="13748"/>
    <cellStyle name="20% - Accent4 2 3 2 2 3 2" xfId="33682"/>
    <cellStyle name="20% - Accent4 2 3 2 2 4" xfId="25527"/>
    <cellStyle name="20% - Accent4 2 3 2 3" xfId="11382"/>
    <cellStyle name="20% - Accent4 2 3 2 3 2" xfId="31317"/>
    <cellStyle name="20% - Accent4 2 3 2 4" xfId="17184"/>
    <cellStyle name="20% - Accent4 2 3 2 4 2" xfId="37117"/>
    <cellStyle name="20% - Accent4 2 3 2 5" xfId="7952"/>
    <cellStyle name="20% - Accent4 2 3 2 5 2" xfId="27888"/>
    <cellStyle name="20% - Accent4 2 3 2 6" xfId="23140"/>
    <cellStyle name="20% - Accent4 2 3 3" xfId="4399"/>
    <cellStyle name="20% - Accent4 2 3 3 2" xfId="6766"/>
    <cellStyle name="20% - Accent4 2 3 3 2 2" xfId="20724"/>
    <cellStyle name="20% - Accent4 2 3 3 2 2 2" xfId="40657"/>
    <cellStyle name="20% - Accent4 2 3 3 2 3" xfId="14923"/>
    <cellStyle name="20% - Accent4 2 3 3 2 3 2" xfId="34857"/>
    <cellStyle name="20% - Accent4 2 3 3 2 4" xfId="26702"/>
    <cellStyle name="20% - Accent4 2 3 3 3" xfId="12558"/>
    <cellStyle name="20% - Accent4 2 3 3 3 2" xfId="32492"/>
    <cellStyle name="20% - Accent4 2 3 3 4" xfId="18359"/>
    <cellStyle name="20% - Accent4 2 3 3 4 2" xfId="38292"/>
    <cellStyle name="20% - Accent4 2 3 3 5" xfId="9127"/>
    <cellStyle name="20% - Accent4 2 3 3 5 2" xfId="29063"/>
    <cellStyle name="20% - Accent4 2 3 3 6" xfId="24337"/>
    <cellStyle name="20% - Accent4 2 3 4" xfId="1512"/>
    <cellStyle name="20% - Accent4 2 3 4 2" xfId="16096"/>
    <cellStyle name="20% - Accent4 2 3 4 2 2" xfId="36029"/>
    <cellStyle name="20% - Accent4 2 3 4 3" xfId="10292"/>
    <cellStyle name="20% - Accent4 2 3 4 3 2" xfId="30228"/>
    <cellStyle name="20% - Accent4 2 3 4 4" xfId="22031"/>
    <cellStyle name="20% - Accent4 2 3 5" xfId="4499"/>
    <cellStyle name="20% - Accent4 2 3 5 2" xfId="18457"/>
    <cellStyle name="20% - Accent4 2 3 5 2 2" xfId="38390"/>
    <cellStyle name="20% - Accent4 2 3 5 3" xfId="12656"/>
    <cellStyle name="20% - Accent4 2 3 5 3 2" xfId="32590"/>
    <cellStyle name="20% - Accent4 2 3 5 4" xfId="24435"/>
    <cellStyle name="20% - Accent4 2 3 6" xfId="10226"/>
    <cellStyle name="20% - Accent4 2 3 6 2" xfId="30162"/>
    <cellStyle name="20% - Accent4 2 3 7" xfId="16030"/>
    <cellStyle name="20% - Accent4 2 3 7 2" xfId="35963"/>
    <cellStyle name="20% - Accent4 2 3 8" xfId="6864"/>
    <cellStyle name="20% - Accent4 2 3 8 2" xfId="26800"/>
    <cellStyle name="20% - Accent4 2 3 9" xfId="21971"/>
    <cellStyle name="20% - Accent4 2 4" xfId="1286"/>
    <cellStyle name="20% - Accent4 2 4 2" xfId="2879"/>
    <cellStyle name="20% - Accent4 2 4 2 2" xfId="5592"/>
    <cellStyle name="20% - Accent4 2 4 2 2 2" xfId="19550"/>
    <cellStyle name="20% - Accent4 2 4 2 2 2 2" xfId="39483"/>
    <cellStyle name="20% - Accent4 2 4 2 2 3" xfId="13749"/>
    <cellStyle name="20% - Accent4 2 4 2 2 3 2" xfId="33683"/>
    <cellStyle name="20% - Accent4 2 4 2 2 4" xfId="25528"/>
    <cellStyle name="20% - Accent4 2 4 2 3" xfId="11383"/>
    <cellStyle name="20% - Accent4 2 4 2 3 2" xfId="31318"/>
    <cellStyle name="20% - Accent4 2 4 2 4" xfId="17185"/>
    <cellStyle name="20% - Accent4 2 4 2 4 2" xfId="37118"/>
    <cellStyle name="20% - Accent4 2 4 2 5" xfId="7953"/>
    <cellStyle name="20% - Accent4 2 4 2 5 2" xfId="27889"/>
    <cellStyle name="20% - Accent4 2 4 2 6" xfId="23141"/>
    <cellStyle name="20% - Accent4 2 4 3" xfId="1513"/>
    <cellStyle name="20% - Accent4 2 4 3 2" xfId="16097"/>
    <cellStyle name="20% - Accent4 2 4 3 2 2" xfId="36030"/>
    <cellStyle name="20% - Accent4 2 4 3 3" xfId="10293"/>
    <cellStyle name="20% - Accent4 2 4 3 3 2" xfId="30229"/>
    <cellStyle name="20% - Accent4 2 4 3 4" xfId="22032"/>
    <cellStyle name="20% - Accent4 2 4 4" xfId="4500"/>
    <cellStyle name="20% - Accent4 2 4 4 2" xfId="18458"/>
    <cellStyle name="20% - Accent4 2 4 4 2 2" xfId="38391"/>
    <cellStyle name="20% - Accent4 2 4 4 3" xfId="12657"/>
    <cellStyle name="20% - Accent4 2 4 4 3 2" xfId="32591"/>
    <cellStyle name="20% - Accent4 2 4 4 4" xfId="24436"/>
    <cellStyle name="20% - Accent4 2 4 5" xfId="10227"/>
    <cellStyle name="20% - Accent4 2 4 5 2" xfId="30163"/>
    <cellStyle name="20% - Accent4 2 4 6" xfId="16031"/>
    <cellStyle name="20% - Accent4 2 4 6 2" xfId="35964"/>
    <cellStyle name="20% - Accent4 2 4 7" xfId="6865"/>
    <cellStyle name="20% - Accent4 2 4 7 2" xfId="26801"/>
    <cellStyle name="20% - Accent4 2 4 8" xfId="21972"/>
    <cellStyle name="20% - Accent4 2 4 9" xfId="41694"/>
    <cellStyle name="20% - Accent4 2 5" xfId="4283"/>
    <cellStyle name="20% - Accent4 2 5 2" xfId="6655"/>
    <cellStyle name="20% - Accent4 2 5 2 2" xfId="20613"/>
    <cellStyle name="20% - Accent4 2 5 2 2 2" xfId="40546"/>
    <cellStyle name="20% - Accent4 2 5 2 3" xfId="14812"/>
    <cellStyle name="20% - Accent4 2 5 2 3 2" xfId="34746"/>
    <cellStyle name="20% - Accent4 2 5 2 4" xfId="26591"/>
    <cellStyle name="20% - Accent4 2 5 3" xfId="12447"/>
    <cellStyle name="20% - Accent4 2 5 3 2" xfId="32381"/>
    <cellStyle name="20% - Accent4 2 5 4" xfId="18248"/>
    <cellStyle name="20% - Accent4 2 5 4 2" xfId="38181"/>
    <cellStyle name="20% - Accent4 2 5 5" xfId="9016"/>
    <cellStyle name="20% - Accent4 2 5 5 2" xfId="28952"/>
    <cellStyle name="20% - Accent4 2 5 6" xfId="24224"/>
    <cellStyle name="20% - Accent4 3" xfId="93"/>
    <cellStyle name="20% - Accent4 3 10" xfId="4501"/>
    <cellStyle name="20% - Accent4 3 10 2" xfId="18459"/>
    <cellStyle name="20% - Accent4 3 10 2 2" xfId="38392"/>
    <cellStyle name="20% - Accent4 3 10 3" xfId="12658"/>
    <cellStyle name="20% - Accent4 3 10 3 2" xfId="32592"/>
    <cellStyle name="20% - Accent4 3 10 4" xfId="24437"/>
    <cellStyle name="20% - Accent4 3 11" xfId="9253"/>
    <cellStyle name="20% - Accent4 3 11 2" xfId="29189"/>
    <cellStyle name="20% - Accent4 3 12" xfId="15058"/>
    <cellStyle name="20% - Accent4 3 12 2" xfId="34991"/>
    <cellStyle name="20% - Accent4 3 13" xfId="6866"/>
    <cellStyle name="20% - Accent4 3 13 2" xfId="26802"/>
    <cellStyle name="20% - Accent4 3 14" xfId="20960"/>
    <cellStyle name="20% - Accent4 3 15" xfId="40783"/>
    <cellStyle name="20% - Accent4 3 2" xfId="232"/>
    <cellStyle name="20% - Accent4 3 2 10" xfId="6867"/>
    <cellStyle name="20% - Accent4 3 2 10 2" xfId="26803"/>
    <cellStyle name="20% - Accent4 3 2 11" xfId="20973"/>
    <cellStyle name="20% - Accent4 3 2 12" xfId="40797"/>
    <cellStyle name="20% - Accent4 3 2 2" xfId="557"/>
    <cellStyle name="20% - Accent4 3 2 2 10" xfId="41051"/>
    <cellStyle name="20% - Accent4 3 2 2 2" xfId="1047"/>
    <cellStyle name="20% - Accent4 3 2 2 2 2" xfId="2883"/>
    <cellStyle name="20% - Accent4 3 2 2 2 2 2" xfId="5596"/>
    <cellStyle name="20% - Accent4 3 2 2 2 2 2 2" xfId="19554"/>
    <cellStyle name="20% - Accent4 3 2 2 2 2 2 2 2" xfId="39487"/>
    <cellStyle name="20% - Accent4 3 2 2 2 2 2 3" xfId="13753"/>
    <cellStyle name="20% - Accent4 3 2 2 2 2 2 3 2" xfId="33687"/>
    <cellStyle name="20% - Accent4 3 2 2 2 2 2 4" xfId="25532"/>
    <cellStyle name="20% - Accent4 3 2 2 2 2 3" xfId="11387"/>
    <cellStyle name="20% - Accent4 3 2 2 2 2 3 2" xfId="31322"/>
    <cellStyle name="20% - Accent4 3 2 2 2 2 4" xfId="17189"/>
    <cellStyle name="20% - Accent4 3 2 2 2 2 4 2" xfId="37122"/>
    <cellStyle name="20% - Accent4 3 2 2 2 2 5" xfId="7957"/>
    <cellStyle name="20% - Accent4 3 2 2 2 2 5 2" xfId="27893"/>
    <cellStyle name="20% - Accent4 3 2 2 2 2 6" xfId="23145"/>
    <cellStyle name="20% - Accent4 3 2 2 2 3" xfId="2390"/>
    <cellStyle name="20% - Accent4 3 2 2 2 3 2" xfId="16907"/>
    <cellStyle name="20% - Accent4 3 2 2 2 3 2 2" xfId="36840"/>
    <cellStyle name="20% - Accent4 3 2 2 2 3 3" xfId="11104"/>
    <cellStyle name="20% - Accent4 3 2 2 2 3 3 2" xfId="31039"/>
    <cellStyle name="20% - Accent4 3 2 2 2 3 4" xfId="22857"/>
    <cellStyle name="20% - Accent4 3 2 2 2 4" xfId="5314"/>
    <cellStyle name="20% - Accent4 3 2 2 2 4 2" xfId="19272"/>
    <cellStyle name="20% - Accent4 3 2 2 2 4 2 2" xfId="39205"/>
    <cellStyle name="20% - Accent4 3 2 2 2 4 3" xfId="13471"/>
    <cellStyle name="20% - Accent4 3 2 2 2 4 3 2" xfId="33405"/>
    <cellStyle name="20% - Accent4 3 2 2 2 4 4" xfId="25250"/>
    <cellStyle name="20% - Accent4 3 2 2 2 5" xfId="9999"/>
    <cellStyle name="20% - Accent4 3 2 2 2 5 2" xfId="29935"/>
    <cellStyle name="20% - Accent4 3 2 2 2 6" xfId="15804"/>
    <cellStyle name="20% - Accent4 3 2 2 2 6 2" xfId="35737"/>
    <cellStyle name="20% - Accent4 3 2 2 2 7" xfId="7675"/>
    <cellStyle name="20% - Accent4 3 2 2 2 7 2" xfId="27611"/>
    <cellStyle name="20% - Accent4 3 2 2 2 8" xfId="21738"/>
    <cellStyle name="20% - Accent4 3 2 2 2 9" xfId="41529"/>
    <cellStyle name="20% - Accent4 3 2 2 3" xfId="2882"/>
    <cellStyle name="20% - Accent4 3 2 2 3 2" xfId="5595"/>
    <cellStyle name="20% - Accent4 3 2 2 3 2 2" xfId="19553"/>
    <cellStyle name="20% - Accent4 3 2 2 3 2 2 2" xfId="39486"/>
    <cellStyle name="20% - Accent4 3 2 2 3 2 3" xfId="13752"/>
    <cellStyle name="20% - Accent4 3 2 2 3 2 3 2" xfId="33686"/>
    <cellStyle name="20% - Accent4 3 2 2 3 2 4" xfId="25531"/>
    <cellStyle name="20% - Accent4 3 2 2 3 3" xfId="11386"/>
    <cellStyle name="20% - Accent4 3 2 2 3 3 2" xfId="31321"/>
    <cellStyle name="20% - Accent4 3 2 2 3 4" xfId="17188"/>
    <cellStyle name="20% - Accent4 3 2 2 3 4 2" xfId="37121"/>
    <cellStyle name="20% - Accent4 3 2 2 3 5" xfId="7956"/>
    <cellStyle name="20% - Accent4 3 2 2 3 5 2" xfId="27892"/>
    <cellStyle name="20% - Accent4 3 2 2 3 6" xfId="23144"/>
    <cellStyle name="20% - Accent4 3 2 2 4" xfId="1927"/>
    <cellStyle name="20% - Accent4 3 2 2 4 2" xfId="16446"/>
    <cellStyle name="20% - Accent4 3 2 2 4 2 2" xfId="36379"/>
    <cellStyle name="20% - Accent4 3 2 2 4 3" xfId="10643"/>
    <cellStyle name="20% - Accent4 3 2 2 4 3 2" xfId="30578"/>
    <cellStyle name="20% - Accent4 3 2 2 4 4" xfId="22396"/>
    <cellStyle name="20% - Accent4 3 2 2 5" xfId="4853"/>
    <cellStyle name="20% - Accent4 3 2 2 5 2" xfId="18811"/>
    <cellStyle name="20% - Accent4 3 2 2 5 2 2" xfId="38744"/>
    <cellStyle name="20% - Accent4 3 2 2 5 3" xfId="13010"/>
    <cellStyle name="20% - Accent4 3 2 2 5 3 2" xfId="32944"/>
    <cellStyle name="20% - Accent4 3 2 2 5 4" xfId="24789"/>
    <cellStyle name="20% - Accent4 3 2 2 6" xfId="9521"/>
    <cellStyle name="20% - Accent4 3 2 2 6 2" xfId="29457"/>
    <cellStyle name="20% - Accent4 3 2 2 7" xfId="15326"/>
    <cellStyle name="20% - Accent4 3 2 2 7 2" xfId="35259"/>
    <cellStyle name="20% - Accent4 3 2 2 8" xfId="7214"/>
    <cellStyle name="20% - Accent4 3 2 2 8 2" xfId="27150"/>
    <cellStyle name="20% - Accent4 3 2 2 9" xfId="21249"/>
    <cellStyle name="20% - Accent4 3 2 3" xfId="804"/>
    <cellStyle name="20% - Accent4 3 2 3 2" xfId="2884"/>
    <cellStyle name="20% - Accent4 3 2 3 2 2" xfId="5597"/>
    <cellStyle name="20% - Accent4 3 2 3 2 2 2" xfId="19555"/>
    <cellStyle name="20% - Accent4 3 2 3 2 2 2 2" xfId="39488"/>
    <cellStyle name="20% - Accent4 3 2 3 2 2 3" xfId="13754"/>
    <cellStyle name="20% - Accent4 3 2 3 2 2 3 2" xfId="33688"/>
    <cellStyle name="20% - Accent4 3 2 3 2 2 4" xfId="25533"/>
    <cellStyle name="20% - Accent4 3 2 3 2 3" xfId="11388"/>
    <cellStyle name="20% - Accent4 3 2 3 2 3 2" xfId="31323"/>
    <cellStyle name="20% - Accent4 3 2 3 2 4" xfId="17190"/>
    <cellStyle name="20% - Accent4 3 2 3 2 4 2" xfId="37123"/>
    <cellStyle name="20% - Accent4 3 2 3 2 5" xfId="7958"/>
    <cellStyle name="20% - Accent4 3 2 3 2 5 2" xfId="27894"/>
    <cellStyle name="20% - Accent4 3 2 3 2 6" xfId="23146"/>
    <cellStyle name="20% - Accent4 3 2 3 3" xfId="2151"/>
    <cellStyle name="20% - Accent4 3 2 3 3 2" xfId="16668"/>
    <cellStyle name="20% - Accent4 3 2 3 3 2 2" xfId="36601"/>
    <cellStyle name="20% - Accent4 3 2 3 3 3" xfId="10865"/>
    <cellStyle name="20% - Accent4 3 2 3 3 3 2" xfId="30800"/>
    <cellStyle name="20% - Accent4 3 2 3 3 4" xfId="22618"/>
    <cellStyle name="20% - Accent4 3 2 3 4" xfId="5075"/>
    <cellStyle name="20% - Accent4 3 2 3 4 2" xfId="19033"/>
    <cellStyle name="20% - Accent4 3 2 3 4 2 2" xfId="38966"/>
    <cellStyle name="20% - Accent4 3 2 3 4 3" xfId="13232"/>
    <cellStyle name="20% - Accent4 3 2 3 4 3 2" xfId="33166"/>
    <cellStyle name="20% - Accent4 3 2 3 4 4" xfId="25011"/>
    <cellStyle name="20% - Accent4 3 2 3 5" xfId="9760"/>
    <cellStyle name="20% - Accent4 3 2 3 5 2" xfId="29696"/>
    <cellStyle name="20% - Accent4 3 2 3 6" xfId="15565"/>
    <cellStyle name="20% - Accent4 3 2 3 6 2" xfId="35498"/>
    <cellStyle name="20% - Accent4 3 2 3 7" xfId="7436"/>
    <cellStyle name="20% - Accent4 3 2 3 7 2" xfId="27372"/>
    <cellStyle name="20% - Accent4 3 2 3 8" xfId="21495"/>
    <cellStyle name="20% - Accent4 3 2 3 9" xfId="41290"/>
    <cellStyle name="20% - Accent4 3 2 4" xfId="2881"/>
    <cellStyle name="20% - Accent4 3 2 4 2" xfId="5594"/>
    <cellStyle name="20% - Accent4 3 2 4 2 2" xfId="19552"/>
    <cellStyle name="20% - Accent4 3 2 4 2 2 2" xfId="39485"/>
    <cellStyle name="20% - Accent4 3 2 4 2 3" xfId="13751"/>
    <cellStyle name="20% - Accent4 3 2 4 2 3 2" xfId="33685"/>
    <cellStyle name="20% - Accent4 3 2 4 2 4" xfId="25530"/>
    <cellStyle name="20% - Accent4 3 2 4 3" xfId="11385"/>
    <cellStyle name="20% - Accent4 3 2 4 3 2" xfId="31320"/>
    <cellStyle name="20% - Accent4 3 2 4 4" xfId="17187"/>
    <cellStyle name="20% - Accent4 3 2 4 4 2" xfId="37120"/>
    <cellStyle name="20% - Accent4 3 2 4 5" xfId="7955"/>
    <cellStyle name="20% - Accent4 3 2 4 5 2" xfId="27891"/>
    <cellStyle name="20% - Accent4 3 2 4 6" xfId="23143"/>
    <cellStyle name="20% - Accent4 3 2 5" xfId="4412"/>
    <cellStyle name="20% - Accent4 3 2 5 2" xfId="6778"/>
    <cellStyle name="20% - Accent4 3 2 5 2 2" xfId="20736"/>
    <cellStyle name="20% - Accent4 3 2 5 2 2 2" xfId="40669"/>
    <cellStyle name="20% - Accent4 3 2 5 2 3" xfId="14935"/>
    <cellStyle name="20% - Accent4 3 2 5 2 3 2" xfId="34869"/>
    <cellStyle name="20% - Accent4 3 2 5 2 4" xfId="26714"/>
    <cellStyle name="20% - Accent4 3 2 5 3" xfId="12570"/>
    <cellStyle name="20% - Accent4 3 2 5 3 2" xfId="32504"/>
    <cellStyle name="20% - Accent4 3 2 5 4" xfId="18371"/>
    <cellStyle name="20% - Accent4 3 2 5 4 2" xfId="38304"/>
    <cellStyle name="20% - Accent4 3 2 5 5" xfId="9139"/>
    <cellStyle name="20% - Accent4 3 2 5 5 2" xfId="29075"/>
    <cellStyle name="20% - Accent4 3 2 5 6" xfId="24349"/>
    <cellStyle name="20% - Accent4 3 2 6" xfId="1515"/>
    <cellStyle name="20% - Accent4 3 2 6 2" xfId="16099"/>
    <cellStyle name="20% - Accent4 3 2 6 2 2" xfId="36032"/>
    <cellStyle name="20% - Accent4 3 2 6 3" xfId="10295"/>
    <cellStyle name="20% - Accent4 3 2 6 3 2" xfId="30231"/>
    <cellStyle name="20% - Accent4 3 2 6 4" xfId="22034"/>
    <cellStyle name="20% - Accent4 3 2 7" xfId="4502"/>
    <cellStyle name="20% - Accent4 3 2 7 2" xfId="18460"/>
    <cellStyle name="20% - Accent4 3 2 7 2 2" xfId="38393"/>
    <cellStyle name="20% - Accent4 3 2 7 3" xfId="12659"/>
    <cellStyle name="20% - Accent4 3 2 7 3 2" xfId="32593"/>
    <cellStyle name="20% - Accent4 3 2 7 4" xfId="24438"/>
    <cellStyle name="20% - Accent4 3 2 8" xfId="9267"/>
    <cellStyle name="20% - Accent4 3 2 8 2" xfId="29203"/>
    <cellStyle name="20% - Accent4 3 2 9" xfId="15072"/>
    <cellStyle name="20% - Accent4 3 2 9 2" xfId="35005"/>
    <cellStyle name="20% - Accent4 3 3" xfId="375"/>
    <cellStyle name="20% - Accent4 3 3 10" xfId="21078"/>
    <cellStyle name="20% - Accent4 3 3 11" xfId="40883"/>
    <cellStyle name="20% - Accent4 3 3 2" xfId="631"/>
    <cellStyle name="20% - Accent4 3 3 2 10" xfId="41122"/>
    <cellStyle name="20% - Accent4 3 3 2 2" xfId="1118"/>
    <cellStyle name="20% - Accent4 3 3 2 2 2" xfId="2887"/>
    <cellStyle name="20% - Accent4 3 3 2 2 2 2" xfId="5600"/>
    <cellStyle name="20% - Accent4 3 3 2 2 2 2 2" xfId="19558"/>
    <cellStyle name="20% - Accent4 3 3 2 2 2 2 2 2" xfId="39491"/>
    <cellStyle name="20% - Accent4 3 3 2 2 2 2 3" xfId="13757"/>
    <cellStyle name="20% - Accent4 3 3 2 2 2 2 3 2" xfId="33691"/>
    <cellStyle name="20% - Accent4 3 3 2 2 2 2 4" xfId="25536"/>
    <cellStyle name="20% - Accent4 3 3 2 2 2 3" xfId="11391"/>
    <cellStyle name="20% - Accent4 3 3 2 2 2 3 2" xfId="31326"/>
    <cellStyle name="20% - Accent4 3 3 2 2 2 4" xfId="17193"/>
    <cellStyle name="20% - Accent4 3 3 2 2 2 4 2" xfId="37126"/>
    <cellStyle name="20% - Accent4 3 3 2 2 2 5" xfId="7961"/>
    <cellStyle name="20% - Accent4 3 3 2 2 2 5 2" xfId="27897"/>
    <cellStyle name="20% - Accent4 3 3 2 2 2 6" xfId="23149"/>
    <cellStyle name="20% - Accent4 3 3 2 2 3" xfId="2461"/>
    <cellStyle name="20% - Accent4 3 3 2 2 3 2" xfId="16978"/>
    <cellStyle name="20% - Accent4 3 3 2 2 3 2 2" xfId="36911"/>
    <cellStyle name="20% - Accent4 3 3 2 2 3 3" xfId="11175"/>
    <cellStyle name="20% - Accent4 3 3 2 2 3 3 2" xfId="31110"/>
    <cellStyle name="20% - Accent4 3 3 2 2 3 4" xfId="22928"/>
    <cellStyle name="20% - Accent4 3 3 2 2 4" xfId="5385"/>
    <cellStyle name="20% - Accent4 3 3 2 2 4 2" xfId="19343"/>
    <cellStyle name="20% - Accent4 3 3 2 2 4 2 2" xfId="39276"/>
    <cellStyle name="20% - Accent4 3 3 2 2 4 3" xfId="13542"/>
    <cellStyle name="20% - Accent4 3 3 2 2 4 3 2" xfId="33476"/>
    <cellStyle name="20% - Accent4 3 3 2 2 4 4" xfId="25321"/>
    <cellStyle name="20% - Accent4 3 3 2 2 5" xfId="10070"/>
    <cellStyle name="20% - Accent4 3 3 2 2 5 2" xfId="30006"/>
    <cellStyle name="20% - Accent4 3 3 2 2 6" xfId="15875"/>
    <cellStyle name="20% - Accent4 3 3 2 2 6 2" xfId="35808"/>
    <cellStyle name="20% - Accent4 3 3 2 2 7" xfId="7746"/>
    <cellStyle name="20% - Accent4 3 3 2 2 7 2" xfId="27682"/>
    <cellStyle name="20% - Accent4 3 3 2 2 8" xfId="21809"/>
    <cellStyle name="20% - Accent4 3 3 2 2 9" xfId="41600"/>
    <cellStyle name="20% - Accent4 3 3 2 3" xfId="2886"/>
    <cellStyle name="20% - Accent4 3 3 2 3 2" xfId="5599"/>
    <cellStyle name="20% - Accent4 3 3 2 3 2 2" xfId="19557"/>
    <cellStyle name="20% - Accent4 3 3 2 3 2 2 2" xfId="39490"/>
    <cellStyle name="20% - Accent4 3 3 2 3 2 3" xfId="13756"/>
    <cellStyle name="20% - Accent4 3 3 2 3 2 3 2" xfId="33690"/>
    <cellStyle name="20% - Accent4 3 3 2 3 2 4" xfId="25535"/>
    <cellStyle name="20% - Accent4 3 3 2 3 3" xfId="11390"/>
    <cellStyle name="20% - Accent4 3 3 2 3 3 2" xfId="31325"/>
    <cellStyle name="20% - Accent4 3 3 2 3 4" xfId="17192"/>
    <cellStyle name="20% - Accent4 3 3 2 3 4 2" xfId="37125"/>
    <cellStyle name="20% - Accent4 3 3 2 3 5" xfId="7960"/>
    <cellStyle name="20% - Accent4 3 3 2 3 5 2" xfId="27896"/>
    <cellStyle name="20% - Accent4 3 3 2 3 6" xfId="23148"/>
    <cellStyle name="20% - Accent4 3 3 2 4" xfId="1998"/>
    <cellStyle name="20% - Accent4 3 3 2 4 2" xfId="16517"/>
    <cellStyle name="20% - Accent4 3 3 2 4 2 2" xfId="36450"/>
    <cellStyle name="20% - Accent4 3 3 2 4 3" xfId="10714"/>
    <cellStyle name="20% - Accent4 3 3 2 4 3 2" xfId="30649"/>
    <cellStyle name="20% - Accent4 3 3 2 4 4" xfId="22467"/>
    <cellStyle name="20% - Accent4 3 3 2 5" xfId="4924"/>
    <cellStyle name="20% - Accent4 3 3 2 5 2" xfId="18882"/>
    <cellStyle name="20% - Accent4 3 3 2 5 2 2" xfId="38815"/>
    <cellStyle name="20% - Accent4 3 3 2 5 3" xfId="13081"/>
    <cellStyle name="20% - Accent4 3 3 2 5 3 2" xfId="33015"/>
    <cellStyle name="20% - Accent4 3 3 2 5 4" xfId="24860"/>
    <cellStyle name="20% - Accent4 3 3 2 6" xfId="9592"/>
    <cellStyle name="20% - Accent4 3 3 2 6 2" xfId="29528"/>
    <cellStyle name="20% - Accent4 3 3 2 7" xfId="15397"/>
    <cellStyle name="20% - Accent4 3 3 2 7 2" xfId="35330"/>
    <cellStyle name="20% - Accent4 3 3 2 8" xfId="7285"/>
    <cellStyle name="20% - Accent4 3 3 2 8 2" xfId="27221"/>
    <cellStyle name="20% - Accent4 3 3 2 9" xfId="21323"/>
    <cellStyle name="20% - Accent4 3 3 3" xfId="875"/>
    <cellStyle name="20% - Accent4 3 3 3 2" xfId="2888"/>
    <cellStyle name="20% - Accent4 3 3 3 2 2" xfId="5601"/>
    <cellStyle name="20% - Accent4 3 3 3 2 2 2" xfId="19559"/>
    <cellStyle name="20% - Accent4 3 3 3 2 2 2 2" xfId="39492"/>
    <cellStyle name="20% - Accent4 3 3 3 2 2 3" xfId="13758"/>
    <cellStyle name="20% - Accent4 3 3 3 2 2 3 2" xfId="33692"/>
    <cellStyle name="20% - Accent4 3 3 3 2 2 4" xfId="25537"/>
    <cellStyle name="20% - Accent4 3 3 3 2 3" xfId="11392"/>
    <cellStyle name="20% - Accent4 3 3 3 2 3 2" xfId="31327"/>
    <cellStyle name="20% - Accent4 3 3 3 2 4" xfId="17194"/>
    <cellStyle name="20% - Accent4 3 3 3 2 4 2" xfId="37127"/>
    <cellStyle name="20% - Accent4 3 3 3 2 5" xfId="7962"/>
    <cellStyle name="20% - Accent4 3 3 3 2 5 2" xfId="27898"/>
    <cellStyle name="20% - Accent4 3 3 3 2 6" xfId="23150"/>
    <cellStyle name="20% - Accent4 3 3 3 3" xfId="2222"/>
    <cellStyle name="20% - Accent4 3 3 3 3 2" xfId="16739"/>
    <cellStyle name="20% - Accent4 3 3 3 3 2 2" xfId="36672"/>
    <cellStyle name="20% - Accent4 3 3 3 3 3" xfId="10936"/>
    <cellStyle name="20% - Accent4 3 3 3 3 3 2" xfId="30871"/>
    <cellStyle name="20% - Accent4 3 3 3 3 4" xfId="22689"/>
    <cellStyle name="20% - Accent4 3 3 3 4" xfId="5146"/>
    <cellStyle name="20% - Accent4 3 3 3 4 2" xfId="19104"/>
    <cellStyle name="20% - Accent4 3 3 3 4 2 2" xfId="39037"/>
    <cellStyle name="20% - Accent4 3 3 3 4 3" xfId="13303"/>
    <cellStyle name="20% - Accent4 3 3 3 4 3 2" xfId="33237"/>
    <cellStyle name="20% - Accent4 3 3 3 4 4" xfId="25082"/>
    <cellStyle name="20% - Accent4 3 3 3 5" xfId="9831"/>
    <cellStyle name="20% - Accent4 3 3 3 5 2" xfId="29767"/>
    <cellStyle name="20% - Accent4 3 3 3 6" xfId="15636"/>
    <cellStyle name="20% - Accent4 3 3 3 6 2" xfId="35569"/>
    <cellStyle name="20% - Accent4 3 3 3 7" xfId="7507"/>
    <cellStyle name="20% - Accent4 3 3 3 7 2" xfId="27443"/>
    <cellStyle name="20% - Accent4 3 3 3 8" xfId="21566"/>
    <cellStyle name="20% - Accent4 3 3 3 9" xfId="41361"/>
    <cellStyle name="20% - Accent4 3 3 4" xfId="2885"/>
    <cellStyle name="20% - Accent4 3 3 4 2" xfId="5598"/>
    <cellStyle name="20% - Accent4 3 3 4 2 2" xfId="19556"/>
    <cellStyle name="20% - Accent4 3 3 4 2 2 2" xfId="39489"/>
    <cellStyle name="20% - Accent4 3 3 4 2 3" xfId="13755"/>
    <cellStyle name="20% - Accent4 3 3 4 2 3 2" xfId="33689"/>
    <cellStyle name="20% - Accent4 3 3 4 2 4" xfId="25534"/>
    <cellStyle name="20% - Accent4 3 3 4 3" xfId="11389"/>
    <cellStyle name="20% - Accent4 3 3 4 3 2" xfId="31324"/>
    <cellStyle name="20% - Accent4 3 3 4 4" xfId="17191"/>
    <cellStyle name="20% - Accent4 3 3 4 4 2" xfId="37124"/>
    <cellStyle name="20% - Accent4 3 3 4 5" xfId="7959"/>
    <cellStyle name="20% - Accent4 3 3 4 5 2" xfId="27895"/>
    <cellStyle name="20% - Accent4 3 3 4 6" xfId="23147"/>
    <cellStyle name="20% - Accent4 3 3 5" xfId="1516"/>
    <cellStyle name="20% - Accent4 3 3 5 2" xfId="16100"/>
    <cellStyle name="20% - Accent4 3 3 5 2 2" xfId="36033"/>
    <cellStyle name="20% - Accent4 3 3 5 3" xfId="10296"/>
    <cellStyle name="20% - Accent4 3 3 5 3 2" xfId="30232"/>
    <cellStyle name="20% - Accent4 3 3 5 4" xfId="22035"/>
    <cellStyle name="20% - Accent4 3 3 6" xfId="4503"/>
    <cellStyle name="20% - Accent4 3 3 6 2" xfId="18461"/>
    <cellStyle name="20% - Accent4 3 3 6 2 2" xfId="38394"/>
    <cellStyle name="20% - Accent4 3 3 6 3" xfId="12660"/>
    <cellStyle name="20% - Accent4 3 3 6 3 2" xfId="32594"/>
    <cellStyle name="20% - Accent4 3 3 6 4" xfId="24439"/>
    <cellStyle name="20% - Accent4 3 3 7" xfId="9353"/>
    <cellStyle name="20% - Accent4 3 3 7 2" xfId="29289"/>
    <cellStyle name="20% - Accent4 3 3 8" xfId="15158"/>
    <cellStyle name="20% - Accent4 3 3 8 2" xfId="35091"/>
    <cellStyle name="20% - Accent4 3 3 9" xfId="6868"/>
    <cellStyle name="20% - Accent4 3 3 9 2" xfId="26804"/>
    <cellStyle name="20% - Accent4 3 4" xfId="465"/>
    <cellStyle name="20% - Accent4 3 4 10" xfId="40969"/>
    <cellStyle name="20% - Accent4 3 4 2" xfId="965"/>
    <cellStyle name="20% - Accent4 3 4 2 2" xfId="2890"/>
    <cellStyle name="20% - Accent4 3 4 2 2 2" xfId="5603"/>
    <cellStyle name="20% - Accent4 3 4 2 2 2 2" xfId="19561"/>
    <cellStyle name="20% - Accent4 3 4 2 2 2 2 2" xfId="39494"/>
    <cellStyle name="20% - Accent4 3 4 2 2 2 3" xfId="13760"/>
    <cellStyle name="20% - Accent4 3 4 2 2 2 3 2" xfId="33694"/>
    <cellStyle name="20% - Accent4 3 4 2 2 2 4" xfId="25539"/>
    <cellStyle name="20% - Accent4 3 4 2 2 3" xfId="11394"/>
    <cellStyle name="20% - Accent4 3 4 2 2 3 2" xfId="31329"/>
    <cellStyle name="20% - Accent4 3 4 2 2 4" xfId="17196"/>
    <cellStyle name="20% - Accent4 3 4 2 2 4 2" xfId="37129"/>
    <cellStyle name="20% - Accent4 3 4 2 2 5" xfId="7964"/>
    <cellStyle name="20% - Accent4 3 4 2 2 5 2" xfId="27900"/>
    <cellStyle name="20% - Accent4 3 4 2 2 6" xfId="23152"/>
    <cellStyle name="20% - Accent4 3 4 2 3" xfId="2308"/>
    <cellStyle name="20% - Accent4 3 4 2 3 2" xfId="16825"/>
    <cellStyle name="20% - Accent4 3 4 2 3 2 2" xfId="36758"/>
    <cellStyle name="20% - Accent4 3 4 2 3 3" xfId="11022"/>
    <cellStyle name="20% - Accent4 3 4 2 3 3 2" xfId="30957"/>
    <cellStyle name="20% - Accent4 3 4 2 3 4" xfId="22775"/>
    <cellStyle name="20% - Accent4 3 4 2 4" xfId="5232"/>
    <cellStyle name="20% - Accent4 3 4 2 4 2" xfId="19190"/>
    <cellStyle name="20% - Accent4 3 4 2 4 2 2" xfId="39123"/>
    <cellStyle name="20% - Accent4 3 4 2 4 3" xfId="13389"/>
    <cellStyle name="20% - Accent4 3 4 2 4 3 2" xfId="33323"/>
    <cellStyle name="20% - Accent4 3 4 2 4 4" xfId="25168"/>
    <cellStyle name="20% - Accent4 3 4 2 5" xfId="9917"/>
    <cellStyle name="20% - Accent4 3 4 2 5 2" xfId="29853"/>
    <cellStyle name="20% - Accent4 3 4 2 6" xfId="15722"/>
    <cellStyle name="20% - Accent4 3 4 2 6 2" xfId="35655"/>
    <cellStyle name="20% - Accent4 3 4 2 7" xfId="7593"/>
    <cellStyle name="20% - Accent4 3 4 2 7 2" xfId="27529"/>
    <cellStyle name="20% - Accent4 3 4 2 8" xfId="21656"/>
    <cellStyle name="20% - Accent4 3 4 2 9" xfId="41447"/>
    <cellStyle name="20% - Accent4 3 4 3" xfId="2889"/>
    <cellStyle name="20% - Accent4 3 4 3 2" xfId="5602"/>
    <cellStyle name="20% - Accent4 3 4 3 2 2" xfId="19560"/>
    <cellStyle name="20% - Accent4 3 4 3 2 2 2" xfId="39493"/>
    <cellStyle name="20% - Accent4 3 4 3 2 3" xfId="13759"/>
    <cellStyle name="20% - Accent4 3 4 3 2 3 2" xfId="33693"/>
    <cellStyle name="20% - Accent4 3 4 3 2 4" xfId="25538"/>
    <cellStyle name="20% - Accent4 3 4 3 3" xfId="11393"/>
    <cellStyle name="20% - Accent4 3 4 3 3 2" xfId="31328"/>
    <cellStyle name="20% - Accent4 3 4 3 4" xfId="17195"/>
    <cellStyle name="20% - Accent4 3 4 3 4 2" xfId="37128"/>
    <cellStyle name="20% - Accent4 3 4 3 5" xfId="7963"/>
    <cellStyle name="20% - Accent4 3 4 3 5 2" xfId="27899"/>
    <cellStyle name="20% - Accent4 3 4 3 6" xfId="23151"/>
    <cellStyle name="20% - Accent4 3 4 4" xfId="1517"/>
    <cellStyle name="20% - Accent4 3 4 4 2" xfId="16101"/>
    <cellStyle name="20% - Accent4 3 4 4 2 2" xfId="36034"/>
    <cellStyle name="20% - Accent4 3 4 4 3" xfId="10297"/>
    <cellStyle name="20% - Accent4 3 4 4 3 2" xfId="30233"/>
    <cellStyle name="20% - Accent4 3 4 4 4" xfId="22036"/>
    <cellStyle name="20% - Accent4 3 4 5" xfId="4504"/>
    <cellStyle name="20% - Accent4 3 4 5 2" xfId="18462"/>
    <cellStyle name="20% - Accent4 3 4 5 2 2" xfId="38395"/>
    <cellStyle name="20% - Accent4 3 4 5 3" xfId="12661"/>
    <cellStyle name="20% - Accent4 3 4 5 3 2" xfId="32595"/>
    <cellStyle name="20% - Accent4 3 4 5 4" xfId="24440"/>
    <cellStyle name="20% - Accent4 3 4 6" xfId="9439"/>
    <cellStyle name="20% - Accent4 3 4 6 2" xfId="29375"/>
    <cellStyle name="20% - Accent4 3 4 7" xfId="15244"/>
    <cellStyle name="20% - Accent4 3 4 7 2" xfId="35177"/>
    <cellStyle name="20% - Accent4 3 4 8" xfId="6869"/>
    <cellStyle name="20% - Accent4 3 4 8 2" xfId="26805"/>
    <cellStyle name="20% - Accent4 3 4 9" xfId="21167"/>
    <cellStyle name="20% - Accent4 3 5" xfId="722"/>
    <cellStyle name="20% - Accent4 3 5 2" xfId="2891"/>
    <cellStyle name="20% - Accent4 3 5 2 2" xfId="5604"/>
    <cellStyle name="20% - Accent4 3 5 2 2 2" xfId="19562"/>
    <cellStyle name="20% - Accent4 3 5 2 2 2 2" xfId="39495"/>
    <cellStyle name="20% - Accent4 3 5 2 2 3" xfId="13761"/>
    <cellStyle name="20% - Accent4 3 5 2 2 3 2" xfId="33695"/>
    <cellStyle name="20% - Accent4 3 5 2 2 4" xfId="25540"/>
    <cellStyle name="20% - Accent4 3 5 2 3" xfId="11395"/>
    <cellStyle name="20% - Accent4 3 5 2 3 2" xfId="31330"/>
    <cellStyle name="20% - Accent4 3 5 2 4" xfId="17197"/>
    <cellStyle name="20% - Accent4 3 5 2 4 2" xfId="37130"/>
    <cellStyle name="20% - Accent4 3 5 2 5" xfId="7965"/>
    <cellStyle name="20% - Accent4 3 5 2 5 2" xfId="27901"/>
    <cellStyle name="20% - Accent4 3 5 2 6" xfId="23153"/>
    <cellStyle name="20% - Accent4 3 5 3" xfId="1518"/>
    <cellStyle name="20% - Accent4 3 5 3 2" xfId="16102"/>
    <cellStyle name="20% - Accent4 3 5 3 2 2" xfId="36035"/>
    <cellStyle name="20% - Accent4 3 5 3 3" xfId="10298"/>
    <cellStyle name="20% - Accent4 3 5 3 3 2" xfId="30234"/>
    <cellStyle name="20% - Accent4 3 5 3 4" xfId="22037"/>
    <cellStyle name="20% - Accent4 3 5 4" xfId="4505"/>
    <cellStyle name="20% - Accent4 3 5 4 2" xfId="18463"/>
    <cellStyle name="20% - Accent4 3 5 4 2 2" xfId="38396"/>
    <cellStyle name="20% - Accent4 3 5 4 3" xfId="12662"/>
    <cellStyle name="20% - Accent4 3 5 4 3 2" xfId="32596"/>
    <cellStyle name="20% - Accent4 3 5 4 4" xfId="24441"/>
    <cellStyle name="20% - Accent4 3 5 5" xfId="9678"/>
    <cellStyle name="20% - Accent4 3 5 5 2" xfId="29614"/>
    <cellStyle name="20% - Accent4 3 5 6" xfId="15483"/>
    <cellStyle name="20% - Accent4 3 5 6 2" xfId="35416"/>
    <cellStyle name="20% - Accent4 3 5 7" xfId="6870"/>
    <cellStyle name="20% - Accent4 3 5 7 2" xfId="26806"/>
    <cellStyle name="20% - Accent4 3 5 8" xfId="21413"/>
    <cellStyle name="20% - Accent4 3 5 9" xfId="41208"/>
    <cellStyle name="20% - Accent4 3 6" xfId="1265"/>
    <cellStyle name="20% - Accent4 3 6 2" xfId="2892"/>
    <cellStyle name="20% - Accent4 3 6 2 2" xfId="5605"/>
    <cellStyle name="20% - Accent4 3 6 2 2 2" xfId="19563"/>
    <cellStyle name="20% - Accent4 3 6 2 2 2 2" xfId="39496"/>
    <cellStyle name="20% - Accent4 3 6 2 2 3" xfId="13762"/>
    <cellStyle name="20% - Accent4 3 6 2 2 3 2" xfId="33696"/>
    <cellStyle name="20% - Accent4 3 6 2 2 4" xfId="25541"/>
    <cellStyle name="20% - Accent4 3 6 2 3" xfId="11396"/>
    <cellStyle name="20% - Accent4 3 6 2 3 2" xfId="31331"/>
    <cellStyle name="20% - Accent4 3 6 2 4" xfId="17198"/>
    <cellStyle name="20% - Accent4 3 6 2 4 2" xfId="37131"/>
    <cellStyle name="20% - Accent4 3 6 2 5" xfId="7966"/>
    <cellStyle name="20% - Accent4 3 6 2 5 2" xfId="27902"/>
    <cellStyle name="20% - Accent4 3 6 2 6" xfId="23154"/>
    <cellStyle name="20% - Accent4 3 6 3" xfId="2599"/>
    <cellStyle name="20% - Accent4 3 6 3 2" xfId="17114"/>
    <cellStyle name="20% - Accent4 3 6 3 2 2" xfId="37047"/>
    <cellStyle name="20% - Accent4 3 6 3 3" xfId="11311"/>
    <cellStyle name="20% - Accent4 3 6 3 3 2" xfId="31246"/>
    <cellStyle name="20% - Accent4 3 6 3 4" xfId="23066"/>
    <cellStyle name="20% - Accent4 3 6 4" xfId="5521"/>
    <cellStyle name="20% - Accent4 3 6 4 2" xfId="19479"/>
    <cellStyle name="20% - Accent4 3 6 4 2 2" xfId="39412"/>
    <cellStyle name="20% - Accent4 3 6 4 3" xfId="13678"/>
    <cellStyle name="20% - Accent4 3 6 4 3 2" xfId="33612"/>
    <cellStyle name="20% - Accent4 3 6 4 4" xfId="25457"/>
    <cellStyle name="20% - Accent4 3 6 5" xfId="10208"/>
    <cellStyle name="20% - Accent4 3 6 5 2" xfId="30144"/>
    <cellStyle name="20% - Accent4 3 6 6" xfId="16012"/>
    <cellStyle name="20% - Accent4 3 6 6 2" xfId="35945"/>
    <cellStyle name="20% - Accent4 3 6 7" xfId="7882"/>
    <cellStyle name="20% - Accent4 3 6 7 2" xfId="27818"/>
    <cellStyle name="20% - Accent4 3 6 8" xfId="21953"/>
    <cellStyle name="20% - Accent4 3 6 9" xfId="41695"/>
    <cellStyle name="20% - Accent4 3 7" xfId="2880"/>
    <cellStyle name="20% - Accent4 3 7 2" xfId="5593"/>
    <cellStyle name="20% - Accent4 3 7 2 2" xfId="19551"/>
    <cellStyle name="20% - Accent4 3 7 2 2 2" xfId="39484"/>
    <cellStyle name="20% - Accent4 3 7 2 3" xfId="13750"/>
    <cellStyle name="20% - Accent4 3 7 2 3 2" xfId="33684"/>
    <cellStyle name="20% - Accent4 3 7 2 4" xfId="25529"/>
    <cellStyle name="20% - Accent4 3 7 3" xfId="11384"/>
    <cellStyle name="20% - Accent4 3 7 3 2" xfId="31319"/>
    <cellStyle name="20% - Accent4 3 7 4" xfId="17186"/>
    <cellStyle name="20% - Accent4 3 7 4 2" xfId="37119"/>
    <cellStyle name="20% - Accent4 3 7 5" xfId="7954"/>
    <cellStyle name="20% - Accent4 3 7 5 2" xfId="27890"/>
    <cellStyle name="20% - Accent4 3 7 6" xfId="23142"/>
    <cellStyle name="20% - Accent4 3 8" xfId="4300"/>
    <cellStyle name="20% - Accent4 3 8 2" xfId="6670"/>
    <cellStyle name="20% - Accent4 3 8 2 2" xfId="20628"/>
    <cellStyle name="20% - Accent4 3 8 2 2 2" xfId="40561"/>
    <cellStyle name="20% - Accent4 3 8 2 3" xfId="14827"/>
    <cellStyle name="20% - Accent4 3 8 2 3 2" xfId="34761"/>
    <cellStyle name="20% - Accent4 3 8 2 4" xfId="26606"/>
    <cellStyle name="20% - Accent4 3 8 3" xfId="12462"/>
    <cellStyle name="20% - Accent4 3 8 3 2" xfId="32396"/>
    <cellStyle name="20% - Accent4 3 8 4" xfId="18263"/>
    <cellStyle name="20% - Accent4 3 8 4 2" xfId="38196"/>
    <cellStyle name="20% - Accent4 3 8 5" xfId="9031"/>
    <cellStyle name="20% - Accent4 3 8 5 2" xfId="28967"/>
    <cellStyle name="20% - Accent4 3 8 6" xfId="24240"/>
    <cellStyle name="20% - Accent4 3 9" xfId="1514"/>
    <cellStyle name="20% - Accent4 3 9 2" xfId="16098"/>
    <cellStyle name="20% - Accent4 3 9 2 2" xfId="36031"/>
    <cellStyle name="20% - Accent4 3 9 3" xfId="10294"/>
    <cellStyle name="20% - Accent4 3 9 3 2" xfId="30230"/>
    <cellStyle name="20% - Accent4 3 9 4" xfId="22033"/>
    <cellStyle name="20% - Accent4 4" xfId="1287"/>
    <cellStyle name="20% - Accent4 4 10" xfId="41696"/>
    <cellStyle name="20% - Accent4 4 2" xfId="2893"/>
    <cellStyle name="20% - Accent4 4 2 2" xfId="4425"/>
    <cellStyle name="20% - Accent4 4 2 2 2" xfId="6791"/>
    <cellStyle name="20% - Accent4 4 2 2 2 2" xfId="20749"/>
    <cellStyle name="20% - Accent4 4 2 2 2 2 2" xfId="40682"/>
    <cellStyle name="20% - Accent4 4 2 2 2 3" xfId="14948"/>
    <cellStyle name="20% - Accent4 4 2 2 2 3 2" xfId="34882"/>
    <cellStyle name="20% - Accent4 4 2 2 2 4" xfId="26727"/>
    <cellStyle name="20% - Accent4 4 2 2 3" xfId="12583"/>
    <cellStyle name="20% - Accent4 4 2 2 3 2" xfId="32517"/>
    <cellStyle name="20% - Accent4 4 2 2 4" xfId="18384"/>
    <cellStyle name="20% - Accent4 4 2 2 4 2" xfId="38317"/>
    <cellStyle name="20% - Accent4 4 2 2 5" xfId="9152"/>
    <cellStyle name="20% - Accent4 4 2 2 5 2" xfId="29088"/>
    <cellStyle name="20% - Accent4 4 2 2 6" xfId="24362"/>
    <cellStyle name="20% - Accent4 4 2 3" xfId="5606"/>
    <cellStyle name="20% - Accent4 4 2 3 2" xfId="19564"/>
    <cellStyle name="20% - Accent4 4 2 3 2 2" xfId="39497"/>
    <cellStyle name="20% - Accent4 4 2 3 3" xfId="13763"/>
    <cellStyle name="20% - Accent4 4 2 3 3 2" xfId="33697"/>
    <cellStyle name="20% - Accent4 4 2 3 4" xfId="25542"/>
    <cellStyle name="20% - Accent4 4 2 4" xfId="11397"/>
    <cellStyle name="20% - Accent4 4 2 4 2" xfId="31332"/>
    <cellStyle name="20% - Accent4 4 2 5" xfId="17199"/>
    <cellStyle name="20% - Accent4 4 2 5 2" xfId="37132"/>
    <cellStyle name="20% - Accent4 4 2 6" xfId="7967"/>
    <cellStyle name="20% - Accent4 4 2 6 2" xfId="27903"/>
    <cellStyle name="20% - Accent4 4 2 7" xfId="23155"/>
    <cellStyle name="20% - Accent4 4 3" xfId="4315"/>
    <cellStyle name="20% - Accent4 4 3 2" xfId="6685"/>
    <cellStyle name="20% - Accent4 4 3 2 2" xfId="20643"/>
    <cellStyle name="20% - Accent4 4 3 2 2 2" xfId="40576"/>
    <cellStyle name="20% - Accent4 4 3 2 3" xfId="14842"/>
    <cellStyle name="20% - Accent4 4 3 2 3 2" xfId="34776"/>
    <cellStyle name="20% - Accent4 4 3 2 4" xfId="26621"/>
    <cellStyle name="20% - Accent4 4 3 3" xfId="12477"/>
    <cellStyle name="20% - Accent4 4 3 3 2" xfId="32411"/>
    <cellStyle name="20% - Accent4 4 3 4" xfId="18278"/>
    <cellStyle name="20% - Accent4 4 3 4 2" xfId="38211"/>
    <cellStyle name="20% - Accent4 4 3 5" xfId="9046"/>
    <cellStyle name="20% - Accent4 4 3 5 2" xfId="28982"/>
    <cellStyle name="20% - Accent4 4 3 6" xfId="24255"/>
    <cellStyle name="20% - Accent4 4 4" xfId="1519"/>
    <cellStyle name="20% - Accent4 4 4 2" xfId="16103"/>
    <cellStyle name="20% - Accent4 4 4 2 2" xfId="36036"/>
    <cellStyle name="20% - Accent4 4 4 3" xfId="10299"/>
    <cellStyle name="20% - Accent4 4 4 3 2" xfId="30235"/>
    <cellStyle name="20% - Accent4 4 4 4" xfId="22038"/>
    <cellStyle name="20% - Accent4 4 5" xfId="4506"/>
    <cellStyle name="20% - Accent4 4 5 2" xfId="18464"/>
    <cellStyle name="20% - Accent4 4 5 2 2" xfId="38397"/>
    <cellStyle name="20% - Accent4 4 5 3" xfId="12663"/>
    <cellStyle name="20% - Accent4 4 5 3 2" xfId="32597"/>
    <cellStyle name="20% - Accent4 4 5 4" xfId="24442"/>
    <cellStyle name="20% - Accent4 4 6" xfId="10228"/>
    <cellStyle name="20% - Accent4 4 6 2" xfId="30164"/>
    <cellStyle name="20% - Accent4 4 7" xfId="16032"/>
    <cellStyle name="20% - Accent4 4 7 2" xfId="35965"/>
    <cellStyle name="20% - Accent4 4 8" xfId="6871"/>
    <cellStyle name="20% - Accent4 4 8 2" xfId="26807"/>
    <cellStyle name="20% - Accent4 4 9" xfId="21973"/>
    <cellStyle name="20% - Accent4 5" xfId="1288"/>
    <cellStyle name="20% - Accent4 5 10" xfId="41697"/>
    <cellStyle name="20% - Accent4 5 2" xfId="2894"/>
    <cellStyle name="20% - Accent4 5 2 2" xfId="4434"/>
    <cellStyle name="20% - Accent4 5 2 2 2" xfId="6800"/>
    <cellStyle name="20% - Accent4 5 2 2 2 2" xfId="20758"/>
    <cellStyle name="20% - Accent4 5 2 2 2 2 2" xfId="40691"/>
    <cellStyle name="20% - Accent4 5 2 2 2 3" xfId="14957"/>
    <cellStyle name="20% - Accent4 5 2 2 2 3 2" xfId="34891"/>
    <cellStyle name="20% - Accent4 5 2 2 2 4" xfId="26736"/>
    <cellStyle name="20% - Accent4 5 2 2 3" xfId="12592"/>
    <cellStyle name="20% - Accent4 5 2 2 3 2" xfId="32526"/>
    <cellStyle name="20% - Accent4 5 2 2 4" xfId="18393"/>
    <cellStyle name="20% - Accent4 5 2 2 4 2" xfId="38326"/>
    <cellStyle name="20% - Accent4 5 2 2 5" xfId="9161"/>
    <cellStyle name="20% - Accent4 5 2 2 5 2" xfId="29097"/>
    <cellStyle name="20% - Accent4 5 2 2 6" xfId="24371"/>
    <cellStyle name="20% - Accent4 5 2 3" xfId="5607"/>
    <cellStyle name="20% - Accent4 5 2 3 2" xfId="19565"/>
    <cellStyle name="20% - Accent4 5 2 3 2 2" xfId="39498"/>
    <cellStyle name="20% - Accent4 5 2 3 3" xfId="13764"/>
    <cellStyle name="20% - Accent4 5 2 3 3 2" xfId="33698"/>
    <cellStyle name="20% - Accent4 5 2 3 4" xfId="25543"/>
    <cellStyle name="20% - Accent4 5 2 4" xfId="11398"/>
    <cellStyle name="20% - Accent4 5 2 4 2" xfId="31333"/>
    <cellStyle name="20% - Accent4 5 2 5" xfId="17200"/>
    <cellStyle name="20% - Accent4 5 2 5 2" xfId="37133"/>
    <cellStyle name="20% - Accent4 5 2 6" xfId="7968"/>
    <cellStyle name="20% - Accent4 5 2 6 2" xfId="27904"/>
    <cellStyle name="20% - Accent4 5 2 7" xfId="23156"/>
    <cellStyle name="20% - Accent4 5 3" xfId="4324"/>
    <cellStyle name="20% - Accent4 5 3 2" xfId="6694"/>
    <cellStyle name="20% - Accent4 5 3 2 2" xfId="20652"/>
    <cellStyle name="20% - Accent4 5 3 2 2 2" xfId="40585"/>
    <cellStyle name="20% - Accent4 5 3 2 3" xfId="14851"/>
    <cellStyle name="20% - Accent4 5 3 2 3 2" xfId="34785"/>
    <cellStyle name="20% - Accent4 5 3 2 4" xfId="26630"/>
    <cellStyle name="20% - Accent4 5 3 3" xfId="12486"/>
    <cellStyle name="20% - Accent4 5 3 3 2" xfId="32420"/>
    <cellStyle name="20% - Accent4 5 3 4" xfId="18287"/>
    <cellStyle name="20% - Accent4 5 3 4 2" xfId="38220"/>
    <cellStyle name="20% - Accent4 5 3 5" xfId="9055"/>
    <cellStyle name="20% - Accent4 5 3 5 2" xfId="28991"/>
    <cellStyle name="20% - Accent4 5 3 6" xfId="24264"/>
    <cellStyle name="20% - Accent4 5 4" xfId="1520"/>
    <cellStyle name="20% - Accent4 5 4 2" xfId="16104"/>
    <cellStyle name="20% - Accent4 5 4 2 2" xfId="36037"/>
    <cellStyle name="20% - Accent4 5 4 3" xfId="10300"/>
    <cellStyle name="20% - Accent4 5 4 3 2" xfId="30236"/>
    <cellStyle name="20% - Accent4 5 4 4" xfId="22039"/>
    <cellStyle name="20% - Accent4 5 5" xfId="4507"/>
    <cellStyle name="20% - Accent4 5 5 2" xfId="18465"/>
    <cellStyle name="20% - Accent4 5 5 2 2" xfId="38398"/>
    <cellStyle name="20% - Accent4 5 5 3" xfId="12664"/>
    <cellStyle name="20% - Accent4 5 5 3 2" xfId="32598"/>
    <cellStyle name="20% - Accent4 5 5 4" xfId="24443"/>
    <cellStyle name="20% - Accent4 5 6" xfId="10229"/>
    <cellStyle name="20% - Accent4 5 6 2" xfId="30165"/>
    <cellStyle name="20% - Accent4 5 7" xfId="16033"/>
    <cellStyle name="20% - Accent4 5 7 2" xfId="35966"/>
    <cellStyle name="20% - Accent4 5 8" xfId="6872"/>
    <cellStyle name="20% - Accent4 5 8 2" xfId="26808"/>
    <cellStyle name="20% - Accent4 5 9" xfId="21974"/>
    <cellStyle name="20% - Accent4 6" xfId="2774"/>
    <cellStyle name="20% - Accent4 6 2" xfId="4343"/>
    <cellStyle name="20% - Accent4 6 2 2" xfId="6712"/>
    <cellStyle name="20% - Accent4 6 2 2 2" xfId="20670"/>
    <cellStyle name="20% - Accent4 6 2 2 2 2" xfId="40603"/>
    <cellStyle name="20% - Accent4 6 2 2 3" xfId="14869"/>
    <cellStyle name="20% - Accent4 6 2 2 3 2" xfId="34803"/>
    <cellStyle name="20% - Accent4 6 2 2 4" xfId="26648"/>
    <cellStyle name="20% - Accent4 6 2 3" xfId="12504"/>
    <cellStyle name="20% - Accent4 6 2 3 2" xfId="32438"/>
    <cellStyle name="20% - Accent4 6 2 4" xfId="18305"/>
    <cellStyle name="20% - Accent4 6 2 4 2" xfId="38238"/>
    <cellStyle name="20% - Accent4 6 2 5" xfId="9073"/>
    <cellStyle name="20% - Accent4 6 2 5 2" xfId="29009"/>
    <cellStyle name="20% - Accent4 6 2 6" xfId="24282"/>
    <cellStyle name="20% - Accent4 7" xfId="2821"/>
    <cellStyle name="20% - Accent4 7 2" xfId="4460"/>
    <cellStyle name="20% - Accent4 7 2 2" xfId="6825"/>
    <cellStyle name="20% - Accent4 7 2 2 2" xfId="20783"/>
    <cellStyle name="20% - Accent4 7 2 2 2 2" xfId="40716"/>
    <cellStyle name="20% - Accent4 7 2 2 3" xfId="14982"/>
    <cellStyle name="20% - Accent4 7 2 2 3 2" xfId="34916"/>
    <cellStyle name="20% - Accent4 7 2 2 4" xfId="26761"/>
    <cellStyle name="20% - Accent4 7 2 3" xfId="12617"/>
    <cellStyle name="20% - Accent4 7 2 3 2" xfId="32551"/>
    <cellStyle name="20% - Accent4 7 2 4" xfId="18418"/>
    <cellStyle name="20% - Accent4 7 2 4 2" xfId="38351"/>
    <cellStyle name="20% - Accent4 7 2 5" xfId="9186"/>
    <cellStyle name="20% - Accent4 7 2 5 2" xfId="29122"/>
    <cellStyle name="20% - Accent4 7 2 6" xfId="24396"/>
    <cellStyle name="20% - Accent4 7 3" xfId="5534"/>
    <cellStyle name="20% - Accent4 7 3 2" xfId="19492"/>
    <cellStyle name="20% - Accent4 7 3 2 2" xfId="39425"/>
    <cellStyle name="20% - Accent4 7 3 3" xfId="13691"/>
    <cellStyle name="20% - Accent4 7 3 3 2" xfId="33625"/>
    <cellStyle name="20% - Accent4 7 3 4" xfId="25470"/>
    <cellStyle name="20% - Accent4 7 4" xfId="11325"/>
    <cellStyle name="20% - Accent4 7 4 2" xfId="31260"/>
    <cellStyle name="20% - Accent4 7 5" xfId="17127"/>
    <cellStyle name="20% - Accent4 7 5 2" xfId="37060"/>
    <cellStyle name="20% - Accent4 7 6" xfId="7895"/>
    <cellStyle name="20% - Accent4 7 6 2" xfId="27831"/>
    <cellStyle name="20% - Accent4 7 7" xfId="23083"/>
    <cellStyle name="20% - Accent4 8" xfId="4248"/>
    <cellStyle name="20% - Accent4 8 2" xfId="6623"/>
    <cellStyle name="20% - Accent4 8 2 2" xfId="20581"/>
    <cellStyle name="20% - Accent4 8 2 2 2" xfId="40514"/>
    <cellStyle name="20% - Accent4 8 2 3" xfId="14780"/>
    <cellStyle name="20% - Accent4 8 2 3 2" xfId="34714"/>
    <cellStyle name="20% - Accent4 8 2 4" xfId="26559"/>
    <cellStyle name="20% - Accent4 8 3" xfId="12414"/>
    <cellStyle name="20% - Accent4 8 3 2" xfId="32349"/>
    <cellStyle name="20% - Accent4 8 4" xfId="18216"/>
    <cellStyle name="20% - Accent4 8 4 2" xfId="38149"/>
    <cellStyle name="20% - Accent4 8 5" xfId="8984"/>
    <cellStyle name="20% - Accent4 8 5 2" xfId="28920"/>
    <cellStyle name="20% - Accent4 8 6" xfId="24192"/>
    <cellStyle name="20% - Accent4 9" xfId="4267"/>
    <cellStyle name="20% - Accent4 9 2" xfId="6640"/>
    <cellStyle name="20% - Accent4 9 2 2" xfId="20598"/>
    <cellStyle name="20% - Accent4 9 2 2 2" xfId="40531"/>
    <cellStyle name="20% - Accent4 9 2 3" xfId="14797"/>
    <cellStyle name="20% - Accent4 9 2 3 2" xfId="34731"/>
    <cellStyle name="20% - Accent4 9 2 4" xfId="26576"/>
    <cellStyle name="20% - Accent4 9 3" xfId="12432"/>
    <cellStyle name="20% - Accent4 9 3 2" xfId="32366"/>
    <cellStyle name="20% - Accent4 9 4" xfId="18233"/>
    <cellStyle name="20% - Accent4 9 4 2" xfId="38166"/>
    <cellStyle name="20% - Accent4 9 5" xfId="9001"/>
    <cellStyle name="20% - Accent4 9 5 2" xfId="28937"/>
    <cellStyle name="20% - Accent4 9 6" xfId="24209"/>
    <cellStyle name="20% - Accent5" xfId="223" builtinId="46" customBuiltin="1"/>
    <cellStyle name="20% - Accent5 10" xfId="4508"/>
    <cellStyle name="20% - Accent5 10 2" xfId="18466"/>
    <cellStyle name="20% - Accent5 10 2 2" xfId="38399"/>
    <cellStyle name="20% - Accent5 10 3" xfId="12665"/>
    <cellStyle name="20% - Accent5 10 3 2" xfId="32599"/>
    <cellStyle name="20% - Accent5 10 4" xfId="24444"/>
    <cellStyle name="20% - Accent5 11" xfId="9260"/>
    <cellStyle name="20% - Accent5 11 2" xfId="29196"/>
    <cellStyle name="20% - Accent5 12" xfId="15065"/>
    <cellStyle name="20% - Accent5 12 2" xfId="34998"/>
    <cellStyle name="20% - Accent5 13" xfId="6873"/>
    <cellStyle name="20% - Accent5 13 2" xfId="26809"/>
    <cellStyle name="20% - Accent5 14" xfId="20967"/>
    <cellStyle name="20% - Accent5 15" xfId="40790"/>
    <cellStyle name="20% - Accent5 2" xfId="94"/>
    <cellStyle name="20% - Accent5 2 2" xfId="95"/>
    <cellStyle name="20% - Accent5 2 3" xfId="1289"/>
    <cellStyle name="20% - Accent5 2 3 10" xfId="41698"/>
    <cellStyle name="20% - Accent5 2 3 2" xfId="2895"/>
    <cellStyle name="20% - Accent5 2 3 2 2" xfId="5608"/>
    <cellStyle name="20% - Accent5 2 3 2 2 2" xfId="19566"/>
    <cellStyle name="20% - Accent5 2 3 2 2 2 2" xfId="39499"/>
    <cellStyle name="20% - Accent5 2 3 2 2 3" xfId="13765"/>
    <cellStyle name="20% - Accent5 2 3 2 2 3 2" xfId="33699"/>
    <cellStyle name="20% - Accent5 2 3 2 2 4" xfId="25544"/>
    <cellStyle name="20% - Accent5 2 3 2 3" xfId="11399"/>
    <cellStyle name="20% - Accent5 2 3 2 3 2" xfId="31334"/>
    <cellStyle name="20% - Accent5 2 3 2 4" xfId="17201"/>
    <cellStyle name="20% - Accent5 2 3 2 4 2" xfId="37134"/>
    <cellStyle name="20% - Accent5 2 3 2 5" xfId="7969"/>
    <cellStyle name="20% - Accent5 2 3 2 5 2" xfId="27905"/>
    <cellStyle name="20% - Accent5 2 3 2 6" xfId="23157"/>
    <cellStyle name="20% - Accent5 2 3 3" xfId="4290"/>
    <cellStyle name="20% - Accent5 2 3 3 2" xfId="6662"/>
    <cellStyle name="20% - Accent5 2 3 3 2 2" xfId="20620"/>
    <cellStyle name="20% - Accent5 2 3 3 2 2 2" xfId="40553"/>
    <cellStyle name="20% - Accent5 2 3 3 2 3" xfId="14819"/>
    <cellStyle name="20% - Accent5 2 3 3 2 3 2" xfId="34753"/>
    <cellStyle name="20% - Accent5 2 3 3 2 4" xfId="26598"/>
    <cellStyle name="20% - Accent5 2 3 3 3" xfId="12454"/>
    <cellStyle name="20% - Accent5 2 3 3 3 2" xfId="32388"/>
    <cellStyle name="20% - Accent5 2 3 3 4" xfId="18255"/>
    <cellStyle name="20% - Accent5 2 3 3 4 2" xfId="38188"/>
    <cellStyle name="20% - Accent5 2 3 3 5" xfId="9023"/>
    <cellStyle name="20% - Accent5 2 3 3 5 2" xfId="28959"/>
    <cellStyle name="20% - Accent5 2 3 3 6" xfId="24231"/>
    <cellStyle name="20% - Accent5 2 3 4" xfId="1522"/>
    <cellStyle name="20% - Accent5 2 3 4 2" xfId="16106"/>
    <cellStyle name="20% - Accent5 2 3 4 2 2" xfId="36039"/>
    <cellStyle name="20% - Accent5 2 3 4 3" xfId="10302"/>
    <cellStyle name="20% - Accent5 2 3 4 3 2" xfId="30238"/>
    <cellStyle name="20% - Accent5 2 3 4 4" xfId="22041"/>
    <cellStyle name="20% - Accent5 2 3 5" xfId="4509"/>
    <cellStyle name="20% - Accent5 2 3 5 2" xfId="18467"/>
    <cellStyle name="20% - Accent5 2 3 5 2 2" xfId="38400"/>
    <cellStyle name="20% - Accent5 2 3 5 3" xfId="12666"/>
    <cellStyle name="20% - Accent5 2 3 5 3 2" xfId="32600"/>
    <cellStyle name="20% - Accent5 2 3 5 4" xfId="24445"/>
    <cellStyle name="20% - Accent5 2 3 6" xfId="10230"/>
    <cellStyle name="20% - Accent5 2 3 6 2" xfId="30166"/>
    <cellStyle name="20% - Accent5 2 3 7" xfId="16034"/>
    <cellStyle name="20% - Accent5 2 3 7 2" xfId="35967"/>
    <cellStyle name="20% - Accent5 2 3 8" xfId="6874"/>
    <cellStyle name="20% - Accent5 2 3 8 2" xfId="26810"/>
    <cellStyle name="20% - Accent5 2 3 9" xfId="21975"/>
    <cellStyle name="20% - Accent5 2 4" xfId="4285"/>
    <cellStyle name="20% - Accent5 2 4 2" xfId="6657"/>
    <cellStyle name="20% - Accent5 2 4 2 2" xfId="20615"/>
    <cellStyle name="20% - Accent5 2 4 2 2 2" xfId="40548"/>
    <cellStyle name="20% - Accent5 2 4 2 3" xfId="14814"/>
    <cellStyle name="20% - Accent5 2 4 2 3 2" xfId="34748"/>
    <cellStyle name="20% - Accent5 2 4 2 4" xfId="26593"/>
    <cellStyle name="20% - Accent5 2 4 3" xfId="12449"/>
    <cellStyle name="20% - Accent5 2 4 3 2" xfId="32383"/>
    <cellStyle name="20% - Accent5 2 4 4" xfId="18250"/>
    <cellStyle name="20% - Accent5 2 4 4 2" xfId="38183"/>
    <cellStyle name="20% - Accent5 2 4 5" xfId="9018"/>
    <cellStyle name="20% - Accent5 2 4 5 2" xfId="28954"/>
    <cellStyle name="20% - Accent5 2 4 6" xfId="24226"/>
    <cellStyle name="20% - Accent5 3" xfId="369"/>
    <cellStyle name="20% - Accent5 3 10" xfId="6875"/>
    <cellStyle name="20% - Accent5 3 10 2" xfId="26811"/>
    <cellStyle name="20% - Accent5 3 11" xfId="21072"/>
    <cellStyle name="20% - Accent5 3 12" xfId="40877"/>
    <cellStyle name="20% - Accent5 3 2" xfId="625"/>
    <cellStyle name="20% - Accent5 3 2 10" xfId="21317"/>
    <cellStyle name="20% - Accent5 3 2 11" xfId="41116"/>
    <cellStyle name="20% - Accent5 3 2 2" xfId="1112"/>
    <cellStyle name="20% - Accent5 3 2 2 2" xfId="2898"/>
    <cellStyle name="20% - Accent5 3 2 2 2 2" xfId="5611"/>
    <cellStyle name="20% - Accent5 3 2 2 2 2 2" xfId="19569"/>
    <cellStyle name="20% - Accent5 3 2 2 2 2 2 2" xfId="39502"/>
    <cellStyle name="20% - Accent5 3 2 2 2 2 3" xfId="13768"/>
    <cellStyle name="20% - Accent5 3 2 2 2 2 3 2" xfId="33702"/>
    <cellStyle name="20% - Accent5 3 2 2 2 2 4" xfId="25547"/>
    <cellStyle name="20% - Accent5 3 2 2 2 3" xfId="11402"/>
    <cellStyle name="20% - Accent5 3 2 2 2 3 2" xfId="31337"/>
    <cellStyle name="20% - Accent5 3 2 2 2 4" xfId="17204"/>
    <cellStyle name="20% - Accent5 3 2 2 2 4 2" xfId="37137"/>
    <cellStyle name="20% - Accent5 3 2 2 2 5" xfId="7972"/>
    <cellStyle name="20% - Accent5 3 2 2 2 5 2" xfId="27908"/>
    <cellStyle name="20% - Accent5 3 2 2 2 6" xfId="23160"/>
    <cellStyle name="20% - Accent5 3 2 2 3" xfId="2455"/>
    <cellStyle name="20% - Accent5 3 2 2 3 2" xfId="16972"/>
    <cellStyle name="20% - Accent5 3 2 2 3 2 2" xfId="36905"/>
    <cellStyle name="20% - Accent5 3 2 2 3 3" xfId="11169"/>
    <cellStyle name="20% - Accent5 3 2 2 3 3 2" xfId="31104"/>
    <cellStyle name="20% - Accent5 3 2 2 3 4" xfId="22922"/>
    <cellStyle name="20% - Accent5 3 2 2 4" xfId="5379"/>
    <cellStyle name="20% - Accent5 3 2 2 4 2" xfId="19337"/>
    <cellStyle name="20% - Accent5 3 2 2 4 2 2" xfId="39270"/>
    <cellStyle name="20% - Accent5 3 2 2 4 3" xfId="13536"/>
    <cellStyle name="20% - Accent5 3 2 2 4 3 2" xfId="33470"/>
    <cellStyle name="20% - Accent5 3 2 2 4 4" xfId="25315"/>
    <cellStyle name="20% - Accent5 3 2 2 5" xfId="10064"/>
    <cellStyle name="20% - Accent5 3 2 2 5 2" xfId="30000"/>
    <cellStyle name="20% - Accent5 3 2 2 6" xfId="15869"/>
    <cellStyle name="20% - Accent5 3 2 2 6 2" xfId="35802"/>
    <cellStyle name="20% - Accent5 3 2 2 7" xfId="7740"/>
    <cellStyle name="20% - Accent5 3 2 2 7 2" xfId="27676"/>
    <cellStyle name="20% - Accent5 3 2 2 8" xfId="21803"/>
    <cellStyle name="20% - Accent5 3 2 2 9" xfId="41594"/>
    <cellStyle name="20% - Accent5 3 2 3" xfId="2897"/>
    <cellStyle name="20% - Accent5 3 2 3 2" xfId="5610"/>
    <cellStyle name="20% - Accent5 3 2 3 2 2" xfId="19568"/>
    <cellStyle name="20% - Accent5 3 2 3 2 2 2" xfId="39501"/>
    <cellStyle name="20% - Accent5 3 2 3 2 3" xfId="13767"/>
    <cellStyle name="20% - Accent5 3 2 3 2 3 2" xfId="33701"/>
    <cellStyle name="20% - Accent5 3 2 3 2 4" xfId="25546"/>
    <cellStyle name="20% - Accent5 3 2 3 3" xfId="11401"/>
    <cellStyle name="20% - Accent5 3 2 3 3 2" xfId="31336"/>
    <cellStyle name="20% - Accent5 3 2 3 4" xfId="17203"/>
    <cellStyle name="20% - Accent5 3 2 3 4 2" xfId="37136"/>
    <cellStyle name="20% - Accent5 3 2 3 5" xfId="7971"/>
    <cellStyle name="20% - Accent5 3 2 3 5 2" xfId="27907"/>
    <cellStyle name="20% - Accent5 3 2 3 6" xfId="23159"/>
    <cellStyle name="20% - Accent5 3 2 4" xfId="4414"/>
    <cellStyle name="20% - Accent5 3 2 4 2" xfId="6780"/>
    <cellStyle name="20% - Accent5 3 2 4 2 2" xfId="20738"/>
    <cellStyle name="20% - Accent5 3 2 4 2 2 2" xfId="40671"/>
    <cellStyle name="20% - Accent5 3 2 4 2 3" xfId="14937"/>
    <cellStyle name="20% - Accent5 3 2 4 2 3 2" xfId="34871"/>
    <cellStyle name="20% - Accent5 3 2 4 2 4" xfId="26716"/>
    <cellStyle name="20% - Accent5 3 2 4 3" xfId="12572"/>
    <cellStyle name="20% - Accent5 3 2 4 3 2" xfId="32506"/>
    <cellStyle name="20% - Accent5 3 2 4 4" xfId="18373"/>
    <cellStyle name="20% - Accent5 3 2 4 4 2" xfId="38306"/>
    <cellStyle name="20% - Accent5 3 2 4 5" xfId="9141"/>
    <cellStyle name="20% - Accent5 3 2 4 5 2" xfId="29077"/>
    <cellStyle name="20% - Accent5 3 2 4 6" xfId="24351"/>
    <cellStyle name="20% - Accent5 3 2 5" xfId="1992"/>
    <cellStyle name="20% - Accent5 3 2 5 2" xfId="16511"/>
    <cellStyle name="20% - Accent5 3 2 5 2 2" xfId="36444"/>
    <cellStyle name="20% - Accent5 3 2 5 3" xfId="10708"/>
    <cellStyle name="20% - Accent5 3 2 5 3 2" xfId="30643"/>
    <cellStyle name="20% - Accent5 3 2 5 4" xfId="22461"/>
    <cellStyle name="20% - Accent5 3 2 6" xfId="4918"/>
    <cellStyle name="20% - Accent5 3 2 6 2" xfId="18876"/>
    <cellStyle name="20% - Accent5 3 2 6 2 2" xfId="38809"/>
    <cellStyle name="20% - Accent5 3 2 6 3" xfId="13075"/>
    <cellStyle name="20% - Accent5 3 2 6 3 2" xfId="33009"/>
    <cellStyle name="20% - Accent5 3 2 6 4" xfId="24854"/>
    <cellStyle name="20% - Accent5 3 2 7" xfId="9586"/>
    <cellStyle name="20% - Accent5 3 2 7 2" xfId="29522"/>
    <cellStyle name="20% - Accent5 3 2 8" xfId="15391"/>
    <cellStyle name="20% - Accent5 3 2 8 2" xfId="35324"/>
    <cellStyle name="20% - Accent5 3 2 9" xfId="7279"/>
    <cellStyle name="20% - Accent5 3 2 9 2" xfId="27215"/>
    <cellStyle name="20% - Accent5 3 3" xfId="869"/>
    <cellStyle name="20% - Accent5 3 3 2" xfId="2899"/>
    <cellStyle name="20% - Accent5 3 3 2 2" xfId="5612"/>
    <cellStyle name="20% - Accent5 3 3 2 2 2" xfId="19570"/>
    <cellStyle name="20% - Accent5 3 3 2 2 2 2" xfId="39503"/>
    <cellStyle name="20% - Accent5 3 3 2 2 3" xfId="13769"/>
    <cellStyle name="20% - Accent5 3 3 2 2 3 2" xfId="33703"/>
    <cellStyle name="20% - Accent5 3 3 2 2 4" xfId="25548"/>
    <cellStyle name="20% - Accent5 3 3 2 3" xfId="11403"/>
    <cellStyle name="20% - Accent5 3 3 2 3 2" xfId="31338"/>
    <cellStyle name="20% - Accent5 3 3 2 4" xfId="17205"/>
    <cellStyle name="20% - Accent5 3 3 2 4 2" xfId="37138"/>
    <cellStyle name="20% - Accent5 3 3 2 5" xfId="7973"/>
    <cellStyle name="20% - Accent5 3 3 2 5 2" xfId="27909"/>
    <cellStyle name="20% - Accent5 3 3 2 6" xfId="23161"/>
    <cellStyle name="20% - Accent5 3 3 3" xfId="2216"/>
    <cellStyle name="20% - Accent5 3 3 3 2" xfId="16733"/>
    <cellStyle name="20% - Accent5 3 3 3 2 2" xfId="36666"/>
    <cellStyle name="20% - Accent5 3 3 3 3" xfId="10930"/>
    <cellStyle name="20% - Accent5 3 3 3 3 2" xfId="30865"/>
    <cellStyle name="20% - Accent5 3 3 3 4" xfId="22683"/>
    <cellStyle name="20% - Accent5 3 3 4" xfId="5140"/>
    <cellStyle name="20% - Accent5 3 3 4 2" xfId="19098"/>
    <cellStyle name="20% - Accent5 3 3 4 2 2" xfId="39031"/>
    <cellStyle name="20% - Accent5 3 3 4 3" xfId="13297"/>
    <cellStyle name="20% - Accent5 3 3 4 3 2" xfId="33231"/>
    <cellStyle name="20% - Accent5 3 3 4 4" xfId="25076"/>
    <cellStyle name="20% - Accent5 3 3 5" xfId="9825"/>
    <cellStyle name="20% - Accent5 3 3 5 2" xfId="29761"/>
    <cellStyle name="20% - Accent5 3 3 6" xfId="15630"/>
    <cellStyle name="20% - Accent5 3 3 6 2" xfId="35563"/>
    <cellStyle name="20% - Accent5 3 3 7" xfId="7501"/>
    <cellStyle name="20% - Accent5 3 3 7 2" xfId="27437"/>
    <cellStyle name="20% - Accent5 3 3 8" xfId="21560"/>
    <cellStyle name="20% - Accent5 3 3 9" xfId="41355"/>
    <cellStyle name="20% - Accent5 3 4" xfId="2896"/>
    <cellStyle name="20% - Accent5 3 4 2" xfId="5609"/>
    <cellStyle name="20% - Accent5 3 4 2 2" xfId="19567"/>
    <cellStyle name="20% - Accent5 3 4 2 2 2" xfId="39500"/>
    <cellStyle name="20% - Accent5 3 4 2 3" xfId="13766"/>
    <cellStyle name="20% - Accent5 3 4 2 3 2" xfId="33700"/>
    <cellStyle name="20% - Accent5 3 4 2 4" xfId="25545"/>
    <cellStyle name="20% - Accent5 3 4 3" xfId="11400"/>
    <cellStyle name="20% - Accent5 3 4 3 2" xfId="31335"/>
    <cellStyle name="20% - Accent5 3 4 4" xfId="17202"/>
    <cellStyle name="20% - Accent5 3 4 4 2" xfId="37135"/>
    <cellStyle name="20% - Accent5 3 4 5" xfId="7970"/>
    <cellStyle name="20% - Accent5 3 4 5 2" xfId="27906"/>
    <cellStyle name="20% - Accent5 3 4 6" xfId="23158"/>
    <cellStyle name="20% - Accent5 3 5" xfId="4302"/>
    <cellStyle name="20% - Accent5 3 5 2" xfId="6672"/>
    <cellStyle name="20% - Accent5 3 5 2 2" xfId="20630"/>
    <cellStyle name="20% - Accent5 3 5 2 2 2" xfId="40563"/>
    <cellStyle name="20% - Accent5 3 5 2 3" xfId="14829"/>
    <cellStyle name="20% - Accent5 3 5 2 3 2" xfId="34763"/>
    <cellStyle name="20% - Accent5 3 5 2 4" xfId="26608"/>
    <cellStyle name="20% - Accent5 3 5 3" xfId="12464"/>
    <cellStyle name="20% - Accent5 3 5 3 2" xfId="32398"/>
    <cellStyle name="20% - Accent5 3 5 4" xfId="18265"/>
    <cellStyle name="20% - Accent5 3 5 4 2" xfId="38198"/>
    <cellStyle name="20% - Accent5 3 5 5" xfId="9033"/>
    <cellStyle name="20% - Accent5 3 5 5 2" xfId="28969"/>
    <cellStyle name="20% - Accent5 3 5 6" xfId="24242"/>
    <cellStyle name="20% - Accent5 3 6" xfId="1523"/>
    <cellStyle name="20% - Accent5 3 6 2" xfId="16107"/>
    <cellStyle name="20% - Accent5 3 6 2 2" xfId="36040"/>
    <cellStyle name="20% - Accent5 3 6 3" xfId="10303"/>
    <cellStyle name="20% - Accent5 3 6 3 2" xfId="30239"/>
    <cellStyle name="20% - Accent5 3 6 4" xfId="22042"/>
    <cellStyle name="20% - Accent5 3 7" xfId="4510"/>
    <cellStyle name="20% - Accent5 3 7 2" xfId="18468"/>
    <cellStyle name="20% - Accent5 3 7 2 2" xfId="38401"/>
    <cellStyle name="20% - Accent5 3 7 3" xfId="12667"/>
    <cellStyle name="20% - Accent5 3 7 3 2" xfId="32601"/>
    <cellStyle name="20% - Accent5 3 7 4" xfId="24446"/>
    <cellStyle name="20% - Accent5 3 8" xfId="9347"/>
    <cellStyle name="20% - Accent5 3 8 2" xfId="29283"/>
    <cellStyle name="20% - Accent5 3 9" xfId="15152"/>
    <cellStyle name="20% - Accent5 3 9 2" xfId="35085"/>
    <cellStyle name="20% - Accent5 4" xfId="459"/>
    <cellStyle name="20% - Accent5 4 10" xfId="21161"/>
    <cellStyle name="20% - Accent5 4 11" xfId="40963"/>
    <cellStyle name="20% - Accent5 4 2" xfId="959"/>
    <cellStyle name="20% - Accent5 4 2 10" xfId="41441"/>
    <cellStyle name="20% - Accent5 4 2 2" xfId="2901"/>
    <cellStyle name="20% - Accent5 4 2 2 2" xfId="5614"/>
    <cellStyle name="20% - Accent5 4 2 2 2 2" xfId="19572"/>
    <cellStyle name="20% - Accent5 4 2 2 2 2 2" xfId="39505"/>
    <cellStyle name="20% - Accent5 4 2 2 2 3" xfId="13771"/>
    <cellStyle name="20% - Accent5 4 2 2 2 3 2" xfId="33705"/>
    <cellStyle name="20% - Accent5 4 2 2 2 4" xfId="25550"/>
    <cellStyle name="20% - Accent5 4 2 2 3" xfId="11405"/>
    <cellStyle name="20% - Accent5 4 2 2 3 2" xfId="31340"/>
    <cellStyle name="20% - Accent5 4 2 2 4" xfId="17207"/>
    <cellStyle name="20% - Accent5 4 2 2 4 2" xfId="37140"/>
    <cellStyle name="20% - Accent5 4 2 2 5" xfId="7975"/>
    <cellStyle name="20% - Accent5 4 2 2 5 2" xfId="27911"/>
    <cellStyle name="20% - Accent5 4 2 2 6" xfId="23163"/>
    <cellStyle name="20% - Accent5 4 2 3" xfId="4427"/>
    <cellStyle name="20% - Accent5 4 2 3 2" xfId="6793"/>
    <cellStyle name="20% - Accent5 4 2 3 2 2" xfId="20751"/>
    <cellStyle name="20% - Accent5 4 2 3 2 2 2" xfId="40684"/>
    <cellStyle name="20% - Accent5 4 2 3 2 3" xfId="14950"/>
    <cellStyle name="20% - Accent5 4 2 3 2 3 2" xfId="34884"/>
    <cellStyle name="20% - Accent5 4 2 3 2 4" xfId="26729"/>
    <cellStyle name="20% - Accent5 4 2 3 3" xfId="12585"/>
    <cellStyle name="20% - Accent5 4 2 3 3 2" xfId="32519"/>
    <cellStyle name="20% - Accent5 4 2 3 4" xfId="18386"/>
    <cellStyle name="20% - Accent5 4 2 3 4 2" xfId="38319"/>
    <cellStyle name="20% - Accent5 4 2 3 5" xfId="9154"/>
    <cellStyle name="20% - Accent5 4 2 3 5 2" xfId="29090"/>
    <cellStyle name="20% - Accent5 4 2 3 6" xfId="24364"/>
    <cellStyle name="20% - Accent5 4 2 4" xfId="2302"/>
    <cellStyle name="20% - Accent5 4 2 4 2" xfId="16819"/>
    <cellStyle name="20% - Accent5 4 2 4 2 2" xfId="36752"/>
    <cellStyle name="20% - Accent5 4 2 4 3" xfId="11016"/>
    <cellStyle name="20% - Accent5 4 2 4 3 2" xfId="30951"/>
    <cellStyle name="20% - Accent5 4 2 4 4" xfId="22769"/>
    <cellStyle name="20% - Accent5 4 2 5" xfId="5226"/>
    <cellStyle name="20% - Accent5 4 2 5 2" xfId="19184"/>
    <cellStyle name="20% - Accent5 4 2 5 2 2" xfId="39117"/>
    <cellStyle name="20% - Accent5 4 2 5 3" xfId="13383"/>
    <cellStyle name="20% - Accent5 4 2 5 3 2" xfId="33317"/>
    <cellStyle name="20% - Accent5 4 2 5 4" xfId="25162"/>
    <cellStyle name="20% - Accent5 4 2 6" xfId="9911"/>
    <cellStyle name="20% - Accent5 4 2 6 2" xfId="29847"/>
    <cellStyle name="20% - Accent5 4 2 7" xfId="15716"/>
    <cellStyle name="20% - Accent5 4 2 7 2" xfId="35649"/>
    <cellStyle name="20% - Accent5 4 2 8" xfId="7587"/>
    <cellStyle name="20% - Accent5 4 2 8 2" xfId="27523"/>
    <cellStyle name="20% - Accent5 4 2 9" xfId="21650"/>
    <cellStyle name="20% - Accent5 4 3" xfId="2900"/>
    <cellStyle name="20% - Accent5 4 3 2" xfId="5613"/>
    <cellStyle name="20% - Accent5 4 3 2 2" xfId="19571"/>
    <cellStyle name="20% - Accent5 4 3 2 2 2" xfId="39504"/>
    <cellStyle name="20% - Accent5 4 3 2 3" xfId="13770"/>
    <cellStyle name="20% - Accent5 4 3 2 3 2" xfId="33704"/>
    <cellStyle name="20% - Accent5 4 3 2 4" xfId="25549"/>
    <cellStyle name="20% - Accent5 4 3 3" xfId="11404"/>
    <cellStyle name="20% - Accent5 4 3 3 2" xfId="31339"/>
    <cellStyle name="20% - Accent5 4 3 4" xfId="17206"/>
    <cellStyle name="20% - Accent5 4 3 4 2" xfId="37139"/>
    <cellStyle name="20% - Accent5 4 3 5" xfId="7974"/>
    <cellStyle name="20% - Accent5 4 3 5 2" xfId="27910"/>
    <cellStyle name="20% - Accent5 4 3 6" xfId="23162"/>
    <cellStyle name="20% - Accent5 4 4" xfId="4317"/>
    <cellStyle name="20% - Accent5 4 4 2" xfId="6687"/>
    <cellStyle name="20% - Accent5 4 4 2 2" xfId="20645"/>
    <cellStyle name="20% - Accent5 4 4 2 2 2" xfId="40578"/>
    <cellStyle name="20% - Accent5 4 4 2 3" xfId="14844"/>
    <cellStyle name="20% - Accent5 4 4 2 3 2" xfId="34778"/>
    <cellStyle name="20% - Accent5 4 4 2 4" xfId="26623"/>
    <cellStyle name="20% - Accent5 4 4 3" xfId="12479"/>
    <cellStyle name="20% - Accent5 4 4 3 2" xfId="32413"/>
    <cellStyle name="20% - Accent5 4 4 4" xfId="18280"/>
    <cellStyle name="20% - Accent5 4 4 4 2" xfId="38213"/>
    <cellStyle name="20% - Accent5 4 4 5" xfId="9048"/>
    <cellStyle name="20% - Accent5 4 4 5 2" xfId="28984"/>
    <cellStyle name="20% - Accent5 4 4 6" xfId="24257"/>
    <cellStyle name="20% - Accent5 4 5" xfId="1524"/>
    <cellStyle name="20% - Accent5 4 5 2" xfId="16108"/>
    <cellStyle name="20% - Accent5 4 5 2 2" xfId="36041"/>
    <cellStyle name="20% - Accent5 4 5 3" xfId="10304"/>
    <cellStyle name="20% - Accent5 4 5 3 2" xfId="30240"/>
    <cellStyle name="20% - Accent5 4 5 4" xfId="22043"/>
    <cellStyle name="20% - Accent5 4 6" xfId="4511"/>
    <cellStyle name="20% - Accent5 4 6 2" xfId="18469"/>
    <cellStyle name="20% - Accent5 4 6 2 2" xfId="38402"/>
    <cellStyle name="20% - Accent5 4 6 3" xfId="12668"/>
    <cellStyle name="20% - Accent5 4 6 3 2" xfId="32602"/>
    <cellStyle name="20% - Accent5 4 6 4" xfId="24447"/>
    <cellStyle name="20% - Accent5 4 7" xfId="9433"/>
    <cellStyle name="20% - Accent5 4 7 2" xfId="29369"/>
    <cellStyle name="20% - Accent5 4 8" xfId="15238"/>
    <cellStyle name="20% - Accent5 4 8 2" xfId="35171"/>
    <cellStyle name="20% - Accent5 4 9" xfId="6876"/>
    <cellStyle name="20% - Accent5 4 9 2" xfId="26812"/>
    <cellStyle name="20% - Accent5 5" xfId="716"/>
    <cellStyle name="20% - Accent5 5 10" xfId="41202"/>
    <cellStyle name="20% - Accent5 5 2" xfId="2902"/>
    <cellStyle name="20% - Accent5 5 2 2" xfId="4435"/>
    <cellStyle name="20% - Accent5 5 2 2 2" xfId="6801"/>
    <cellStyle name="20% - Accent5 5 2 2 2 2" xfId="20759"/>
    <cellStyle name="20% - Accent5 5 2 2 2 2 2" xfId="40692"/>
    <cellStyle name="20% - Accent5 5 2 2 2 3" xfId="14958"/>
    <cellStyle name="20% - Accent5 5 2 2 2 3 2" xfId="34892"/>
    <cellStyle name="20% - Accent5 5 2 2 2 4" xfId="26737"/>
    <cellStyle name="20% - Accent5 5 2 2 3" xfId="12593"/>
    <cellStyle name="20% - Accent5 5 2 2 3 2" xfId="32527"/>
    <cellStyle name="20% - Accent5 5 2 2 4" xfId="18394"/>
    <cellStyle name="20% - Accent5 5 2 2 4 2" xfId="38327"/>
    <cellStyle name="20% - Accent5 5 2 2 5" xfId="9162"/>
    <cellStyle name="20% - Accent5 5 2 2 5 2" xfId="29098"/>
    <cellStyle name="20% - Accent5 5 2 2 6" xfId="24372"/>
    <cellStyle name="20% - Accent5 5 2 3" xfId="5615"/>
    <cellStyle name="20% - Accent5 5 2 3 2" xfId="19573"/>
    <cellStyle name="20% - Accent5 5 2 3 2 2" xfId="39506"/>
    <cellStyle name="20% - Accent5 5 2 3 3" xfId="13772"/>
    <cellStyle name="20% - Accent5 5 2 3 3 2" xfId="33706"/>
    <cellStyle name="20% - Accent5 5 2 3 4" xfId="25551"/>
    <cellStyle name="20% - Accent5 5 2 4" xfId="11406"/>
    <cellStyle name="20% - Accent5 5 2 4 2" xfId="31341"/>
    <cellStyle name="20% - Accent5 5 2 5" xfId="17208"/>
    <cellStyle name="20% - Accent5 5 2 5 2" xfId="37141"/>
    <cellStyle name="20% - Accent5 5 2 6" xfId="7976"/>
    <cellStyle name="20% - Accent5 5 2 6 2" xfId="27912"/>
    <cellStyle name="20% - Accent5 5 2 7" xfId="23164"/>
    <cellStyle name="20% - Accent5 5 3" xfId="4325"/>
    <cellStyle name="20% - Accent5 5 3 2" xfId="6695"/>
    <cellStyle name="20% - Accent5 5 3 2 2" xfId="20653"/>
    <cellStyle name="20% - Accent5 5 3 2 2 2" xfId="40586"/>
    <cellStyle name="20% - Accent5 5 3 2 3" xfId="14852"/>
    <cellStyle name="20% - Accent5 5 3 2 3 2" xfId="34786"/>
    <cellStyle name="20% - Accent5 5 3 2 4" xfId="26631"/>
    <cellStyle name="20% - Accent5 5 3 3" xfId="12487"/>
    <cellStyle name="20% - Accent5 5 3 3 2" xfId="32421"/>
    <cellStyle name="20% - Accent5 5 3 4" xfId="18288"/>
    <cellStyle name="20% - Accent5 5 3 4 2" xfId="38221"/>
    <cellStyle name="20% - Accent5 5 3 5" xfId="9056"/>
    <cellStyle name="20% - Accent5 5 3 5 2" xfId="28992"/>
    <cellStyle name="20% - Accent5 5 3 6" xfId="24265"/>
    <cellStyle name="20% - Accent5 5 4" xfId="1525"/>
    <cellStyle name="20% - Accent5 5 4 2" xfId="16109"/>
    <cellStyle name="20% - Accent5 5 4 2 2" xfId="36042"/>
    <cellStyle name="20% - Accent5 5 4 3" xfId="10305"/>
    <cellStyle name="20% - Accent5 5 4 3 2" xfId="30241"/>
    <cellStyle name="20% - Accent5 5 4 4" xfId="22044"/>
    <cellStyle name="20% - Accent5 5 5" xfId="4512"/>
    <cellStyle name="20% - Accent5 5 5 2" xfId="18470"/>
    <cellStyle name="20% - Accent5 5 5 2 2" xfId="38403"/>
    <cellStyle name="20% - Accent5 5 5 3" xfId="12669"/>
    <cellStyle name="20% - Accent5 5 5 3 2" xfId="32603"/>
    <cellStyle name="20% - Accent5 5 5 4" xfId="24448"/>
    <cellStyle name="20% - Accent5 5 6" xfId="9672"/>
    <cellStyle name="20% - Accent5 5 6 2" xfId="29608"/>
    <cellStyle name="20% - Accent5 5 7" xfId="15477"/>
    <cellStyle name="20% - Accent5 5 7 2" xfId="35410"/>
    <cellStyle name="20% - Accent5 5 8" xfId="6877"/>
    <cellStyle name="20% - Accent5 5 8 2" xfId="26813"/>
    <cellStyle name="20% - Accent5 5 9" xfId="21407"/>
    <cellStyle name="20% - Accent5 6" xfId="2823"/>
    <cellStyle name="20% - Accent5 6 2" xfId="4345"/>
    <cellStyle name="20% - Accent5 6 2 2" xfId="6714"/>
    <cellStyle name="20% - Accent5 6 2 2 2" xfId="20672"/>
    <cellStyle name="20% - Accent5 6 2 2 2 2" xfId="40605"/>
    <cellStyle name="20% - Accent5 6 2 2 3" xfId="14871"/>
    <cellStyle name="20% - Accent5 6 2 2 3 2" xfId="34805"/>
    <cellStyle name="20% - Accent5 6 2 2 4" xfId="26650"/>
    <cellStyle name="20% - Accent5 6 2 3" xfId="12506"/>
    <cellStyle name="20% - Accent5 6 2 3 2" xfId="32440"/>
    <cellStyle name="20% - Accent5 6 2 4" xfId="18307"/>
    <cellStyle name="20% - Accent5 6 2 4 2" xfId="38240"/>
    <cellStyle name="20% - Accent5 6 2 5" xfId="9075"/>
    <cellStyle name="20% - Accent5 6 2 5 2" xfId="29011"/>
    <cellStyle name="20% - Accent5 6 2 6" xfId="24284"/>
    <cellStyle name="20% - Accent5 6 3" xfId="5536"/>
    <cellStyle name="20% - Accent5 6 3 2" xfId="19494"/>
    <cellStyle name="20% - Accent5 6 3 2 2" xfId="39427"/>
    <cellStyle name="20% - Accent5 6 3 3" xfId="13693"/>
    <cellStyle name="20% - Accent5 6 3 3 2" xfId="33627"/>
    <cellStyle name="20% - Accent5 6 3 4" xfId="25472"/>
    <cellStyle name="20% - Accent5 6 4" xfId="11327"/>
    <cellStyle name="20% - Accent5 6 4 2" xfId="31262"/>
    <cellStyle name="20% - Accent5 6 5" xfId="17129"/>
    <cellStyle name="20% - Accent5 6 5 2" xfId="37062"/>
    <cellStyle name="20% - Accent5 6 6" xfId="7897"/>
    <cellStyle name="20% - Accent5 6 6 2" xfId="27833"/>
    <cellStyle name="20% - Accent5 6 7" xfId="23085"/>
    <cellStyle name="20% - Accent5 7" xfId="4249"/>
    <cellStyle name="20% - Accent5 7 2" xfId="4462"/>
    <cellStyle name="20% - Accent5 7 2 2" xfId="6827"/>
    <cellStyle name="20% - Accent5 7 2 2 2" xfId="20785"/>
    <cellStyle name="20% - Accent5 7 2 2 2 2" xfId="40718"/>
    <cellStyle name="20% - Accent5 7 2 2 3" xfId="14984"/>
    <cellStyle name="20% - Accent5 7 2 2 3 2" xfId="34918"/>
    <cellStyle name="20% - Accent5 7 2 2 4" xfId="26763"/>
    <cellStyle name="20% - Accent5 7 2 3" xfId="12619"/>
    <cellStyle name="20% - Accent5 7 2 3 2" xfId="32553"/>
    <cellStyle name="20% - Accent5 7 2 4" xfId="18420"/>
    <cellStyle name="20% - Accent5 7 2 4 2" xfId="38353"/>
    <cellStyle name="20% - Accent5 7 2 5" xfId="9188"/>
    <cellStyle name="20% - Accent5 7 2 5 2" xfId="29124"/>
    <cellStyle name="20% - Accent5 7 2 6" xfId="24398"/>
    <cellStyle name="20% - Accent5 7 3" xfId="6624"/>
    <cellStyle name="20% - Accent5 7 3 2" xfId="20582"/>
    <cellStyle name="20% - Accent5 7 3 2 2" xfId="40515"/>
    <cellStyle name="20% - Accent5 7 3 3" xfId="14781"/>
    <cellStyle name="20% - Accent5 7 3 3 2" xfId="34715"/>
    <cellStyle name="20% - Accent5 7 3 4" xfId="26560"/>
    <cellStyle name="20% - Accent5 7 4" xfId="12415"/>
    <cellStyle name="20% - Accent5 7 4 2" xfId="32350"/>
    <cellStyle name="20% - Accent5 7 5" xfId="18217"/>
    <cellStyle name="20% - Accent5 7 5 2" xfId="38150"/>
    <cellStyle name="20% - Accent5 7 6" xfId="8985"/>
    <cellStyle name="20% - Accent5 7 6 2" xfId="28921"/>
    <cellStyle name="20% - Accent5 7 7" xfId="24193"/>
    <cellStyle name="20% - Accent5 8" xfId="4269"/>
    <cellStyle name="20% - Accent5 8 2" xfId="6642"/>
    <cellStyle name="20% - Accent5 8 2 2" xfId="20600"/>
    <cellStyle name="20% - Accent5 8 2 2 2" xfId="40533"/>
    <cellStyle name="20% - Accent5 8 2 3" xfId="14799"/>
    <cellStyle name="20% - Accent5 8 2 3 2" xfId="34733"/>
    <cellStyle name="20% - Accent5 8 2 4" xfId="26578"/>
    <cellStyle name="20% - Accent5 8 3" xfId="12434"/>
    <cellStyle name="20% - Accent5 8 3 2" xfId="32368"/>
    <cellStyle name="20% - Accent5 8 4" xfId="18235"/>
    <cellStyle name="20% - Accent5 8 4 2" xfId="38168"/>
    <cellStyle name="20% - Accent5 8 5" xfId="9003"/>
    <cellStyle name="20% - Accent5 8 5 2" xfId="28939"/>
    <cellStyle name="20% - Accent5 8 6" xfId="24211"/>
    <cellStyle name="20% - Accent5 9" xfId="1521"/>
    <cellStyle name="20% - Accent5 9 2" xfId="16105"/>
    <cellStyle name="20% - Accent5 9 2 2" xfId="36038"/>
    <cellStyle name="20% - Accent5 9 3" xfId="10301"/>
    <cellStyle name="20% - Accent5 9 3 2" xfId="30237"/>
    <cellStyle name="20% - Accent5 9 4" xfId="22040"/>
    <cellStyle name="20% - Accent6" xfId="227" builtinId="50" customBuiltin="1"/>
    <cellStyle name="20% - Accent6 10" xfId="1526"/>
    <cellStyle name="20% - Accent6 10 2" xfId="16110"/>
    <cellStyle name="20% - Accent6 10 2 2" xfId="36043"/>
    <cellStyle name="20% - Accent6 10 3" xfId="10306"/>
    <cellStyle name="20% - Accent6 10 3 2" xfId="30242"/>
    <cellStyle name="20% - Accent6 10 4" xfId="22045"/>
    <cellStyle name="20% - Accent6 11" xfId="4513"/>
    <cellStyle name="20% - Accent6 11 2" xfId="18471"/>
    <cellStyle name="20% - Accent6 11 2 2" xfId="38404"/>
    <cellStyle name="20% - Accent6 11 3" xfId="12670"/>
    <cellStyle name="20% - Accent6 11 3 2" xfId="32604"/>
    <cellStyle name="20% - Accent6 11 4" xfId="24449"/>
    <cellStyle name="20% - Accent6 12" xfId="9262"/>
    <cellStyle name="20% - Accent6 12 2" xfId="29198"/>
    <cellStyle name="20% - Accent6 13" xfId="15067"/>
    <cellStyle name="20% - Accent6 13 2" xfId="35000"/>
    <cellStyle name="20% - Accent6 14" xfId="6878"/>
    <cellStyle name="20% - Accent6 14 2" xfId="26814"/>
    <cellStyle name="20% - Accent6 15" xfId="20969"/>
    <cellStyle name="20% - Accent6 16" xfId="40792"/>
    <cellStyle name="20% - Accent6 2" xfId="96"/>
    <cellStyle name="20% - Accent6 2 2" xfId="97"/>
    <cellStyle name="20% - Accent6 2 3" xfId="1290"/>
    <cellStyle name="20% - Accent6 2 3 10" xfId="41699"/>
    <cellStyle name="20% - Accent6 2 3 2" xfId="2903"/>
    <cellStyle name="20% - Accent6 2 3 2 2" xfId="5616"/>
    <cellStyle name="20% - Accent6 2 3 2 2 2" xfId="19574"/>
    <cellStyle name="20% - Accent6 2 3 2 2 2 2" xfId="39507"/>
    <cellStyle name="20% - Accent6 2 3 2 2 3" xfId="13773"/>
    <cellStyle name="20% - Accent6 2 3 2 2 3 2" xfId="33707"/>
    <cellStyle name="20% - Accent6 2 3 2 2 4" xfId="25552"/>
    <cellStyle name="20% - Accent6 2 3 2 3" xfId="11407"/>
    <cellStyle name="20% - Accent6 2 3 2 3 2" xfId="31342"/>
    <cellStyle name="20% - Accent6 2 3 2 4" xfId="17209"/>
    <cellStyle name="20% - Accent6 2 3 2 4 2" xfId="37142"/>
    <cellStyle name="20% - Accent6 2 3 2 5" xfId="7977"/>
    <cellStyle name="20% - Accent6 2 3 2 5 2" xfId="27913"/>
    <cellStyle name="20% - Accent6 2 3 2 6" xfId="23165"/>
    <cellStyle name="20% - Accent6 2 3 3" xfId="4403"/>
    <cellStyle name="20% - Accent6 2 3 3 2" xfId="6770"/>
    <cellStyle name="20% - Accent6 2 3 3 2 2" xfId="20728"/>
    <cellStyle name="20% - Accent6 2 3 3 2 2 2" xfId="40661"/>
    <cellStyle name="20% - Accent6 2 3 3 2 3" xfId="14927"/>
    <cellStyle name="20% - Accent6 2 3 3 2 3 2" xfId="34861"/>
    <cellStyle name="20% - Accent6 2 3 3 2 4" xfId="26706"/>
    <cellStyle name="20% - Accent6 2 3 3 3" xfId="12562"/>
    <cellStyle name="20% - Accent6 2 3 3 3 2" xfId="32496"/>
    <cellStyle name="20% - Accent6 2 3 3 4" xfId="18363"/>
    <cellStyle name="20% - Accent6 2 3 3 4 2" xfId="38296"/>
    <cellStyle name="20% - Accent6 2 3 3 5" xfId="9131"/>
    <cellStyle name="20% - Accent6 2 3 3 5 2" xfId="29067"/>
    <cellStyle name="20% - Accent6 2 3 3 6" xfId="24341"/>
    <cellStyle name="20% - Accent6 2 3 4" xfId="1527"/>
    <cellStyle name="20% - Accent6 2 3 4 2" xfId="16111"/>
    <cellStyle name="20% - Accent6 2 3 4 2 2" xfId="36044"/>
    <cellStyle name="20% - Accent6 2 3 4 3" xfId="10307"/>
    <cellStyle name="20% - Accent6 2 3 4 3 2" xfId="30243"/>
    <cellStyle name="20% - Accent6 2 3 4 4" xfId="22046"/>
    <cellStyle name="20% - Accent6 2 3 5" xfId="4514"/>
    <cellStyle name="20% - Accent6 2 3 5 2" xfId="18472"/>
    <cellStyle name="20% - Accent6 2 3 5 2 2" xfId="38405"/>
    <cellStyle name="20% - Accent6 2 3 5 3" xfId="12671"/>
    <cellStyle name="20% - Accent6 2 3 5 3 2" xfId="32605"/>
    <cellStyle name="20% - Accent6 2 3 5 4" xfId="24450"/>
    <cellStyle name="20% - Accent6 2 3 6" xfId="10231"/>
    <cellStyle name="20% - Accent6 2 3 6 2" xfId="30167"/>
    <cellStyle name="20% - Accent6 2 3 7" xfId="16035"/>
    <cellStyle name="20% - Accent6 2 3 7 2" xfId="35968"/>
    <cellStyle name="20% - Accent6 2 3 8" xfId="6879"/>
    <cellStyle name="20% - Accent6 2 3 8 2" xfId="26815"/>
    <cellStyle name="20% - Accent6 2 3 9" xfId="21976"/>
    <cellStyle name="20% - Accent6 2 4" xfId="4287"/>
    <cellStyle name="20% - Accent6 2 4 2" xfId="6659"/>
    <cellStyle name="20% - Accent6 2 4 2 2" xfId="20617"/>
    <cellStyle name="20% - Accent6 2 4 2 2 2" xfId="40550"/>
    <cellStyle name="20% - Accent6 2 4 2 3" xfId="14816"/>
    <cellStyle name="20% - Accent6 2 4 2 3 2" xfId="34750"/>
    <cellStyle name="20% - Accent6 2 4 2 4" xfId="26595"/>
    <cellStyle name="20% - Accent6 2 4 3" xfId="12451"/>
    <cellStyle name="20% - Accent6 2 4 3 2" xfId="32385"/>
    <cellStyle name="20% - Accent6 2 4 4" xfId="18252"/>
    <cellStyle name="20% - Accent6 2 4 4 2" xfId="38185"/>
    <cellStyle name="20% - Accent6 2 4 5" xfId="9020"/>
    <cellStyle name="20% - Accent6 2 4 5 2" xfId="28956"/>
    <cellStyle name="20% - Accent6 2 4 6" xfId="24228"/>
    <cellStyle name="20% - Accent6 3" xfId="371"/>
    <cellStyle name="20% - Accent6 3 10" xfId="6880"/>
    <cellStyle name="20% - Accent6 3 10 2" xfId="26816"/>
    <cellStyle name="20% - Accent6 3 11" xfId="21074"/>
    <cellStyle name="20% - Accent6 3 12" xfId="40879"/>
    <cellStyle name="20% - Accent6 3 2" xfId="627"/>
    <cellStyle name="20% - Accent6 3 2 10" xfId="21319"/>
    <cellStyle name="20% - Accent6 3 2 11" xfId="41118"/>
    <cellStyle name="20% - Accent6 3 2 2" xfId="1114"/>
    <cellStyle name="20% - Accent6 3 2 2 2" xfId="2906"/>
    <cellStyle name="20% - Accent6 3 2 2 2 2" xfId="5619"/>
    <cellStyle name="20% - Accent6 3 2 2 2 2 2" xfId="19577"/>
    <cellStyle name="20% - Accent6 3 2 2 2 2 2 2" xfId="39510"/>
    <cellStyle name="20% - Accent6 3 2 2 2 2 3" xfId="13776"/>
    <cellStyle name="20% - Accent6 3 2 2 2 2 3 2" xfId="33710"/>
    <cellStyle name="20% - Accent6 3 2 2 2 2 4" xfId="25555"/>
    <cellStyle name="20% - Accent6 3 2 2 2 3" xfId="11410"/>
    <cellStyle name="20% - Accent6 3 2 2 2 3 2" xfId="31345"/>
    <cellStyle name="20% - Accent6 3 2 2 2 4" xfId="17212"/>
    <cellStyle name="20% - Accent6 3 2 2 2 4 2" xfId="37145"/>
    <cellStyle name="20% - Accent6 3 2 2 2 5" xfId="7980"/>
    <cellStyle name="20% - Accent6 3 2 2 2 5 2" xfId="27916"/>
    <cellStyle name="20% - Accent6 3 2 2 2 6" xfId="23168"/>
    <cellStyle name="20% - Accent6 3 2 2 3" xfId="2457"/>
    <cellStyle name="20% - Accent6 3 2 2 3 2" xfId="16974"/>
    <cellStyle name="20% - Accent6 3 2 2 3 2 2" xfId="36907"/>
    <cellStyle name="20% - Accent6 3 2 2 3 3" xfId="11171"/>
    <cellStyle name="20% - Accent6 3 2 2 3 3 2" xfId="31106"/>
    <cellStyle name="20% - Accent6 3 2 2 3 4" xfId="22924"/>
    <cellStyle name="20% - Accent6 3 2 2 4" xfId="5381"/>
    <cellStyle name="20% - Accent6 3 2 2 4 2" xfId="19339"/>
    <cellStyle name="20% - Accent6 3 2 2 4 2 2" xfId="39272"/>
    <cellStyle name="20% - Accent6 3 2 2 4 3" xfId="13538"/>
    <cellStyle name="20% - Accent6 3 2 2 4 3 2" xfId="33472"/>
    <cellStyle name="20% - Accent6 3 2 2 4 4" xfId="25317"/>
    <cellStyle name="20% - Accent6 3 2 2 5" xfId="10066"/>
    <cellStyle name="20% - Accent6 3 2 2 5 2" xfId="30002"/>
    <cellStyle name="20% - Accent6 3 2 2 6" xfId="15871"/>
    <cellStyle name="20% - Accent6 3 2 2 6 2" xfId="35804"/>
    <cellStyle name="20% - Accent6 3 2 2 7" xfId="7742"/>
    <cellStyle name="20% - Accent6 3 2 2 7 2" xfId="27678"/>
    <cellStyle name="20% - Accent6 3 2 2 8" xfId="21805"/>
    <cellStyle name="20% - Accent6 3 2 2 9" xfId="41596"/>
    <cellStyle name="20% - Accent6 3 2 3" xfId="2905"/>
    <cellStyle name="20% - Accent6 3 2 3 2" xfId="5618"/>
    <cellStyle name="20% - Accent6 3 2 3 2 2" xfId="19576"/>
    <cellStyle name="20% - Accent6 3 2 3 2 2 2" xfId="39509"/>
    <cellStyle name="20% - Accent6 3 2 3 2 3" xfId="13775"/>
    <cellStyle name="20% - Accent6 3 2 3 2 3 2" xfId="33709"/>
    <cellStyle name="20% - Accent6 3 2 3 2 4" xfId="25554"/>
    <cellStyle name="20% - Accent6 3 2 3 3" xfId="11409"/>
    <cellStyle name="20% - Accent6 3 2 3 3 2" xfId="31344"/>
    <cellStyle name="20% - Accent6 3 2 3 4" xfId="17211"/>
    <cellStyle name="20% - Accent6 3 2 3 4 2" xfId="37144"/>
    <cellStyle name="20% - Accent6 3 2 3 5" xfId="7979"/>
    <cellStyle name="20% - Accent6 3 2 3 5 2" xfId="27915"/>
    <cellStyle name="20% - Accent6 3 2 3 6" xfId="23167"/>
    <cellStyle name="20% - Accent6 3 2 4" xfId="4416"/>
    <cellStyle name="20% - Accent6 3 2 4 2" xfId="6782"/>
    <cellStyle name="20% - Accent6 3 2 4 2 2" xfId="20740"/>
    <cellStyle name="20% - Accent6 3 2 4 2 2 2" xfId="40673"/>
    <cellStyle name="20% - Accent6 3 2 4 2 3" xfId="14939"/>
    <cellStyle name="20% - Accent6 3 2 4 2 3 2" xfId="34873"/>
    <cellStyle name="20% - Accent6 3 2 4 2 4" xfId="26718"/>
    <cellStyle name="20% - Accent6 3 2 4 3" xfId="12574"/>
    <cellStyle name="20% - Accent6 3 2 4 3 2" xfId="32508"/>
    <cellStyle name="20% - Accent6 3 2 4 4" xfId="18375"/>
    <cellStyle name="20% - Accent6 3 2 4 4 2" xfId="38308"/>
    <cellStyle name="20% - Accent6 3 2 4 5" xfId="9143"/>
    <cellStyle name="20% - Accent6 3 2 4 5 2" xfId="29079"/>
    <cellStyle name="20% - Accent6 3 2 4 6" xfId="24353"/>
    <cellStyle name="20% - Accent6 3 2 5" xfId="1994"/>
    <cellStyle name="20% - Accent6 3 2 5 2" xfId="16513"/>
    <cellStyle name="20% - Accent6 3 2 5 2 2" xfId="36446"/>
    <cellStyle name="20% - Accent6 3 2 5 3" xfId="10710"/>
    <cellStyle name="20% - Accent6 3 2 5 3 2" xfId="30645"/>
    <cellStyle name="20% - Accent6 3 2 5 4" xfId="22463"/>
    <cellStyle name="20% - Accent6 3 2 6" xfId="4920"/>
    <cellStyle name="20% - Accent6 3 2 6 2" xfId="18878"/>
    <cellStyle name="20% - Accent6 3 2 6 2 2" xfId="38811"/>
    <cellStyle name="20% - Accent6 3 2 6 3" xfId="13077"/>
    <cellStyle name="20% - Accent6 3 2 6 3 2" xfId="33011"/>
    <cellStyle name="20% - Accent6 3 2 6 4" xfId="24856"/>
    <cellStyle name="20% - Accent6 3 2 7" xfId="9588"/>
    <cellStyle name="20% - Accent6 3 2 7 2" xfId="29524"/>
    <cellStyle name="20% - Accent6 3 2 8" xfId="15393"/>
    <cellStyle name="20% - Accent6 3 2 8 2" xfId="35326"/>
    <cellStyle name="20% - Accent6 3 2 9" xfId="7281"/>
    <cellStyle name="20% - Accent6 3 2 9 2" xfId="27217"/>
    <cellStyle name="20% - Accent6 3 3" xfId="871"/>
    <cellStyle name="20% - Accent6 3 3 2" xfId="2907"/>
    <cellStyle name="20% - Accent6 3 3 2 2" xfId="5620"/>
    <cellStyle name="20% - Accent6 3 3 2 2 2" xfId="19578"/>
    <cellStyle name="20% - Accent6 3 3 2 2 2 2" xfId="39511"/>
    <cellStyle name="20% - Accent6 3 3 2 2 3" xfId="13777"/>
    <cellStyle name="20% - Accent6 3 3 2 2 3 2" xfId="33711"/>
    <cellStyle name="20% - Accent6 3 3 2 2 4" xfId="25556"/>
    <cellStyle name="20% - Accent6 3 3 2 3" xfId="11411"/>
    <cellStyle name="20% - Accent6 3 3 2 3 2" xfId="31346"/>
    <cellStyle name="20% - Accent6 3 3 2 4" xfId="17213"/>
    <cellStyle name="20% - Accent6 3 3 2 4 2" xfId="37146"/>
    <cellStyle name="20% - Accent6 3 3 2 5" xfId="7981"/>
    <cellStyle name="20% - Accent6 3 3 2 5 2" xfId="27917"/>
    <cellStyle name="20% - Accent6 3 3 2 6" xfId="23169"/>
    <cellStyle name="20% - Accent6 3 3 3" xfId="2218"/>
    <cellStyle name="20% - Accent6 3 3 3 2" xfId="16735"/>
    <cellStyle name="20% - Accent6 3 3 3 2 2" xfId="36668"/>
    <cellStyle name="20% - Accent6 3 3 3 3" xfId="10932"/>
    <cellStyle name="20% - Accent6 3 3 3 3 2" xfId="30867"/>
    <cellStyle name="20% - Accent6 3 3 3 4" xfId="22685"/>
    <cellStyle name="20% - Accent6 3 3 4" xfId="5142"/>
    <cellStyle name="20% - Accent6 3 3 4 2" xfId="19100"/>
    <cellStyle name="20% - Accent6 3 3 4 2 2" xfId="39033"/>
    <cellStyle name="20% - Accent6 3 3 4 3" xfId="13299"/>
    <cellStyle name="20% - Accent6 3 3 4 3 2" xfId="33233"/>
    <cellStyle name="20% - Accent6 3 3 4 4" xfId="25078"/>
    <cellStyle name="20% - Accent6 3 3 5" xfId="9827"/>
    <cellStyle name="20% - Accent6 3 3 5 2" xfId="29763"/>
    <cellStyle name="20% - Accent6 3 3 6" xfId="15632"/>
    <cellStyle name="20% - Accent6 3 3 6 2" xfId="35565"/>
    <cellStyle name="20% - Accent6 3 3 7" xfId="7503"/>
    <cellStyle name="20% - Accent6 3 3 7 2" xfId="27439"/>
    <cellStyle name="20% - Accent6 3 3 8" xfId="21562"/>
    <cellStyle name="20% - Accent6 3 3 9" xfId="41357"/>
    <cellStyle name="20% - Accent6 3 4" xfId="2904"/>
    <cellStyle name="20% - Accent6 3 4 2" xfId="5617"/>
    <cellStyle name="20% - Accent6 3 4 2 2" xfId="19575"/>
    <cellStyle name="20% - Accent6 3 4 2 2 2" xfId="39508"/>
    <cellStyle name="20% - Accent6 3 4 2 3" xfId="13774"/>
    <cellStyle name="20% - Accent6 3 4 2 3 2" xfId="33708"/>
    <cellStyle name="20% - Accent6 3 4 2 4" xfId="25553"/>
    <cellStyle name="20% - Accent6 3 4 3" xfId="11408"/>
    <cellStyle name="20% - Accent6 3 4 3 2" xfId="31343"/>
    <cellStyle name="20% - Accent6 3 4 4" xfId="17210"/>
    <cellStyle name="20% - Accent6 3 4 4 2" xfId="37143"/>
    <cellStyle name="20% - Accent6 3 4 5" xfId="7978"/>
    <cellStyle name="20% - Accent6 3 4 5 2" xfId="27914"/>
    <cellStyle name="20% - Accent6 3 4 6" xfId="23166"/>
    <cellStyle name="20% - Accent6 3 5" xfId="4304"/>
    <cellStyle name="20% - Accent6 3 5 2" xfId="6674"/>
    <cellStyle name="20% - Accent6 3 5 2 2" xfId="20632"/>
    <cellStyle name="20% - Accent6 3 5 2 2 2" xfId="40565"/>
    <cellStyle name="20% - Accent6 3 5 2 3" xfId="14831"/>
    <cellStyle name="20% - Accent6 3 5 2 3 2" xfId="34765"/>
    <cellStyle name="20% - Accent6 3 5 2 4" xfId="26610"/>
    <cellStyle name="20% - Accent6 3 5 3" xfId="12466"/>
    <cellStyle name="20% - Accent6 3 5 3 2" xfId="32400"/>
    <cellStyle name="20% - Accent6 3 5 4" xfId="18267"/>
    <cellStyle name="20% - Accent6 3 5 4 2" xfId="38200"/>
    <cellStyle name="20% - Accent6 3 5 5" xfId="9035"/>
    <cellStyle name="20% - Accent6 3 5 5 2" xfId="28971"/>
    <cellStyle name="20% - Accent6 3 5 6" xfId="24244"/>
    <cellStyle name="20% - Accent6 3 6" xfId="1528"/>
    <cellStyle name="20% - Accent6 3 6 2" xfId="16112"/>
    <cellStyle name="20% - Accent6 3 6 2 2" xfId="36045"/>
    <cellStyle name="20% - Accent6 3 6 3" xfId="10308"/>
    <cellStyle name="20% - Accent6 3 6 3 2" xfId="30244"/>
    <cellStyle name="20% - Accent6 3 6 4" xfId="22047"/>
    <cellStyle name="20% - Accent6 3 7" xfId="4515"/>
    <cellStyle name="20% - Accent6 3 7 2" xfId="18473"/>
    <cellStyle name="20% - Accent6 3 7 2 2" xfId="38406"/>
    <cellStyle name="20% - Accent6 3 7 3" xfId="12672"/>
    <cellStyle name="20% - Accent6 3 7 3 2" xfId="32606"/>
    <cellStyle name="20% - Accent6 3 7 4" xfId="24451"/>
    <cellStyle name="20% - Accent6 3 8" xfId="9349"/>
    <cellStyle name="20% - Accent6 3 8 2" xfId="29285"/>
    <cellStyle name="20% - Accent6 3 9" xfId="15154"/>
    <cellStyle name="20% - Accent6 3 9 2" xfId="35087"/>
    <cellStyle name="20% - Accent6 4" xfId="461"/>
    <cellStyle name="20% - Accent6 4 10" xfId="21163"/>
    <cellStyle name="20% - Accent6 4 11" xfId="40965"/>
    <cellStyle name="20% - Accent6 4 2" xfId="961"/>
    <cellStyle name="20% - Accent6 4 2 10" xfId="41443"/>
    <cellStyle name="20% - Accent6 4 2 2" xfId="2909"/>
    <cellStyle name="20% - Accent6 4 2 2 2" xfId="5622"/>
    <cellStyle name="20% - Accent6 4 2 2 2 2" xfId="19580"/>
    <cellStyle name="20% - Accent6 4 2 2 2 2 2" xfId="39513"/>
    <cellStyle name="20% - Accent6 4 2 2 2 3" xfId="13779"/>
    <cellStyle name="20% - Accent6 4 2 2 2 3 2" xfId="33713"/>
    <cellStyle name="20% - Accent6 4 2 2 2 4" xfId="25558"/>
    <cellStyle name="20% - Accent6 4 2 2 3" xfId="11413"/>
    <cellStyle name="20% - Accent6 4 2 2 3 2" xfId="31348"/>
    <cellStyle name="20% - Accent6 4 2 2 4" xfId="17215"/>
    <cellStyle name="20% - Accent6 4 2 2 4 2" xfId="37148"/>
    <cellStyle name="20% - Accent6 4 2 2 5" xfId="7983"/>
    <cellStyle name="20% - Accent6 4 2 2 5 2" xfId="27919"/>
    <cellStyle name="20% - Accent6 4 2 2 6" xfId="23171"/>
    <cellStyle name="20% - Accent6 4 2 3" xfId="4429"/>
    <cellStyle name="20% - Accent6 4 2 3 2" xfId="6795"/>
    <cellStyle name="20% - Accent6 4 2 3 2 2" xfId="20753"/>
    <cellStyle name="20% - Accent6 4 2 3 2 2 2" xfId="40686"/>
    <cellStyle name="20% - Accent6 4 2 3 2 3" xfId="14952"/>
    <cellStyle name="20% - Accent6 4 2 3 2 3 2" xfId="34886"/>
    <cellStyle name="20% - Accent6 4 2 3 2 4" xfId="26731"/>
    <cellStyle name="20% - Accent6 4 2 3 3" xfId="12587"/>
    <cellStyle name="20% - Accent6 4 2 3 3 2" xfId="32521"/>
    <cellStyle name="20% - Accent6 4 2 3 4" xfId="18388"/>
    <cellStyle name="20% - Accent6 4 2 3 4 2" xfId="38321"/>
    <cellStyle name="20% - Accent6 4 2 3 5" xfId="9156"/>
    <cellStyle name="20% - Accent6 4 2 3 5 2" xfId="29092"/>
    <cellStyle name="20% - Accent6 4 2 3 6" xfId="24366"/>
    <cellStyle name="20% - Accent6 4 2 4" xfId="2304"/>
    <cellStyle name="20% - Accent6 4 2 4 2" xfId="16821"/>
    <cellStyle name="20% - Accent6 4 2 4 2 2" xfId="36754"/>
    <cellStyle name="20% - Accent6 4 2 4 3" xfId="11018"/>
    <cellStyle name="20% - Accent6 4 2 4 3 2" xfId="30953"/>
    <cellStyle name="20% - Accent6 4 2 4 4" xfId="22771"/>
    <cellStyle name="20% - Accent6 4 2 5" xfId="5228"/>
    <cellStyle name="20% - Accent6 4 2 5 2" xfId="19186"/>
    <cellStyle name="20% - Accent6 4 2 5 2 2" xfId="39119"/>
    <cellStyle name="20% - Accent6 4 2 5 3" xfId="13385"/>
    <cellStyle name="20% - Accent6 4 2 5 3 2" xfId="33319"/>
    <cellStyle name="20% - Accent6 4 2 5 4" xfId="25164"/>
    <cellStyle name="20% - Accent6 4 2 6" xfId="9913"/>
    <cellStyle name="20% - Accent6 4 2 6 2" xfId="29849"/>
    <cellStyle name="20% - Accent6 4 2 7" xfId="15718"/>
    <cellStyle name="20% - Accent6 4 2 7 2" xfId="35651"/>
    <cellStyle name="20% - Accent6 4 2 8" xfId="7589"/>
    <cellStyle name="20% - Accent6 4 2 8 2" xfId="27525"/>
    <cellStyle name="20% - Accent6 4 2 9" xfId="21652"/>
    <cellStyle name="20% - Accent6 4 3" xfId="2908"/>
    <cellStyle name="20% - Accent6 4 3 2" xfId="5621"/>
    <cellStyle name="20% - Accent6 4 3 2 2" xfId="19579"/>
    <cellStyle name="20% - Accent6 4 3 2 2 2" xfId="39512"/>
    <cellStyle name="20% - Accent6 4 3 2 3" xfId="13778"/>
    <cellStyle name="20% - Accent6 4 3 2 3 2" xfId="33712"/>
    <cellStyle name="20% - Accent6 4 3 2 4" xfId="25557"/>
    <cellStyle name="20% - Accent6 4 3 3" xfId="11412"/>
    <cellStyle name="20% - Accent6 4 3 3 2" xfId="31347"/>
    <cellStyle name="20% - Accent6 4 3 4" xfId="17214"/>
    <cellStyle name="20% - Accent6 4 3 4 2" xfId="37147"/>
    <cellStyle name="20% - Accent6 4 3 5" xfId="7982"/>
    <cellStyle name="20% - Accent6 4 3 5 2" xfId="27918"/>
    <cellStyle name="20% - Accent6 4 3 6" xfId="23170"/>
    <cellStyle name="20% - Accent6 4 4" xfId="4319"/>
    <cellStyle name="20% - Accent6 4 4 2" xfId="6689"/>
    <cellStyle name="20% - Accent6 4 4 2 2" xfId="20647"/>
    <cellStyle name="20% - Accent6 4 4 2 2 2" xfId="40580"/>
    <cellStyle name="20% - Accent6 4 4 2 3" xfId="14846"/>
    <cellStyle name="20% - Accent6 4 4 2 3 2" xfId="34780"/>
    <cellStyle name="20% - Accent6 4 4 2 4" xfId="26625"/>
    <cellStyle name="20% - Accent6 4 4 3" xfId="12481"/>
    <cellStyle name="20% - Accent6 4 4 3 2" xfId="32415"/>
    <cellStyle name="20% - Accent6 4 4 4" xfId="18282"/>
    <cellStyle name="20% - Accent6 4 4 4 2" xfId="38215"/>
    <cellStyle name="20% - Accent6 4 4 5" xfId="9050"/>
    <cellStyle name="20% - Accent6 4 4 5 2" xfId="28986"/>
    <cellStyle name="20% - Accent6 4 4 6" xfId="24259"/>
    <cellStyle name="20% - Accent6 4 5" xfId="1529"/>
    <cellStyle name="20% - Accent6 4 5 2" xfId="16113"/>
    <cellStyle name="20% - Accent6 4 5 2 2" xfId="36046"/>
    <cellStyle name="20% - Accent6 4 5 3" xfId="10309"/>
    <cellStyle name="20% - Accent6 4 5 3 2" xfId="30245"/>
    <cellStyle name="20% - Accent6 4 5 4" xfId="22048"/>
    <cellStyle name="20% - Accent6 4 6" xfId="4516"/>
    <cellStyle name="20% - Accent6 4 6 2" xfId="18474"/>
    <cellStyle name="20% - Accent6 4 6 2 2" xfId="38407"/>
    <cellStyle name="20% - Accent6 4 6 3" xfId="12673"/>
    <cellStyle name="20% - Accent6 4 6 3 2" xfId="32607"/>
    <cellStyle name="20% - Accent6 4 6 4" xfId="24452"/>
    <cellStyle name="20% - Accent6 4 7" xfId="9435"/>
    <cellStyle name="20% - Accent6 4 7 2" xfId="29371"/>
    <cellStyle name="20% - Accent6 4 8" xfId="15240"/>
    <cellStyle name="20% - Accent6 4 8 2" xfId="35173"/>
    <cellStyle name="20% - Accent6 4 9" xfId="6881"/>
    <cellStyle name="20% - Accent6 4 9 2" xfId="26817"/>
    <cellStyle name="20% - Accent6 5" xfId="718"/>
    <cellStyle name="20% - Accent6 5 10" xfId="41204"/>
    <cellStyle name="20% - Accent6 5 2" xfId="2910"/>
    <cellStyle name="20% - Accent6 5 2 2" xfId="4436"/>
    <cellStyle name="20% - Accent6 5 2 2 2" xfId="6802"/>
    <cellStyle name="20% - Accent6 5 2 2 2 2" xfId="20760"/>
    <cellStyle name="20% - Accent6 5 2 2 2 2 2" xfId="40693"/>
    <cellStyle name="20% - Accent6 5 2 2 2 3" xfId="14959"/>
    <cellStyle name="20% - Accent6 5 2 2 2 3 2" xfId="34893"/>
    <cellStyle name="20% - Accent6 5 2 2 2 4" xfId="26738"/>
    <cellStyle name="20% - Accent6 5 2 2 3" xfId="12594"/>
    <cellStyle name="20% - Accent6 5 2 2 3 2" xfId="32528"/>
    <cellStyle name="20% - Accent6 5 2 2 4" xfId="18395"/>
    <cellStyle name="20% - Accent6 5 2 2 4 2" xfId="38328"/>
    <cellStyle name="20% - Accent6 5 2 2 5" xfId="9163"/>
    <cellStyle name="20% - Accent6 5 2 2 5 2" xfId="29099"/>
    <cellStyle name="20% - Accent6 5 2 2 6" xfId="24373"/>
    <cellStyle name="20% - Accent6 5 2 3" xfId="5623"/>
    <cellStyle name="20% - Accent6 5 2 3 2" xfId="19581"/>
    <cellStyle name="20% - Accent6 5 2 3 2 2" xfId="39514"/>
    <cellStyle name="20% - Accent6 5 2 3 3" xfId="13780"/>
    <cellStyle name="20% - Accent6 5 2 3 3 2" xfId="33714"/>
    <cellStyle name="20% - Accent6 5 2 3 4" xfId="25559"/>
    <cellStyle name="20% - Accent6 5 2 4" xfId="11414"/>
    <cellStyle name="20% - Accent6 5 2 4 2" xfId="31349"/>
    <cellStyle name="20% - Accent6 5 2 5" xfId="17216"/>
    <cellStyle name="20% - Accent6 5 2 5 2" xfId="37149"/>
    <cellStyle name="20% - Accent6 5 2 6" xfId="7984"/>
    <cellStyle name="20% - Accent6 5 2 6 2" xfId="27920"/>
    <cellStyle name="20% - Accent6 5 2 7" xfId="23172"/>
    <cellStyle name="20% - Accent6 5 3" xfId="4326"/>
    <cellStyle name="20% - Accent6 5 3 2" xfId="6696"/>
    <cellStyle name="20% - Accent6 5 3 2 2" xfId="20654"/>
    <cellStyle name="20% - Accent6 5 3 2 2 2" xfId="40587"/>
    <cellStyle name="20% - Accent6 5 3 2 3" xfId="14853"/>
    <cellStyle name="20% - Accent6 5 3 2 3 2" xfId="34787"/>
    <cellStyle name="20% - Accent6 5 3 2 4" xfId="26632"/>
    <cellStyle name="20% - Accent6 5 3 3" xfId="12488"/>
    <cellStyle name="20% - Accent6 5 3 3 2" xfId="32422"/>
    <cellStyle name="20% - Accent6 5 3 4" xfId="18289"/>
    <cellStyle name="20% - Accent6 5 3 4 2" xfId="38222"/>
    <cellStyle name="20% - Accent6 5 3 5" xfId="9057"/>
    <cellStyle name="20% - Accent6 5 3 5 2" xfId="28993"/>
    <cellStyle name="20% - Accent6 5 3 6" xfId="24266"/>
    <cellStyle name="20% - Accent6 5 4" xfId="1530"/>
    <cellStyle name="20% - Accent6 5 4 2" xfId="16114"/>
    <cellStyle name="20% - Accent6 5 4 2 2" xfId="36047"/>
    <cellStyle name="20% - Accent6 5 4 3" xfId="10310"/>
    <cellStyle name="20% - Accent6 5 4 3 2" xfId="30246"/>
    <cellStyle name="20% - Accent6 5 4 4" xfId="22049"/>
    <cellStyle name="20% - Accent6 5 5" xfId="4517"/>
    <cellStyle name="20% - Accent6 5 5 2" xfId="18475"/>
    <cellStyle name="20% - Accent6 5 5 2 2" xfId="38408"/>
    <cellStyle name="20% - Accent6 5 5 3" xfId="12674"/>
    <cellStyle name="20% - Accent6 5 5 3 2" xfId="32608"/>
    <cellStyle name="20% - Accent6 5 5 4" xfId="24453"/>
    <cellStyle name="20% - Accent6 5 6" xfId="9674"/>
    <cellStyle name="20% - Accent6 5 6 2" xfId="29610"/>
    <cellStyle name="20% - Accent6 5 7" xfId="15479"/>
    <cellStyle name="20% - Accent6 5 7 2" xfId="35412"/>
    <cellStyle name="20% - Accent6 5 8" xfId="6882"/>
    <cellStyle name="20% - Accent6 5 8 2" xfId="26818"/>
    <cellStyle name="20% - Accent6 5 9" xfId="21409"/>
    <cellStyle name="20% - Accent6 6" xfId="2775"/>
    <cellStyle name="20% - Accent6 6 2" xfId="4347"/>
    <cellStyle name="20% - Accent6 6 2 2" xfId="6716"/>
    <cellStyle name="20% - Accent6 6 2 2 2" xfId="20674"/>
    <cellStyle name="20% - Accent6 6 2 2 2 2" xfId="40607"/>
    <cellStyle name="20% - Accent6 6 2 2 3" xfId="14873"/>
    <cellStyle name="20% - Accent6 6 2 2 3 2" xfId="34807"/>
    <cellStyle name="20% - Accent6 6 2 2 4" xfId="26652"/>
    <cellStyle name="20% - Accent6 6 2 3" xfId="12508"/>
    <cellStyle name="20% - Accent6 6 2 3 2" xfId="32442"/>
    <cellStyle name="20% - Accent6 6 2 4" xfId="18309"/>
    <cellStyle name="20% - Accent6 6 2 4 2" xfId="38242"/>
    <cellStyle name="20% - Accent6 6 2 5" xfId="9077"/>
    <cellStyle name="20% - Accent6 6 2 5 2" xfId="29013"/>
    <cellStyle name="20% - Accent6 6 2 6" xfId="24286"/>
    <cellStyle name="20% - Accent6 7" xfId="2825"/>
    <cellStyle name="20% - Accent6 7 2" xfId="4464"/>
    <cellStyle name="20% - Accent6 7 2 2" xfId="6829"/>
    <cellStyle name="20% - Accent6 7 2 2 2" xfId="20787"/>
    <cellStyle name="20% - Accent6 7 2 2 2 2" xfId="40720"/>
    <cellStyle name="20% - Accent6 7 2 2 3" xfId="14986"/>
    <cellStyle name="20% - Accent6 7 2 2 3 2" xfId="34920"/>
    <cellStyle name="20% - Accent6 7 2 2 4" xfId="26765"/>
    <cellStyle name="20% - Accent6 7 2 3" xfId="12621"/>
    <cellStyle name="20% - Accent6 7 2 3 2" xfId="32555"/>
    <cellStyle name="20% - Accent6 7 2 4" xfId="18422"/>
    <cellStyle name="20% - Accent6 7 2 4 2" xfId="38355"/>
    <cellStyle name="20% - Accent6 7 2 5" xfId="9190"/>
    <cellStyle name="20% - Accent6 7 2 5 2" xfId="29126"/>
    <cellStyle name="20% - Accent6 7 2 6" xfId="24400"/>
    <cellStyle name="20% - Accent6 7 3" xfId="5538"/>
    <cellStyle name="20% - Accent6 7 3 2" xfId="19496"/>
    <cellStyle name="20% - Accent6 7 3 2 2" xfId="39429"/>
    <cellStyle name="20% - Accent6 7 3 3" xfId="13695"/>
    <cellStyle name="20% - Accent6 7 3 3 2" xfId="33629"/>
    <cellStyle name="20% - Accent6 7 3 4" xfId="25474"/>
    <cellStyle name="20% - Accent6 7 4" xfId="11329"/>
    <cellStyle name="20% - Accent6 7 4 2" xfId="31264"/>
    <cellStyle name="20% - Accent6 7 5" xfId="17131"/>
    <cellStyle name="20% - Accent6 7 5 2" xfId="37064"/>
    <cellStyle name="20% - Accent6 7 6" xfId="7899"/>
    <cellStyle name="20% - Accent6 7 6 2" xfId="27835"/>
    <cellStyle name="20% - Accent6 7 7" xfId="23087"/>
    <cellStyle name="20% - Accent6 8" xfId="4250"/>
    <cellStyle name="20% - Accent6 8 2" xfId="6625"/>
    <cellStyle name="20% - Accent6 8 2 2" xfId="20583"/>
    <cellStyle name="20% - Accent6 8 2 2 2" xfId="40516"/>
    <cellStyle name="20% - Accent6 8 2 3" xfId="14782"/>
    <cellStyle name="20% - Accent6 8 2 3 2" xfId="34716"/>
    <cellStyle name="20% - Accent6 8 2 4" xfId="26561"/>
    <cellStyle name="20% - Accent6 8 3" xfId="12416"/>
    <cellStyle name="20% - Accent6 8 3 2" xfId="32351"/>
    <cellStyle name="20% - Accent6 8 4" xfId="18218"/>
    <cellStyle name="20% - Accent6 8 4 2" xfId="38151"/>
    <cellStyle name="20% - Accent6 8 5" xfId="8986"/>
    <cellStyle name="20% - Accent6 8 5 2" xfId="28922"/>
    <cellStyle name="20% - Accent6 8 6" xfId="24194"/>
    <cellStyle name="20% - Accent6 9" xfId="4272"/>
    <cellStyle name="20% - Accent6 9 2" xfId="6644"/>
    <cellStyle name="20% - Accent6 9 2 2" xfId="20602"/>
    <cellStyle name="20% - Accent6 9 2 2 2" xfId="40535"/>
    <cellStyle name="20% - Accent6 9 2 3" xfId="14801"/>
    <cellStyle name="20% - Accent6 9 2 3 2" xfId="34735"/>
    <cellStyle name="20% - Accent6 9 2 4" xfId="26580"/>
    <cellStyle name="20% - Accent6 9 3" xfId="12436"/>
    <cellStyle name="20% - Accent6 9 3 2" xfId="32370"/>
    <cellStyle name="20% - Accent6 9 4" xfId="18237"/>
    <cellStyle name="20% - Accent6 9 4 2" xfId="38170"/>
    <cellStyle name="20% - Accent6 9 5" xfId="9005"/>
    <cellStyle name="20% - Accent6 9 5 2" xfId="28941"/>
    <cellStyle name="20% - Accent6 9 6" xfId="24213"/>
    <cellStyle name="40% - Accent1" xfId="1471" builtinId="31" customBuiltin="1"/>
    <cellStyle name="40% - Accent1 10" xfId="4518"/>
    <cellStyle name="40% - Accent1 10 2" xfId="18476"/>
    <cellStyle name="40% - Accent1 10 2 2" xfId="38409"/>
    <cellStyle name="40% - Accent1 10 3" xfId="12675"/>
    <cellStyle name="40% - Accent1 10 3 2" xfId="32609"/>
    <cellStyle name="40% - Accent1 10 4" xfId="24454"/>
    <cellStyle name="40% - Accent1 11" xfId="10258"/>
    <cellStyle name="40% - Accent1 11 2" xfId="30194"/>
    <cellStyle name="40% - Accent1 12" xfId="16062"/>
    <cellStyle name="40% - Accent1 12 2" xfId="35995"/>
    <cellStyle name="40% - Accent1 13" xfId="6883"/>
    <cellStyle name="40% - Accent1 13 2" xfId="26819"/>
    <cellStyle name="40% - Accent1 2" xfId="98"/>
    <cellStyle name="40% - Accent1 2 2" xfId="99"/>
    <cellStyle name="40% - Accent1 2 3" xfId="1291"/>
    <cellStyle name="40% - Accent1 2 3 10" xfId="41700"/>
    <cellStyle name="40% - Accent1 2 3 2" xfId="2911"/>
    <cellStyle name="40% - Accent1 2 3 2 2" xfId="5624"/>
    <cellStyle name="40% - Accent1 2 3 2 2 2" xfId="19582"/>
    <cellStyle name="40% - Accent1 2 3 2 2 2 2" xfId="39515"/>
    <cellStyle name="40% - Accent1 2 3 2 2 3" xfId="13781"/>
    <cellStyle name="40% - Accent1 2 3 2 2 3 2" xfId="33715"/>
    <cellStyle name="40% - Accent1 2 3 2 2 4" xfId="25560"/>
    <cellStyle name="40% - Accent1 2 3 2 3" xfId="11415"/>
    <cellStyle name="40% - Accent1 2 3 2 3 2" xfId="31350"/>
    <cellStyle name="40% - Accent1 2 3 2 4" xfId="17217"/>
    <cellStyle name="40% - Accent1 2 3 2 4 2" xfId="37150"/>
    <cellStyle name="40% - Accent1 2 3 2 5" xfId="7985"/>
    <cellStyle name="40% - Accent1 2 3 2 5 2" xfId="27921"/>
    <cellStyle name="40% - Accent1 2 3 2 6" xfId="23173"/>
    <cellStyle name="40% - Accent1 2 3 3" xfId="4395"/>
    <cellStyle name="40% - Accent1 2 3 3 2" xfId="6762"/>
    <cellStyle name="40% - Accent1 2 3 3 2 2" xfId="20720"/>
    <cellStyle name="40% - Accent1 2 3 3 2 2 2" xfId="40653"/>
    <cellStyle name="40% - Accent1 2 3 3 2 3" xfId="14919"/>
    <cellStyle name="40% - Accent1 2 3 3 2 3 2" xfId="34853"/>
    <cellStyle name="40% - Accent1 2 3 3 2 4" xfId="26698"/>
    <cellStyle name="40% - Accent1 2 3 3 3" xfId="12554"/>
    <cellStyle name="40% - Accent1 2 3 3 3 2" xfId="32488"/>
    <cellStyle name="40% - Accent1 2 3 3 4" xfId="18355"/>
    <cellStyle name="40% - Accent1 2 3 3 4 2" xfId="38288"/>
    <cellStyle name="40% - Accent1 2 3 3 5" xfId="9123"/>
    <cellStyle name="40% - Accent1 2 3 3 5 2" xfId="29059"/>
    <cellStyle name="40% - Accent1 2 3 3 6" xfId="24333"/>
    <cellStyle name="40% - Accent1 2 3 4" xfId="1531"/>
    <cellStyle name="40% - Accent1 2 3 4 2" xfId="16115"/>
    <cellStyle name="40% - Accent1 2 3 4 2 2" xfId="36048"/>
    <cellStyle name="40% - Accent1 2 3 4 3" xfId="10311"/>
    <cellStyle name="40% - Accent1 2 3 4 3 2" xfId="30247"/>
    <cellStyle name="40% - Accent1 2 3 4 4" xfId="22050"/>
    <cellStyle name="40% - Accent1 2 3 5" xfId="4519"/>
    <cellStyle name="40% - Accent1 2 3 5 2" xfId="18477"/>
    <cellStyle name="40% - Accent1 2 3 5 2 2" xfId="38410"/>
    <cellStyle name="40% - Accent1 2 3 5 3" xfId="12676"/>
    <cellStyle name="40% - Accent1 2 3 5 3 2" xfId="32610"/>
    <cellStyle name="40% - Accent1 2 3 5 4" xfId="24455"/>
    <cellStyle name="40% - Accent1 2 3 6" xfId="10232"/>
    <cellStyle name="40% - Accent1 2 3 6 2" xfId="30168"/>
    <cellStyle name="40% - Accent1 2 3 7" xfId="16036"/>
    <cellStyle name="40% - Accent1 2 3 7 2" xfId="35969"/>
    <cellStyle name="40% - Accent1 2 3 8" xfId="6884"/>
    <cellStyle name="40% - Accent1 2 3 8 2" xfId="26820"/>
    <cellStyle name="40% - Accent1 2 3 9" xfId="21977"/>
    <cellStyle name="40% - Accent1 2 4" xfId="4278"/>
    <cellStyle name="40% - Accent1 2 4 2" xfId="6650"/>
    <cellStyle name="40% - Accent1 2 4 2 2" xfId="20608"/>
    <cellStyle name="40% - Accent1 2 4 2 2 2" xfId="40541"/>
    <cellStyle name="40% - Accent1 2 4 2 3" xfId="14807"/>
    <cellStyle name="40% - Accent1 2 4 2 3 2" xfId="34741"/>
    <cellStyle name="40% - Accent1 2 4 2 4" xfId="26586"/>
    <cellStyle name="40% - Accent1 2 4 3" xfId="12442"/>
    <cellStyle name="40% - Accent1 2 4 3 2" xfId="32376"/>
    <cellStyle name="40% - Accent1 2 4 4" xfId="18243"/>
    <cellStyle name="40% - Accent1 2 4 4 2" xfId="38176"/>
    <cellStyle name="40% - Accent1 2 4 5" xfId="9011"/>
    <cellStyle name="40% - Accent1 2 4 5 2" xfId="28947"/>
    <cellStyle name="40% - Accent1 2 4 6" xfId="24219"/>
    <cellStyle name="40% - Accent1 3" xfId="100"/>
    <cellStyle name="40% - Accent1 3 10" xfId="4520"/>
    <cellStyle name="40% - Accent1 3 10 2" xfId="18478"/>
    <cellStyle name="40% - Accent1 3 10 2 2" xfId="38411"/>
    <cellStyle name="40% - Accent1 3 10 3" xfId="12677"/>
    <cellStyle name="40% - Accent1 3 10 3 2" xfId="32611"/>
    <cellStyle name="40% - Accent1 3 10 4" xfId="24456"/>
    <cellStyle name="40% - Accent1 3 11" xfId="9254"/>
    <cellStyle name="40% - Accent1 3 11 2" xfId="29190"/>
    <cellStyle name="40% - Accent1 3 12" xfId="15059"/>
    <cellStyle name="40% - Accent1 3 12 2" xfId="34992"/>
    <cellStyle name="40% - Accent1 3 13" xfId="6885"/>
    <cellStyle name="40% - Accent1 3 13 2" xfId="26821"/>
    <cellStyle name="40% - Accent1 3 14" xfId="20961"/>
    <cellStyle name="40% - Accent1 3 15" xfId="40784"/>
    <cellStyle name="40% - Accent1 3 2" xfId="233"/>
    <cellStyle name="40% - Accent1 3 2 10" xfId="6886"/>
    <cellStyle name="40% - Accent1 3 2 10 2" xfId="26822"/>
    <cellStyle name="40% - Accent1 3 2 11" xfId="20974"/>
    <cellStyle name="40% - Accent1 3 2 12" xfId="40798"/>
    <cellStyle name="40% - Accent1 3 2 2" xfId="558"/>
    <cellStyle name="40% - Accent1 3 2 2 10" xfId="41052"/>
    <cellStyle name="40% - Accent1 3 2 2 2" xfId="1048"/>
    <cellStyle name="40% - Accent1 3 2 2 2 2" xfId="2915"/>
    <cellStyle name="40% - Accent1 3 2 2 2 2 2" xfId="5628"/>
    <cellStyle name="40% - Accent1 3 2 2 2 2 2 2" xfId="19586"/>
    <cellStyle name="40% - Accent1 3 2 2 2 2 2 2 2" xfId="39519"/>
    <cellStyle name="40% - Accent1 3 2 2 2 2 2 3" xfId="13785"/>
    <cellStyle name="40% - Accent1 3 2 2 2 2 2 3 2" xfId="33719"/>
    <cellStyle name="40% - Accent1 3 2 2 2 2 2 4" xfId="25564"/>
    <cellStyle name="40% - Accent1 3 2 2 2 2 3" xfId="11419"/>
    <cellStyle name="40% - Accent1 3 2 2 2 2 3 2" xfId="31354"/>
    <cellStyle name="40% - Accent1 3 2 2 2 2 4" xfId="17221"/>
    <cellStyle name="40% - Accent1 3 2 2 2 2 4 2" xfId="37154"/>
    <cellStyle name="40% - Accent1 3 2 2 2 2 5" xfId="7989"/>
    <cellStyle name="40% - Accent1 3 2 2 2 2 5 2" xfId="27925"/>
    <cellStyle name="40% - Accent1 3 2 2 2 2 6" xfId="23177"/>
    <cellStyle name="40% - Accent1 3 2 2 2 3" xfId="2391"/>
    <cellStyle name="40% - Accent1 3 2 2 2 3 2" xfId="16908"/>
    <cellStyle name="40% - Accent1 3 2 2 2 3 2 2" xfId="36841"/>
    <cellStyle name="40% - Accent1 3 2 2 2 3 3" xfId="11105"/>
    <cellStyle name="40% - Accent1 3 2 2 2 3 3 2" xfId="31040"/>
    <cellStyle name="40% - Accent1 3 2 2 2 3 4" xfId="22858"/>
    <cellStyle name="40% - Accent1 3 2 2 2 4" xfId="5315"/>
    <cellStyle name="40% - Accent1 3 2 2 2 4 2" xfId="19273"/>
    <cellStyle name="40% - Accent1 3 2 2 2 4 2 2" xfId="39206"/>
    <cellStyle name="40% - Accent1 3 2 2 2 4 3" xfId="13472"/>
    <cellStyle name="40% - Accent1 3 2 2 2 4 3 2" xfId="33406"/>
    <cellStyle name="40% - Accent1 3 2 2 2 4 4" xfId="25251"/>
    <cellStyle name="40% - Accent1 3 2 2 2 5" xfId="10000"/>
    <cellStyle name="40% - Accent1 3 2 2 2 5 2" xfId="29936"/>
    <cellStyle name="40% - Accent1 3 2 2 2 6" xfId="15805"/>
    <cellStyle name="40% - Accent1 3 2 2 2 6 2" xfId="35738"/>
    <cellStyle name="40% - Accent1 3 2 2 2 7" xfId="7676"/>
    <cellStyle name="40% - Accent1 3 2 2 2 7 2" xfId="27612"/>
    <cellStyle name="40% - Accent1 3 2 2 2 8" xfId="21739"/>
    <cellStyle name="40% - Accent1 3 2 2 2 9" xfId="41530"/>
    <cellStyle name="40% - Accent1 3 2 2 3" xfId="2914"/>
    <cellStyle name="40% - Accent1 3 2 2 3 2" xfId="5627"/>
    <cellStyle name="40% - Accent1 3 2 2 3 2 2" xfId="19585"/>
    <cellStyle name="40% - Accent1 3 2 2 3 2 2 2" xfId="39518"/>
    <cellStyle name="40% - Accent1 3 2 2 3 2 3" xfId="13784"/>
    <cellStyle name="40% - Accent1 3 2 2 3 2 3 2" xfId="33718"/>
    <cellStyle name="40% - Accent1 3 2 2 3 2 4" xfId="25563"/>
    <cellStyle name="40% - Accent1 3 2 2 3 3" xfId="11418"/>
    <cellStyle name="40% - Accent1 3 2 2 3 3 2" xfId="31353"/>
    <cellStyle name="40% - Accent1 3 2 2 3 4" xfId="17220"/>
    <cellStyle name="40% - Accent1 3 2 2 3 4 2" xfId="37153"/>
    <cellStyle name="40% - Accent1 3 2 2 3 5" xfId="7988"/>
    <cellStyle name="40% - Accent1 3 2 2 3 5 2" xfId="27924"/>
    <cellStyle name="40% - Accent1 3 2 2 3 6" xfId="23176"/>
    <cellStyle name="40% - Accent1 3 2 2 4" xfId="1928"/>
    <cellStyle name="40% - Accent1 3 2 2 4 2" xfId="16447"/>
    <cellStyle name="40% - Accent1 3 2 2 4 2 2" xfId="36380"/>
    <cellStyle name="40% - Accent1 3 2 2 4 3" xfId="10644"/>
    <cellStyle name="40% - Accent1 3 2 2 4 3 2" xfId="30579"/>
    <cellStyle name="40% - Accent1 3 2 2 4 4" xfId="22397"/>
    <cellStyle name="40% - Accent1 3 2 2 5" xfId="4854"/>
    <cellStyle name="40% - Accent1 3 2 2 5 2" xfId="18812"/>
    <cellStyle name="40% - Accent1 3 2 2 5 2 2" xfId="38745"/>
    <cellStyle name="40% - Accent1 3 2 2 5 3" xfId="13011"/>
    <cellStyle name="40% - Accent1 3 2 2 5 3 2" xfId="32945"/>
    <cellStyle name="40% - Accent1 3 2 2 5 4" xfId="24790"/>
    <cellStyle name="40% - Accent1 3 2 2 6" xfId="9522"/>
    <cellStyle name="40% - Accent1 3 2 2 6 2" xfId="29458"/>
    <cellStyle name="40% - Accent1 3 2 2 7" xfId="15327"/>
    <cellStyle name="40% - Accent1 3 2 2 7 2" xfId="35260"/>
    <cellStyle name="40% - Accent1 3 2 2 8" xfId="7215"/>
    <cellStyle name="40% - Accent1 3 2 2 8 2" xfId="27151"/>
    <cellStyle name="40% - Accent1 3 2 2 9" xfId="21250"/>
    <cellStyle name="40% - Accent1 3 2 3" xfId="805"/>
    <cellStyle name="40% - Accent1 3 2 3 2" xfId="2916"/>
    <cellStyle name="40% - Accent1 3 2 3 2 2" xfId="5629"/>
    <cellStyle name="40% - Accent1 3 2 3 2 2 2" xfId="19587"/>
    <cellStyle name="40% - Accent1 3 2 3 2 2 2 2" xfId="39520"/>
    <cellStyle name="40% - Accent1 3 2 3 2 2 3" xfId="13786"/>
    <cellStyle name="40% - Accent1 3 2 3 2 2 3 2" xfId="33720"/>
    <cellStyle name="40% - Accent1 3 2 3 2 2 4" xfId="25565"/>
    <cellStyle name="40% - Accent1 3 2 3 2 3" xfId="11420"/>
    <cellStyle name="40% - Accent1 3 2 3 2 3 2" xfId="31355"/>
    <cellStyle name="40% - Accent1 3 2 3 2 4" xfId="17222"/>
    <cellStyle name="40% - Accent1 3 2 3 2 4 2" xfId="37155"/>
    <cellStyle name="40% - Accent1 3 2 3 2 5" xfId="7990"/>
    <cellStyle name="40% - Accent1 3 2 3 2 5 2" xfId="27926"/>
    <cellStyle name="40% - Accent1 3 2 3 2 6" xfId="23178"/>
    <cellStyle name="40% - Accent1 3 2 3 3" xfId="2152"/>
    <cellStyle name="40% - Accent1 3 2 3 3 2" xfId="16669"/>
    <cellStyle name="40% - Accent1 3 2 3 3 2 2" xfId="36602"/>
    <cellStyle name="40% - Accent1 3 2 3 3 3" xfId="10866"/>
    <cellStyle name="40% - Accent1 3 2 3 3 3 2" xfId="30801"/>
    <cellStyle name="40% - Accent1 3 2 3 3 4" xfId="22619"/>
    <cellStyle name="40% - Accent1 3 2 3 4" xfId="5076"/>
    <cellStyle name="40% - Accent1 3 2 3 4 2" xfId="19034"/>
    <cellStyle name="40% - Accent1 3 2 3 4 2 2" xfId="38967"/>
    <cellStyle name="40% - Accent1 3 2 3 4 3" xfId="13233"/>
    <cellStyle name="40% - Accent1 3 2 3 4 3 2" xfId="33167"/>
    <cellStyle name="40% - Accent1 3 2 3 4 4" xfId="25012"/>
    <cellStyle name="40% - Accent1 3 2 3 5" xfId="9761"/>
    <cellStyle name="40% - Accent1 3 2 3 5 2" xfId="29697"/>
    <cellStyle name="40% - Accent1 3 2 3 6" xfId="15566"/>
    <cellStyle name="40% - Accent1 3 2 3 6 2" xfId="35499"/>
    <cellStyle name="40% - Accent1 3 2 3 7" xfId="7437"/>
    <cellStyle name="40% - Accent1 3 2 3 7 2" xfId="27373"/>
    <cellStyle name="40% - Accent1 3 2 3 8" xfId="21496"/>
    <cellStyle name="40% - Accent1 3 2 3 9" xfId="41291"/>
    <cellStyle name="40% - Accent1 3 2 4" xfId="2913"/>
    <cellStyle name="40% - Accent1 3 2 4 2" xfId="5626"/>
    <cellStyle name="40% - Accent1 3 2 4 2 2" xfId="19584"/>
    <cellStyle name="40% - Accent1 3 2 4 2 2 2" xfId="39517"/>
    <cellStyle name="40% - Accent1 3 2 4 2 3" xfId="13783"/>
    <cellStyle name="40% - Accent1 3 2 4 2 3 2" xfId="33717"/>
    <cellStyle name="40% - Accent1 3 2 4 2 4" xfId="25562"/>
    <cellStyle name="40% - Accent1 3 2 4 3" xfId="11417"/>
    <cellStyle name="40% - Accent1 3 2 4 3 2" xfId="31352"/>
    <cellStyle name="40% - Accent1 3 2 4 4" xfId="17219"/>
    <cellStyle name="40% - Accent1 3 2 4 4 2" xfId="37152"/>
    <cellStyle name="40% - Accent1 3 2 4 5" xfId="7987"/>
    <cellStyle name="40% - Accent1 3 2 4 5 2" xfId="27923"/>
    <cellStyle name="40% - Accent1 3 2 4 6" xfId="23175"/>
    <cellStyle name="40% - Accent1 3 2 5" xfId="4407"/>
    <cellStyle name="40% - Accent1 3 2 5 2" xfId="6773"/>
    <cellStyle name="40% - Accent1 3 2 5 2 2" xfId="20731"/>
    <cellStyle name="40% - Accent1 3 2 5 2 2 2" xfId="40664"/>
    <cellStyle name="40% - Accent1 3 2 5 2 3" xfId="14930"/>
    <cellStyle name="40% - Accent1 3 2 5 2 3 2" xfId="34864"/>
    <cellStyle name="40% - Accent1 3 2 5 2 4" xfId="26709"/>
    <cellStyle name="40% - Accent1 3 2 5 3" xfId="12565"/>
    <cellStyle name="40% - Accent1 3 2 5 3 2" xfId="32499"/>
    <cellStyle name="40% - Accent1 3 2 5 4" xfId="18366"/>
    <cellStyle name="40% - Accent1 3 2 5 4 2" xfId="38299"/>
    <cellStyle name="40% - Accent1 3 2 5 5" xfId="9134"/>
    <cellStyle name="40% - Accent1 3 2 5 5 2" xfId="29070"/>
    <cellStyle name="40% - Accent1 3 2 5 6" xfId="24344"/>
    <cellStyle name="40% - Accent1 3 2 6" xfId="1533"/>
    <cellStyle name="40% - Accent1 3 2 6 2" xfId="16117"/>
    <cellStyle name="40% - Accent1 3 2 6 2 2" xfId="36050"/>
    <cellStyle name="40% - Accent1 3 2 6 3" xfId="10313"/>
    <cellStyle name="40% - Accent1 3 2 6 3 2" xfId="30249"/>
    <cellStyle name="40% - Accent1 3 2 6 4" xfId="22052"/>
    <cellStyle name="40% - Accent1 3 2 7" xfId="4521"/>
    <cellStyle name="40% - Accent1 3 2 7 2" xfId="18479"/>
    <cellStyle name="40% - Accent1 3 2 7 2 2" xfId="38412"/>
    <cellStyle name="40% - Accent1 3 2 7 3" xfId="12678"/>
    <cellStyle name="40% - Accent1 3 2 7 3 2" xfId="32612"/>
    <cellStyle name="40% - Accent1 3 2 7 4" xfId="24457"/>
    <cellStyle name="40% - Accent1 3 2 8" xfId="9268"/>
    <cellStyle name="40% - Accent1 3 2 8 2" xfId="29204"/>
    <cellStyle name="40% - Accent1 3 2 9" xfId="15073"/>
    <cellStyle name="40% - Accent1 3 2 9 2" xfId="35006"/>
    <cellStyle name="40% - Accent1 3 3" xfId="376"/>
    <cellStyle name="40% - Accent1 3 3 10" xfId="21079"/>
    <cellStyle name="40% - Accent1 3 3 11" xfId="40884"/>
    <cellStyle name="40% - Accent1 3 3 2" xfId="632"/>
    <cellStyle name="40% - Accent1 3 3 2 10" xfId="41123"/>
    <cellStyle name="40% - Accent1 3 3 2 2" xfId="1119"/>
    <cellStyle name="40% - Accent1 3 3 2 2 2" xfId="2919"/>
    <cellStyle name="40% - Accent1 3 3 2 2 2 2" xfId="5632"/>
    <cellStyle name="40% - Accent1 3 3 2 2 2 2 2" xfId="19590"/>
    <cellStyle name="40% - Accent1 3 3 2 2 2 2 2 2" xfId="39523"/>
    <cellStyle name="40% - Accent1 3 3 2 2 2 2 3" xfId="13789"/>
    <cellStyle name="40% - Accent1 3 3 2 2 2 2 3 2" xfId="33723"/>
    <cellStyle name="40% - Accent1 3 3 2 2 2 2 4" xfId="25568"/>
    <cellStyle name="40% - Accent1 3 3 2 2 2 3" xfId="11423"/>
    <cellStyle name="40% - Accent1 3 3 2 2 2 3 2" xfId="31358"/>
    <cellStyle name="40% - Accent1 3 3 2 2 2 4" xfId="17225"/>
    <cellStyle name="40% - Accent1 3 3 2 2 2 4 2" xfId="37158"/>
    <cellStyle name="40% - Accent1 3 3 2 2 2 5" xfId="7993"/>
    <cellStyle name="40% - Accent1 3 3 2 2 2 5 2" xfId="27929"/>
    <cellStyle name="40% - Accent1 3 3 2 2 2 6" xfId="23181"/>
    <cellStyle name="40% - Accent1 3 3 2 2 3" xfId="2462"/>
    <cellStyle name="40% - Accent1 3 3 2 2 3 2" xfId="16979"/>
    <cellStyle name="40% - Accent1 3 3 2 2 3 2 2" xfId="36912"/>
    <cellStyle name="40% - Accent1 3 3 2 2 3 3" xfId="11176"/>
    <cellStyle name="40% - Accent1 3 3 2 2 3 3 2" xfId="31111"/>
    <cellStyle name="40% - Accent1 3 3 2 2 3 4" xfId="22929"/>
    <cellStyle name="40% - Accent1 3 3 2 2 4" xfId="5386"/>
    <cellStyle name="40% - Accent1 3 3 2 2 4 2" xfId="19344"/>
    <cellStyle name="40% - Accent1 3 3 2 2 4 2 2" xfId="39277"/>
    <cellStyle name="40% - Accent1 3 3 2 2 4 3" xfId="13543"/>
    <cellStyle name="40% - Accent1 3 3 2 2 4 3 2" xfId="33477"/>
    <cellStyle name="40% - Accent1 3 3 2 2 4 4" xfId="25322"/>
    <cellStyle name="40% - Accent1 3 3 2 2 5" xfId="10071"/>
    <cellStyle name="40% - Accent1 3 3 2 2 5 2" xfId="30007"/>
    <cellStyle name="40% - Accent1 3 3 2 2 6" xfId="15876"/>
    <cellStyle name="40% - Accent1 3 3 2 2 6 2" xfId="35809"/>
    <cellStyle name="40% - Accent1 3 3 2 2 7" xfId="7747"/>
    <cellStyle name="40% - Accent1 3 3 2 2 7 2" xfId="27683"/>
    <cellStyle name="40% - Accent1 3 3 2 2 8" xfId="21810"/>
    <cellStyle name="40% - Accent1 3 3 2 2 9" xfId="41601"/>
    <cellStyle name="40% - Accent1 3 3 2 3" xfId="2918"/>
    <cellStyle name="40% - Accent1 3 3 2 3 2" xfId="5631"/>
    <cellStyle name="40% - Accent1 3 3 2 3 2 2" xfId="19589"/>
    <cellStyle name="40% - Accent1 3 3 2 3 2 2 2" xfId="39522"/>
    <cellStyle name="40% - Accent1 3 3 2 3 2 3" xfId="13788"/>
    <cellStyle name="40% - Accent1 3 3 2 3 2 3 2" xfId="33722"/>
    <cellStyle name="40% - Accent1 3 3 2 3 2 4" xfId="25567"/>
    <cellStyle name="40% - Accent1 3 3 2 3 3" xfId="11422"/>
    <cellStyle name="40% - Accent1 3 3 2 3 3 2" xfId="31357"/>
    <cellStyle name="40% - Accent1 3 3 2 3 4" xfId="17224"/>
    <cellStyle name="40% - Accent1 3 3 2 3 4 2" xfId="37157"/>
    <cellStyle name="40% - Accent1 3 3 2 3 5" xfId="7992"/>
    <cellStyle name="40% - Accent1 3 3 2 3 5 2" xfId="27928"/>
    <cellStyle name="40% - Accent1 3 3 2 3 6" xfId="23180"/>
    <cellStyle name="40% - Accent1 3 3 2 4" xfId="1999"/>
    <cellStyle name="40% - Accent1 3 3 2 4 2" xfId="16518"/>
    <cellStyle name="40% - Accent1 3 3 2 4 2 2" xfId="36451"/>
    <cellStyle name="40% - Accent1 3 3 2 4 3" xfId="10715"/>
    <cellStyle name="40% - Accent1 3 3 2 4 3 2" xfId="30650"/>
    <cellStyle name="40% - Accent1 3 3 2 4 4" xfId="22468"/>
    <cellStyle name="40% - Accent1 3 3 2 5" xfId="4925"/>
    <cellStyle name="40% - Accent1 3 3 2 5 2" xfId="18883"/>
    <cellStyle name="40% - Accent1 3 3 2 5 2 2" xfId="38816"/>
    <cellStyle name="40% - Accent1 3 3 2 5 3" xfId="13082"/>
    <cellStyle name="40% - Accent1 3 3 2 5 3 2" xfId="33016"/>
    <cellStyle name="40% - Accent1 3 3 2 5 4" xfId="24861"/>
    <cellStyle name="40% - Accent1 3 3 2 6" xfId="9593"/>
    <cellStyle name="40% - Accent1 3 3 2 6 2" xfId="29529"/>
    <cellStyle name="40% - Accent1 3 3 2 7" xfId="15398"/>
    <cellStyle name="40% - Accent1 3 3 2 7 2" xfId="35331"/>
    <cellStyle name="40% - Accent1 3 3 2 8" xfId="7286"/>
    <cellStyle name="40% - Accent1 3 3 2 8 2" xfId="27222"/>
    <cellStyle name="40% - Accent1 3 3 2 9" xfId="21324"/>
    <cellStyle name="40% - Accent1 3 3 3" xfId="876"/>
    <cellStyle name="40% - Accent1 3 3 3 2" xfId="2920"/>
    <cellStyle name="40% - Accent1 3 3 3 2 2" xfId="5633"/>
    <cellStyle name="40% - Accent1 3 3 3 2 2 2" xfId="19591"/>
    <cellStyle name="40% - Accent1 3 3 3 2 2 2 2" xfId="39524"/>
    <cellStyle name="40% - Accent1 3 3 3 2 2 3" xfId="13790"/>
    <cellStyle name="40% - Accent1 3 3 3 2 2 3 2" xfId="33724"/>
    <cellStyle name="40% - Accent1 3 3 3 2 2 4" xfId="25569"/>
    <cellStyle name="40% - Accent1 3 3 3 2 3" xfId="11424"/>
    <cellStyle name="40% - Accent1 3 3 3 2 3 2" xfId="31359"/>
    <cellStyle name="40% - Accent1 3 3 3 2 4" xfId="17226"/>
    <cellStyle name="40% - Accent1 3 3 3 2 4 2" xfId="37159"/>
    <cellStyle name="40% - Accent1 3 3 3 2 5" xfId="7994"/>
    <cellStyle name="40% - Accent1 3 3 3 2 5 2" xfId="27930"/>
    <cellStyle name="40% - Accent1 3 3 3 2 6" xfId="23182"/>
    <cellStyle name="40% - Accent1 3 3 3 3" xfId="2223"/>
    <cellStyle name="40% - Accent1 3 3 3 3 2" xfId="16740"/>
    <cellStyle name="40% - Accent1 3 3 3 3 2 2" xfId="36673"/>
    <cellStyle name="40% - Accent1 3 3 3 3 3" xfId="10937"/>
    <cellStyle name="40% - Accent1 3 3 3 3 3 2" xfId="30872"/>
    <cellStyle name="40% - Accent1 3 3 3 3 4" xfId="22690"/>
    <cellStyle name="40% - Accent1 3 3 3 4" xfId="5147"/>
    <cellStyle name="40% - Accent1 3 3 3 4 2" xfId="19105"/>
    <cellStyle name="40% - Accent1 3 3 3 4 2 2" xfId="39038"/>
    <cellStyle name="40% - Accent1 3 3 3 4 3" xfId="13304"/>
    <cellStyle name="40% - Accent1 3 3 3 4 3 2" xfId="33238"/>
    <cellStyle name="40% - Accent1 3 3 3 4 4" xfId="25083"/>
    <cellStyle name="40% - Accent1 3 3 3 5" xfId="9832"/>
    <cellStyle name="40% - Accent1 3 3 3 5 2" xfId="29768"/>
    <cellStyle name="40% - Accent1 3 3 3 6" xfId="15637"/>
    <cellStyle name="40% - Accent1 3 3 3 6 2" xfId="35570"/>
    <cellStyle name="40% - Accent1 3 3 3 7" xfId="7508"/>
    <cellStyle name="40% - Accent1 3 3 3 7 2" xfId="27444"/>
    <cellStyle name="40% - Accent1 3 3 3 8" xfId="21567"/>
    <cellStyle name="40% - Accent1 3 3 3 9" xfId="41362"/>
    <cellStyle name="40% - Accent1 3 3 4" xfId="2917"/>
    <cellStyle name="40% - Accent1 3 3 4 2" xfId="5630"/>
    <cellStyle name="40% - Accent1 3 3 4 2 2" xfId="19588"/>
    <cellStyle name="40% - Accent1 3 3 4 2 2 2" xfId="39521"/>
    <cellStyle name="40% - Accent1 3 3 4 2 3" xfId="13787"/>
    <cellStyle name="40% - Accent1 3 3 4 2 3 2" xfId="33721"/>
    <cellStyle name="40% - Accent1 3 3 4 2 4" xfId="25566"/>
    <cellStyle name="40% - Accent1 3 3 4 3" xfId="11421"/>
    <cellStyle name="40% - Accent1 3 3 4 3 2" xfId="31356"/>
    <cellStyle name="40% - Accent1 3 3 4 4" xfId="17223"/>
    <cellStyle name="40% - Accent1 3 3 4 4 2" xfId="37156"/>
    <cellStyle name="40% - Accent1 3 3 4 5" xfId="7991"/>
    <cellStyle name="40% - Accent1 3 3 4 5 2" xfId="27927"/>
    <cellStyle name="40% - Accent1 3 3 4 6" xfId="23179"/>
    <cellStyle name="40% - Accent1 3 3 5" xfId="1534"/>
    <cellStyle name="40% - Accent1 3 3 5 2" xfId="16118"/>
    <cellStyle name="40% - Accent1 3 3 5 2 2" xfId="36051"/>
    <cellStyle name="40% - Accent1 3 3 5 3" xfId="10314"/>
    <cellStyle name="40% - Accent1 3 3 5 3 2" xfId="30250"/>
    <cellStyle name="40% - Accent1 3 3 5 4" xfId="22053"/>
    <cellStyle name="40% - Accent1 3 3 6" xfId="4522"/>
    <cellStyle name="40% - Accent1 3 3 6 2" xfId="18480"/>
    <cellStyle name="40% - Accent1 3 3 6 2 2" xfId="38413"/>
    <cellStyle name="40% - Accent1 3 3 6 3" xfId="12679"/>
    <cellStyle name="40% - Accent1 3 3 6 3 2" xfId="32613"/>
    <cellStyle name="40% - Accent1 3 3 6 4" xfId="24458"/>
    <cellStyle name="40% - Accent1 3 3 7" xfId="9354"/>
    <cellStyle name="40% - Accent1 3 3 7 2" xfId="29290"/>
    <cellStyle name="40% - Accent1 3 3 8" xfId="15159"/>
    <cellStyle name="40% - Accent1 3 3 8 2" xfId="35092"/>
    <cellStyle name="40% - Accent1 3 3 9" xfId="6887"/>
    <cellStyle name="40% - Accent1 3 3 9 2" xfId="26823"/>
    <cellStyle name="40% - Accent1 3 4" xfId="466"/>
    <cellStyle name="40% - Accent1 3 4 10" xfId="40970"/>
    <cellStyle name="40% - Accent1 3 4 2" xfId="966"/>
    <cellStyle name="40% - Accent1 3 4 2 2" xfId="2922"/>
    <cellStyle name="40% - Accent1 3 4 2 2 2" xfId="5635"/>
    <cellStyle name="40% - Accent1 3 4 2 2 2 2" xfId="19593"/>
    <cellStyle name="40% - Accent1 3 4 2 2 2 2 2" xfId="39526"/>
    <cellStyle name="40% - Accent1 3 4 2 2 2 3" xfId="13792"/>
    <cellStyle name="40% - Accent1 3 4 2 2 2 3 2" xfId="33726"/>
    <cellStyle name="40% - Accent1 3 4 2 2 2 4" xfId="25571"/>
    <cellStyle name="40% - Accent1 3 4 2 2 3" xfId="11426"/>
    <cellStyle name="40% - Accent1 3 4 2 2 3 2" xfId="31361"/>
    <cellStyle name="40% - Accent1 3 4 2 2 4" xfId="17228"/>
    <cellStyle name="40% - Accent1 3 4 2 2 4 2" xfId="37161"/>
    <cellStyle name="40% - Accent1 3 4 2 2 5" xfId="7996"/>
    <cellStyle name="40% - Accent1 3 4 2 2 5 2" xfId="27932"/>
    <cellStyle name="40% - Accent1 3 4 2 2 6" xfId="23184"/>
    <cellStyle name="40% - Accent1 3 4 2 3" xfId="2309"/>
    <cellStyle name="40% - Accent1 3 4 2 3 2" xfId="16826"/>
    <cellStyle name="40% - Accent1 3 4 2 3 2 2" xfId="36759"/>
    <cellStyle name="40% - Accent1 3 4 2 3 3" xfId="11023"/>
    <cellStyle name="40% - Accent1 3 4 2 3 3 2" xfId="30958"/>
    <cellStyle name="40% - Accent1 3 4 2 3 4" xfId="22776"/>
    <cellStyle name="40% - Accent1 3 4 2 4" xfId="5233"/>
    <cellStyle name="40% - Accent1 3 4 2 4 2" xfId="19191"/>
    <cellStyle name="40% - Accent1 3 4 2 4 2 2" xfId="39124"/>
    <cellStyle name="40% - Accent1 3 4 2 4 3" xfId="13390"/>
    <cellStyle name="40% - Accent1 3 4 2 4 3 2" xfId="33324"/>
    <cellStyle name="40% - Accent1 3 4 2 4 4" xfId="25169"/>
    <cellStyle name="40% - Accent1 3 4 2 5" xfId="9918"/>
    <cellStyle name="40% - Accent1 3 4 2 5 2" xfId="29854"/>
    <cellStyle name="40% - Accent1 3 4 2 6" xfId="15723"/>
    <cellStyle name="40% - Accent1 3 4 2 6 2" xfId="35656"/>
    <cellStyle name="40% - Accent1 3 4 2 7" xfId="7594"/>
    <cellStyle name="40% - Accent1 3 4 2 7 2" xfId="27530"/>
    <cellStyle name="40% - Accent1 3 4 2 8" xfId="21657"/>
    <cellStyle name="40% - Accent1 3 4 2 9" xfId="41448"/>
    <cellStyle name="40% - Accent1 3 4 3" xfId="2921"/>
    <cellStyle name="40% - Accent1 3 4 3 2" xfId="5634"/>
    <cellStyle name="40% - Accent1 3 4 3 2 2" xfId="19592"/>
    <cellStyle name="40% - Accent1 3 4 3 2 2 2" xfId="39525"/>
    <cellStyle name="40% - Accent1 3 4 3 2 3" xfId="13791"/>
    <cellStyle name="40% - Accent1 3 4 3 2 3 2" xfId="33725"/>
    <cellStyle name="40% - Accent1 3 4 3 2 4" xfId="25570"/>
    <cellStyle name="40% - Accent1 3 4 3 3" xfId="11425"/>
    <cellStyle name="40% - Accent1 3 4 3 3 2" xfId="31360"/>
    <cellStyle name="40% - Accent1 3 4 3 4" xfId="17227"/>
    <cellStyle name="40% - Accent1 3 4 3 4 2" xfId="37160"/>
    <cellStyle name="40% - Accent1 3 4 3 5" xfId="7995"/>
    <cellStyle name="40% - Accent1 3 4 3 5 2" xfId="27931"/>
    <cellStyle name="40% - Accent1 3 4 3 6" xfId="23183"/>
    <cellStyle name="40% - Accent1 3 4 4" xfId="1535"/>
    <cellStyle name="40% - Accent1 3 4 4 2" xfId="16119"/>
    <cellStyle name="40% - Accent1 3 4 4 2 2" xfId="36052"/>
    <cellStyle name="40% - Accent1 3 4 4 3" xfId="10315"/>
    <cellStyle name="40% - Accent1 3 4 4 3 2" xfId="30251"/>
    <cellStyle name="40% - Accent1 3 4 4 4" xfId="22054"/>
    <cellStyle name="40% - Accent1 3 4 5" xfId="4523"/>
    <cellStyle name="40% - Accent1 3 4 5 2" xfId="18481"/>
    <cellStyle name="40% - Accent1 3 4 5 2 2" xfId="38414"/>
    <cellStyle name="40% - Accent1 3 4 5 3" xfId="12680"/>
    <cellStyle name="40% - Accent1 3 4 5 3 2" xfId="32614"/>
    <cellStyle name="40% - Accent1 3 4 5 4" xfId="24459"/>
    <cellStyle name="40% - Accent1 3 4 6" xfId="9440"/>
    <cellStyle name="40% - Accent1 3 4 6 2" xfId="29376"/>
    <cellStyle name="40% - Accent1 3 4 7" xfId="15245"/>
    <cellStyle name="40% - Accent1 3 4 7 2" xfId="35178"/>
    <cellStyle name="40% - Accent1 3 4 8" xfId="6888"/>
    <cellStyle name="40% - Accent1 3 4 8 2" xfId="26824"/>
    <cellStyle name="40% - Accent1 3 4 9" xfId="21168"/>
    <cellStyle name="40% - Accent1 3 5" xfId="723"/>
    <cellStyle name="40% - Accent1 3 5 2" xfId="2923"/>
    <cellStyle name="40% - Accent1 3 5 2 2" xfId="5636"/>
    <cellStyle name="40% - Accent1 3 5 2 2 2" xfId="19594"/>
    <cellStyle name="40% - Accent1 3 5 2 2 2 2" xfId="39527"/>
    <cellStyle name="40% - Accent1 3 5 2 2 3" xfId="13793"/>
    <cellStyle name="40% - Accent1 3 5 2 2 3 2" xfId="33727"/>
    <cellStyle name="40% - Accent1 3 5 2 2 4" xfId="25572"/>
    <cellStyle name="40% - Accent1 3 5 2 3" xfId="11427"/>
    <cellStyle name="40% - Accent1 3 5 2 3 2" xfId="31362"/>
    <cellStyle name="40% - Accent1 3 5 2 4" xfId="17229"/>
    <cellStyle name="40% - Accent1 3 5 2 4 2" xfId="37162"/>
    <cellStyle name="40% - Accent1 3 5 2 5" xfId="7997"/>
    <cellStyle name="40% - Accent1 3 5 2 5 2" xfId="27933"/>
    <cellStyle name="40% - Accent1 3 5 2 6" xfId="23185"/>
    <cellStyle name="40% - Accent1 3 5 3" xfId="1536"/>
    <cellStyle name="40% - Accent1 3 5 3 2" xfId="16120"/>
    <cellStyle name="40% - Accent1 3 5 3 2 2" xfId="36053"/>
    <cellStyle name="40% - Accent1 3 5 3 3" xfId="10316"/>
    <cellStyle name="40% - Accent1 3 5 3 3 2" xfId="30252"/>
    <cellStyle name="40% - Accent1 3 5 3 4" xfId="22055"/>
    <cellStyle name="40% - Accent1 3 5 4" xfId="4524"/>
    <cellStyle name="40% - Accent1 3 5 4 2" xfId="18482"/>
    <cellStyle name="40% - Accent1 3 5 4 2 2" xfId="38415"/>
    <cellStyle name="40% - Accent1 3 5 4 3" xfId="12681"/>
    <cellStyle name="40% - Accent1 3 5 4 3 2" xfId="32615"/>
    <cellStyle name="40% - Accent1 3 5 4 4" xfId="24460"/>
    <cellStyle name="40% - Accent1 3 5 5" xfId="9679"/>
    <cellStyle name="40% - Accent1 3 5 5 2" xfId="29615"/>
    <cellStyle name="40% - Accent1 3 5 6" xfId="15484"/>
    <cellStyle name="40% - Accent1 3 5 6 2" xfId="35417"/>
    <cellStyle name="40% - Accent1 3 5 7" xfId="6889"/>
    <cellStyle name="40% - Accent1 3 5 7 2" xfId="26825"/>
    <cellStyle name="40% - Accent1 3 5 8" xfId="21414"/>
    <cellStyle name="40% - Accent1 3 5 9" xfId="41209"/>
    <cellStyle name="40% - Accent1 3 6" xfId="1266"/>
    <cellStyle name="40% - Accent1 3 6 2" xfId="2924"/>
    <cellStyle name="40% - Accent1 3 6 2 2" xfId="5637"/>
    <cellStyle name="40% - Accent1 3 6 2 2 2" xfId="19595"/>
    <cellStyle name="40% - Accent1 3 6 2 2 2 2" xfId="39528"/>
    <cellStyle name="40% - Accent1 3 6 2 2 3" xfId="13794"/>
    <cellStyle name="40% - Accent1 3 6 2 2 3 2" xfId="33728"/>
    <cellStyle name="40% - Accent1 3 6 2 2 4" xfId="25573"/>
    <cellStyle name="40% - Accent1 3 6 2 3" xfId="11428"/>
    <cellStyle name="40% - Accent1 3 6 2 3 2" xfId="31363"/>
    <cellStyle name="40% - Accent1 3 6 2 4" xfId="17230"/>
    <cellStyle name="40% - Accent1 3 6 2 4 2" xfId="37163"/>
    <cellStyle name="40% - Accent1 3 6 2 5" xfId="7998"/>
    <cellStyle name="40% - Accent1 3 6 2 5 2" xfId="27934"/>
    <cellStyle name="40% - Accent1 3 6 2 6" xfId="23186"/>
    <cellStyle name="40% - Accent1 3 6 3" xfId="2600"/>
    <cellStyle name="40% - Accent1 3 6 3 2" xfId="17115"/>
    <cellStyle name="40% - Accent1 3 6 3 2 2" xfId="37048"/>
    <cellStyle name="40% - Accent1 3 6 3 3" xfId="11312"/>
    <cellStyle name="40% - Accent1 3 6 3 3 2" xfId="31247"/>
    <cellStyle name="40% - Accent1 3 6 3 4" xfId="23067"/>
    <cellStyle name="40% - Accent1 3 6 4" xfId="5522"/>
    <cellStyle name="40% - Accent1 3 6 4 2" xfId="19480"/>
    <cellStyle name="40% - Accent1 3 6 4 2 2" xfId="39413"/>
    <cellStyle name="40% - Accent1 3 6 4 3" xfId="13679"/>
    <cellStyle name="40% - Accent1 3 6 4 3 2" xfId="33613"/>
    <cellStyle name="40% - Accent1 3 6 4 4" xfId="25458"/>
    <cellStyle name="40% - Accent1 3 6 5" xfId="10209"/>
    <cellStyle name="40% - Accent1 3 6 5 2" xfId="30145"/>
    <cellStyle name="40% - Accent1 3 6 6" xfId="16013"/>
    <cellStyle name="40% - Accent1 3 6 6 2" xfId="35946"/>
    <cellStyle name="40% - Accent1 3 6 7" xfId="7883"/>
    <cellStyle name="40% - Accent1 3 6 7 2" xfId="27819"/>
    <cellStyle name="40% - Accent1 3 6 8" xfId="21954"/>
    <cellStyle name="40% - Accent1 3 6 9" xfId="41701"/>
    <cellStyle name="40% - Accent1 3 7" xfId="2912"/>
    <cellStyle name="40% - Accent1 3 7 2" xfId="5625"/>
    <cellStyle name="40% - Accent1 3 7 2 2" xfId="19583"/>
    <cellStyle name="40% - Accent1 3 7 2 2 2" xfId="39516"/>
    <cellStyle name="40% - Accent1 3 7 2 3" xfId="13782"/>
    <cellStyle name="40% - Accent1 3 7 2 3 2" xfId="33716"/>
    <cellStyle name="40% - Accent1 3 7 2 4" xfId="25561"/>
    <cellStyle name="40% - Accent1 3 7 3" xfId="11416"/>
    <cellStyle name="40% - Accent1 3 7 3 2" xfId="31351"/>
    <cellStyle name="40% - Accent1 3 7 4" xfId="17218"/>
    <cellStyle name="40% - Accent1 3 7 4 2" xfId="37151"/>
    <cellStyle name="40% - Accent1 3 7 5" xfId="7986"/>
    <cellStyle name="40% - Accent1 3 7 5 2" xfId="27922"/>
    <cellStyle name="40% - Accent1 3 7 6" xfId="23174"/>
    <cellStyle name="40% - Accent1 3 8" xfId="4295"/>
    <cellStyle name="40% - Accent1 3 8 2" xfId="6665"/>
    <cellStyle name="40% - Accent1 3 8 2 2" xfId="20623"/>
    <cellStyle name="40% - Accent1 3 8 2 2 2" xfId="40556"/>
    <cellStyle name="40% - Accent1 3 8 2 3" xfId="14822"/>
    <cellStyle name="40% - Accent1 3 8 2 3 2" xfId="34756"/>
    <cellStyle name="40% - Accent1 3 8 2 4" xfId="26601"/>
    <cellStyle name="40% - Accent1 3 8 3" xfId="12457"/>
    <cellStyle name="40% - Accent1 3 8 3 2" xfId="32391"/>
    <cellStyle name="40% - Accent1 3 8 4" xfId="18258"/>
    <cellStyle name="40% - Accent1 3 8 4 2" xfId="38191"/>
    <cellStyle name="40% - Accent1 3 8 5" xfId="9026"/>
    <cellStyle name="40% - Accent1 3 8 5 2" xfId="28962"/>
    <cellStyle name="40% - Accent1 3 8 6" xfId="24235"/>
    <cellStyle name="40% - Accent1 3 9" xfId="1532"/>
    <cellStyle name="40% - Accent1 3 9 2" xfId="16116"/>
    <cellStyle name="40% - Accent1 3 9 2 2" xfId="36049"/>
    <cellStyle name="40% - Accent1 3 9 3" xfId="10312"/>
    <cellStyle name="40% - Accent1 3 9 3 2" xfId="30248"/>
    <cellStyle name="40% - Accent1 3 9 4" xfId="22051"/>
    <cellStyle name="40% - Accent1 4" xfId="1292"/>
    <cellStyle name="40% - Accent1 4 10" xfId="41702"/>
    <cellStyle name="40% - Accent1 4 2" xfId="2925"/>
    <cellStyle name="40% - Accent1 4 2 2" xfId="4420"/>
    <cellStyle name="40% - Accent1 4 2 2 2" xfId="6786"/>
    <cellStyle name="40% - Accent1 4 2 2 2 2" xfId="20744"/>
    <cellStyle name="40% - Accent1 4 2 2 2 2 2" xfId="40677"/>
    <cellStyle name="40% - Accent1 4 2 2 2 3" xfId="14943"/>
    <cellStyle name="40% - Accent1 4 2 2 2 3 2" xfId="34877"/>
    <cellStyle name="40% - Accent1 4 2 2 2 4" xfId="26722"/>
    <cellStyle name="40% - Accent1 4 2 2 3" xfId="12578"/>
    <cellStyle name="40% - Accent1 4 2 2 3 2" xfId="32512"/>
    <cellStyle name="40% - Accent1 4 2 2 4" xfId="18379"/>
    <cellStyle name="40% - Accent1 4 2 2 4 2" xfId="38312"/>
    <cellStyle name="40% - Accent1 4 2 2 5" xfId="9147"/>
    <cellStyle name="40% - Accent1 4 2 2 5 2" xfId="29083"/>
    <cellStyle name="40% - Accent1 4 2 2 6" xfId="24357"/>
    <cellStyle name="40% - Accent1 4 2 3" xfId="5638"/>
    <cellStyle name="40% - Accent1 4 2 3 2" xfId="19596"/>
    <cellStyle name="40% - Accent1 4 2 3 2 2" xfId="39529"/>
    <cellStyle name="40% - Accent1 4 2 3 3" xfId="13795"/>
    <cellStyle name="40% - Accent1 4 2 3 3 2" xfId="33729"/>
    <cellStyle name="40% - Accent1 4 2 3 4" xfId="25574"/>
    <cellStyle name="40% - Accent1 4 2 4" xfId="11429"/>
    <cellStyle name="40% - Accent1 4 2 4 2" xfId="31364"/>
    <cellStyle name="40% - Accent1 4 2 5" xfId="17231"/>
    <cellStyle name="40% - Accent1 4 2 5 2" xfId="37164"/>
    <cellStyle name="40% - Accent1 4 2 6" xfId="7999"/>
    <cellStyle name="40% - Accent1 4 2 6 2" xfId="27935"/>
    <cellStyle name="40% - Accent1 4 2 7" xfId="23187"/>
    <cellStyle name="40% - Accent1 4 3" xfId="4310"/>
    <cellStyle name="40% - Accent1 4 3 2" xfId="6680"/>
    <cellStyle name="40% - Accent1 4 3 2 2" xfId="20638"/>
    <cellStyle name="40% - Accent1 4 3 2 2 2" xfId="40571"/>
    <cellStyle name="40% - Accent1 4 3 2 3" xfId="14837"/>
    <cellStyle name="40% - Accent1 4 3 2 3 2" xfId="34771"/>
    <cellStyle name="40% - Accent1 4 3 2 4" xfId="26616"/>
    <cellStyle name="40% - Accent1 4 3 3" xfId="12472"/>
    <cellStyle name="40% - Accent1 4 3 3 2" xfId="32406"/>
    <cellStyle name="40% - Accent1 4 3 4" xfId="18273"/>
    <cellStyle name="40% - Accent1 4 3 4 2" xfId="38206"/>
    <cellStyle name="40% - Accent1 4 3 5" xfId="9041"/>
    <cellStyle name="40% - Accent1 4 3 5 2" xfId="28977"/>
    <cellStyle name="40% - Accent1 4 3 6" xfId="24250"/>
    <cellStyle name="40% - Accent1 4 4" xfId="1537"/>
    <cellStyle name="40% - Accent1 4 4 2" xfId="16121"/>
    <cellStyle name="40% - Accent1 4 4 2 2" xfId="36054"/>
    <cellStyle name="40% - Accent1 4 4 3" xfId="10317"/>
    <cellStyle name="40% - Accent1 4 4 3 2" xfId="30253"/>
    <cellStyle name="40% - Accent1 4 4 4" xfId="22056"/>
    <cellStyle name="40% - Accent1 4 5" xfId="4525"/>
    <cellStyle name="40% - Accent1 4 5 2" xfId="18483"/>
    <cellStyle name="40% - Accent1 4 5 2 2" xfId="38416"/>
    <cellStyle name="40% - Accent1 4 5 3" xfId="12682"/>
    <cellStyle name="40% - Accent1 4 5 3 2" xfId="32616"/>
    <cellStyle name="40% - Accent1 4 5 4" xfId="24461"/>
    <cellStyle name="40% - Accent1 4 6" xfId="10233"/>
    <cellStyle name="40% - Accent1 4 6 2" xfId="30169"/>
    <cellStyle name="40% - Accent1 4 7" xfId="16037"/>
    <cellStyle name="40% - Accent1 4 7 2" xfId="35970"/>
    <cellStyle name="40% - Accent1 4 8" xfId="6890"/>
    <cellStyle name="40% - Accent1 4 8 2" xfId="26826"/>
    <cellStyle name="40% - Accent1 4 9" xfId="21978"/>
    <cellStyle name="40% - Accent1 5" xfId="1293"/>
    <cellStyle name="40% - Accent1 5 10" xfId="41703"/>
    <cellStyle name="40% - Accent1 5 2" xfId="2926"/>
    <cellStyle name="40% - Accent1 5 2 2" xfId="4437"/>
    <cellStyle name="40% - Accent1 5 2 2 2" xfId="6803"/>
    <cellStyle name="40% - Accent1 5 2 2 2 2" xfId="20761"/>
    <cellStyle name="40% - Accent1 5 2 2 2 2 2" xfId="40694"/>
    <cellStyle name="40% - Accent1 5 2 2 2 3" xfId="14960"/>
    <cellStyle name="40% - Accent1 5 2 2 2 3 2" xfId="34894"/>
    <cellStyle name="40% - Accent1 5 2 2 2 4" xfId="26739"/>
    <cellStyle name="40% - Accent1 5 2 2 3" xfId="12595"/>
    <cellStyle name="40% - Accent1 5 2 2 3 2" xfId="32529"/>
    <cellStyle name="40% - Accent1 5 2 2 4" xfId="18396"/>
    <cellStyle name="40% - Accent1 5 2 2 4 2" xfId="38329"/>
    <cellStyle name="40% - Accent1 5 2 2 5" xfId="9164"/>
    <cellStyle name="40% - Accent1 5 2 2 5 2" xfId="29100"/>
    <cellStyle name="40% - Accent1 5 2 2 6" xfId="24374"/>
    <cellStyle name="40% - Accent1 5 2 3" xfId="5639"/>
    <cellStyle name="40% - Accent1 5 2 3 2" xfId="19597"/>
    <cellStyle name="40% - Accent1 5 2 3 2 2" xfId="39530"/>
    <cellStyle name="40% - Accent1 5 2 3 3" xfId="13796"/>
    <cellStyle name="40% - Accent1 5 2 3 3 2" xfId="33730"/>
    <cellStyle name="40% - Accent1 5 2 3 4" xfId="25575"/>
    <cellStyle name="40% - Accent1 5 2 4" xfId="11430"/>
    <cellStyle name="40% - Accent1 5 2 4 2" xfId="31365"/>
    <cellStyle name="40% - Accent1 5 2 5" xfId="17232"/>
    <cellStyle name="40% - Accent1 5 2 5 2" xfId="37165"/>
    <cellStyle name="40% - Accent1 5 2 6" xfId="8000"/>
    <cellStyle name="40% - Accent1 5 2 6 2" xfId="27936"/>
    <cellStyle name="40% - Accent1 5 2 7" xfId="23188"/>
    <cellStyle name="40% - Accent1 5 3" xfId="4327"/>
    <cellStyle name="40% - Accent1 5 3 2" xfId="6697"/>
    <cellStyle name="40% - Accent1 5 3 2 2" xfId="20655"/>
    <cellStyle name="40% - Accent1 5 3 2 2 2" xfId="40588"/>
    <cellStyle name="40% - Accent1 5 3 2 3" xfId="14854"/>
    <cellStyle name="40% - Accent1 5 3 2 3 2" xfId="34788"/>
    <cellStyle name="40% - Accent1 5 3 2 4" xfId="26633"/>
    <cellStyle name="40% - Accent1 5 3 3" xfId="12489"/>
    <cellStyle name="40% - Accent1 5 3 3 2" xfId="32423"/>
    <cellStyle name="40% - Accent1 5 3 4" xfId="18290"/>
    <cellStyle name="40% - Accent1 5 3 4 2" xfId="38223"/>
    <cellStyle name="40% - Accent1 5 3 5" xfId="9058"/>
    <cellStyle name="40% - Accent1 5 3 5 2" xfId="28994"/>
    <cellStyle name="40% - Accent1 5 3 6" xfId="24267"/>
    <cellStyle name="40% - Accent1 5 4" xfId="1538"/>
    <cellStyle name="40% - Accent1 5 4 2" xfId="16122"/>
    <cellStyle name="40% - Accent1 5 4 2 2" xfId="36055"/>
    <cellStyle name="40% - Accent1 5 4 3" xfId="10318"/>
    <cellStyle name="40% - Accent1 5 4 3 2" xfId="30254"/>
    <cellStyle name="40% - Accent1 5 4 4" xfId="22057"/>
    <cellStyle name="40% - Accent1 5 5" xfId="4526"/>
    <cellStyle name="40% - Accent1 5 5 2" xfId="18484"/>
    <cellStyle name="40% - Accent1 5 5 2 2" xfId="38417"/>
    <cellStyle name="40% - Accent1 5 5 3" xfId="12683"/>
    <cellStyle name="40% - Accent1 5 5 3 2" xfId="32617"/>
    <cellStyle name="40% - Accent1 5 5 4" xfId="24462"/>
    <cellStyle name="40% - Accent1 5 6" xfId="10234"/>
    <cellStyle name="40% - Accent1 5 6 2" xfId="30170"/>
    <cellStyle name="40% - Accent1 5 7" xfId="16038"/>
    <cellStyle name="40% - Accent1 5 7 2" xfId="35971"/>
    <cellStyle name="40% - Accent1 5 8" xfId="6891"/>
    <cellStyle name="40% - Accent1 5 8 2" xfId="26827"/>
    <cellStyle name="40% - Accent1 5 9" xfId="21979"/>
    <cellStyle name="40% - Accent1 6" xfId="2776"/>
    <cellStyle name="40% - Accent1 6 2" xfId="4338"/>
    <cellStyle name="40% - Accent1 6 2 2" xfId="6707"/>
    <cellStyle name="40% - Accent1 6 2 2 2" xfId="20665"/>
    <cellStyle name="40% - Accent1 6 2 2 2 2" xfId="40598"/>
    <cellStyle name="40% - Accent1 6 2 2 3" xfId="14864"/>
    <cellStyle name="40% - Accent1 6 2 2 3 2" xfId="34798"/>
    <cellStyle name="40% - Accent1 6 2 2 4" xfId="26643"/>
    <cellStyle name="40% - Accent1 6 2 3" xfId="12499"/>
    <cellStyle name="40% - Accent1 6 2 3 2" xfId="32433"/>
    <cellStyle name="40% - Accent1 6 2 4" xfId="18300"/>
    <cellStyle name="40% - Accent1 6 2 4 2" xfId="38233"/>
    <cellStyle name="40% - Accent1 6 2 5" xfId="9068"/>
    <cellStyle name="40% - Accent1 6 2 5 2" xfId="29004"/>
    <cellStyle name="40% - Accent1 6 2 6" xfId="24277"/>
    <cellStyle name="40% - Accent1 7" xfId="2816"/>
    <cellStyle name="40% - Accent1 7 2" xfId="4455"/>
    <cellStyle name="40% - Accent1 7 2 2" xfId="6820"/>
    <cellStyle name="40% - Accent1 7 2 2 2" xfId="20778"/>
    <cellStyle name="40% - Accent1 7 2 2 2 2" xfId="40711"/>
    <cellStyle name="40% - Accent1 7 2 2 3" xfId="14977"/>
    <cellStyle name="40% - Accent1 7 2 2 3 2" xfId="34911"/>
    <cellStyle name="40% - Accent1 7 2 2 4" xfId="26756"/>
    <cellStyle name="40% - Accent1 7 2 3" xfId="12612"/>
    <cellStyle name="40% - Accent1 7 2 3 2" xfId="32546"/>
    <cellStyle name="40% - Accent1 7 2 4" xfId="18413"/>
    <cellStyle name="40% - Accent1 7 2 4 2" xfId="38346"/>
    <cellStyle name="40% - Accent1 7 2 5" xfId="9181"/>
    <cellStyle name="40% - Accent1 7 2 5 2" xfId="29117"/>
    <cellStyle name="40% - Accent1 7 2 6" xfId="24391"/>
    <cellStyle name="40% - Accent1 7 3" xfId="5529"/>
    <cellStyle name="40% - Accent1 7 3 2" xfId="19487"/>
    <cellStyle name="40% - Accent1 7 3 2 2" xfId="39420"/>
    <cellStyle name="40% - Accent1 7 3 3" xfId="13686"/>
    <cellStyle name="40% - Accent1 7 3 3 2" xfId="33620"/>
    <cellStyle name="40% - Accent1 7 3 4" xfId="25465"/>
    <cellStyle name="40% - Accent1 7 4" xfId="11320"/>
    <cellStyle name="40% - Accent1 7 4 2" xfId="31255"/>
    <cellStyle name="40% - Accent1 7 5" xfId="17122"/>
    <cellStyle name="40% - Accent1 7 5 2" xfId="37055"/>
    <cellStyle name="40% - Accent1 7 6" xfId="7890"/>
    <cellStyle name="40% - Accent1 7 6 2" xfId="27826"/>
    <cellStyle name="40% - Accent1 7 7" xfId="23078"/>
    <cellStyle name="40% - Accent1 8" xfId="4251"/>
    <cellStyle name="40% - Accent1 8 2" xfId="6626"/>
    <cellStyle name="40% - Accent1 8 2 2" xfId="20584"/>
    <cellStyle name="40% - Accent1 8 2 2 2" xfId="40517"/>
    <cellStyle name="40% - Accent1 8 2 3" xfId="14783"/>
    <cellStyle name="40% - Accent1 8 2 3 2" xfId="34717"/>
    <cellStyle name="40% - Accent1 8 2 4" xfId="26562"/>
    <cellStyle name="40% - Accent1 8 3" xfId="12417"/>
    <cellStyle name="40% - Accent1 8 3 2" xfId="32352"/>
    <cellStyle name="40% - Accent1 8 4" xfId="18219"/>
    <cellStyle name="40% - Accent1 8 4 2" xfId="38152"/>
    <cellStyle name="40% - Accent1 8 5" xfId="8987"/>
    <cellStyle name="40% - Accent1 8 5 2" xfId="28923"/>
    <cellStyle name="40% - Accent1 8 6" xfId="24195"/>
    <cellStyle name="40% - Accent1 9" xfId="4262"/>
    <cellStyle name="40% - Accent1 9 2" xfId="6635"/>
    <cellStyle name="40% - Accent1 9 2 2" xfId="20593"/>
    <cellStyle name="40% - Accent1 9 2 2 2" xfId="40526"/>
    <cellStyle name="40% - Accent1 9 2 3" xfId="14792"/>
    <cellStyle name="40% - Accent1 9 2 3 2" xfId="34726"/>
    <cellStyle name="40% - Accent1 9 2 4" xfId="26571"/>
    <cellStyle name="40% - Accent1 9 3" xfId="12427"/>
    <cellStyle name="40% - Accent1 9 3 2" xfId="32361"/>
    <cellStyle name="40% - Accent1 9 4" xfId="18228"/>
    <cellStyle name="40% - Accent1 9 4 2" xfId="38161"/>
    <cellStyle name="40% - Accent1 9 5" xfId="8996"/>
    <cellStyle name="40% - Accent1 9 5 2" xfId="28932"/>
    <cellStyle name="40% - Accent1 9 6" xfId="24204"/>
    <cellStyle name="40% - Accent2" xfId="220" builtinId="35" customBuiltin="1"/>
    <cellStyle name="40% - Accent2 10" xfId="4527"/>
    <cellStyle name="40% - Accent2 10 2" xfId="18485"/>
    <cellStyle name="40% - Accent2 10 2 2" xfId="38418"/>
    <cellStyle name="40% - Accent2 10 3" xfId="12684"/>
    <cellStyle name="40% - Accent2 10 3 2" xfId="32618"/>
    <cellStyle name="40% - Accent2 10 4" xfId="24463"/>
    <cellStyle name="40% - Accent2 11" xfId="9259"/>
    <cellStyle name="40% - Accent2 11 2" xfId="29195"/>
    <cellStyle name="40% - Accent2 12" xfId="15064"/>
    <cellStyle name="40% - Accent2 12 2" xfId="34997"/>
    <cellStyle name="40% - Accent2 13" xfId="6892"/>
    <cellStyle name="40% - Accent2 13 2" xfId="26828"/>
    <cellStyle name="40% - Accent2 14" xfId="20966"/>
    <cellStyle name="40% - Accent2 15" xfId="40789"/>
    <cellStyle name="40% - Accent2 2" xfId="101"/>
    <cellStyle name="40% - Accent2 2 2" xfId="102"/>
    <cellStyle name="40% - Accent2 2 3" xfId="1294"/>
    <cellStyle name="40% - Accent2 2 3 10" xfId="41704"/>
    <cellStyle name="40% - Accent2 2 3 2" xfId="2927"/>
    <cellStyle name="40% - Accent2 2 3 2 2" xfId="5640"/>
    <cellStyle name="40% - Accent2 2 3 2 2 2" xfId="19598"/>
    <cellStyle name="40% - Accent2 2 3 2 2 2 2" xfId="39531"/>
    <cellStyle name="40% - Accent2 2 3 2 2 3" xfId="13797"/>
    <cellStyle name="40% - Accent2 2 3 2 2 3 2" xfId="33731"/>
    <cellStyle name="40% - Accent2 2 3 2 2 4" xfId="25576"/>
    <cellStyle name="40% - Accent2 2 3 2 3" xfId="11431"/>
    <cellStyle name="40% - Accent2 2 3 2 3 2" xfId="31366"/>
    <cellStyle name="40% - Accent2 2 3 2 4" xfId="17233"/>
    <cellStyle name="40% - Accent2 2 3 2 4 2" xfId="37166"/>
    <cellStyle name="40% - Accent2 2 3 2 5" xfId="8001"/>
    <cellStyle name="40% - Accent2 2 3 2 5 2" xfId="27937"/>
    <cellStyle name="40% - Accent2 2 3 2 6" xfId="23189"/>
    <cellStyle name="40% - Accent2 2 3 3" xfId="4352"/>
    <cellStyle name="40% - Accent2 2 3 3 2" xfId="6720"/>
    <cellStyle name="40% - Accent2 2 3 3 2 2" xfId="20678"/>
    <cellStyle name="40% - Accent2 2 3 3 2 2 2" xfId="40611"/>
    <cellStyle name="40% - Accent2 2 3 3 2 3" xfId="14877"/>
    <cellStyle name="40% - Accent2 2 3 3 2 3 2" xfId="34811"/>
    <cellStyle name="40% - Accent2 2 3 3 2 4" xfId="26656"/>
    <cellStyle name="40% - Accent2 2 3 3 3" xfId="12512"/>
    <cellStyle name="40% - Accent2 2 3 3 3 2" xfId="32446"/>
    <cellStyle name="40% - Accent2 2 3 3 4" xfId="18313"/>
    <cellStyle name="40% - Accent2 2 3 3 4 2" xfId="38246"/>
    <cellStyle name="40% - Accent2 2 3 3 5" xfId="9081"/>
    <cellStyle name="40% - Accent2 2 3 3 5 2" xfId="29017"/>
    <cellStyle name="40% - Accent2 2 3 3 6" xfId="24290"/>
    <cellStyle name="40% - Accent2 2 3 4" xfId="1540"/>
    <cellStyle name="40% - Accent2 2 3 4 2" xfId="16124"/>
    <cellStyle name="40% - Accent2 2 3 4 2 2" xfId="36057"/>
    <cellStyle name="40% - Accent2 2 3 4 3" xfId="10320"/>
    <cellStyle name="40% - Accent2 2 3 4 3 2" xfId="30256"/>
    <cellStyle name="40% - Accent2 2 3 4 4" xfId="22059"/>
    <cellStyle name="40% - Accent2 2 3 5" xfId="4528"/>
    <cellStyle name="40% - Accent2 2 3 5 2" xfId="18486"/>
    <cellStyle name="40% - Accent2 2 3 5 2 2" xfId="38419"/>
    <cellStyle name="40% - Accent2 2 3 5 3" xfId="12685"/>
    <cellStyle name="40% - Accent2 2 3 5 3 2" xfId="32619"/>
    <cellStyle name="40% - Accent2 2 3 5 4" xfId="24464"/>
    <cellStyle name="40% - Accent2 2 3 6" xfId="10235"/>
    <cellStyle name="40% - Accent2 2 3 6 2" xfId="30171"/>
    <cellStyle name="40% - Accent2 2 3 7" xfId="16039"/>
    <cellStyle name="40% - Accent2 2 3 7 2" xfId="35972"/>
    <cellStyle name="40% - Accent2 2 3 8" xfId="6893"/>
    <cellStyle name="40% - Accent2 2 3 8 2" xfId="26829"/>
    <cellStyle name="40% - Accent2 2 3 9" xfId="21980"/>
    <cellStyle name="40% - Accent2 2 4" xfId="4280"/>
    <cellStyle name="40% - Accent2 2 4 2" xfId="6652"/>
    <cellStyle name="40% - Accent2 2 4 2 2" xfId="20610"/>
    <cellStyle name="40% - Accent2 2 4 2 2 2" xfId="40543"/>
    <cellStyle name="40% - Accent2 2 4 2 3" xfId="14809"/>
    <cellStyle name="40% - Accent2 2 4 2 3 2" xfId="34743"/>
    <cellStyle name="40% - Accent2 2 4 2 4" xfId="26588"/>
    <cellStyle name="40% - Accent2 2 4 3" xfId="12444"/>
    <cellStyle name="40% - Accent2 2 4 3 2" xfId="32378"/>
    <cellStyle name="40% - Accent2 2 4 4" xfId="18245"/>
    <cellStyle name="40% - Accent2 2 4 4 2" xfId="38178"/>
    <cellStyle name="40% - Accent2 2 4 5" xfId="9013"/>
    <cellStyle name="40% - Accent2 2 4 5 2" xfId="28949"/>
    <cellStyle name="40% - Accent2 2 4 6" xfId="24221"/>
    <cellStyle name="40% - Accent2 3" xfId="368"/>
    <cellStyle name="40% - Accent2 3 10" xfId="6894"/>
    <cellStyle name="40% - Accent2 3 10 2" xfId="26830"/>
    <cellStyle name="40% - Accent2 3 11" xfId="21071"/>
    <cellStyle name="40% - Accent2 3 12" xfId="40876"/>
    <cellStyle name="40% - Accent2 3 2" xfId="624"/>
    <cellStyle name="40% - Accent2 3 2 10" xfId="21316"/>
    <cellStyle name="40% - Accent2 3 2 11" xfId="41115"/>
    <cellStyle name="40% - Accent2 3 2 2" xfId="1111"/>
    <cellStyle name="40% - Accent2 3 2 2 2" xfId="2930"/>
    <cellStyle name="40% - Accent2 3 2 2 2 2" xfId="5643"/>
    <cellStyle name="40% - Accent2 3 2 2 2 2 2" xfId="19601"/>
    <cellStyle name="40% - Accent2 3 2 2 2 2 2 2" xfId="39534"/>
    <cellStyle name="40% - Accent2 3 2 2 2 2 3" xfId="13800"/>
    <cellStyle name="40% - Accent2 3 2 2 2 2 3 2" xfId="33734"/>
    <cellStyle name="40% - Accent2 3 2 2 2 2 4" xfId="25579"/>
    <cellStyle name="40% - Accent2 3 2 2 2 3" xfId="11434"/>
    <cellStyle name="40% - Accent2 3 2 2 2 3 2" xfId="31369"/>
    <cellStyle name="40% - Accent2 3 2 2 2 4" xfId="17236"/>
    <cellStyle name="40% - Accent2 3 2 2 2 4 2" xfId="37169"/>
    <cellStyle name="40% - Accent2 3 2 2 2 5" xfId="8004"/>
    <cellStyle name="40% - Accent2 3 2 2 2 5 2" xfId="27940"/>
    <cellStyle name="40% - Accent2 3 2 2 2 6" xfId="23192"/>
    <cellStyle name="40% - Accent2 3 2 2 3" xfId="2454"/>
    <cellStyle name="40% - Accent2 3 2 2 3 2" xfId="16971"/>
    <cellStyle name="40% - Accent2 3 2 2 3 2 2" xfId="36904"/>
    <cellStyle name="40% - Accent2 3 2 2 3 3" xfId="11168"/>
    <cellStyle name="40% - Accent2 3 2 2 3 3 2" xfId="31103"/>
    <cellStyle name="40% - Accent2 3 2 2 3 4" xfId="22921"/>
    <cellStyle name="40% - Accent2 3 2 2 4" xfId="5378"/>
    <cellStyle name="40% - Accent2 3 2 2 4 2" xfId="19336"/>
    <cellStyle name="40% - Accent2 3 2 2 4 2 2" xfId="39269"/>
    <cellStyle name="40% - Accent2 3 2 2 4 3" xfId="13535"/>
    <cellStyle name="40% - Accent2 3 2 2 4 3 2" xfId="33469"/>
    <cellStyle name="40% - Accent2 3 2 2 4 4" xfId="25314"/>
    <cellStyle name="40% - Accent2 3 2 2 5" xfId="10063"/>
    <cellStyle name="40% - Accent2 3 2 2 5 2" xfId="29999"/>
    <cellStyle name="40% - Accent2 3 2 2 6" xfId="15868"/>
    <cellStyle name="40% - Accent2 3 2 2 6 2" xfId="35801"/>
    <cellStyle name="40% - Accent2 3 2 2 7" xfId="7739"/>
    <cellStyle name="40% - Accent2 3 2 2 7 2" xfId="27675"/>
    <cellStyle name="40% - Accent2 3 2 2 8" xfId="21802"/>
    <cellStyle name="40% - Accent2 3 2 2 9" xfId="41593"/>
    <cellStyle name="40% - Accent2 3 2 3" xfId="2929"/>
    <cellStyle name="40% - Accent2 3 2 3 2" xfId="5642"/>
    <cellStyle name="40% - Accent2 3 2 3 2 2" xfId="19600"/>
    <cellStyle name="40% - Accent2 3 2 3 2 2 2" xfId="39533"/>
    <cellStyle name="40% - Accent2 3 2 3 2 3" xfId="13799"/>
    <cellStyle name="40% - Accent2 3 2 3 2 3 2" xfId="33733"/>
    <cellStyle name="40% - Accent2 3 2 3 2 4" xfId="25578"/>
    <cellStyle name="40% - Accent2 3 2 3 3" xfId="11433"/>
    <cellStyle name="40% - Accent2 3 2 3 3 2" xfId="31368"/>
    <cellStyle name="40% - Accent2 3 2 3 4" xfId="17235"/>
    <cellStyle name="40% - Accent2 3 2 3 4 2" xfId="37168"/>
    <cellStyle name="40% - Accent2 3 2 3 5" xfId="8003"/>
    <cellStyle name="40% - Accent2 3 2 3 5 2" xfId="27939"/>
    <cellStyle name="40% - Accent2 3 2 3 6" xfId="23191"/>
    <cellStyle name="40% - Accent2 3 2 4" xfId="4409"/>
    <cellStyle name="40% - Accent2 3 2 4 2" xfId="6775"/>
    <cellStyle name="40% - Accent2 3 2 4 2 2" xfId="20733"/>
    <cellStyle name="40% - Accent2 3 2 4 2 2 2" xfId="40666"/>
    <cellStyle name="40% - Accent2 3 2 4 2 3" xfId="14932"/>
    <cellStyle name="40% - Accent2 3 2 4 2 3 2" xfId="34866"/>
    <cellStyle name="40% - Accent2 3 2 4 2 4" xfId="26711"/>
    <cellStyle name="40% - Accent2 3 2 4 3" xfId="12567"/>
    <cellStyle name="40% - Accent2 3 2 4 3 2" xfId="32501"/>
    <cellStyle name="40% - Accent2 3 2 4 4" xfId="18368"/>
    <cellStyle name="40% - Accent2 3 2 4 4 2" xfId="38301"/>
    <cellStyle name="40% - Accent2 3 2 4 5" xfId="9136"/>
    <cellStyle name="40% - Accent2 3 2 4 5 2" xfId="29072"/>
    <cellStyle name="40% - Accent2 3 2 4 6" xfId="24346"/>
    <cellStyle name="40% - Accent2 3 2 5" xfId="1991"/>
    <cellStyle name="40% - Accent2 3 2 5 2" xfId="16510"/>
    <cellStyle name="40% - Accent2 3 2 5 2 2" xfId="36443"/>
    <cellStyle name="40% - Accent2 3 2 5 3" xfId="10707"/>
    <cellStyle name="40% - Accent2 3 2 5 3 2" xfId="30642"/>
    <cellStyle name="40% - Accent2 3 2 5 4" xfId="22460"/>
    <cellStyle name="40% - Accent2 3 2 6" xfId="4917"/>
    <cellStyle name="40% - Accent2 3 2 6 2" xfId="18875"/>
    <cellStyle name="40% - Accent2 3 2 6 2 2" xfId="38808"/>
    <cellStyle name="40% - Accent2 3 2 6 3" xfId="13074"/>
    <cellStyle name="40% - Accent2 3 2 6 3 2" xfId="33008"/>
    <cellStyle name="40% - Accent2 3 2 6 4" xfId="24853"/>
    <cellStyle name="40% - Accent2 3 2 7" xfId="9585"/>
    <cellStyle name="40% - Accent2 3 2 7 2" xfId="29521"/>
    <cellStyle name="40% - Accent2 3 2 8" xfId="15390"/>
    <cellStyle name="40% - Accent2 3 2 8 2" xfId="35323"/>
    <cellStyle name="40% - Accent2 3 2 9" xfId="7278"/>
    <cellStyle name="40% - Accent2 3 2 9 2" xfId="27214"/>
    <cellStyle name="40% - Accent2 3 3" xfId="868"/>
    <cellStyle name="40% - Accent2 3 3 2" xfId="2931"/>
    <cellStyle name="40% - Accent2 3 3 2 2" xfId="5644"/>
    <cellStyle name="40% - Accent2 3 3 2 2 2" xfId="19602"/>
    <cellStyle name="40% - Accent2 3 3 2 2 2 2" xfId="39535"/>
    <cellStyle name="40% - Accent2 3 3 2 2 3" xfId="13801"/>
    <cellStyle name="40% - Accent2 3 3 2 2 3 2" xfId="33735"/>
    <cellStyle name="40% - Accent2 3 3 2 2 4" xfId="25580"/>
    <cellStyle name="40% - Accent2 3 3 2 3" xfId="11435"/>
    <cellStyle name="40% - Accent2 3 3 2 3 2" xfId="31370"/>
    <cellStyle name="40% - Accent2 3 3 2 4" xfId="17237"/>
    <cellStyle name="40% - Accent2 3 3 2 4 2" xfId="37170"/>
    <cellStyle name="40% - Accent2 3 3 2 5" xfId="8005"/>
    <cellStyle name="40% - Accent2 3 3 2 5 2" xfId="27941"/>
    <cellStyle name="40% - Accent2 3 3 2 6" xfId="23193"/>
    <cellStyle name="40% - Accent2 3 3 3" xfId="2215"/>
    <cellStyle name="40% - Accent2 3 3 3 2" xfId="16732"/>
    <cellStyle name="40% - Accent2 3 3 3 2 2" xfId="36665"/>
    <cellStyle name="40% - Accent2 3 3 3 3" xfId="10929"/>
    <cellStyle name="40% - Accent2 3 3 3 3 2" xfId="30864"/>
    <cellStyle name="40% - Accent2 3 3 3 4" xfId="22682"/>
    <cellStyle name="40% - Accent2 3 3 4" xfId="5139"/>
    <cellStyle name="40% - Accent2 3 3 4 2" xfId="19097"/>
    <cellStyle name="40% - Accent2 3 3 4 2 2" xfId="39030"/>
    <cellStyle name="40% - Accent2 3 3 4 3" xfId="13296"/>
    <cellStyle name="40% - Accent2 3 3 4 3 2" xfId="33230"/>
    <cellStyle name="40% - Accent2 3 3 4 4" xfId="25075"/>
    <cellStyle name="40% - Accent2 3 3 5" xfId="9824"/>
    <cellStyle name="40% - Accent2 3 3 5 2" xfId="29760"/>
    <cellStyle name="40% - Accent2 3 3 6" xfId="15629"/>
    <cellStyle name="40% - Accent2 3 3 6 2" xfId="35562"/>
    <cellStyle name="40% - Accent2 3 3 7" xfId="7500"/>
    <cellStyle name="40% - Accent2 3 3 7 2" xfId="27436"/>
    <cellStyle name="40% - Accent2 3 3 8" xfId="21559"/>
    <cellStyle name="40% - Accent2 3 3 9" xfId="41354"/>
    <cellStyle name="40% - Accent2 3 4" xfId="2928"/>
    <cellStyle name="40% - Accent2 3 4 2" xfId="5641"/>
    <cellStyle name="40% - Accent2 3 4 2 2" xfId="19599"/>
    <cellStyle name="40% - Accent2 3 4 2 2 2" xfId="39532"/>
    <cellStyle name="40% - Accent2 3 4 2 3" xfId="13798"/>
    <cellStyle name="40% - Accent2 3 4 2 3 2" xfId="33732"/>
    <cellStyle name="40% - Accent2 3 4 2 4" xfId="25577"/>
    <cellStyle name="40% - Accent2 3 4 3" xfId="11432"/>
    <cellStyle name="40% - Accent2 3 4 3 2" xfId="31367"/>
    <cellStyle name="40% - Accent2 3 4 4" xfId="17234"/>
    <cellStyle name="40% - Accent2 3 4 4 2" xfId="37167"/>
    <cellStyle name="40% - Accent2 3 4 5" xfId="8002"/>
    <cellStyle name="40% - Accent2 3 4 5 2" xfId="27938"/>
    <cellStyle name="40% - Accent2 3 4 6" xfId="23190"/>
    <cellStyle name="40% - Accent2 3 5" xfId="4297"/>
    <cellStyle name="40% - Accent2 3 5 2" xfId="6667"/>
    <cellStyle name="40% - Accent2 3 5 2 2" xfId="20625"/>
    <cellStyle name="40% - Accent2 3 5 2 2 2" xfId="40558"/>
    <cellStyle name="40% - Accent2 3 5 2 3" xfId="14824"/>
    <cellStyle name="40% - Accent2 3 5 2 3 2" xfId="34758"/>
    <cellStyle name="40% - Accent2 3 5 2 4" xfId="26603"/>
    <cellStyle name="40% - Accent2 3 5 3" xfId="12459"/>
    <cellStyle name="40% - Accent2 3 5 3 2" xfId="32393"/>
    <cellStyle name="40% - Accent2 3 5 4" xfId="18260"/>
    <cellStyle name="40% - Accent2 3 5 4 2" xfId="38193"/>
    <cellStyle name="40% - Accent2 3 5 5" xfId="9028"/>
    <cellStyle name="40% - Accent2 3 5 5 2" xfId="28964"/>
    <cellStyle name="40% - Accent2 3 5 6" xfId="24237"/>
    <cellStyle name="40% - Accent2 3 6" xfId="1541"/>
    <cellStyle name="40% - Accent2 3 6 2" xfId="16125"/>
    <cellStyle name="40% - Accent2 3 6 2 2" xfId="36058"/>
    <cellStyle name="40% - Accent2 3 6 3" xfId="10321"/>
    <cellStyle name="40% - Accent2 3 6 3 2" xfId="30257"/>
    <cellStyle name="40% - Accent2 3 6 4" xfId="22060"/>
    <cellStyle name="40% - Accent2 3 7" xfId="4529"/>
    <cellStyle name="40% - Accent2 3 7 2" xfId="18487"/>
    <cellStyle name="40% - Accent2 3 7 2 2" xfId="38420"/>
    <cellStyle name="40% - Accent2 3 7 3" xfId="12686"/>
    <cellStyle name="40% - Accent2 3 7 3 2" xfId="32620"/>
    <cellStyle name="40% - Accent2 3 7 4" xfId="24465"/>
    <cellStyle name="40% - Accent2 3 8" xfId="9346"/>
    <cellStyle name="40% - Accent2 3 8 2" xfId="29282"/>
    <cellStyle name="40% - Accent2 3 9" xfId="15151"/>
    <cellStyle name="40% - Accent2 3 9 2" xfId="35084"/>
    <cellStyle name="40% - Accent2 4" xfId="458"/>
    <cellStyle name="40% - Accent2 4 10" xfId="21160"/>
    <cellStyle name="40% - Accent2 4 11" xfId="40962"/>
    <cellStyle name="40% - Accent2 4 2" xfId="958"/>
    <cellStyle name="40% - Accent2 4 2 10" xfId="41440"/>
    <cellStyle name="40% - Accent2 4 2 2" xfId="2933"/>
    <cellStyle name="40% - Accent2 4 2 2 2" xfId="5646"/>
    <cellStyle name="40% - Accent2 4 2 2 2 2" xfId="19604"/>
    <cellStyle name="40% - Accent2 4 2 2 2 2 2" xfId="39537"/>
    <cellStyle name="40% - Accent2 4 2 2 2 3" xfId="13803"/>
    <cellStyle name="40% - Accent2 4 2 2 2 3 2" xfId="33737"/>
    <cellStyle name="40% - Accent2 4 2 2 2 4" xfId="25582"/>
    <cellStyle name="40% - Accent2 4 2 2 3" xfId="11437"/>
    <cellStyle name="40% - Accent2 4 2 2 3 2" xfId="31372"/>
    <cellStyle name="40% - Accent2 4 2 2 4" xfId="17239"/>
    <cellStyle name="40% - Accent2 4 2 2 4 2" xfId="37172"/>
    <cellStyle name="40% - Accent2 4 2 2 5" xfId="8007"/>
    <cellStyle name="40% - Accent2 4 2 2 5 2" xfId="27943"/>
    <cellStyle name="40% - Accent2 4 2 2 6" xfId="23195"/>
    <cellStyle name="40% - Accent2 4 2 3" xfId="4422"/>
    <cellStyle name="40% - Accent2 4 2 3 2" xfId="6788"/>
    <cellStyle name="40% - Accent2 4 2 3 2 2" xfId="20746"/>
    <cellStyle name="40% - Accent2 4 2 3 2 2 2" xfId="40679"/>
    <cellStyle name="40% - Accent2 4 2 3 2 3" xfId="14945"/>
    <cellStyle name="40% - Accent2 4 2 3 2 3 2" xfId="34879"/>
    <cellStyle name="40% - Accent2 4 2 3 2 4" xfId="26724"/>
    <cellStyle name="40% - Accent2 4 2 3 3" xfId="12580"/>
    <cellStyle name="40% - Accent2 4 2 3 3 2" xfId="32514"/>
    <cellStyle name="40% - Accent2 4 2 3 4" xfId="18381"/>
    <cellStyle name="40% - Accent2 4 2 3 4 2" xfId="38314"/>
    <cellStyle name="40% - Accent2 4 2 3 5" xfId="9149"/>
    <cellStyle name="40% - Accent2 4 2 3 5 2" xfId="29085"/>
    <cellStyle name="40% - Accent2 4 2 3 6" xfId="24359"/>
    <cellStyle name="40% - Accent2 4 2 4" xfId="2301"/>
    <cellStyle name="40% - Accent2 4 2 4 2" xfId="16818"/>
    <cellStyle name="40% - Accent2 4 2 4 2 2" xfId="36751"/>
    <cellStyle name="40% - Accent2 4 2 4 3" xfId="11015"/>
    <cellStyle name="40% - Accent2 4 2 4 3 2" xfId="30950"/>
    <cellStyle name="40% - Accent2 4 2 4 4" xfId="22768"/>
    <cellStyle name="40% - Accent2 4 2 5" xfId="5225"/>
    <cellStyle name="40% - Accent2 4 2 5 2" xfId="19183"/>
    <cellStyle name="40% - Accent2 4 2 5 2 2" xfId="39116"/>
    <cellStyle name="40% - Accent2 4 2 5 3" xfId="13382"/>
    <cellStyle name="40% - Accent2 4 2 5 3 2" xfId="33316"/>
    <cellStyle name="40% - Accent2 4 2 5 4" xfId="25161"/>
    <cellStyle name="40% - Accent2 4 2 6" xfId="9910"/>
    <cellStyle name="40% - Accent2 4 2 6 2" xfId="29846"/>
    <cellStyle name="40% - Accent2 4 2 7" xfId="15715"/>
    <cellStyle name="40% - Accent2 4 2 7 2" xfId="35648"/>
    <cellStyle name="40% - Accent2 4 2 8" xfId="7586"/>
    <cellStyle name="40% - Accent2 4 2 8 2" xfId="27522"/>
    <cellStyle name="40% - Accent2 4 2 9" xfId="21649"/>
    <cellStyle name="40% - Accent2 4 3" xfId="2932"/>
    <cellStyle name="40% - Accent2 4 3 2" xfId="5645"/>
    <cellStyle name="40% - Accent2 4 3 2 2" xfId="19603"/>
    <cellStyle name="40% - Accent2 4 3 2 2 2" xfId="39536"/>
    <cellStyle name="40% - Accent2 4 3 2 3" xfId="13802"/>
    <cellStyle name="40% - Accent2 4 3 2 3 2" xfId="33736"/>
    <cellStyle name="40% - Accent2 4 3 2 4" xfId="25581"/>
    <cellStyle name="40% - Accent2 4 3 3" xfId="11436"/>
    <cellStyle name="40% - Accent2 4 3 3 2" xfId="31371"/>
    <cellStyle name="40% - Accent2 4 3 4" xfId="17238"/>
    <cellStyle name="40% - Accent2 4 3 4 2" xfId="37171"/>
    <cellStyle name="40% - Accent2 4 3 5" xfId="8006"/>
    <cellStyle name="40% - Accent2 4 3 5 2" xfId="27942"/>
    <cellStyle name="40% - Accent2 4 3 6" xfId="23194"/>
    <cellStyle name="40% - Accent2 4 4" xfId="4312"/>
    <cellStyle name="40% - Accent2 4 4 2" xfId="6682"/>
    <cellStyle name="40% - Accent2 4 4 2 2" xfId="20640"/>
    <cellStyle name="40% - Accent2 4 4 2 2 2" xfId="40573"/>
    <cellStyle name="40% - Accent2 4 4 2 3" xfId="14839"/>
    <cellStyle name="40% - Accent2 4 4 2 3 2" xfId="34773"/>
    <cellStyle name="40% - Accent2 4 4 2 4" xfId="26618"/>
    <cellStyle name="40% - Accent2 4 4 3" xfId="12474"/>
    <cellStyle name="40% - Accent2 4 4 3 2" xfId="32408"/>
    <cellStyle name="40% - Accent2 4 4 4" xfId="18275"/>
    <cellStyle name="40% - Accent2 4 4 4 2" xfId="38208"/>
    <cellStyle name="40% - Accent2 4 4 5" xfId="9043"/>
    <cellStyle name="40% - Accent2 4 4 5 2" xfId="28979"/>
    <cellStyle name="40% - Accent2 4 4 6" xfId="24252"/>
    <cellStyle name="40% - Accent2 4 5" xfId="1542"/>
    <cellStyle name="40% - Accent2 4 5 2" xfId="16126"/>
    <cellStyle name="40% - Accent2 4 5 2 2" xfId="36059"/>
    <cellStyle name="40% - Accent2 4 5 3" xfId="10322"/>
    <cellStyle name="40% - Accent2 4 5 3 2" xfId="30258"/>
    <cellStyle name="40% - Accent2 4 5 4" xfId="22061"/>
    <cellStyle name="40% - Accent2 4 6" xfId="4530"/>
    <cellStyle name="40% - Accent2 4 6 2" xfId="18488"/>
    <cellStyle name="40% - Accent2 4 6 2 2" xfId="38421"/>
    <cellStyle name="40% - Accent2 4 6 3" xfId="12687"/>
    <cellStyle name="40% - Accent2 4 6 3 2" xfId="32621"/>
    <cellStyle name="40% - Accent2 4 6 4" xfId="24466"/>
    <cellStyle name="40% - Accent2 4 7" xfId="9432"/>
    <cellStyle name="40% - Accent2 4 7 2" xfId="29368"/>
    <cellStyle name="40% - Accent2 4 8" xfId="15237"/>
    <cellStyle name="40% - Accent2 4 8 2" xfId="35170"/>
    <cellStyle name="40% - Accent2 4 9" xfId="6895"/>
    <cellStyle name="40% - Accent2 4 9 2" xfId="26831"/>
    <cellStyle name="40% - Accent2 5" xfId="715"/>
    <cellStyle name="40% - Accent2 5 10" xfId="41201"/>
    <cellStyle name="40% - Accent2 5 2" xfId="2934"/>
    <cellStyle name="40% - Accent2 5 2 2" xfId="4438"/>
    <cellStyle name="40% - Accent2 5 2 2 2" xfId="6804"/>
    <cellStyle name="40% - Accent2 5 2 2 2 2" xfId="20762"/>
    <cellStyle name="40% - Accent2 5 2 2 2 2 2" xfId="40695"/>
    <cellStyle name="40% - Accent2 5 2 2 2 3" xfId="14961"/>
    <cellStyle name="40% - Accent2 5 2 2 2 3 2" xfId="34895"/>
    <cellStyle name="40% - Accent2 5 2 2 2 4" xfId="26740"/>
    <cellStyle name="40% - Accent2 5 2 2 3" xfId="12596"/>
    <cellStyle name="40% - Accent2 5 2 2 3 2" xfId="32530"/>
    <cellStyle name="40% - Accent2 5 2 2 4" xfId="18397"/>
    <cellStyle name="40% - Accent2 5 2 2 4 2" xfId="38330"/>
    <cellStyle name="40% - Accent2 5 2 2 5" xfId="9165"/>
    <cellStyle name="40% - Accent2 5 2 2 5 2" xfId="29101"/>
    <cellStyle name="40% - Accent2 5 2 2 6" xfId="24375"/>
    <cellStyle name="40% - Accent2 5 2 3" xfId="5647"/>
    <cellStyle name="40% - Accent2 5 2 3 2" xfId="19605"/>
    <cellStyle name="40% - Accent2 5 2 3 2 2" xfId="39538"/>
    <cellStyle name="40% - Accent2 5 2 3 3" xfId="13804"/>
    <cellStyle name="40% - Accent2 5 2 3 3 2" xfId="33738"/>
    <cellStyle name="40% - Accent2 5 2 3 4" xfId="25583"/>
    <cellStyle name="40% - Accent2 5 2 4" xfId="11438"/>
    <cellStyle name="40% - Accent2 5 2 4 2" xfId="31373"/>
    <cellStyle name="40% - Accent2 5 2 5" xfId="17240"/>
    <cellStyle name="40% - Accent2 5 2 5 2" xfId="37173"/>
    <cellStyle name="40% - Accent2 5 2 6" xfId="8008"/>
    <cellStyle name="40% - Accent2 5 2 6 2" xfId="27944"/>
    <cellStyle name="40% - Accent2 5 2 7" xfId="23196"/>
    <cellStyle name="40% - Accent2 5 3" xfId="4328"/>
    <cellStyle name="40% - Accent2 5 3 2" xfId="6698"/>
    <cellStyle name="40% - Accent2 5 3 2 2" xfId="20656"/>
    <cellStyle name="40% - Accent2 5 3 2 2 2" xfId="40589"/>
    <cellStyle name="40% - Accent2 5 3 2 3" xfId="14855"/>
    <cellStyle name="40% - Accent2 5 3 2 3 2" xfId="34789"/>
    <cellStyle name="40% - Accent2 5 3 2 4" xfId="26634"/>
    <cellStyle name="40% - Accent2 5 3 3" xfId="12490"/>
    <cellStyle name="40% - Accent2 5 3 3 2" xfId="32424"/>
    <cellStyle name="40% - Accent2 5 3 4" xfId="18291"/>
    <cellStyle name="40% - Accent2 5 3 4 2" xfId="38224"/>
    <cellStyle name="40% - Accent2 5 3 5" xfId="9059"/>
    <cellStyle name="40% - Accent2 5 3 5 2" xfId="28995"/>
    <cellStyle name="40% - Accent2 5 3 6" xfId="24268"/>
    <cellStyle name="40% - Accent2 5 4" xfId="1543"/>
    <cellStyle name="40% - Accent2 5 4 2" xfId="16127"/>
    <cellStyle name="40% - Accent2 5 4 2 2" xfId="36060"/>
    <cellStyle name="40% - Accent2 5 4 3" xfId="10323"/>
    <cellStyle name="40% - Accent2 5 4 3 2" xfId="30259"/>
    <cellStyle name="40% - Accent2 5 4 4" xfId="22062"/>
    <cellStyle name="40% - Accent2 5 5" xfId="4531"/>
    <cellStyle name="40% - Accent2 5 5 2" xfId="18489"/>
    <cellStyle name="40% - Accent2 5 5 2 2" xfId="38422"/>
    <cellStyle name="40% - Accent2 5 5 3" xfId="12688"/>
    <cellStyle name="40% - Accent2 5 5 3 2" xfId="32622"/>
    <cellStyle name="40% - Accent2 5 5 4" xfId="24467"/>
    <cellStyle name="40% - Accent2 5 6" xfId="9671"/>
    <cellStyle name="40% - Accent2 5 6 2" xfId="29607"/>
    <cellStyle name="40% - Accent2 5 7" xfId="15476"/>
    <cellStyle name="40% - Accent2 5 7 2" xfId="35409"/>
    <cellStyle name="40% - Accent2 5 8" xfId="6896"/>
    <cellStyle name="40% - Accent2 5 8 2" xfId="26832"/>
    <cellStyle name="40% - Accent2 5 9" xfId="21406"/>
    <cellStyle name="40% - Accent2 6" xfId="2818"/>
    <cellStyle name="40% - Accent2 6 2" xfId="4340"/>
    <cellStyle name="40% - Accent2 6 2 2" xfId="6709"/>
    <cellStyle name="40% - Accent2 6 2 2 2" xfId="20667"/>
    <cellStyle name="40% - Accent2 6 2 2 2 2" xfId="40600"/>
    <cellStyle name="40% - Accent2 6 2 2 3" xfId="14866"/>
    <cellStyle name="40% - Accent2 6 2 2 3 2" xfId="34800"/>
    <cellStyle name="40% - Accent2 6 2 2 4" xfId="26645"/>
    <cellStyle name="40% - Accent2 6 2 3" xfId="12501"/>
    <cellStyle name="40% - Accent2 6 2 3 2" xfId="32435"/>
    <cellStyle name="40% - Accent2 6 2 4" xfId="18302"/>
    <cellStyle name="40% - Accent2 6 2 4 2" xfId="38235"/>
    <cellStyle name="40% - Accent2 6 2 5" xfId="9070"/>
    <cellStyle name="40% - Accent2 6 2 5 2" xfId="29006"/>
    <cellStyle name="40% - Accent2 6 2 6" xfId="24279"/>
    <cellStyle name="40% - Accent2 6 3" xfId="5531"/>
    <cellStyle name="40% - Accent2 6 3 2" xfId="19489"/>
    <cellStyle name="40% - Accent2 6 3 2 2" xfId="39422"/>
    <cellStyle name="40% - Accent2 6 3 3" xfId="13688"/>
    <cellStyle name="40% - Accent2 6 3 3 2" xfId="33622"/>
    <cellStyle name="40% - Accent2 6 3 4" xfId="25467"/>
    <cellStyle name="40% - Accent2 6 4" xfId="11322"/>
    <cellStyle name="40% - Accent2 6 4 2" xfId="31257"/>
    <cellStyle name="40% - Accent2 6 5" xfId="17124"/>
    <cellStyle name="40% - Accent2 6 5 2" xfId="37057"/>
    <cellStyle name="40% - Accent2 6 6" xfId="7892"/>
    <cellStyle name="40% - Accent2 6 6 2" xfId="27828"/>
    <cellStyle name="40% - Accent2 6 7" xfId="23080"/>
    <cellStyle name="40% - Accent2 7" xfId="4252"/>
    <cellStyle name="40% - Accent2 7 2" xfId="4457"/>
    <cellStyle name="40% - Accent2 7 2 2" xfId="6822"/>
    <cellStyle name="40% - Accent2 7 2 2 2" xfId="20780"/>
    <cellStyle name="40% - Accent2 7 2 2 2 2" xfId="40713"/>
    <cellStyle name="40% - Accent2 7 2 2 3" xfId="14979"/>
    <cellStyle name="40% - Accent2 7 2 2 3 2" xfId="34913"/>
    <cellStyle name="40% - Accent2 7 2 2 4" xfId="26758"/>
    <cellStyle name="40% - Accent2 7 2 3" xfId="12614"/>
    <cellStyle name="40% - Accent2 7 2 3 2" xfId="32548"/>
    <cellStyle name="40% - Accent2 7 2 4" xfId="18415"/>
    <cellStyle name="40% - Accent2 7 2 4 2" xfId="38348"/>
    <cellStyle name="40% - Accent2 7 2 5" xfId="9183"/>
    <cellStyle name="40% - Accent2 7 2 5 2" xfId="29119"/>
    <cellStyle name="40% - Accent2 7 2 6" xfId="24393"/>
    <cellStyle name="40% - Accent2 7 3" xfId="6627"/>
    <cellStyle name="40% - Accent2 7 3 2" xfId="20585"/>
    <cellStyle name="40% - Accent2 7 3 2 2" xfId="40518"/>
    <cellStyle name="40% - Accent2 7 3 3" xfId="14784"/>
    <cellStyle name="40% - Accent2 7 3 3 2" xfId="34718"/>
    <cellStyle name="40% - Accent2 7 3 4" xfId="26563"/>
    <cellStyle name="40% - Accent2 7 4" xfId="12418"/>
    <cellStyle name="40% - Accent2 7 4 2" xfId="32353"/>
    <cellStyle name="40% - Accent2 7 5" xfId="18220"/>
    <cellStyle name="40% - Accent2 7 5 2" xfId="38153"/>
    <cellStyle name="40% - Accent2 7 6" xfId="8988"/>
    <cellStyle name="40% - Accent2 7 6 2" xfId="28924"/>
    <cellStyle name="40% - Accent2 7 7" xfId="24196"/>
    <cellStyle name="40% - Accent2 8" xfId="4264"/>
    <cellStyle name="40% - Accent2 8 2" xfId="6637"/>
    <cellStyle name="40% - Accent2 8 2 2" xfId="20595"/>
    <cellStyle name="40% - Accent2 8 2 2 2" xfId="40528"/>
    <cellStyle name="40% - Accent2 8 2 3" xfId="14794"/>
    <cellStyle name="40% - Accent2 8 2 3 2" xfId="34728"/>
    <cellStyle name="40% - Accent2 8 2 4" xfId="26573"/>
    <cellStyle name="40% - Accent2 8 3" xfId="12429"/>
    <cellStyle name="40% - Accent2 8 3 2" xfId="32363"/>
    <cellStyle name="40% - Accent2 8 4" xfId="18230"/>
    <cellStyle name="40% - Accent2 8 4 2" xfId="38163"/>
    <cellStyle name="40% - Accent2 8 5" xfId="8998"/>
    <cellStyle name="40% - Accent2 8 5 2" xfId="28934"/>
    <cellStyle name="40% - Accent2 8 6" xfId="24206"/>
    <cellStyle name="40% - Accent2 9" xfId="1539"/>
    <cellStyle name="40% - Accent2 9 2" xfId="16123"/>
    <cellStyle name="40% - Accent2 9 2 2" xfId="36056"/>
    <cellStyle name="40% - Accent2 9 3" xfId="10319"/>
    <cellStyle name="40% - Accent2 9 3 2" xfId="30255"/>
    <cellStyle name="40% - Accent2 9 4" xfId="22058"/>
    <cellStyle name="40% - Accent3" xfId="1477" builtinId="39" customBuiltin="1"/>
    <cellStyle name="40% - Accent3 10" xfId="4532"/>
    <cellStyle name="40% - Accent3 10 2" xfId="18490"/>
    <cellStyle name="40% - Accent3 10 2 2" xfId="38423"/>
    <cellStyle name="40% - Accent3 10 3" xfId="12689"/>
    <cellStyle name="40% - Accent3 10 3 2" xfId="32623"/>
    <cellStyle name="40% - Accent3 10 4" xfId="24468"/>
    <cellStyle name="40% - Accent3 11" xfId="10261"/>
    <cellStyle name="40% - Accent3 11 2" xfId="30197"/>
    <cellStyle name="40% - Accent3 12" xfId="16065"/>
    <cellStyle name="40% - Accent3 12 2" xfId="35998"/>
    <cellStyle name="40% - Accent3 13" xfId="6897"/>
    <cellStyle name="40% - Accent3 13 2" xfId="26833"/>
    <cellStyle name="40% - Accent3 2" xfId="103"/>
    <cellStyle name="40% - Accent3 2 2" xfId="104"/>
    <cellStyle name="40% - Accent3 2 3" xfId="1295"/>
    <cellStyle name="40% - Accent3 2 3 10" xfId="41705"/>
    <cellStyle name="40% - Accent3 2 3 2" xfId="2935"/>
    <cellStyle name="40% - Accent3 2 3 2 2" xfId="5648"/>
    <cellStyle name="40% - Accent3 2 3 2 2 2" xfId="19606"/>
    <cellStyle name="40% - Accent3 2 3 2 2 2 2" xfId="39539"/>
    <cellStyle name="40% - Accent3 2 3 2 2 3" xfId="13805"/>
    <cellStyle name="40% - Accent3 2 3 2 2 3 2" xfId="33739"/>
    <cellStyle name="40% - Accent3 2 3 2 2 4" xfId="25584"/>
    <cellStyle name="40% - Accent3 2 3 2 3" xfId="11439"/>
    <cellStyle name="40% - Accent3 2 3 2 3 2" xfId="31374"/>
    <cellStyle name="40% - Accent3 2 3 2 4" xfId="17241"/>
    <cellStyle name="40% - Accent3 2 3 2 4 2" xfId="37174"/>
    <cellStyle name="40% - Accent3 2 3 2 5" xfId="8009"/>
    <cellStyle name="40% - Accent3 2 3 2 5 2" xfId="27945"/>
    <cellStyle name="40% - Accent3 2 3 2 6" xfId="23197"/>
    <cellStyle name="40% - Accent3 2 3 3" xfId="4396"/>
    <cellStyle name="40% - Accent3 2 3 3 2" xfId="6763"/>
    <cellStyle name="40% - Accent3 2 3 3 2 2" xfId="20721"/>
    <cellStyle name="40% - Accent3 2 3 3 2 2 2" xfId="40654"/>
    <cellStyle name="40% - Accent3 2 3 3 2 3" xfId="14920"/>
    <cellStyle name="40% - Accent3 2 3 3 2 3 2" xfId="34854"/>
    <cellStyle name="40% - Accent3 2 3 3 2 4" xfId="26699"/>
    <cellStyle name="40% - Accent3 2 3 3 3" xfId="12555"/>
    <cellStyle name="40% - Accent3 2 3 3 3 2" xfId="32489"/>
    <cellStyle name="40% - Accent3 2 3 3 4" xfId="18356"/>
    <cellStyle name="40% - Accent3 2 3 3 4 2" xfId="38289"/>
    <cellStyle name="40% - Accent3 2 3 3 5" xfId="9124"/>
    <cellStyle name="40% - Accent3 2 3 3 5 2" xfId="29060"/>
    <cellStyle name="40% - Accent3 2 3 3 6" xfId="24334"/>
    <cellStyle name="40% - Accent3 2 3 4" xfId="1544"/>
    <cellStyle name="40% - Accent3 2 3 4 2" xfId="16128"/>
    <cellStyle name="40% - Accent3 2 3 4 2 2" xfId="36061"/>
    <cellStyle name="40% - Accent3 2 3 4 3" xfId="10324"/>
    <cellStyle name="40% - Accent3 2 3 4 3 2" xfId="30260"/>
    <cellStyle name="40% - Accent3 2 3 4 4" xfId="22063"/>
    <cellStyle name="40% - Accent3 2 3 5" xfId="4533"/>
    <cellStyle name="40% - Accent3 2 3 5 2" xfId="18491"/>
    <cellStyle name="40% - Accent3 2 3 5 2 2" xfId="38424"/>
    <cellStyle name="40% - Accent3 2 3 5 3" xfId="12690"/>
    <cellStyle name="40% - Accent3 2 3 5 3 2" xfId="32624"/>
    <cellStyle name="40% - Accent3 2 3 5 4" xfId="24469"/>
    <cellStyle name="40% - Accent3 2 3 6" xfId="10236"/>
    <cellStyle name="40% - Accent3 2 3 6 2" xfId="30172"/>
    <cellStyle name="40% - Accent3 2 3 7" xfId="16040"/>
    <cellStyle name="40% - Accent3 2 3 7 2" xfId="35973"/>
    <cellStyle name="40% - Accent3 2 3 8" xfId="6898"/>
    <cellStyle name="40% - Accent3 2 3 8 2" xfId="26834"/>
    <cellStyle name="40% - Accent3 2 3 9" xfId="21981"/>
    <cellStyle name="40% - Accent3 2 4" xfId="1296"/>
    <cellStyle name="40% - Accent3 2 4 2" xfId="2936"/>
    <cellStyle name="40% - Accent3 2 4 2 2" xfId="5649"/>
    <cellStyle name="40% - Accent3 2 4 2 2 2" xfId="19607"/>
    <cellStyle name="40% - Accent3 2 4 2 2 2 2" xfId="39540"/>
    <cellStyle name="40% - Accent3 2 4 2 2 3" xfId="13806"/>
    <cellStyle name="40% - Accent3 2 4 2 2 3 2" xfId="33740"/>
    <cellStyle name="40% - Accent3 2 4 2 2 4" xfId="25585"/>
    <cellStyle name="40% - Accent3 2 4 2 3" xfId="11440"/>
    <cellStyle name="40% - Accent3 2 4 2 3 2" xfId="31375"/>
    <cellStyle name="40% - Accent3 2 4 2 4" xfId="17242"/>
    <cellStyle name="40% - Accent3 2 4 2 4 2" xfId="37175"/>
    <cellStyle name="40% - Accent3 2 4 2 5" xfId="8010"/>
    <cellStyle name="40% - Accent3 2 4 2 5 2" xfId="27946"/>
    <cellStyle name="40% - Accent3 2 4 2 6" xfId="23198"/>
    <cellStyle name="40% - Accent3 2 4 3" xfId="1545"/>
    <cellStyle name="40% - Accent3 2 4 3 2" xfId="16129"/>
    <cellStyle name="40% - Accent3 2 4 3 2 2" xfId="36062"/>
    <cellStyle name="40% - Accent3 2 4 3 3" xfId="10325"/>
    <cellStyle name="40% - Accent3 2 4 3 3 2" xfId="30261"/>
    <cellStyle name="40% - Accent3 2 4 3 4" xfId="22064"/>
    <cellStyle name="40% - Accent3 2 4 4" xfId="4534"/>
    <cellStyle name="40% - Accent3 2 4 4 2" xfId="18492"/>
    <cellStyle name="40% - Accent3 2 4 4 2 2" xfId="38425"/>
    <cellStyle name="40% - Accent3 2 4 4 3" xfId="12691"/>
    <cellStyle name="40% - Accent3 2 4 4 3 2" xfId="32625"/>
    <cellStyle name="40% - Accent3 2 4 4 4" xfId="24470"/>
    <cellStyle name="40% - Accent3 2 4 5" xfId="10237"/>
    <cellStyle name="40% - Accent3 2 4 5 2" xfId="30173"/>
    <cellStyle name="40% - Accent3 2 4 6" xfId="16041"/>
    <cellStyle name="40% - Accent3 2 4 6 2" xfId="35974"/>
    <cellStyle name="40% - Accent3 2 4 7" xfId="6899"/>
    <cellStyle name="40% - Accent3 2 4 7 2" xfId="26835"/>
    <cellStyle name="40% - Accent3 2 4 8" xfId="21982"/>
    <cellStyle name="40% - Accent3 2 4 9" xfId="41706"/>
    <cellStyle name="40% - Accent3 2 5" xfId="4282"/>
    <cellStyle name="40% - Accent3 2 5 2" xfId="6654"/>
    <cellStyle name="40% - Accent3 2 5 2 2" xfId="20612"/>
    <cellStyle name="40% - Accent3 2 5 2 2 2" xfId="40545"/>
    <cellStyle name="40% - Accent3 2 5 2 3" xfId="14811"/>
    <cellStyle name="40% - Accent3 2 5 2 3 2" xfId="34745"/>
    <cellStyle name="40% - Accent3 2 5 2 4" xfId="26590"/>
    <cellStyle name="40% - Accent3 2 5 3" xfId="12446"/>
    <cellStyle name="40% - Accent3 2 5 3 2" xfId="32380"/>
    <cellStyle name="40% - Accent3 2 5 4" xfId="18247"/>
    <cellStyle name="40% - Accent3 2 5 4 2" xfId="38180"/>
    <cellStyle name="40% - Accent3 2 5 5" xfId="9015"/>
    <cellStyle name="40% - Accent3 2 5 5 2" xfId="28951"/>
    <cellStyle name="40% - Accent3 2 5 6" xfId="24223"/>
    <cellStyle name="40% - Accent3 3" xfId="105"/>
    <cellStyle name="40% - Accent3 3 10" xfId="4535"/>
    <cellStyle name="40% - Accent3 3 10 2" xfId="18493"/>
    <cellStyle name="40% - Accent3 3 10 2 2" xfId="38426"/>
    <cellStyle name="40% - Accent3 3 10 3" xfId="12692"/>
    <cellStyle name="40% - Accent3 3 10 3 2" xfId="32626"/>
    <cellStyle name="40% - Accent3 3 10 4" xfId="24471"/>
    <cellStyle name="40% - Accent3 3 11" xfId="9255"/>
    <cellStyle name="40% - Accent3 3 11 2" xfId="29191"/>
    <cellStyle name="40% - Accent3 3 12" xfId="15060"/>
    <cellStyle name="40% - Accent3 3 12 2" xfId="34993"/>
    <cellStyle name="40% - Accent3 3 13" xfId="6900"/>
    <cellStyle name="40% - Accent3 3 13 2" xfId="26836"/>
    <cellStyle name="40% - Accent3 3 14" xfId="20962"/>
    <cellStyle name="40% - Accent3 3 15" xfId="40785"/>
    <cellStyle name="40% - Accent3 3 2" xfId="234"/>
    <cellStyle name="40% - Accent3 3 2 10" xfId="6901"/>
    <cellStyle name="40% - Accent3 3 2 10 2" xfId="26837"/>
    <cellStyle name="40% - Accent3 3 2 11" xfId="20975"/>
    <cellStyle name="40% - Accent3 3 2 12" xfId="40799"/>
    <cellStyle name="40% - Accent3 3 2 2" xfId="559"/>
    <cellStyle name="40% - Accent3 3 2 2 10" xfId="41053"/>
    <cellStyle name="40% - Accent3 3 2 2 2" xfId="1049"/>
    <cellStyle name="40% - Accent3 3 2 2 2 2" xfId="2940"/>
    <cellStyle name="40% - Accent3 3 2 2 2 2 2" xfId="5653"/>
    <cellStyle name="40% - Accent3 3 2 2 2 2 2 2" xfId="19611"/>
    <cellStyle name="40% - Accent3 3 2 2 2 2 2 2 2" xfId="39544"/>
    <cellStyle name="40% - Accent3 3 2 2 2 2 2 3" xfId="13810"/>
    <cellStyle name="40% - Accent3 3 2 2 2 2 2 3 2" xfId="33744"/>
    <cellStyle name="40% - Accent3 3 2 2 2 2 2 4" xfId="25589"/>
    <cellStyle name="40% - Accent3 3 2 2 2 2 3" xfId="11444"/>
    <cellStyle name="40% - Accent3 3 2 2 2 2 3 2" xfId="31379"/>
    <cellStyle name="40% - Accent3 3 2 2 2 2 4" xfId="17246"/>
    <cellStyle name="40% - Accent3 3 2 2 2 2 4 2" xfId="37179"/>
    <cellStyle name="40% - Accent3 3 2 2 2 2 5" xfId="8014"/>
    <cellStyle name="40% - Accent3 3 2 2 2 2 5 2" xfId="27950"/>
    <cellStyle name="40% - Accent3 3 2 2 2 2 6" xfId="23202"/>
    <cellStyle name="40% - Accent3 3 2 2 2 3" xfId="2392"/>
    <cellStyle name="40% - Accent3 3 2 2 2 3 2" xfId="16909"/>
    <cellStyle name="40% - Accent3 3 2 2 2 3 2 2" xfId="36842"/>
    <cellStyle name="40% - Accent3 3 2 2 2 3 3" xfId="11106"/>
    <cellStyle name="40% - Accent3 3 2 2 2 3 3 2" xfId="31041"/>
    <cellStyle name="40% - Accent3 3 2 2 2 3 4" xfId="22859"/>
    <cellStyle name="40% - Accent3 3 2 2 2 4" xfId="5316"/>
    <cellStyle name="40% - Accent3 3 2 2 2 4 2" xfId="19274"/>
    <cellStyle name="40% - Accent3 3 2 2 2 4 2 2" xfId="39207"/>
    <cellStyle name="40% - Accent3 3 2 2 2 4 3" xfId="13473"/>
    <cellStyle name="40% - Accent3 3 2 2 2 4 3 2" xfId="33407"/>
    <cellStyle name="40% - Accent3 3 2 2 2 4 4" xfId="25252"/>
    <cellStyle name="40% - Accent3 3 2 2 2 5" xfId="10001"/>
    <cellStyle name="40% - Accent3 3 2 2 2 5 2" xfId="29937"/>
    <cellStyle name="40% - Accent3 3 2 2 2 6" xfId="15806"/>
    <cellStyle name="40% - Accent3 3 2 2 2 6 2" xfId="35739"/>
    <cellStyle name="40% - Accent3 3 2 2 2 7" xfId="7677"/>
    <cellStyle name="40% - Accent3 3 2 2 2 7 2" xfId="27613"/>
    <cellStyle name="40% - Accent3 3 2 2 2 8" xfId="21740"/>
    <cellStyle name="40% - Accent3 3 2 2 2 9" xfId="41531"/>
    <cellStyle name="40% - Accent3 3 2 2 3" xfId="2939"/>
    <cellStyle name="40% - Accent3 3 2 2 3 2" xfId="5652"/>
    <cellStyle name="40% - Accent3 3 2 2 3 2 2" xfId="19610"/>
    <cellStyle name="40% - Accent3 3 2 2 3 2 2 2" xfId="39543"/>
    <cellStyle name="40% - Accent3 3 2 2 3 2 3" xfId="13809"/>
    <cellStyle name="40% - Accent3 3 2 2 3 2 3 2" xfId="33743"/>
    <cellStyle name="40% - Accent3 3 2 2 3 2 4" xfId="25588"/>
    <cellStyle name="40% - Accent3 3 2 2 3 3" xfId="11443"/>
    <cellStyle name="40% - Accent3 3 2 2 3 3 2" xfId="31378"/>
    <cellStyle name="40% - Accent3 3 2 2 3 4" xfId="17245"/>
    <cellStyle name="40% - Accent3 3 2 2 3 4 2" xfId="37178"/>
    <cellStyle name="40% - Accent3 3 2 2 3 5" xfId="8013"/>
    <cellStyle name="40% - Accent3 3 2 2 3 5 2" xfId="27949"/>
    <cellStyle name="40% - Accent3 3 2 2 3 6" xfId="23201"/>
    <cellStyle name="40% - Accent3 3 2 2 4" xfId="1929"/>
    <cellStyle name="40% - Accent3 3 2 2 4 2" xfId="16448"/>
    <cellStyle name="40% - Accent3 3 2 2 4 2 2" xfId="36381"/>
    <cellStyle name="40% - Accent3 3 2 2 4 3" xfId="10645"/>
    <cellStyle name="40% - Accent3 3 2 2 4 3 2" xfId="30580"/>
    <cellStyle name="40% - Accent3 3 2 2 4 4" xfId="22398"/>
    <cellStyle name="40% - Accent3 3 2 2 5" xfId="4855"/>
    <cellStyle name="40% - Accent3 3 2 2 5 2" xfId="18813"/>
    <cellStyle name="40% - Accent3 3 2 2 5 2 2" xfId="38746"/>
    <cellStyle name="40% - Accent3 3 2 2 5 3" xfId="13012"/>
    <cellStyle name="40% - Accent3 3 2 2 5 3 2" xfId="32946"/>
    <cellStyle name="40% - Accent3 3 2 2 5 4" xfId="24791"/>
    <cellStyle name="40% - Accent3 3 2 2 6" xfId="9523"/>
    <cellStyle name="40% - Accent3 3 2 2 6 2" xfId="29459"/>
    <cellStyle name="40% - Accent3 3 2 2 7" xfId="15328"/>
    <cellStyle name="40% - Accent3 3 2 2 7 2" xfId="35261"/>
    <cellStyle name="40% - Accent3 3 2 2 8" xfId="7216"/>
    <cellStyle name="40% - Accent3 3 2 2 8 2" xfId="27152"/>
    <cellStyle name="40% - Accent3 3 2 2 9" xfId="21251"/>
    <cellStyle name="40% - Accent3 3 2 3" xfId="806"/>
    <cellStyle name="40% - Accent3 3 2 3 2" xfId="2941"/>
    <cellStyle name="40% - Accent3 3 2 3 2 2" xfId="5654"/>
    <cellStyle name="40% - Accent3 3 2 3 2 2 2" xfId="19612"/>
    <cellStyle name="40% - Accent3 3 2 3 2 2 2 2" xfId="39545"/>
    <cellStyle name="40% - Accent3 3 2 3 2 2 3" xfId="13811"/>
    <cellStyle name="40% - Accent3 3 2 3 2 2 3 2" xfId="33745"/>
    <cellStyle name="40% - Accent3 3 2 3 2 2 4" xfId="25590"/>
    <cellStyle name="40% - Accent3 3 2 3 2 3" xfId="11445"/>
    <cellStyle name="40% - Accent3 3 2 3 2 3 2" xfId="31380"/>
    <cellStyle name="40% - Accent3 3 2 3 2 4" xfId="17247"/>
    <cellStyle name="40% - Accent3 3 2 3 2 4 2" xfId="37180"/>
    <cellStyle name="40% - Accent3 3 2 3 2 5" xfId="8015"/>
    <cellStyle name="40% - Accent3 3 2 3 2 5 2" xfId="27951"/>
    <cellStyle name="40% - Accent3 3 2 3 2 6" xfId="23203"/>
    <cellStyle name="40% - Accent3 3 2 3 3" xfId="2153"/>
    <cellStyle name="40% - Accent3 3 2 3 3 2" xfId="16670"/>
    <cellStyle name="40% - Accent3 3 2 3 3 2 2" xfId="36603"/>
    <cellStyle name="40% - Accent3 3 2 3 3 3" xfId="10867"/>
    <cellStyle name="40% - Accent3 3 2 3 3 3 2" xfId="30802"/>
    <cellStyle name="40% - Accent3 3 2 3 3 4" xfId="22620"/>
    <cellStyle name="40% - Accent3 3 2 3 4" xfId="5077"/>
    <cellStyle name="40% - Accent3 3 2 3 4 2" xfId="19035"/>
    <cellStyle name="40% - Accent3 3 2 3 4 2 2" xfId="38968"/>
    <cellStyle name="40% - Accent3 3 2 3 4 3" xfId="13234"/>
    <cellStyle name="40% - Accent3 3 2 3 4 3 2" xfId="33168"/>
    <cellStyle name="40% - Accent3 3 2 3 4 4" xfId="25013"/>
    <cellStyle name="40% - Accent3 3 2 3 5" xfId="9762"/>
    <cellStyle name="40% - Accent3 3 2 3 5 2" xfId="29698"/>
    <cellStyle name="40% - Accent3 3 2 3 6" xfId="15567"/>
    <cellStyle name="40% - Accent3 3 2 3 6 2" xfId="35500"/>
    <cellStyle name="40% - Accent3 3 2 3 7" xfId="7438"/>
    <cellStyle name="40% - Accent3 3 2 3 7 2" xfId="27374"/>
    <cellStyle name="40% - Accent3 3 2 3 8" xfId="21497"/>
    <cellStyle name="40% - Accent3 3 2 3 9" xfId="41292"/>
    <cellStyle name="40% - Accent3 3 2 4" xfId="2938"/>
    <cellStyle name="40% - Accent3 3 2 4 2" xfId="5651"/>
    <cellStyle name="40% - Accent3 3 2 4 2 2" xfId="19609"/>
    <cellStyle name="40% - Accent3 3 2 4 2 2 2" xfId="39542"/>
    <cellStyle name="40% - Accent3 3 2 4 2 3" xfId="13808"/>
    <cellStyle name="40% - Accent3 3 2 4 2 3 2" xfId="33742"/>
    <cellStyle name="40% - Accent3 3 2 4 2 4" xfId="25587"/>
    <cellStyle name="40% - Accent3 3 2 4 3" xfId="11442"/>
    <cellStyle name="40% - Accent3 3 2 4 3 2" xfId="31377"/>
    <cellStyle name="40% - Accent3 3 2 4 4" xfId="17244"/>
    <cellStyle name="40% - Accent3 3 2 4 4 2" xfId="37177"/>
    <cellStyle name="40% - Accent3 3 2 4 5" xfId="8012"/>
    <cellStyle name="40% - Accent3 3 2 4 5 2" xfId="27948"/>
    <cellStyle name="40% - Accent3 3 2 4 6" xfId="23200"/>
    <cellStyle name="40% - Accent3 3 2 5" xfId="4411"/>
    <cellStyle name="40% - Accent3 3 2 5 2" xfId="6777"/>
    <cellStyle name="40% - Accent3 3 2 5 2 2" xfId="20735"/>
    <cellStyle name="40% - Accent3 3 2 5 2 2 2" xfId="40668"/>
    <cellStyle name="40% - Accent3 3 2 5 2 3" xfId="14934"/>
    <cellStyle name="40% - Accent3 3 2 5 2 3 2" xfId="34868"/>
    <cellStyle name="40% - Accent3 3 2 5 2 4" xfId="26713"/>
    <cellStyle name="40% - Accent3 3 2 5 3" xfId="12569"/>
    <cellStyle name="40% - Accent3 3 2 5 3 2" xfId="32503"/>
    <cellStyle name="40% - Accent3 3 2 5 4" xfId="18370"/>
    <cellStyle name="40% - Accent3 3 2 5 4 2" xfId="38303"/>
    <cellStyle name="40% - Accent3 3 2 5 5" xfId="9138"/>
    <cellStyle name="40% - Accent3 3 2 5 5 2" xfId="29074"/>
    <cellStyle name="40% - Accent3 3 2 5 6" xfId="24348"/>
    <cellStyle name="40% - Accent3 3 2 6" xfId="1547"/>
    <cellStyle name="40% - Accent3 3 2 6 2" xfId="16131"/>
    <cellStyle name="40% - Accent3 3 2 6 2 2" xfId="36064"/>
    <cellStyle name="40% - Accent3 3 2 6 3" xfId="10327"/>
    <cellStyle name="40% - Accent3 3 2 6 3 2" xfId="30263"/>
    <cellStyle name="40% - Accent3 3 2 6 4" xfId="22066"/>
    <cellStyle name="40% - Accent3 3 2 7" xfId="4536"/>
    <cellStyle name="40% - Accent3 3 2 7 2" xfId="18494"/>
    <cellStyle name="40% - Accent3 3 2 7 2 2" xfId="38427"/>
    <cellStyle name="40% - Accent3 3 2 7 3" xfId="12693"/>
    <cellStyle name="40% - Accent3 3 2 7 3 2" xfId="32627"/>
    <cellStyle name="40% - Accent3 3 2 7 4" xfId="24472"/>
    <cellStyle name="40% - Accent3 3 2 8" xfId="9269"/>
    <cellStyle name="40% - Accent3 3 2 8 2" xfId="29205"/>
    <cellStyle name="40% - Accent3 3 2 9" xfId="15074"/>
    <cellStyle name="40% - Accent3 3 2 9 2" xfId="35007"/>
    <cellStyle name="40% - Accent3 3 3" xfId="377"/>
    <cellStyle name="40% - Accent3 3 3 10" xfId="21080"/>
    <cellStyle name="40% - Accent3 3 3 11" xfId="40885"/>
    <cellStyle name="40% - Accent3 3 3 2" xfId="633"/>
    <cellStyle name="40% - Accent3 3 3 2 10" xfId="41124"/>
    <cellStyle name="40% - Accent3 3 3 2 2" xfId="1120"/>
    <cellStyle name="40% - Accent3 3 3 2 2 2" xfId="2944"/>
    <cellStyle name="40% - Accent3 3 3 2 2 2 2" xfId="5657"/>
    <cellStyle name="40% - Accent3 3 3 2 2 2 2 2" xfId="19615"/>
    <cellStyle name="40% - Accent3 3 3 2 2 2 2 2 2" xfId="39548"/>
    <cellStyle name="40% - Accent3 3 3 2 2 2 2 3" xfId="13814"/>
    <cellStyle name="40% - Accent3 3 3 2 2 2 2 3 2" xfId="33748"/>
    <cellStyle name="40% - Accent3 3 3 2 2 2 2 4" xfId="25593"/>
    <cellStyle name="40% - Accent3 3 3 2 2 2 3" xfId="11448"/>
    <cellStyle name="40% - Accent3 3 3 2 2 2 3 2" xfId="31383"/>
    <cellStyle name="40% - Accent3 3 3 2 2 2 4" xfId="17250"/>
    <cellStyle name="40% - Accent3 3 3 2 2 2 4 2" xfId="37183"/>
    <cellStyle name="40% - Accent3 3 3 2 2 2 5" xfId="8018"/>
    <cellStyle name="40% - Accent3 3 3 2 2 2 5 2" xfId="27954"/>
    <cellStyle name="40% - Accent3 3 3 2 2 2 6" xfId="23206"/>
    <cellStyle name="40% - Accent3 3 3 2 2 3" xfId="2463"/>
    <cellStyle name="40% - Accent3 3 3 2 2 3 2" xfId="16980"/>
    <cellStyle name="40% - Accent3 3 3 2 2 3 2 2" xfId="36913"/>
    <cellStyle name="40% - Accent3 3 3 2 2 3 3" xfId="11177"/>
    <cellStyle name="40% - Accent3 3 3 2 2 3 3 2" xfId="31112"/>
    <cellStyle name="40% - Accent3 3 3 2 2 3 4" xfId="22930"/>
    <cellStyle name="40% - Accent3 3 3 2 2 4" xfId="5387"/>
    <cellStyle name="40% - Accent3 3 3 2 2 4 2" xfId="19345"/>
    <cellStyle name="40% - Accent3 3 3 2 2 4 2 2" xfId="39278"/>
    <cellStyle name="40% - Accent3 3 3 2 2 4 3" xfId="13544"/>
    <cellStyle name="40% - Accent3 3 3 2 2 4 3 2" xfId="33478"/>
    <cellStyle name="40% - Accent3 3 3 2 2 4 4" xfId="25323"/>
    <cellStyle name="40% - Accent3 3 3 2 2 5" xfId="10072"/>
    <cellStyle name="40% - Accent3 3 3 2 2 5 2" xfId="30008"/>
    <cellStyle name="40% - Accent3 3 3 2 2 6" xfId="15877"/>
    <cellStyle name="40% - Accent3 3 3 2 2 6 2" xfId="35810"/>
    <cellStyle name="40% - Accent3 3 3 2 2 7" xfId="7748"/>
    <cellStyle name="40% - Accent3 3 3 2 2 7 2" xfId="27684"/>
    <cellStyle name="40% - Accent3 3 3 2 2 8" xfId="21811"/>
    <cellStyle name="40% - Accent3 3 3 2 2 9" xfId="41602"/>
    <cellStyle name="40% - Accent3 3 3 2 3" xfId="2943"/>
    <cellStyle name="40% - Accent3 3 3 2 3 2" xfId="5656"/>
    <cellStyle name="40% - Accent3 3 3 2 3 2 2" xfId="19614"/>
    <cellStyle name="40% - Accent3 3 3 2 3 2 2 2" xfId="39547"/>
    <cellStyle name="40% - Accent3 3 3 2 3 2 3" xfId="13813"/>
    <cellStyle name="40% - Accent3 3 3 2 3 2 3 2" xfId="33747"/>
    <cellStyle name="40% - Accent3 3 3 2 3 2 4" xfId="25592"/>
    <cellStyle name="40% - Accent3 3 3 2 3 3" xfId="11447"/>
    <cellStyle name="40% - Accent3 3 3 2 3 3 2" xfId="31382"/>
    <cellStyle name="40% - Accent3 3 3 2 3 4" xfId="17249"/>
    <cellStyle name="40% - Accent3 3 3 2 3 4 2" xfId="37182"/>
    <cellStyle name="40% - Accent3 3 3 2 3 5" xfId="8017"/>
    <cellStyle name="40% - Accent3 3 3 2 3 5 2" xfId="27953"/>
    <cellStyle name="40% - Accent3 3 3 2 3 6" xfId="23205"/>
    <cellStyle name="40% - Accent3 3 3 2 4" xfId="2000"/>
    <cellStyle name="40% - Accent3 3 3 2 4 2" xfId="16519"/>
    <cellStyle name="40% - Accent3 3 3 2 4 2 2" xfId="36452"/>
    <cellStyle name="40% - Accent3 3 3 2 4 3" xfId="10716"/>
    <cellStyle name="40% - Accent3 3 3 2 4 3 2" xfId="30651"/>
    <cellStyle name="40% - Accent3 3 3 2 4 4" xfId="22469"/>
    <cellStyle name="40% - Accent3 3 3 2 5" xfId="4926"/>
    <cellStyle name="40% - Accent3 3 3 2 5 2" xfId="18884"/>
    <cellStyle name="40% - Accent3 3 3 2 5 2 2" xfId="38817"/>
    <cellStyle name="40% - Accent3 3 3 2 5 3" xfId="13083"/>
    <cellStyle name="40% - Accent3 3 3 2 5 3 2" xfId="33017"/>
    <cellStyle name="40% - Accent3 3 3 2 5 4" xfId="24862"/>
    <cellStyle name="40% - Accent3 3 3 2 6" xfId="9594"/>
    <cellStyle name="40% - Accent3 3 3 2 6 2" xfId="29530"/>
    <cellStyle name="40% - Accent3 3 3 2 7" xfId="15399"/>
    <cellStyle name="40% - Accent3 3 3 2 7 2" xfId="35332"/>
    <cellStyle name="40% - Accent3 3 3 2 8" xfId="7287"/>
    <cellStyle name="40% - Accent3 3 3 2 8 2" xfId="27223"/>
    <cellStyle name="40% - Accent3 3 3 2 9" xfId="21325"/>
    <cellStyle name="40% - Accent3 3 3 3" xfId="877"/>
    <cellStyle name="40% - Accent3 3 3 3 2" xfId="2945"/>
    <cellStyle name="40% - Accent3 3 3 3 2 2" xfId="5658"/>
    <cellStyle name="40% - Accent3 3 3 3 2 2 2" xfId="19616"/>
    <cellStyle name="40% - Accent3 3 3 3 2 2 2 2" xfId="39549"/>
    <cellStyle name="40% - Accent3 3 3 3 2 2 3" xfId="13815"/>
    <cellStyle name="40% - Accent3 3 3 3 2 2 3 2" xfId="33749"/>
    <cellStyle name="40% - Accent3 3 3 3 2 2 4" xfId="25594"/>
    <cellStyle name="40% - Accent3 3 3 3 2 3" xfId="11449"/>
    <cellStyle name="40% - Accent3 3 3 3 2 3 2" xfId="31384"/>
    <cellStyle name="40% - Accent3 3 3 3 2 4" xfId="17251"/>
    <cellStyle name="40% - Accent3 3 3 3 2 4 2" xfId="37184"/>
    <cellStyle name="40% - Accent3 3 3 3 2 5" xfId="8019"/>
    <cellStyle name="40% - Accent3 3 3 3 2 5 2" xfId="27955"/>
    <cellStyle name="40% - Accent3 3 3 3 2 6" xfId="23207"/>
    <cellStyle name="40% - Accent3 3 3 3 3" xfId="2224"/>
    <cellStyle name="40% - Accent3 3 3 3 3 2" xfId="16741"/>
    <cellStyle name="40% - Accent3 3 3 3 3 2 2" xfId="36674"/>
    <cellStyle name="40% - Accent3 3 3 3 3 3" xfId="10938"/>
    <cellStyle name="40% - Accent3 3 3 3 3 3 2" xfId="30873"/>
    <cellStyle name="40% - Accent3 3 3 3 3 4" xfId="22691"/>
    <cellStyle name="40% - Accent3 3 3 3 4" xfId="5148"/>
    <cellStyle name="40% - Accent3 3 3 3 4 2" xfId="19106"/>
    <cellStyle name="40% - Accent3 3 3 3 4 2 2" xfId="39039"/>
    <cellStyle name="40% - Accent3 3 3 3 4 3" xfId="13305"/>
    <cellStyle name="40% - Accent3 3 3 3 4 3 2" xfId="33239"/>
    <cellStyle name="40% - Accent3 3 3 3 4 4" xfId="25084"/>
    <cellStyle name="40% - Accent3 3 3 3 5" xfId="9833"/>
    <cellStyle name="40% - Accent3 3 3 3 5 2" xfId="29769"/>
    <cellStyle name="40% - Accent3 3 3 3 6" xfId="15638"/>
    <cellStyle name="40% - Accent3 3 3 3 6 2" xfId="35571"/>
    <cellStyle name="40% - Accent3 3 3 3 7" xfId="7509"/>
    <cellStyle name="40% - Accent3 3 3 3 7 2" xfId="27445"/>
    <cellStyle name="40% - Accent3 3 3 3 8" xfId="21568"/>
    <cellStyle name="40% - Accent3 3 3 3 9" xfId="41363"/>
    <cellStyle name="40% - Accent3 3 3 4" xfId="2942"/>
    <cellStyle name="40% - Accent3 3 3 4 2" xfId="5655"/>
    <cellStyle name="40% - Accent3 3 3 4 2 2" xfId="19613"/>
    <cellStyle name="40% - Accent3 3 3 4 2 2 2" xfId="39546"/>
    <cellStyle name="40% - Accent3 3 3 4 2 3" xfId="13812"/>
    <cellStyle name="40% - Accent3 3 3 4 2 3 2" xfId="33746"/>
    <cellStyle name="40% - Accent3 3 3 4 2 4" xfId="25591"/>
    <cellStyle name="40% - Accent3 3 3 4 3" xfId="11446"/>
    <cellStyle name="40% - Accent3 3 3 4 3 2" xfId="31381"/>
    <cellStyle name="40% - Accent3 3 3 4 4" xfId="17248"/>
    <cellStyle name="40% - Accent3 3 3 4 4 2" xfId="37181"/>
    <cellStyle name="40% - Accent3 3 3 4 5" xfId="8016"/>
    <cellStyle name="40% - Accent3 3 3 4 5 2" xfId="27952"/>
    <cellStyle name="40% - Accent3 3 3 4 6" xfId="23204"/>
    <cellStyle name="40% - Accent3 3 3 5" xfId="1548"/>
    <cellStyle name="40% - Accent3 3 3 5 2" xfId="16132"/>
    <cellStyle name="40% - Accent3 3 3 5 2 2" xfId="36065"/>
    <cellStyle name="40% - Accent3 3 3 5 3" xfId="10328"/>
    <cellStyle name="40% - Accent3 3 3 5 3 2" xfId="30264"/>
    <cellStyle name="40% - Accent3 3 3 5 4" xfId="22067"/>
    <cellStyle name="40% - Accent3 3 3 6" xfId="4537"/>
    <cellStyle name="40% - Accent3 3 3 6 2" xfId="18495"/>
    <cellStyle name="40% - Accent3 3 3 6 2 2" xfId="38428"/>
    <cellStyle name="40% - Accent3 3 3 6 3" xfId="12694"/>
    <cellStyle name="40% - Accent3 3 3 6 3 2" xfId="32628"/>
    <cellStyle name="40% - Accent3 3 3 6 4" xfId="24473"/>
    <cellStyle name="40% - Accent3 3 3 7" xfId="9355"/>
    <cellStyle name="40% - Accent3 3 3 7 2" xfId="29291"/>
    <cellStyle name="40% - Accent3 3 3 8" xfId="15160"/>
    <cellStyle name="40% - Accent3 3 3 8 2" xfId="35093"/>
    <cellStyle name="40% - Accent3 3 3 9" xfId="6902"/>
    <cellStyle name="40% - Accent3 3 3 9 2" xfId="26838"/>
    <cellStyle name="40% - Accent3 3 4" xfId="467"/>
    <cellStyle name="40% - Accent3 3 4 10" xfId="40971"/>
    <cellStyle name="40% - Accent3 3 4 2" xfId="967"/>
    <cellStyle name="40% - Accent3 3 4 2 2" xfId="2947"/>
    <cellStyle name="40% - Accent3 3 4 2 2 2" xfId="5660"/>
    <cellStyle name="40% - Accent3 3 4 2 2 2 2" xfId="19618"/>
    <cellStyle name="40% - Accent3 3 4 2 2 2 2 2" xfId="39551"/>
    <cellStyle name="40% - Accent3 3 4 2 2 2 3" xfId="13817"/>
    <cellStyle name="40% - Accent3 3 4 2 2 2 3 2" xfId="33751"/>
    <cellStyle name="40% - Accent3 3 4 2 2 2 4" xfId="25596"/>
    <cellStyle name="40% - Accent3 3 4 2 2 3" xfId="11451"/>
    <cellStyle name="40% - Accent3 3 4 2 2 3 2" xfId="31386"/>
    <cellStyle name="40% - Accent3 3 4 2 2 4" xfId="17253"/>
    <cellStyle name="40% - Accent3 3 4 2 2 4 2" xfId="37186"/>
    <cellStyle name="40% - Accent3 3 4 2 2 5" xfId="8021"/>
    <cellStyle name="40% - Accent3 3 4 2 2 5 2" xfId="27957"/>
    <cellStyle name="40% - Accent3 3 4 2 2 6" xfId="23209"/>
    <cellStyle name="40% - Accent3 3 4 2 3" xfId="2310"/>
    <cellStyle name="40% - Accent3 3 4 2 3 2" xfId="16827"/>
    <cellStyle name="40% - Accent3 3 4 2 3 2 2" xfId="36760"/>
    <cellStyle name="40% - Accent3 3 4 2 3 3" xfId="11024"/>
    <cellStyle name="40% - Accent3 3 4 2 3 3 2" xfId="30959"/>
    <cellStyle name="40% - Accent3 3 4 2 3 4" xfId="22777"/>
    <cellStyle name="40% - Accent3 3 4 2 4" xfId="5234"/>
    <cellStyle name="40% - Accent3 3 4 2 4 2" xfId="19192"/>
    <cellStyle name="40% - Accent3 3 4 2 4 2 2" xfId="39125"/>
    <cellStyle name="40% - Accent3 3 4 2 4 3" xfId="13391"/>
    <cellStyle name="40% - Accent3 3 4 2 4 3 2" xfId="33325"/>
    <cellStyle name="40% - Accent3 3 4 2 4 4" xfId="25170"/>
    <cellStyle name="40% - Accent3 3 4 2 5" xfId="9919"/>
    <cellStyle name="40% - Accent3 3 4 2 5 2" xfId="29855"/>
    <cellStyle name="40% - Accent3 3 4 2 6" xfId="15724"/>
    <cellStyle name="40% - Accent3 3 4 2 6 2" xfId="35657"/>
    <cellStyle name="40% - Accent3 3 4 2 7" xfId="7595"/>
    <cellStyle name="40% - Accent3 3 4 2 7 2" xfId="27531"/>
    <cellStyle name="40% - Accent3 3 4 2 8" xfId="21658"/>
    <cellStyle name="40% - Accent3 3 4 2 9" xfId="41449"/>
    <cellStyle name="40% - Accent3 3 4 3" xfId="2946"/>
    <cellStyle name="40% - Accent3 3 4 3 2" xfId="5659"/>
    <cellStyle name="40% - Accent3 3 4 3 2 2" xfId="19617"/>
    <cellStyle name="40% - Accent3 3 4 3 2 2 2" xfId="39550"/>
    <cellStyle name="40% - Accent3 3 4 3 2 3" xfId="13816"/>
    <cellStyle name="40% - Accent3 3 4 3 2 3 2" xfId="33750"/>
    <cellStyle name="40% - Accent3 3 4 3 2 4" xfId="25595"/>
    <cellStyle name="40% - Accent3 3 4 3 3" xfId="11450"/>
    <cellStyle name="40% - Accent3 3 4 3 3 2" xfId="31385"/>
    <cellStyle name="40% - Accent3 3 4 3 4" xfId="17252"/>
    <cellStyle name="40% - Accent3 3 4 3 4 2" xfId="37185"/>
    <cellStyle name="40% - Accent3 3 4 3 5" xfId="8020"/>
    <cellStyle name="40% - Accent3 3 4 3 5 2" xfId="27956"/>
    <cellStyle name="40% - Accent3 3 4 3 6" xfId="23208"/>
    <cellStyle name="40% - Accent3 3 4 4" xfId="1549"/>
    <cellStyle name="40% - Accent3 3 4 4 2" xfId="16133"/>
    <cellStyle name="40% - Accent3 3 4 4 2 2" xfId="36066"/>
    <cellStyle name="40% - Accent3 3 4 4 3" xfId="10329"/>
    <cellStyle name="40% - Accent3 3 4 4 3 2" xfId="30265"/>
    <cellStyle name="40% - Accent3 3 4 4 4" xfId="22068"/>
    <cellStyle name="40% - Accent3 3 4 5" xfId="4538"/>
    <cellStyle name="40% - Accent3 3 4 5 2" xfId="18496"/>
    <cellStyle name="40% - Accent3 3 4 5 2 2" xfId="38429"/>
    <cellStyle name="40% - Accent3 3 4 5 3" xfId="12695"/>
    <cellStyle name="40% - Accent3 3 4 5 3 2" xfId="32629"/>
    <cellStyle name="40% - Accent3 3 4 5 4" xfId="24474"/>
    <cellStyle name="40% - Accent3 3 4 6" xfId="9441"/>
    <cellStyle name="40% - Accent3 3 4 6 2" xfId="29377"/>
    <cellStyle name="40% - Accent3 3 4 7" xfId="15246"/>
    <cellStyle name="40% - Accent3 3 4 7 2" xfId="35179"/>
    <cellStyle name="40% - Accent3 3 4 8" xfId="6903"/>
    <cellStyle name="40% - Accent3 3 4 8 2" xfId="26839"/>
    <cellStyle name="40% - Accent3 3 4 9" xfId="21169"/>
    <cellStyle name="40% - Accent3 3 5" xfId="724"/>
    <cellStyle name="40% - Accent3 3 5 2" xfId="2948"/>
    <cellStyle name="40% - Accent3 3 5 2 2" xfId="5661"/>
    <cellStyle name="40% - Accent3 3 5 2 2 2" xfId="19619"/>
    <cellStyle name="40% - Accent3 3 5 2 2 2 2" xfId="39552"/>
    <cellStyle name="40% - Accent3 3 5 2 2 3" xfId="13818"/>
    <cellStyle name="40% - Accent3 3 5 2 2 3 2" xfId="33752"/>
    <cellStyle name="40% - Accent3 3 5 2 2 4" xfId="25597"/>
    <cellStyle name="40% - Accent3 3 5 2 3" xfId="11452"/>
    <cellStyle name="40% - Accent3 3 5 2 3 2" xfId="31387"/>
    <cellStyle name="40% - Accent3 3 5 2 4" xfId="17254"/>
    <cellStyle name="40% - Accent3 3 5 2 4 2" xfId="37187"/>
    <cellStyle name="40% - Accent3 3 5 2 5" xfId="8022"/>
    <cellStyle name="40% - Accent3 3 5 2 5 2" xfId="27958"/>
    <cellStyle name="40% - Accent3 3 5 2 6" xfId="23210"/>
    <cellStyle name="40% - Accent3 3 5 3" xfId="1550"/>
    <cellStyle name="40% - Accent3 3 5 3 2" xfId="16134"/>
    <cellStyle name="40% - Accent3 3 5 3 2 2" xfId="36067"/>
    <cellStyle name="40% - Accent3 3 5 3 3" xfId="10330"/>
    <cellStyle name="40% - Accent3 3 5 3 3 2" xfId="30266"/>
    <cellStyle name="40% - Accent3 3 5 3 4" xfId="22069"/>
    <cellStyle name="40% - Accent3 3 5 4" xfId="4539"/>
    <cellStyle name="40% - Accent3 3 5 4 2" xfId="18497"/>
    <cellStyle name="40% - Accent3 3 5 4 2 2" xfId="38430"/>
    <cellStyle name="40% - Accent3 3 5 4 3" xfId="12696"/>
    <cellStyle name="40% - Accent3 3 5 4 3 2" xfId="32630"/>
    <cellStyle name="40% - Accent3 3 5 4 4" xfId="24475"/>
    <cellStyle name="40% - Accent3 3 5 5" xfId="9680"/>
    <cellStyle name="40% - Accent3 3 5 5 2" xfId="29616"/>
    <cellStyle name="40% - Accent3 3 5 6" xfId="15485"/>
    <cellStyle name="40% - Accent3 3 5 6 2" xfId="35418"/>
    <cellStyle name="40% - Accent3 3 5 7" xfId="6904"/>
    <cellStyle name="40% - Accent3 3 5 7 2" xfId="26840"/>
    <cellStyle name="40% - Accent3 3 5 8" xfId="21415"/>
    <cellStyle name="40% - Accent3 3 5 9" xfId="41210"/>
    <cellStyle name="40% - Accent3 3 6" xfId="1267"/>
    <cellStyle name="40% - Accent3 3 6 2" xfId="2949"/>
    <cellStyle name="40% - Accent3 3 6 2 2" xfId="5662"/>
    <cellStyle name="40% - Accent3 3 6 2 2 2" xfId="19620"/>
    <cellStyle name="40% - Accent3 3 6 2 2 2 2" xfId="39553"/>
    <cellStyle name="40% - Accent3 3 6 2 2 3" xfId="13819"/>
    <cellStyle name="40% - Accent3 3 6 2 2 3 2" xfId="33753"/>
    <cellStyle name="40% - Accent3 3 6 2 2 4" xfId="25598"/>
    <cellStyle name="40% - Accent3 3 6 2 3" xfId="11453"/>
    <cellStyle name="40% - Accent3 3 6 2 3 2" xfId="31388"/>
    <cellStyle name="40% - Accent3 3 6 2 4" xfId="17255"/>
    <cellStyle name="40% - Accent3 3 6 2 4 2" xfId="37188"/>
    <cellStyle name="40% - Accent3 3 6 2 5" xfId="8023"/>
    <cellStyle name="40% - Accent3 3 6 2 5 2" xfId="27959"/>
    <cellStyle name="40% - Accent3 3 6 2 6" xfId="23211"/>
    <cellStyle name="40% - Accent3 3 6 3" xfId="2601"/>
    <cellStyle name="40% - Accent3 3 6 3 2" xfId="17116"/>
    <cellStyle name="40% - Accent3 3 6 3 2 2" xfId="37049"/>
    <cellStyle name="40% - Accent3 3 6 3 3" xfId="11313"/>
    <cellStyle name="40% - Accent3 3 6 3 3 2" xfId="31248"/>
    <cellStyle name="40% - Accent3 3 6 3 4" xfId="23068"/>
    <cellStyle name="40% - Accent3 3 6 4" xfId="5523"/>
    <cellStyle name="40% - Accent3 3 6 4 2" xfId="19481"/>
    <cellStyle name="40% - Accent3 3 6 4 2 2" xfId="39414"/>
    <cellStyle name="40% - Accent3 3 6 4 3" xfId="13680"/>
    <cellStyle name="40% - Accent3 3 6 4 3 2" xfId="33614"/>
    <cellStyle name="40% - Accent3 3 6 4 4" xfId="25459"/>
    <cellStyle name="40% - Accent3 3 6 5" xfId="10210"/>
    <cellStyle name="40% - Accent3 3 6 5 2" xfId="30146"/>
    <cellStyle name="40% - Accent3 3 6 6" xfId="16014"/>
    <cellStyle name="40% - Accent3 3 6 6 2" xfId="35947"/>
    <cellStyle name="40% - Accent3 3 6 7" xfId="7884"/>
    <cellStyle name="40% - Accent3 3 6 7 2" xfId="27820"/>
    <cellStyle name="40% - Accent3 3 6 8" xfId="21955"/>
    <cellStyle name="40% - Accent3 3 6 9" xfId="41707"/>
    <cellStyle name="40% - Accent3 3 7" xfId="2937"/>
    <cellStyle name="40% - Accent3 3 7 2" xfId="5650"/>
    <cellStyle name="40% - Accent3 3 7 2 2" xfId="19608"/>
    <cellStyle name="40% - Accent3 3 7 2 2 2" xfId="39541"/>
    <cellStyle name="40% - Accent3 3 7 2 3" xfId="13807"/>
    <cellStyle name="40% - Accent3 3 7 2 3 2" xfId="33741"/>
    <cellStyle name="40% - Accent3 3 7 2 4" xfId="25586"/>
    <cellStyle name="40% - Accent3 3 7 3" xfId="11441"/>
    <cellStyle name="40% - Accent3 3 7 3 2" xfId="31376"/>
    <cellStyle name="40% - Accent3 3 7 4" xfId="17243"/>
    <cellStyle name="40% - Accent3 3 7 4 2" xfId="37176"/>
    <cellStyle name="40% - Accent3 3 7 5" xfId="8011"/>
    <cellStyle name="40% - Accent3 3 7 5 2" xfId="27947"/>
    <cellStyle name="40% - Accent3 3 7 6" xfId="23199"/>
    <cellStyle name="40% - Accent3 3 8" xfId="4299"/>
    <cellStyle name="40% - Accent3 3 8 2" xfId="6669"/>
    <cellStyle name="40% - Accent3 3 8 2 2" xfId="20627"/>
    <cellStyle name="40% - Accent3 3 8 2 2 2" xfId="40560"/>
    <cellStyle name="40% - Accent3 3 8 2 3" xfId="14826"/>
    <cellStyle name="40% - Accent3 3 8 2 3 2" xfId="34760"/>
    <cellStyle name="40% - Accent3 3 8 2 4" xfId="26605"/>
    <cellStyle name="40% - Accent3 3 8 3" xfId="12461"/>
    <cellStyle name="40% - Accent3 3 8 3 2" xfId="32395"/>
    <cellStyle name="40% - Accent3 3 8 4" xfId="18262"/>
    <cellStyle name="40% - Accent3 3 8 4 2" xfId="38195"/>
    <cellStyle name="40% - Accent3 3 8 5" xfId="9030"/>
    <cellStyle name="40% - Accent3 3 8 5 2" xfId="28966"/>
    <cellStyle name="40% - Accent3 3 8 6" xfId="24239"/>
    <cellStyle name="40% - Accent3 3 9" xfId="1546"/>
    <cellStyle name="40% - Accent3 3 9 2" xfId="16130"/>
    <cellStyle name="40% - Accent3 3 9 2 2" xfId="36063"/>
    <cellStyle name="40% - Accent3 3 9 3" xfId="10326"/>
    <cellStyle name="40% - Accent3 3 9 3 2" xfId="30262"/>
    <cellStyle name="40% - Accent3 3 9 4" xfId="22065"/>
    <cellStyle name="40% - Accent3 4" xfId="1297"/>
    <cellStyle name="40% - Accent3 4 10" xfId="41708"/>
    <cellStyle name="40% - Accent3 4 2" xfId="2950"/>
    <cellStyle name="40% - Accent3 4 2 2" xfId="4424"/>
    <cellStyle name="40% - Accent3 4 2 2 2" xfId="6790"/>
    <cellStyle name="40% - Accent3 4 2 2 2 2" xfId="20748"/>
    <cellStyle name="40% - Accent3 4 2 2 2 2 2" xfId="40681"/>
    <cellStyle name="40% - Accent3 4 2 2 2 3" xfId="14947"/>
    <cellStyle name="40% - Accent3 4 2 2 2 3 2" xfId="34881"/>
    <cellStyle name="40% - Accent3 4 2 2 2 4" xfId="26726"/>
    <cellStyle name="40% - Accent3 4 2 2 3" xfId="12582"/>
    <cellStyle name="40% - Accent3 4 2 2 3 2" xfId="32516"/>
    <cellStyle name="40% - Accent3 4 2 2 4" xfId="18383"/>
    <cellStyle name="40% - Accent3 4 2 2 4 2" xfId="38316"/>
    <cellStyle name="40% - Accent3 4 2 2 5" xfId="9151"/>
    <cellStyle name="40% - Accent3 4 2 2 5 2" xfId="29087"/>
    <cellStyle name="40% - Accent3 4 2 2 6" xfId="24361"/>
    <cellStyle name="40% - Accent3 4 2 3" xfId="5663"/>
    <cellStyle name="40% - Accent3 4 2 3 2" xfId="19621"/>
    <cellStyle name="40% - Accent3 4 2 3 2 2" xfId="39554"/>
    <cellStyle name="40% - Accent3 4 2 3 3" xfId="13820"/>
    <cellStyle name="40% - Accent3 4 2 3 3 2" xfId="33754"/>
    <cellStyle name="40% - Accent3 4 2 3 4" xfId="25599"/>
    <cellStyle name="40% - Accent3 4 2 4" xfId="11454"/>
    <cellStyle name="40% - Accent3 4 2 4 2" xfId="31389"/>
    <cellStyle name="40% - Accent3 4 2 5" xfId="17256"/>
    <cellStyle name="40% - Accent3 4 2 5 2" xfId="37189"/>
    <cellStyle name="40% - Accent3 4 2 6" xfId="8024"/>
    <cellStyle name="40% - Accent3 4 2 6 2" xfId="27960"/>
    <cellStyle name="40% - Accent3 4 2 7" xfId="23212"/>
    <cellStyle name="40% - Accent3 4 3" xfId="4314"/>
    <cellStyle name="40% - Accent3 4 3 2" xfId="6684"/>
    <cellStyle name="40% - Accent3 4 3 2 2" xfId="20642"/>
    <cellStyle name="40% - Accent3 4 3 2 2 2" xfId="40575"/>
    <cellStyle name="40% - Accent3 4 3 2 3" xfId="14841"/>
    <cellStyle name="40% - Accent3 4 3 2 3 2" xfId="34775"/>
    <cellStyle name="40% - Accent3 4 3 2 4" xfId="26620"/>
    <cellStyle name="40% - Accent3 4 3 3" xfId="12476"/>
    <cellStyle name="40% - Accent3 4 3 3 2" xfId="32410"/>
    <cellStyle name="40% - Accent3 4 3 4" xfId="18277"/>
    <cellStyle name="40% - Accent3 4 3 4 2" xfId="38210"/>
    <cellStyle name="40% - Accent3 4 3 5" xfId="9045"/>
    <cellStyle name="40% - Accent3 4 3 5 2" xfId="28981"/>
    <cellStyle name="40% - Accent3 4 3 6" xfId="24254"/>
    <cellStyle name="40% - Accent3 4 4" xfId="1551"/>
    <cellStyle name="40% - Accent3 4 4 2" xfId="16135"/>
    <cellStyle name="40% - Accent3 4 4 2 2" xfId="36068"/>
    <cellStyle name="40% - Accent3 4 4 3" xfId="10331"/>
    <cellStyle name="40% - Accent3 4 4 3 2" xfId="30267"/>
    <cellStyle name="40% - Accent3 4 4 4" xfId="22070"/>
    <cellStyle name="40% - Accent3 4 5" xfId="4540"/>
    <cellStyle name="40% - Accent3 4 5 2" xfId="18498"/>
    <cellStyle name="40% - Accent3 4 5 2 2" xfId="38431"/>
    <cellStyle name="40% - Accent3 4 5 3" xfId="12697"/>
    <cellStyle name="40% - Accent3 4 5 3 2" xfId="32631"/>
    <cellStyle name="40% - Accent3 4 5 4" xfId="24476"/>
    <cellStyle name="40% - Accent3 4 6" xfId="10238"/>
    <cellStyle name="40% - Accent3 4 6 2" xfId="30174"/>
    <cellStyle name="40% - Accent3 4 7" xfId="16042"/>
    <cellStyle name="40% - Accent3 4 7 2" xfId="35975"/>
    <cellStyle name="40% - Accent3 4 8" xfId="6905"/>
    <cellStyle name="40% - Accent3 4 8 2" xfId="26841"/>
    <cellStyle name="40% - Accent3 4 9" xfId="21983"/>
    <cellStyle name="40% - Accent3 5" xfId="1298"/>
    <cellStyle name="40% - Accent3 5 10" xfId="41709"/>
    <cellStyle name="40% - Accent3 5 2" xfId="2951"/>
    <cellStyle name="40% - Accent3 5 2 2" xfId="4439"/>
    <cellStyle name="40% - Accent3 5 2 2 2" xfId="6805"/>
    <cellStyle name="40% - Accent3 5 2 2 2 2" xfId="20763"/>
    <cellStyle name="40% - Accent3 5 2 2 2 2 2" xfId="40696"/>
    <cellStyle name="40% - Accent3 5 2 2 2 3" xfId="14962"/>
    <cellStyle name="40% - Accent3 5 2 2 2 3 2" xfId="34896"/>
    <cellStyle name="40% - Accent3 5 2 2 2 4" xfId="26741"/>
    <cellStyle name="40% - Accent3 5 2 2 3" xfId="12597"/>
    <cellStyle name="40% - Accent3 5 2 2 3 2" xfId="32531"/>
    <cellStyle name="40% - Accent3 5 2 2 4" xfId="18398"/>
    <cellStyle name="40% - Accent3 5 2 2 4 2" xfId="38331"/>
    <cellStyle name="40% - Accent3 5 2 2 5" xfId="9166"/>
    <cellStyle name="40% - Accent3 5 2 2 5 2" xfId="29102"/>
    <cellStyle name="40% - Accent3 5 2 2 6" xfId="24376"/>
    <cellStyle name="40% - Accent3 5 2 3" xfId="5664"/>
    <cellStyle name="40% - Accent3 5 2 3 2" xfId="19622"/>
    <cellStyle name="40% - Accent3 5 2 3 2 2" xfId="39555"/>
    <cellStyle name="40% - Accent3 5 2 3 3" xfId="13821"/>
    <cellStyle name="40% - Accent3 5 2 3 3 2" xfId="33755"/>
    <cellStyle name="40% - Accent3 5 2 3 4" xfId="25600"/>
    <cellStyle name="40% - Accent3 5 2 4" xfId="11455"/>
    <cellStyle name="40% - Accent3 5 2 4 2" xfId="31390"/>
    <cellStyle name="40% - Accent3 5 2 5" xfId="17257"/>
    <cellStyle name="40% - Accent3 5 2 5 2" xfId="37190"/>
    <cellStyle name="40% - Accent3 5 2 6" xfId="8025"/>
    <cellStyle name="40% - Accent3 5 2 6 2" xfId="27961"/>
    <cellStyle name="40% - Accent3 5 2 7" xfId="23213"/>
    <cellStyle name="40% - Accent3 5 3" xfId="4329"/>
    <cellStyle name="40% - Accent3 5 3 2" xfId="6699"/>
    <cellStyle name="40% - Accent3 5 3 2 2" xfId="20657"/>
    <cellStyle name="40% - Accent3 5 3 2 2 2" xfId="40590"/>
    <cellStyle name="40% - Accent3 5 3 2 3" xfId="14856"/>
    <cellStyle name="40% - Accent3 5 3 2 3 2" xfId="34790"/>
    <cellStyle name="40% - Accent3 5 3 2 4" xfId="26635"/>
    <cellStyle name="40% - Accent3 5 3 3" xfId="12491"/>
    <cellStyle name="40% - Accent3 5 3 3 2" xfId="32425"/>
    <cellStyle name="40% - Accent3 5 3 4" xfId="18292"/>
    <cellStyle name="40% - Accent3 5 3 4 2" xfId="38225"/>
    <cellStyle name="40% - Accent3 5 3 5" xfId="9060"/>
    <cellStyle name="40% - Accent3 5 3 5 2" xfId="28996"/>
    <cellStyle name="40% - Accent3 5 3 6" xfId="24269"/>
    <cellStyle name="40% - Accent3 5 4" xfId="1552"/>
    <cellStyle name="40% - Accent3 5 4 2" xfId="16136"/>
    <cellStyle name="40% - Accent3 5 4 2 2" xfId="36069"/>
    <cellStyle name="40% - Accent3 5 4 3" xfId="10332"/>
    <cellStyle name="40% - Accent3 5 4 3 2" xfId="30268"/>
    <cellStyle name="40% - Accent3 5 4 4" xfId="22071"/>
    <cellStyle name="40% - Accent3 5 5" xfId="4541"/>
    <cellStyle name="40% - Accent3 5 5 2" xfId="18499"/>
    <cellStyle name="40% - Accent3 5 5 2 2" xfId="38432"/>
    <cellStyle name="40% - Accent3 5 5 3" xfId="12698"/>
    <cellStyle name="40% - Accent3 5 5 3 2" xfId="32632"/>
    <cellStyle name="40% - Accent3 5 5 4" xfId="24477"/>
    <cellStyle name="40% - Accent3 5 6" xfId="10239"/>
    <cellStyle name="40% - Accent3 5 6 2" xfId="30175"/>
    <cellStyle name="40% - Accent3 5 7" xfId="16043"/>
    <cellStyle name="40% - Accent3 5 7 2" xfId="35976"/>
    <cellStyle name="40% - Accent3 5 8" xfId="6906"/>
    <cellStyle name="40% - Accent3 5 8 2" xfId="26842"/>
    <cellStyle name="40% - Accent3 5 9" xfId="21984"/>
    <cellStyle name="40% - Accent3 6" xfId="2777"/>
    <cellStyle name="40% - Accent3 6 2" xfId="4342"/>
    <cellStyle name="40% - Accent3 6 2 2" xfId="6711"/>
    <cellStyle name="40% - Accent3 6 2 2 2" xfId="20669"/>
    <cellStyle name="40% - Accent3 6 2 2 2 2" xfId="40602"/>
    <cellStyle name="40% - Accent3 6 2 2 3" xfId="14868"/>
    <cellStyle name="40% - Accent3 6 2 2 3 2" xfId="34802"/>
    <cellStyle name="40% - Accent3 6 2 2 4" xfId="26647"/>
    <cellStyle name="40% - Accent3 6 2 3" xfId="12503"/>
    <cellStyle name="40% - Accent3 6 2 3 2" xfId="32437"/>
    <cellStyle name="40% - Accent3 6 2 4" xfId="18304"/>
    <cellStyle name="40% - Accent3 6 2 4 2" xfId="38237"/>
    <cellStyle name="40% - Accent3 6 2 5" xfId="9072"/>
    <cellStyle name="40% - Accent3 6 2 5 2" xfId="29008"/>
    <cellStyle name="40% - Accent3 6 2 6" xfId="24281"/>
    <cellStyle name="40% - Accent3 7" xfId="2820"/>
    <cellStyle name="40% - Accent3 7 2" xfId="4459"/>
    <cellStyle name="40% - Accent3 7 2 2" xfId="6824"/>
    <cellStyle name="40% - Accent3 7 2 2 2" xfId="20782"/>
    <cellStyle name="40% - Accent3 7 2 2 2 2" xfId="40715"/>
    <cellStyle name="40% - Accent3 7 2 2 3" xfId="14981"/>
    <cellStyle name="40% - Accent3 7 2 2 3 2" xfId="34915"/>
    <cellStyle name="40% - Accent3 7 2 2 4" xfId="26760"/>
    <cellStyle name="40% - Accent3 7 2 3" xfId="12616"/>
    <cellStyle name="40% - Accent3 7 2 3 2" xfId="32550"/>
    <cellStyle name="40% - Accent3 7 2 4" xfId="18417"/>
    <cellStyle name="40% - Accent3 7 2 4 2" xfId="38350"/>
    <cellStyle name="40% - Accent3 7 2 5" xfId="9185"/>
    <cellStyle name="40% - Accent3 7 2 5 2" xfId="29121"/>
    <cellStyle name="40% - Accent3 7 2 6" xfId="24395"/>
    <cellStyle name="40% - Accent3 7 3" xfId="5533"/>
    <cellStyle name="40% - Accent3 7 3 2" xfId="19491"/>
    <cellStyle name="40% - Accent3 7 3 2 2" xfId="39424"/>
    <cellStyle name="40% - Accent3 7 3 3" xfId="13690"/>
    <cellStyle name="40% - Accent3 7 3 3 2" xfId="33624"/>
    <cellStyle name="40% - Accent3 7 3 4" xfId="25469"/>
    <cellStyle name="40% - Accent3 7 4" xfId="11324"/>
    <cellStyle name="40% - Accent3 7 4 2" xfId="31259"/>
    <cellStyle name="40% - Accent3 7 5" xfId="17126"/>
    <cellStyle name="40% - Accent3 7 5 2" xfId="37059"/>
    <cellStyle name="40% - Accent3 7 6" xfId="7894"/>
    <cellStyle name="40% - Accent3 7 6 2" xfId="27830"/>
    <cellStyle name="40% - Accent3 7 7" xfId="23082"/>
    <cellStyle name="40% - Accent3 8" xfId="4253"/>
    <cellStyle name="40% - Accent3 8 2" xfId="6628"/>
    <cellStyle name="40% - Accent3 8 2 2" xfId="20586"/>
    <cellStyle name="40% - Accent3 8 2 2 2" xfId="40519"/>
    <cellStyle name="40% - Accent3 8 2 3" xfId="14785"/>
    <cellStyle name="40% - Accent3 8 2 3 2" xfId="34719"/>
    <cellStyle name="40% - Accent3 8 2 4" xfId="26564"/>
    <cellStyle name="40% - Accent3 8 3" xfId="12419"/>
    <cellStyle name="40% - Accent3 8 3 2" xfId="32354"/>
    <cellStyle name="40% - Accent3 8 4" xfId="18221"/>
    <cellStyle name="40% - Accent3 8 4 2" xfId="38154"/>
    <cellStyle name="40% - Accent3 8 5" xfId="8989"/>
    <cellStyle name="40% - Accent3 8 5 2" xfId="28925"/>
    <cellStyle name="40% - Accent3 8 6" xfId="24197"/>
    <cellStyle name="40% - Accent3 9" xfId="4266"/>
    <cellStyle name="40% - Accent3 9 2" xfId="6639"/>
    <cellStyle name="40% - Accent3 9 2 2" xfId="20597"/>
    <cellStyle name="40% - Accent3 9 2 2 2" xfId="40530"/>
    <cellStyle name="40% - Accent3 9 2 3" xfId="14796"/>
    <cellStyle name="40% - Accent3 9 2 3 2" xfId="34730"/>
    <cellStyle name="40% - Accent3 9 2 4" xfId="26575"/>
    <cellStyle name="40% - Accent3 9 3" xfId="12431"/>
    <cellStyle name="40% - Accent3 9 3 2" xfId="32365"/>
    <cellStyle name="40% - Accent3 9 4" xfId="18232"/>
    <cellStyle name="40% - Accent3 9 4 2" xfId="38165"/>
    <cellStyle name="40% - Accent3 9 5" xfId="9000"/>
    <cellStyle name="40% - Accent3 9 5 2" xfId="28936"/>
    <cellStyle name="40% - Accent3 9 6" xfId="24208"/>
    <cellStyle name="40% - Accent4" xfId="1481" builtinId="43" customBuiltin="1"/>
    <cellStyle name="40% - Accent4 10" xfId="4542"/>
    <cellStyle name="40% - Accent4 10 2" xfId="18500"/>
    <cellStyle name="40% - Accent4 10 2 2" xfId="38433"/>
    <cellStyle name="40% - Accent4 10 3" xfId="12699"/>
    <cellStyle name="40% - Accent4 10 3 2" xfId="32633"/>
    <cellStyle name="40% - Accent4 10 4" xfId="24478"/>
    <cellStyle name="40% - Accent4 11" xfId="10263"/>
    <cellStyle name="40% - Accent4 11 2" xfId="30199"/>
    <cellStyle name="40% - Accent4 12" xfId="16067"/>
    <cellStyle name="40% - Accent4 12 2" xfId="36000"/>
    <cellStyle name="40% - Accent4 13" xfId="6907"/>
    <cellStyle name="40% - Accent4 13 2" xfId="26843"/>
    <cellStyle name="40% - Accent4 2" xfId="106"/>
    <cellStyle name="40% - Accent4 2 2" xfId="107"/>
    <cellStyle name="40% - Accent4 2 3" xfId="1299"/>
    <cellStyle name="40% - Accent4 2 3 10" xfId="41710"/>
    <cellStyle name="40% - Accent4 2 3 2" xfId="2952"/>
    <cellStyle name="40% - Accent4 2 3 2 2" xfId="5665"/>
    <cellStyle name="40% - Accent4 2 3 2 2 2" xfId="19623"/>
    <cellStyle name="40% - Accent4 2 3 2 2 2 2" xfId="39556"/>
    <cellStyle name="40% - Accent4 2 3 2 2 3" xfId="13822"/>
    <cellStyle name="40% - Accent4 2 3 2 2 3 2" xfId="33756"/>
    <cellStyle name="40% - Accent4 2 3 2 2 4" xfId="25601"/>
    <cellStyle name="40% - Accent4 2 3 2 3" xfId="11456"/>
    <cellStyle name="40% - Accent4 2 3 2 3 2" xfId="31391"/>
    <cellStyle name="40% - Accent4 2 3 2 4" xfId="17258"/>
    <cellStyle name="40% - Accent4 2 3 2 4 2" xfId="37191"/>
    <cellStyle name="40% - Accent4 2 3 2 5" xfId="8026"/>
    <cellStyle name="40% - Accent4 2 3 2 5 2" xfId="27962"/>
    <cellStyle name="40% - Accent4 2 3 2 6" xfId="23214"/>
    <cellStyle name="40% - Accent4 2 3 3" xfId="4398"/>
    <cellStyle name="40% - Accent4 2 3 3 2" xfId="6765"/>
    <cellStyle name="40% - Accent4 2 3 3 2 2" xfId="20723"/>
    <cellStyle name="40% - Accent4 2 3 3 2 2 2" xfId="40656"/>
    <cellStyle name="40% - Accent4 2 3 3 2 3" xfId="14922"/>
    <cellStyle name="40% - Accent4 2 3 3 2 3 2" xfId="34856"/>
    <cellStyle name="40% - Accent4 2 3 3 2 4" xfId="26701"/>
    <cellStyle name="40% - Accent4 2 3 3 3" xfId="12557"/>
    <cellStyle name="40% - Accent4 2 3 3 3 2" xfId="32491"/>
    <cellStyle name="40% - Accent4 2 3 3 4" xfId="18358"/>
    <cellStyle name="40% - Accent4 2 3 3 4 2" xfId="38291"/>
    <cellStyle name="40% - Accent4 2 3 3 5" xfId="9126"/>
    <cellStyle name="40% - Accent4 2 3 3 5 2" xfId="29062"/>
    <cellStyle name="40% - Accent4 2 3 3 6" xfId="24336"/>
    <cellStyle name="40% - Accent4 2 3 4" xfId="1553"/>
    <cellStyle name="40% - Accent4 2 3 4 2" xfId="16137"/>
    <cellStyle name="40% - Accent4 2 3 4 2 2" xfId="36070"/>
    <cellStyle name="40% - Accent4 2 3 4 3" xfId="10333"/>
    <cellStyle name="40% - Accent4 2 3 4 3 2" xfId="30269"/>
    <cellStyle name="40% - Accent4 2 3 4 4" xfId="22072"/>
    <cellStyle name="40% - Accent4 2 3 5" xfId="4543"/>
    <cellStyle name="40% - Accent4 2 3 5 2" xfId="18501"/>
    <cellStyle name="40% - Accent4 2 3 5 2 2" xfId="38434"/>
    <cellStyle name="40% - Accent4 2 3 5 3" xfId="12700"/>
    <cellStyle name="40% - Accent4 2 3 5 3 2" xfId="32634"/>
    <cellStyle name="40% - Accent4 2 3 5 4" xfId="24479"/>
    <cellStyle name="40% - Accent4 2 3 6" xfId="10240"/>
    <cellStyle name="40% - Accent4 2 3 6 2" xfId="30176"/>
    <cellStyle name="40% - Accent4 2 3 7" xfId="16044"/>
    <cellStyle name="40% - Accent4 2 3 7 2" xfId="35977"/>
    <cellStyle name="40% - Accent4 2 3 8" xfId="6908"/>
    <cellStyle name="40% - Accent4 2 3 8 2" xfId="26844"/>
    <cellStyle name="40% - Accent4 2 3 9" xfId="21985"/>
    <cellStyle name="40% - Accent4 2 4" xfId="4284"/>
    <cellStyle name="40% - Accent4 2 4 2" xfId="6656"/>
    <cellStyle name="40% - Accent4 2 4 2 2" xfId="20614"/>
    <cellStyle name="40% - Accent4 2 4 2 2 2" xfId="40547"/>
    <cellStyle name="40% - Accent4 2 4 2 3" xfId="14813"/>
    <cellStyle name="40% - Accent4 2 4 2 3 2" xfId="34747"/>
    <cellStyle name="40% - Accent4 2 4 2 4" xfId="26592"/>
    <cellStyle name="40% - Accent4 2 4 3" xfId="12448"/>
    <cellStyle name="40% - Accent4 2 4 3 2" xfId="32382"/>
    <cellStyle name="40% - Accent4 2 4 4" xfId="18249"/>
    <cellStyle name="40% - Accent4 2 4 4 2" xfId="38182"/>
    <cellStyle name="40% - Accent4 2 4 5" xfId="9017"/>
    <cellStyle name="40% - Accent4 2 4 5 2" xfId="28953"/>
    <cellStyle name="40% - Accent4 2 4 6" xfId="24225"/>
    <cellStyle name="40% - Accent4 3" xfId="108"/>
    <cellStyle name="40% - Accent4 3 10" xfId="4544"/>
    <cellStyle name="40% - Accent4 3 10 2" xfId="18502"/>
    <cellStyle name="40% - Accent4 3 10 2 2" xfId="38435"/>
    <cellStyle name="40% - Accent4 3 10 3" xfId="12701"/>
    <cellStyle name="40% - Accent4 3 10 3 2" xfId="32635"/>
    <cellStyle name="40% - Accent4 3 10 4" xfId="24480"/>
    <cellStyle name="40% - Accent4 3 11" xfId="9256"/>
    <cellStyle name="40% - Accent4 3 11 2" xfId="29192"/>
    <cellStyle name="40% - Accent4 3 12" xfId="15061"/>
    <cellStyle name="40% - Accent4 3 12 2" xfId="34994"/>
    <cellStyle name="40% - Accent4 3 13" xfId="6909"/>
    <cellStyle name="40% - Accent4 3 13 2" xfId="26845"/>
    <cellStyle name="40% - Accent4 3 14" xfId="20963"/>
    <cellStyle name="40% - Accent4 3 15" xfId="40786"/>
    <cellStyle name="40% - Accent4 3 2" xfId="235"/>
    <cellStyle name="40% - Accent4 3 2 10" xfId="6910"/>
    <cellStyle name="40% - Accent4 3 2 10 2" xfId="26846"/>
    <cellStyle name="40% - Accent4 3 2 11" xfId="20976"/>
    <cellStyle name="40% - Accent4 3 2 12" xfId="40800"/>
    <cellStyle name="40% - Accent4 3 2 2" xfId="560"/>
    <cellStyle name="40% - Accent4 3 2 2 10" xfId="41054"/>
    <cellStyle name="40% - Accent4 3 2 2 2" xfId="1050"/>
    <cellStyle name="40% - Accent4 3 2 2 2 2" xfId="2956"/>
    <cellStyle name="40% - Accent4 3 2 2 2 2 2" xfId="5669"/>
    <cellStyle name="40% - Accent4 3 2 2 2 2 2 2" xfId="19627"/>
    <cellStyle name="40% - Accent4 3 2 2 2 2 2 2 2" xfId="39560"/>
    <cellStyle name="40% - Accent4 3 2 2 2 2 2 3" xfId="13826"/>
    <cellStyle name="40% - Accent4 3 2 2 2 2 2 3 2" xfId="33760"/>
    <cellStyle name="40% - Accent4 3 2 2 2 2 2 4" xfId="25605"/>
    <cellStyle name="40% - Accent4 3 2 2 2 2 3" xfId="11460"/>
    <cellStyle name="40% - Accent4 3 2 2 2 2 3 2" xfId="31395"/>
    <cellStyle name="40% - Accent4 3 2 2 2 2 4" xfId="17262"/>
    <cellStyle name="40% - Accent4 3 2 2 2 2 4 2" xfId="37195"/>
    <cellStyle name="40% - Accent4 3 2 2 2 2 5" xfId="8030"/>
    <cellStyle name="40% - Accent4 3 2 2 2 2 5 2" xfId="27966"/>
    <cellStyle name="40% - Accent4 3 2 2 2 2 6" xfId="23218"/>
    <cellStyle name="40% - Accent4 3 2 2 2 3" xfId="2393"/>
    <cellStyle name="40% - Accent4 3 2 2 2 3 2" xfId="16910"/>
    <cellStyle name="40% - Accent4 3 2 2 2 3 2 2" xfId="36843"/>
    <cellStyle name="40% - Accent4 3 2 2 2 3 3" xfId="11107"/>
    <cellStyle name="40% - Accent4 3 2 2 2 3 3 2" xfId="31042"/>
    <cellStyle name="40% - Accent4 3 2 2 2 3 4" xfId="22860"/>
    <cellStyle name="40% - Accent4 3 2 2 2 4" xfId="5317"/>
    <cellStyle name="40% - Accent4 3 2 2 2 4 2" xfId="19275"/>
    <cellStyle name="40% - Accent4 3 2 2 2 4 2 2" xfId="39208"/>
    <cellStyle name="40% - Accent4 3 2 2 2 4 3" xfId="13474"/>
    <cellStyle name="40% - Accent4 3 2 2 2 4 3 2" xfId="33408"/>
    <cellStyle name="40% - Accent4 3 2 2 2 4 4" xfId="25253"/>
    <cellStyle name="40% - Accent4 3 2 2 2 5" xfId="10002"/>
    <cellStyle name="40% - Accent4 3 2 2 2 5 2" xfId="29938"/>
    <cellStyle name="40% - Accent4 3 2 2 2 6" xfId="15807"/>
    <cellStyle name="40% - Accent4 3 2 2 2 6 2" xfId="35740"/>
    <cellStyle name="40% - Accent4 3 2 2 2 7" xfId="7678"/>
    <cellStyle name="40% - Accent4 3 2 2 2 7 2" xfId="27614"/>
    <cellStyle name="40% - Accent4 3 2 2 2 8" xfId="21741"/>
    <cellStyle name="40% - Accent4 3 2 2 2 9" xfId="41532"/>
    <cellStyle name="40% - Accent4 3 2 2 3" xfId="2955"/>
    <cellStyle name="40% - Accent4 3 2 2 3 2" xfId="5668"/>
    <cellStyle name="40% - Accent4 3 2 2 3 2 2" xfId="19626"/>
    <cellStyle name="40% - Accent4 3 2 2 3 2 2 2" xfId="39559"/>
    <cellStyle name="40% - Accent4 3 2 2 3 2 3" xfId="13825"/>
    <cellStyle name="40% - Accent4 3 2 2 3 2 3 2" xfId="33759"/>
    <cellStyle name="40% - Accent4 3 2 2 3 2 4" xfId="25604"/>
    <cellStyle name="40% - Accent4 3 2 2 3 3" xfId="11459"/>
    <cellStyle name="40% - Accent4 3 2 2 3 3 2" xfId="31394"/>
    <cellStyle name="40% - Accent4 3 2 2 3 4" xfId="17261"/>
    <cellStyle name="40% - Accent4 3 2 2 3 4 2" xfId="37194"/>
    <cellStyle name="40% - Accent4 3 2 2 3 5" xfId="8029"/>
    <cellStyle name="40% - Accent4 3 2 2 3 5 2" xfId="27965"/>
    <cellStyle name="40% - Accent4 3 2 2 3 6" xfId="23217"/>
    <cellStyle name="40% - Accent4 3 2 2 4" xfId="1930"/>
    <cellStyle name="40% - Accent4 3 2 2 4 2" xfId="16449"/>
    <cellStyle name="40% - Accent4 3 2 2 4 2 2" xfId="36382"/>
    <cellStyle name="40% - Accent4 3 2 2 4 3" xfId="10646"/>
    <cellStyle name="40% - Accent4 3 2 2 4 3 2" xfId="30581"/>
    <cellStyle name="40% - Accent4 3 2 2 4 4" xfId="22399"/>
    <cellStyle name="40% - Accent4 3 2 2 5" xfId="4856"/>
    <cellStyle name="40% - Accent4 3 2 2 5 2" xfId="18814"/>
    <cellStyle name="40% - Accent4 3 2 2 5 2 2" xfId="38747"/>
    <cellStyle name="40% - Accent4 3 2 2 5 3" xfId="13013"/>
    <cellStyle name="40% - Accent4 3 2 2 5 3 2" xfId="32947"/>
    <cellStyle name="40% - Accent4 3 2 2 5 4" xfId="24792"/>
    <cellStyle name="40% - Accent4 3 2 2 6" xfId="9524"/>
    <cellStyle name="40% - Accent4 3 2 2 6 2" xfId="29460"/>
    <cellStyle name="40% - Accent4 3 2 2 7" xfId="15329"/>
    <cellStyle name="40% - Accent4 3 2 2 7 2" xfId="35262"/>
    <cellStyle name="40% - Accent4 3 2 2 8" xfId="7217"/>
    <cellStyle name="40% - Accent4 3 2 2 8 2" xfId="27153"/>
    <cellStyle name="40% - Accent4 3 2 2 9" xfId="21252"/>
    <cellStyle name="40% - Accent4 3 2 3" xfId="807"/>
    <cellStyle name="40% - Accent4 3 2 3 2" xfId="2957"/>
    <cellStyle name="40% - Accent4 3 2 3 2 2" xfId="5670"/>
    <cellStyle name="40% - Accent4 3 2 3 2 2 2" xfId="19628"/>
    <cellStyle name="40% - Accent4 3 2 3 2 2 2 2" xfId="39561"/>
    <cellStyle name="40% - Accent4 3 2 3 2 2 3" xfId="13827"/>
    <cellStyle name="40% - Accent4 3 2 3 2 2 3 2" xfId="33761"/>
    <cellStyle name="40% - Accent4 3 2 3 2 2 4" xfId="25606"/>
    <cellStyle name="40% - Accent4 3 2 3 2 3" xfId="11461"/>
    <cellStyle name="40% - Accent4 3 2 3 2 3 2" xfId="31396"/>
    <cellStyle name="40% - Accent4 3 2 3 2 4" xfId="17263"/>
    <cellStyle name="40% - Accent4 3 2 3 2 4 2" xfId="37196"/>
    <cellStyle name="40% - Accent4 3 2 3 2 5" xfId="8031"/>
    <cellStyle name="40% - Accent4 3 2 3 2 5 2" xfId="27967"/>
    <cellStyle name="40% - Accent4 3 2 3 2 6" xfId="23219"/>
    <cellStyle name="40% - Accent4 3 2 3 3" xfId="2154"/>
    <cellStyle name="40% - Accent4 3 2 3 3 2" xfId="16671"/>
    <cellStyle name="40% - Accent4 3 2 3 3 2 2" xfId="36604"/>
    <cellStyle name="40% - Accent4 3 2 3 3 3" xfId="10868"/>
    <cellStyle name="40% - Accent4 3 2 3 3 3 2" xfId="30803"/>
    <cellStyle name="40% - Accent4 3 2 3 3 4" xfId="22621"/>
    <cellStyle name="40% - Accent4 3 2 3 4" xfId="5078"/>
    <cellStyle name="40% - Accent4 3 2 3 4 2" xfId="19036"/>
    <cellStyle name="40% - Accent4 3 2 3 4 2 2" xfId="38969"/>
    <cellStyle name="40% - Accent4 3 2 3 4 3" xfId="13235"/>
    <cellStyle name="40% - Accent4 3 2 3 4 3 2" xfId="33169"/>
    <cellStyle name="40% - Accent4 3 2 3 4 4" xfId="25014"/>
    <cellStyle name="40% - Accent4 3 2 3 5" xfId="9763"/>
    <cellStyle name="40% - Accent4 3 2 3 5 2" xfId="29699"/>
    <cellStyle name="40% - Accent4 3 2 3 6" xfId="15568"/>
    <cellStyle name="40% - Accent4 3 2 3 6 2" xfId="35501"/>
    <cellStyle name="40% - Accent4 3 2 3 7" xfId="7439"/>
    <cellStyle name="40% - Accent4 3 2 3 7 2" xfId="27375"/>
    <cellStyle name="40% - Accent4 3 2 3 8" xfId="21498"/>
    <cellStyle name="40% - Accent4 3 2 3 9" xfId="41293"/>
    <cellStyle name="40% - Accent4 3 2 4" xfId="2954"/>
    <cellStyle name="40% - Accent4 3 2 4 2" xfId="5667"/>
    <cellStyle name="40% - Accent4 3 2 4 2 2" xfId="19625"/>
    <cellStyle name="40% - Accent4 3 2 4 2 2 2" xfId="39558"/>
    <cellStyle name="40% - Accent4 3 2 4 2 3" xfId="13824"/>
    <cellStyle name="40% - Accent4 3 2 4 2 3 2" xfId="33758"/>
    <cellStyle name="40% - Accent4 3 2 4 2 4" xfId="25603"/>
    <cellStyle name="40% - Accent4 3 2 4 3" xfId="11458"/>
    <cellStyle name="40% - Accent4 3 2 4 3 2" xfId="31393"/>
    <cellStyle name="40% - Accent4 3 2 4 4" xfId="17260"/>
    <cellStyle name="40% - Accent4 3 2 4 4 2" xfId="37193"/>
    <cellStyle name="40% - Accent4 3 2 4 5" xfId="8028"/>
    <cellStyle name="40% - Accent4 3 2 4 5 2" xfId="27964"/>
    <cellStyle name="40% - Accent4 3 2 4 6" xfId="23216"/>
    <cellStyle name="40% - Accent4 3 2 5" xfId="4413"/>
    <cellStyle name="40% - Accent4 3 2 5 2" xfId="6779"/>
    <cellStyle name="40% - Accent4 3 2 5 2 2" xfId="20737"/>
    <cellStyle name="40% - Accent4 3 2 5 2 2 2" xfId="40670"/>
    <cellStyle name="40% - Accent4 3 2 5 2 3" xfId="14936"/>
    <cellStyle name="40% - Accent4 3 2 5 2 3 2" xfId="34870"/>
    <cellStyle name="40% - Accent4 3 2 5 2 4" xfId="26715"/>
    <cellStyle name="40% - Accent4 3 2 5 3" xfId="12571"/>
    <cellStyle name="40% - Accent4 3 2 5 3 2" xfId="32505"/>
    <cellStyle name="40% - Accent4 3 2 5 4" xfId="18372"/>
    <cellStyle name="40% - Accent4 3 2 5 4 2" xfId="38305"/>
    <cellStyle name="40% - Accent4 3 2 5 5" xfId="9140"/>
    <cellStyle name="40% - Accent4 3 2 5 5 2" xfId="29076"/>
    <cellStyle name="40% - Accent4 3 2 5 6" xfId="24350"/>
    <cellStyle name="40% - Accent4 3 2 6" xfId="1555"/>
    <cellStyle name="40% - Accent4 3 2 6 2" xfId="16139"/>
    <cellStyle name="40% - Accent4 3 2 6 2 2" xfId="36072"/>
    <cellStyle name="40% - Accent4 3 2 6 3" xfId="10335"/>
    <cellStyle name="40% - Accent4 3 2 6 3 2" xfId="30271"/>
    <cellStyle name="40% - Accent4 3 2 6 4" xfId="22074"/>
    <cellStyle name="40% - Accent4 3 2 7" xfId="4545"/>
    <cellStyle name="40% - Accent4 3 2 7 2" xfId="18503"/>
    <cellStyle name="40% - Accent4 3 2 7 2 2" xfId="38436"/>
    <cellStyle name="40% - Accent4 3 2 7 3" xfId="12702"/>
    <cellStyle name="40% - Accent4 3 2 7 3 2" xfId="32636"/>
    <cellStyle name="40% - Accent4 3 2 7 4" xfId="24481"/>
    <cellStyle name="40% - Accent4 3 2 8" xfId="9270"/>
    <cellStyle name="40% - Accent4 3 2 8 2" xfId="29206"/>
    <cellStyle name="40% - Accent4 3 2 9" xfId="15075"/>
    <cellStyle name="40% - Accent4 3 2 9 2" xfId="35008"/>
    <cellStyle name="40% - Accent4 3 3" xfId="378"/>
    <cellStyle name="40% - Accent4 3 3 10" xfId="21081"/>
    <cellStyle name="40% - Accent4 3 3 11" xfId="40886"/>
    <cellStyle name="40% - Accent4 3 3 2" xfId="634"/>
    <cellStyle name="40% - Accent4 3 3 2 10" xfId="41125"/>
    <cellStyle name="40% - Accent4 3 3 2 2" xfId="1121"/>
    <cellStyle name="40% - Accent4 3 3 2 2 2" xfId="2960"/>
    <cellStyle name="40% - Accent4 3 3 2 2 2 2" xfId="5673"/>
    <cellStyle name="40% - Accent4 3 3 2 2 2 2 2" xfId="19631"/>
    <cellStyle name="40% - Accent4 3 3 2 2 2 2 2 2" xfId="39564"/>
    <cellStyle name="40% - Accent4 3 3 2 2 2 2 3" xfId="13830"/>
    <cellStyle name="40% - Accent4 3 3 2 2 2 2 3 2" xfId="33764"/>
    <cellStyle name="40% - Accent4 3 3 2 2 2 2 4" xfId="25609"/>
    <cellStyle name="40% - Accent4 3 3 2 2 2 3" xfId="11464"/>
    <cellStyle name="40% - Accent4 3 3 2 2 2 3 2" xfId="31399"/>
    <cellStyle name="40% - Accent4 3 3 2 2 2 4" xfId="17266"/>
    <cellStyle name="40% - Accent4 3 3 2 2 2 4 2" xfId="37199"/>
    <cellStyle name="40% - Accent4 3 3 2 2 2 5" xfId="8034"/>
    <cellStyle name="40% - Accent4 3 3 2 2 2 5 2" xfId="27970"/>
    <cellStyle name="40% - Accent4 3 3 2 2 2 6" xfId="23222"/>
    <cellStyle name="40% - Accent4 3 3 2 2 3" xfId="2464"/>
    <cellStyle name="40% - Accent4 3 3 2 2 3 2" xfId="16981"/>
    <cellStyle name="40% - Accent4 3 3 2 2 3 2 2" xfId="36914"/>
    <cellStyle name="40% - Accent4 3 3 2 2 3 3" xfId="11178"/>
    <cellStyle name="40% - Accent4 3 3 2 2 3 3 2" xfId="31113"/>
    <cellStyle name="40% - Accent4 3 3 2 2 3 4" xfId="22931"/>
    <cellStyle name="40% - Accent4 3 3 2 2 4" xfId="5388"/>
    <cellStyle name="40% - Accent4 3 3 2 2 4 2" xfId="19346"/>
    <cellStyle name="40% - Accent4 3 3 2 2 4 2 2" xfId="39279"/>
    <cellStyle name="40% - Accent4 3 3 2 2 4 3" xfId="13545"/>
    <cellStyle name="40% - Accent4 3 3 2 2 4 3 2" xfId="33479"/>
    <cellStyle name="40% - Accent4 3 3 2 2 4 4" xfId="25324"/>
    <cellStyle name="40% - Accent4 3 3 2 2 5" xfId="10073"/>
    <cellStyle name="40% - Accent4 3 3 2 2 5 2" xfId="30009"/>
    <cellStyle name="40% - Accent4 3 3 2 2 6" xfId="15878"/>
    <cellStyle name="40% - Accent4 3 3 2 2 6 2" xfId="35811"/>
    <cellStyle name="40% - Accent4 3 3 2 2 7" xfId="7749"/>
    <cellStyle name="40% - Accent4 3 3 2 2 7 2" xfId="27685"/>
    <cellStyle name="40% - Accent4 3 3 2 2 8" xfId="21812"/>
    <cellStyle name="40% - Accent4 3 3 2 2 9" xfId="41603"/>
    <cellStyle name="40% - Accent4 3 3 2 3" xfId="2959"/>
    <cellStyle name="40% - Accent4 3 3 2 3 2" xfId="5672"/>
    <cellStyle name="40% - Accent4 3 3 2 3 2 2" xfId="19630"/>
    <cellStyle name="40% - Accent4 3 3 2 3 2 2 2" xfId="39563"/>
    <cellStyle name="40% - Accent4 3 3 2 3 2 3" xfId="13829"/>
    <cellStyle name="40% - Accent4 3 3 2 3 2 3 2" xfId="33763"/>
    <cellStyle name="40% - Accent4 3 3 2 3 2 4" xfId="25608"/>
    <cellStyle name="40% - Accent4 3 3 2 3 3" xfId="11463"/>
    <cellStyle name="40% - Accent4 3 3 2 3 3 2" xfId="31398"/>
    <cellStyle name="40% - Accent4 3 3 2 3 4" xfId="17265"/>
    <cellStyle name="40% - Accent4 3 3 2 3 4 2" xfId="37198"/>
    <cellStyle name="40% - Accent4 3 3 2 3 5" xfId="8033"/>
    <cellStyle name="40% - Accent4 3 3 2 3 5 2" xfId="27969"/>
    <cellStyle name="40% - Accent4 3 3 2 3 6" xfId="23221"/>
    <cellStyle name="40% - Accent4 3 3 2 4" xfId="2001"/>
    <cellStyle name="40% - Accent4 3 3 2 4 2" xfId="16520"/>
    <cellStyle name="40% - Accent4 3 3 2 4 2 2" xfId="36453"/>
    <cellStyle name="40% - Accent4 3 3 2 4 3" xfId="10717"/>
    <cellStyle name="40% - Accent4 3 3 2 4 3 2" xfId="30652"/>
    <cellStyle name="40% - Accent4 3 3 2 4 4" xfId="22470"/>
    <cellStyle name="40% - Accent4 3 3 2 5" xfId="4927"/>
    <cellStyle name="40% - Accent4 3 3 2 5 2" xfId="18885"/>
    <cellStyle name="40% - Accent4 3 3 2 5 2 2" xfId="38818"/>
    <cellStyle name="40% - Accent4 3 3 2 5 3" xfId="13084"/>
    <cellStyle name="40% - Accent4 3 3 2 5 3 2" xfId="33018"/>
    <cellStyle name="40% - Accent4 3 3 2 5 4" xfId="24863"/>
    <cellStyle name="40% - Accent4 3 3 2 6" xfId="9595"/>
    <cellStyle name="40% - Accent4 3 3 2 6 2" xfId="29531"/>
    <cellStyle name="40% - Accent4 3 3 2 7" xfId="15400"/>
    <cellStyle name="40% - Accent4 3 3 2 7 2" xfId="35333"/>
    <cellStyle name="40% - Accent4 3 3 2 8" xfId="7288"/>
    <cellStyle name="40% - Accent4 3 3 2 8 2" xfId="27224"/>
    <cellStyle name="40% - Accent4 3 3 2 9" xfId="21326"/>
    <cellStyle name="40% - Accent4 3 3 3" xfId="878"/>
    <cellStyle name="40% - Accent4 3 3 3 2" xfId="2961"/>
    <cellStyle name="40% - Accent4 3 3 3 2 2" xfId="5674"/>
    <cellStyle name="40% - Accent4 3 3 3 2 2 2" xfId="19632"/>
    <cellStyle name="40% - Accent4 3 3 3 2 2 2 2" xfId="39565"/>
    <cellStyle name="40% - Accent4 3 3 3 2 2 3" xfId="13831"/>
    <cellStyle name="40% - Accent4 3 3 3 2 2 3 2" xfId="33765"/>
    <cellStyle name="40% - Accent4 3 3 3 2 2 4" xfId="25610"/>
    <cellStyle name="40% - Accent4 3 3 3 2 3" xfId="11465"/>
    <cellStyle name="40% - Accent4 3 3 3 2 3 2" xfId="31400"/>
    <cellStyle name="40% - Accent4 3 3 3 2 4" xfId="17267"/>
    <cellStyle name="40% - Accent4 3 3 3 2 4 2" xfId="37200"/>
    <cellStyle name="40% - Accent4 3 3 3 2 5" xfId="8035"/>
    <cellStyle name="40% - Accent4 3 3 3 2 5 2" xfId="27971"/>
    <cellStyle name="40% - Accent4 3 3 3 2 6" xfId="23223"/>
    <cellStyle name="40% - Accent4 3 3 3 3" xfId="2225"/>
    <cellStyle name="40% - Accent4 3 3 3 3 2" xfId="16742"/>
    <cellStyle name="40% - Accent4 3 3 3 3 2 2" xfId="36675"/>
    <cellStyle name="40% - Accent4 3 3 3 3 3" xfId="10939"/>
    <cellStyle name="40% - Accent4 3 3 3 3 3 2" xfId="30874"/>
    <cellStyle name="40% - Accent4 3 3 3 3 4" xfId="22692"/>
    <cellStyle name="40% - Accent4 3 3 3 4" xfId="5149"/>
    <cellStyle name="40% - Accent4 3 3 3 4 2" xfId="19107"/>
    <cellStyle name="40% - Accent4 3 3 3 4 2 2" xfId="39040"/>
    <cellStyle name="40% - Accent4 3 3 3 4 3" xfId="13306"/>
    <cellStyle name="40% - Accent4 3 3 3 4 3 2" xfId="33240"/>
    <cellStyle name="40% - Accent4 3 3 3 4 4" xfId="25085"/>
    <cellStyle name="40% - Accent4 3 3 3 5" xfId="9834"/>
    <cellStyle name="40% - Accent4 3 3 3 5 2" xfId="29770"/>
    <cellStyle name="40% - Accent4 3 3 3 6" xfId="15639"/>
    <cellStyle name="40% - Accent4 3 3 3 6 2" xfId="35572"/>
    <cellStyle name="40% - Accent4 3 3 3 7" xfId="7510"/>
    <cellStyle name="40% - Accent4 3 3 3 7 2" xfId="27446"/>
    <cellStyle name="40% - Accent4 3 3 3 8" xfId="21569"/>
    <cellStyle name="40% - Accent4 3 3 3 9" xfId="41364"/>
    <cellStyle name="40% - Accent4 3 3 4" xfId="2958"/>
    <cellStyle name="40% - Accent4 3 3 4 2" xfId="5671"/>
    <cellStyle name="40% - Accent4 3 3 4 2 2" xfId="19629"/>
    <cellStyle name="40% - Accent4 3 3 4 2 2 2" xfId="39562"/>
    <cellStyle name="40% - Accent4 3 3 4 2 3" xfId="13828"/>
    <cellStyle name="40% - Accent4 3 3 4 2 3 2" xfId="33762"/>
    <cellStyle name="40% - Accent4 3 3 4 2 4" xfId="25607"/>
    <cellStyle name="40% - Accent4 3 3 4 3" xfId="11462"/>
    <cellStyle name="40% - Accent4 3 3 4 3 2" xfId="31397"/>
    <cellStyle name="40% - Accent4 3 3 4 4" xfId="17264"/>
    <cellStyle name="40% - Accent4 3 3 4 4 2" xfId="37197"/>
    <cellStyle name="40% - Accent4 3 3 4 5" xfId="8032"/>
    <cellStyle name="40% - Accent4 3 3 4 5 2" xfId="27968"/>
    <cellStyle name="40% - Accent4 3 3 4 6" xfId="23220"/>
    <cellStyle name="40% - Accent4 3 3 5" xfId="1556"/>
    <cellStyle name="40% - Accent4 3 3 5 2" xfId="16140"/>
    <cellStyle name="40% - Accent4 3 3 5 2 2" xfId="36073"/>
    <cellStyle name="40% - Accent4 3 3 5 3" xfId="10336"/>
    <cellStyle name="40% - Accent4 3 3 5 3 2" xfId="30272"/>
    <cellStyle name="40% - Accent4 3 3 5 4" xfId="22075"/>
    <cellStyle name="40% - Accent4 3 3 6" xfId="4546"/>
    <cellStyle name="40% - Accent4 3 3 6 2" xfId="18504"/>
    <cellStyle name="40% - Accent4 3 3 6 2 2" xfId="38437"/>
    <cellStyle name="40% - Accent4 3 3 6 3" xfId="12703"/>
    <cellStyle name="40% - Accent4 3 3 6 3 2" xfId="32637"/>
    <cellStyle name="40% - Accent4 3 3 6 4" xfId="24482"/>
    <cellStyle name="40% - Accent4 3 3 7" xfId="9356"/>
    <cellStyle name="40% - Accent4 3 3 7 2" xfId="29292"/>
    <cellStyle name="40% - Accent4 3 3 8" xfId="15161"/>
    <cellStyle name="40% - Accent4 3 3 8 2" xfId="35094"/>
    <cellStyle name="40% - Accent4 3 3 9" xfId="6911"/>
    <cellStyle name="40% - Accent4 3 3 9 2" xfId="26847"/>
    <cellStyle name="40% - Accent4 3 4" xfId="468"/>
    <cellStyle name="40% - Accent4 3 4 10" xfId="40972"/>
    <cellStyle name="40% - Accent4 3 4 2" xfId="968"/>
    <cellStyle name="40% - Accent4 3 4 2 2" xfId="2963"/>
    <cellStyle name="40% - Accent4 3 4 2 2 2" xfId="5676"/>
    <cellStyle name="40% - Accent4 3 4 2 2 2 2" xfId="19634"/>
    <cellStyle name="40% - Accent4 3 4 2 2 2 2 2" xfId="39567"/>
    <cellStyle name="40% - Accent4 3 4 2 2 2 3" xfId="13833"/>
    <cellStyle name="40% - Accent4 3 4 2 2 2 3 2" xfId="33767"/>
    <cellStyle name="40% - Accent4 3 4 2 2 2 4" xfId="25612"/>
    <cellStyle name="40% - Accent4 3 4 2 2 3" xfId="11467"/>
    <cellStyle name="40% - Accent4 3 4 2 2 3 2" xfId="31402"/>
    <cellStyle name="40% - Accent4 3 4 2 2 4" xfId="17269"/>
    <cellStyle name="40% - Accent4 3 4 2 2 4 2" xfId="37202"/>
    <cellStyle name="40% - Accent4 3 4 2 2 5" xfId="8037"/>
    <cellStyle name="40% - Accent4 3 4 2 2 5 2" xfId="27973"/>
    <cellStyle name="40% - Accent4 3 4 2 2 6" xfId="23225"/>
    <cellStyle name="40% - Accent4 3 4 2 3" xfId="2311"/>
    <cellStyle name="40% - Accent4 3 4 2 3 2" xfId="16828"/>
    <cellStyle name="40% - Accent4 3 4 2 3 2 2" xfId="36761"/>
    <cellStyle name="40% - Accent4 3 4 2 3 3" xfId="11025"/>
    <cellStyle name="40% - Accent4 3 4 2 3 3 2" xfId="30960"/>
    <cellStyle name="40% - Accent4 3 4 2 3 4" xfId="22778"/>
    <cellStyle name="40% - Accent4 3 4 2 4" xfId="5235"/>
    <cellStyle name="40% - Accent4 3 4 2 4 2" xfId="19193"/>
    <cellStyle name="40% - Accent4 3 4 2 4 2 2" xfId="39126"/>
    <cellStyle name="40% - Accent4 3 4 2 4 3" xfId="13392"/>
    <cellStyle name="40% - Accent4 3 4 2 4 3 2" xfId="33326"/>
    <cellStyle name="40% - Accent4 3 4 2 4 4" xfId="25171"/>
    <cellStyle name="40% - Accent4 3 4 2 5" xfId="9920"/>
    <cellStyle name="40% - Accent4 3 4 2 5 2" xfId="29856"/>
    <cellStyle name="40% - Accent4 3 4 2 6" xfId="15725"/>
    <cellStyle name="40% - Accent4 3 4 2 6 2" xfId="35658"/>
    <cellStyle name="40% - Accent4 3 4 2 7" xfId="7596"/>
    <cellStyle name="40% - Accent4 3 4 2 7 2" xfId="27532"/>
    <cellStyle name="40% - Accent4 3 4 2 8" xfId="21659"/>
    <cellStyle name="40% - Accent4 3 4 2 9" xfId="41450"/>
    <cellStyle name="40% - Accent4 3 4 3" xfId="2962"/>
    <cellStyle name="40% - Accent4 3 4 3 2" xfId="5675"/>
    <cellStyle name="40% - Accent4 3 4 3 2 2" xfId="19633"/>
    <cellStyle name="40% - Accent4 3 4 3 2 2 2" xfId="39566"/>
    <cellStyle name="40% - Accent4 3 4 3 2 3" xfId="13832"/>
    <cellStyle name="40% - Accent4 3 4 3 2 3 2" xfId="33766"/>
    <cellStyle name="40% - Accent4 3 4 3 2 4" xfId="25611"/>
    <cellStyle name="40% - Accent4 3 4 3 3" xfId="11466"/>
    <cellStyle name="40% - Accent4 3 4 3 3 2" xfId="31401"/>
    <cellStyle name="40% - Accent4 3 4 3 4" xfId="17268"/>
    <cellStyle name="40% - Accent4 3 4 3 4 2" xfId="37201"/>
    <cellStyle name="40% - Accent4 3 4 3 5" xfId="8036"/>
    <cellStyle name="40% - Accent4 3 4 3 5 2" xfId="27972"/>
    <cellStyle name="40% - Accent4 3 4 3 6" xfId="23224"/>
    <cellStyle name="40% - Accent4 3 4 4" xfId="1557"/>
    <cellStyle name="40% - Accent4 3 4 4 2" xfId="16141"/>
    <cellStyle name="40% - Accent4 3 4 4 2 2" xfId="36074"/>
    <cellStyle name="40% - Accent4 3 4 4 3" xfId="10337"/>
    <cellStyle name="40% - Accent4 3 4 4 3 2" xfId="30273"/>
    <cellStyle name="40% - Accent4 3 4 4 4" xfId="22076"/>
    <cellStyle name="40% - Accent4 3 4 5" xfId="4547"/>
    <cellStyle name="40% - Accent4 3 4 5 2" xfId="18505"/>
    <cellStyle name="40% - Accent4 3 4 5 2 2" xfId="38438"/>
    <cellStyle name="40% - Accent4 3 4 5 3" xfId="12704"/>
    <cellStyle name="40% - Accent4 3 4 5 3 2" xfId="32638"/>
    <cellStyle name="40% - Accent4 3 4 5 4" xfId="24483"/>
    <cellStyle name="40% - Accent4 3 4 6" xfId="9442"/>
    <cellStyle name="40% - Accent4 3 4 6 2" xfId="29378"/>
    <cellStyle name="40% - Accent4 3 4 7" xfId="15247"/>
    <cellStyle name="40% - Accent4 3 4 7 2" xfId="35180"/>
    <cellStyle name="40% - Accent4 3 4 8" xfId="6912"/>
    <cellStyle name="40% - Accent4 3 4 8 2" xfId="26848"/>
    <cellStyle name="40% - Accent4 3 4 9" xfId="21170"/>
    <cellStyle name="40% - Accent4 3 5" xfId="725"/>
    <cellStyle name="40% - Accent4 3 5 2" xfId="2964"/>
    <cellStyle name="40% - Accent4 3 5 2 2" xfId="5677"/>
    <cellStyle name="40% - Accent4 3 5 2 2 2" xfId="19635"/>
    <cellStyle name="40% - Accent4 3 5 2 2 2 2" xfId="39568"/>
    <cellStyle name="40% - Accent4 3 5 2 2 3" xfId="13834"/>
    <cellStyle name="40% - Accent4 3 5 2 2 3 2" xfId="33768"/>
    <cellStyle name="40% - Accent4 3 5 2 2 4" xfId="25613"/>
    <cellStyle name="40% - Accent4 3 5 2 3" xfId="11468"/>
    <cellStyle name="40% - Accent4 3 5 2 3 2" xfId="31403"/>
    <cellStyle name="40% - Accent4 3 5 2 4" xfId="17270"/>
    <cellStyle name="40% - Accent4 3 5 2 4 2" xfId="37203"/>
    <cellStyle name="40% - Accent4 3 5 2 5" xfId="8038"/>
    <cellStyle name="40% - Accent4 3 5 2 5 2" xfId="27974"/>
    <cellStyle name="40% - Accent4 3 5 2 6" xfId="23226"/>
    <cellStyle name="40% - Accent4 3 5 3" xfId="1558"/>
    <cellStyle name="40% - Accent4 3 5 3 2" xfId="16142"/>
    <cellStyle name="40% - Accent4 3 5 3 2 2" xfId="36075"/>
    <cellStyle name="40% - Accent4 3 5 3 3" xfId="10338"/>
    <cellStyle name="40% - Accent4 3 5 3 3 2" xfId="30274"/>
    <cellStyle name="40% - Accent4 3 5 3 4" xfId="22077"/>
    <cellStyle name="40% - Accent4 3 5 4" xfId="4548"/>
    <cellStyle name="40% - Accent4 3 5 4 2" xfId="18506"/>
    <cellStyle name="40% - Accent4 3 5 4 2 2" xfId="38439"/>
    <cellStyle name="40% - Accent4 3 5 4 3" xfId="12705"/>
    <cellStyle name="40% - Accent4 3 5 4 3 2" xfId="32639"/>
    <cellStyle name="40% - Accent4 3 5 4 4" xfId="24484"/>
    <cellStyle name="40% - Accent4 3 5 5" xfId="9681"/>
    <cellStyle name="40% - Accent4 3 5 5 2" xfId="29617"/>
    <cellStyle name="40% - Accent4 3 5 6" xfId="15486"/>
    <cellStyle name="40% - Accent4 3 5 6 2" xfId="35419"/>
    <cellStyle name="40% - Accent4 3 5 7" xfId="6913"/>
    <cellStyle name="40% - Accent4 3 5 7 2" xfId="26849"/>
    <cellStyle name="40% - Accent4 3 5 8" xfId="21416"/>
    <cellStyle name="40% - Accent4 3 5 9" xfId="41211"/>
    <cellStyle name="40% - Accent4 3 6" xfId="1268"/>
    <cellStyle name="40% - Accent4 3 6 2" xfId="2965"/>
    <cellStyle name="40% - Accent4 3 6 2 2" xfId="5678"/>
    <cellStyle name="40% - Accent4 3 6 2 2 2" xfId="19636"/>
    <cellStyle name="40% - Accent4 3 6 2 2 2 2" xfId="39569"/>
    <cellStyle name="40% - Accent4 3 6 2 2 3" xfId="13835"/>
    <cellStyle name="40% - Accent4 3 6 2 2 3 2" xfId="33769"/>
    <cellStyle name="40% - Accent4 3 6 2 2 4" xfId="25614"/>
    <cellStyle name="40% - Accent4 3 6 2 3" xfId="11469"/>
    <cellStyle name="40% - Accent4 3 6 2 3 2" xfId="31404"/>
    <cellStyle name="40% - Accent4 3 6 2 4" xfId="17271"/>
    <cellStyle name="40% - Accent4 3 6 2 4 2" xfId="37204"/>
    <cellStyle name="40% - Accent4 3 6 2 5" xfId="8039"/>
    <cellStyle name="40% - Accent4 3 6 2 5 2" xfId="27975"/>
    <cellStyle name="40% - Accent4 3 6 2 6" xfId="23227"/>
    <cellStyle name="40% - Accent4 3 6 3" xfId="2602"/>
    <cellStyle name="40% - Accent4 3 6 3 2" xfId="17117"/>
    <cellStyle name="40% - Accent4 3 6 3 2 2" xfId="37050"/>
    <cellStyle name="40% - Accent4 3 6 3 3" xfId="11314"/>
    <cellStyle name="40% - Accent4 3 6 3 3 2" xfId="31249"/>
    <cellStyle name="40% - Accent4 3 6 3 4" xfId="23069"/>
    <cellStyle name="40% - Accent4 3 6 4" xfId="5524"/>
    <cellStyle name="40% - Accent4 3 6 4 2" xfId="19482"/>
    <cellStyle name="40% - Accent4 3 6 4 2 2" xfId="39415"/>
    <cellStyle name="40% - Accent4 3 6 4 3" xfId="13681"/>
    <cellStyle name="40% - Accent4 3 6 4 3 2" xfId="33615"/>
    <cellStyle name="40% - Accent4 3 6 4 4" xfId="25460"/>
    <cellStyle name="40% - Accent4 3 6 5" xfId="10211"/>
    <cellStyle name="40% - Accent4 3 6 5 2" xfId="30147"/>
    <cellStyle name="40% - Accent4 3 6 6" xfId="16015"/>
    <cellStyle name="40% - Accent4 3 6 6 2" xfId="35948"/>
    <cellStyle name="40% - Accent4 3 6 7" xfId="7885"/>
    <cellStyle name="40% - Accent4 3 6 7 2" xfId="27821"/>
    <cellStyle name="40% - Accent4 3 6 8" xfId="21956"/>
    <cellStyle name="40% - Accent4 3 6 9" xfId="41711"/>
    <cellStyle name="40% - Accent4 3 7" xfId="2953"/>
    <cellStyle name="40% - Accent4 3 7 2" xfId="5666"/>
    <cellStyle name="40% - Accent4 3 7 2 2" xfId="19624"/>
    <cellStyle name="40% - Accent4 3 7 2 2 2" xfId="39557"/>
    <cellStyle name="40% - Accent4 3 7 2 3" xfId="13823"/>
    <cellStyle name="40% - Accent4 3 7 2 3 2" xfId="33757"/>
    <cellStyle name="40% - Accent4 3 7 2 4" xfId="25602"/>
    <cellStyle name="40% - Accent4 3 7 3" xfId="11457"/>
    <cellStyle name="40% - Accent4 3 7 3 2" xfId="31392"/>
    <cellStyle name="40% - Accent4 3 7 4" xfId="17259"/>
    <cellStyle name="40% - Accent4 3 7 4 2" xfId="37192"/>
    <cellStyle name="40% - Accent4 3 7 5" xfId="8027"/>
    <cellStyle name="40% - Accent4 3 7 5 2" xfId="27963"/>
    <cellStyle name="40% - Accent4 3 7 6" xfId="23215"/>
    <cellStyle name="40% - Accent4 3 8" xfId="4301"/>
    <cellStyle name="40% - Accent4 3 8 2" xfId="6671"/>
    <cellStyle name="40% - Accent4 3 8 2 2" xfId="20629"/>
    <cellStyle name="40% - Accent4 3 8 2 2 2" xfId="40562"/>
    <cellStyle name="40% - Accent4 3 8 2 3" xfId="14828"/>
    <cellStyle name="40% - Accent4 3 8 2 3 2" xfId="34762"/>
    <cellStyle name="40% - Accent4 3 8 2 4" xfId="26607"/>
    <cellStyle name="40% - Accent4 3 8 3" xfId="12463"/>
    <cellStyle name="40% - Accent4 3 8 3 2" xfId="32397"/>
    <cellStyle name="40% - Accent4 3 8 4" xfId="18264"/>
    <cellStyle name="40% - Accent4 3 8 4 2" xfId="38197"/>
    <cellStyle name="40% - Accent4 3 8 5" xfId="9032"/>
    <cellStyle name="40% - Accent4 3 8 5 2" xfId="28968"/>
    <cellStyle name="40% - Accent4 3 8 6" xfId="24241"/>
    <cellStyle name="40% - Accent4 3 9" xfId="1554"/>
    <cellStyle name="40% - Accent4 3 9 2" xfId="16138"/>
    <cellStyle name="40% - Accent4 3 9 2 2" xfId="36071"/>
    <cellStyle name="40% - Accent4 3 9 3" xfId="10334"/>
    <cellStyle name="40% - Accent4 3 9 3 2" xfId="30270"/>
    <cellStyle name="40% - Accent4 3 9 4" xfId="22073"/>
    <cellStyle name="40% - Accent4 4" xfId="1300"/>
    <cellStyle name="40% - Accent4 4 10" xfId="41712"/>
    <cellStyle name="40% - Accent4 4 2" xfId="2966"/>
    <cellStyle name="40% - Accent4 4 2 2" xfId="4426"/>
    <cellStyle name="40% - Accent4 4 2 2 2" xfId="6792"/>
    <cellStyle name="40% - Accent4 4 2 2 2 2" xfId="20750"/>
    <cellStyle name="40% - Accent4 4 2 2 2 2 2" xfId="40683"/>
    <cellStyle name="40% - Accent4 4 2 2 2 3" xfId="14949"/>
    <cellStyle name="40% - Accent4 4 2 2 2 3 2" xfId="34883"/>
    <cellStyle name="40% - Accent4 4 2 2 2 4" xfId="26728"/>
    <cellStyle name="40% - Accent4 4 2 2 3" xfId="12584"/>
    <cellStyle name="40% - Accent4 4 2 2 3 2" xfId="32518"/>
    <cellStyle name="40% - Accent4 4 2 2 4" xfId="18385"/>
    <cellStyle name="40% - Accent4 4 2 2 4 2" xfId="38318"/>
    <cellStyle name="40% - Accent4 4 2 2 5" xfId="9153"/>
    <cellStyle name="40% - Accent4 4 2 2 5 2" xfId="29089"/>
    <cellStyle name="40% - Accent4 4 2 2 6" xfId="24363"/>
    <cellStyle name="40% - Accent4 4 2 3" xfId="5679"/>
    <cellStyle name="40% - Accent4 4 2 3 2" xfId="19637"/>
    <cellStyle name="40% - Accent4 4 2 3 2 2" xfId="39570"/>
    <cellStyle name="40% - Accent4 4 2 3 3" xfId="13836"/>
    <cellStyle name="40% - Accent4 4 2 3 3 2" xfId="33770"/>
    <cellStyle name="40% - Accent4 4 2 3 4" xfId="25615"/>
    <cellStyle name="40% - Accent4 4 2 4" xfId="11470"/>
    <cellStyle name="40% - Accent4 4 2 4 2" xfId="31405"/>
    <cellStyle name="40% - Accent4 4 2 5" xfId="17272"/>
    <cellStyle name="40% - Accent4 4 2 5 2" xfId="37205"/>
    <cellStyle name="40% - Accent4 4 2 6" xfId="8040"/>
    <cellStyle name="40% - Accent4 4 2 6 2" xfId="27976"/>
    <cellStyle name="40% - Accent4 4 2 7" xfId="23228"/>
    <cellStyle name="40% - Accent4 4 3" xfId="4316"/>
    <cellStyle name="40% - Accent4 4 3 2" xfId="6686"/>
    <cellStyle name="40% - Accent4 4 3 2 2" xfId="20644"/>
    <cellStyle name="40% - Accent4 4 3 2 2 2" xfId="40577"/>
    <cellStyle name="40% - Accent4 4 3 2 3" xfId="14843"/>
    <cellStyle name="40% - Accent4 4 3 2 3 2" xfId="34777"/>
    <cellStyle name="40% - Accent4 4 3 2 4" xfId="26622"/>
    <cellStyle name="40% - Accent4 4 3 3" xfId="12478"/>
    <cellStyle name="40% - Accent4 4 3 3 2" xfId="32412"/>
    <cellStyle name="40% - Accent4 4 3 4" xfId="18279"/>
    <cellStyle name="40% - Accent4 4 3 4 2" xfId="38212"/>
    <cellStyle name="40% - Accent4 4 3 5" xfId="9047"/>
    <cellStyle name="40% - Accent4 4 3 5 2" xfId="28983"/>
    <cellStyle name="40% - Accent4 4 3 6" xfId="24256"/>
    <cellStyle name="40% - Accent4 4 4" xfId="1559"/>
    <cellStyle name="40% - Accent4 4 4 2" xfId="16143"/>
    <cellStyle name="40% - Accent4 4 4 2 2" xfId="36076"/>
    <cellStyle name="40% - Accent4 4 4 3" xfId="10339"/>
    <cellStyle name="40% - Accent4 4 4 3 2" xfId="30275"/>
    <cellStyle name="40% - Accent4 4 4 4" xfId="22078"/>
    <cellStyle name="40% - Accent4 4 5" xfId="4549"/>
    <cellStyle name="40% - Accent4 4 5 2" xfId="18507"/>
    <cellStyle name="40% - Accent4 4 5 2 2" xfId="38440"/>
    <cellStyle name="40% - Accent4 4 5 3" xfId="12706"/>
    <cellStyle name="40% - Accent4 4 5 3 2" xfId="32640"/>
    <cellStyle name="40% - Accent4 4 5 4" xfId="24485"/>
    <cellStyle name="40% - Accent4 4 6" xfId="10241"/>
    <cellStyle name="40% - Accent4 4 6 2" xfId="30177"/>
    <cellStyle name="40% - Accent4 4 7" xfId="16045"/>
    <cellStyle name="40% - Accent4 4 7 2" xfId="35978"/>
    <cellStyle name="40% - Accent4 4 8" xfId="6914"/>
    <cellStyle name="40% - Accent4 4 8 2" xfId="26850"/>
    <cellStyle name="40% - Accent4 4 9" xfId="21986"/>
    <cellStyle name="40% - Accent4 5" xfId="1301"/>
    <cellStyle name="40% - Accent4 5 10" xfId="41713"/>
    <cellStyle name="40% - Accent4 5 2" xfId="2967"/>
    <cellStyle name="40% - Accent4 5 2 2" xfId="4440"/>
    <cellStyle name="40% - Accent4 5 2 2 2" xfId="6806"/>
    <cellStyle name="40% - Accent4 5 2 2 2 2" xfId="20764"/>
    <cellStyle name="40% - Accent4 5 2 2 2 2 2" xfId="40697"/>
    <cellStyle name="40% - Accent4 5 2 2 2 3" xfId="14963"/>
    <cellStyle name="40% - Accent4 5 2 2 2 3 2" xfId="34897"/>
    <cellStyle name="40% - Accent4 5 2 2 2 4" xfId="26742"/>
    <cellStyle name="40% - Accent4 5 2 2 3" xfId="12598"/>
    <cellStyle name="40% - Accent4 5 2 2 3 2" xfId="32532"/>
    <cellStyle name="40% - Accent4 5 2 2 4" xfId="18399"/>
    <cellStyle name="40% - Accent4 5 2 2 4 2" xfId="38332"/>
    <cellStyle name="40% - Accent4 5 2 2 5" xfId="9167"/>
    <cellStyle name="40% - Accent4 5 2 2 5 2" xfId="29103"/>
    <cellStyle name="40% - Accent4 5 2 2 6" xfId="24377"/>
    <cellStyle name="40% - Accent4 5 2 3" xfId="5680"/>
    <cellStyle name="40% - Accent4 5 2 3 2" xfId="19638"/>
    <cellStyle name="40% - Accent4 5 2 3 2 2" xfId="39571"/>
    <cellStyle name="40% - Accent4 5 2 3 3" xfId="13837"/>
    <cellStyle name="40% - Accent4 5 2 3 3 2" xfId="33771"/>
    <cellStyle name="40% - Accent4 5 2 3 4" xfId="25616"/>
    <cellStyle name="40% - Accent4 5 2 4" xfId="11471"/>
    <cellStyle name="40% - Accent4 5 2 4 2" xfId="31406"/>
    <cellStyle name="40% - Accent4 5 2 5" xfId="17273"/>
    <cellStyle name="40% - Accent4 5 2 5 2" xfId="37206"/>
    <cellStyle name="40% - Accent4 5 2 6" xfId="8041"/>
    <cellStyle name="40% - Accent4 5 2 6 2" xfId="27977"/>
    <cellStyle name="40% - Accent4 5 2 7" xfId="23229"/>
    <cellStyle name="40% - Accent4 5 3" xfId="4330"/>
    <cellStyle name="40% - Accent4 5 3 2" xfId="6700"/>
    <cellStyle name="40% - Accent4 5 3 2 2" xfId="20658"/>
    <cellStyle name="40% - Accent4 5 3 2 2 2" xfId="40591"/>
    <cellStyle name="40% - Accent4 5 3 2 3" xfId="14857"/>
    <cellStyle name="40% - Accent4 5 3 2 3 2" xfId="34791"/>
    <cellStyle name="40% - Accent4 5 3 2 4" xfId="26636"/>
    <cellStyle name="40% - Accent4 5 3 3" xfId="12492"/>
    <cellStyle name="40% - Accent4 5 3 3 2" xfId="32426"/>
    <cellStyle name="40% - Accent4 5 3 4" xfId="18293"/>
    <cellStyle name="40% - Accent4 5 3 4 2" xfId="38226"/>
    <cellStyle name="40% - Accent4 5 3 5" xfId="9061"/>
    <cellStyle name="40% - Accent4 5 3 5 2" xfId="28997"/>
    <cellStyle name="40% - Accent4 5 3 6" xfId="24270"/>
    <cellStyle name="40% - Accent4 5 4" xfId="1560"/>
    <cellStyle name="40% - Accent4 5 4 2" xfId="16144"/>
    <cellStyle name="40% - Accent4 5 4 2 2" xfId="36077"/>
    <cellStyle name="40% - Accent4 5 4 3" xfId="10340"/>
    <cellStyle name="40% - Accent4 5 4 3 2" xfId="30276"/>
    <cellStyle name="40% - Accent4 5 4 4" xfId="22079"/>
    <cellStyle name="40% - Accent4 5 5" xfId="4550"/>
    <cellStyle name="40% - Accent4 5 5 2" xfId="18508"/>
    <cellStyle name="40% - Accent4 5 5 2 2" xfId="38441"/>
    <cellStyle name="40% - Accent4 5 5 3" xfId="12707"/>
    <cellStyle name="40% - Accent4 5 5 3 2" xfId="32641"/>
    <cellStyle name="40% - Accent4 5 5 4" xfId="24486"/>
    <cellStyle name="40% - Accent4 5 6" xfId="10242"/>
    <cellStyle name="40% - Accent4 5 6 2" xfId="30178"/>
    <cellStyle name="40% - Accent4 5 7" xfId="16046"/>
    <cellStyle name="40% - Accent4 5 7 2" xfId="35979"/>
    <cellStyle name="40% - Accent4 5 8" xfId="6915"/>
    <cellStyle name="40% - Accent4 5 8 2" xfId="26851"/>
    <cellStyle name="40% - Accent4 5 9" xfId="21987"/>
    <cellStyle name="40% - Accent4 6" xfId="2778"/>
    <cellStyle name="40% - Accent4 6 2" xfId="4344"/>
    <cellStyle name="40% - Accent4 6 2 2" xfId="6713"/>
    <cellStyle name="40% - Accent4 6 2 2 2" xfId="20671"/>
    <cellStyle name="40% - Accent4 6 2 2 2 2" xfId="40604"/>
    <cellStyle name="40% - Accent4 6 2 2 3" xfId="14870"/>
    <cellStyle name="40% - Accent4 6 2 2 3 2" xfId="34804"/>
    <cellStyle name="40% - Accent4 6 2 2 4" xfId="26649"/>
    <cellStyle name="40% - Accent4 6 2 3" xfId="12505"/>
    <cellStyle name="40% - Accent4 6 2 3 2" xfId="32439"/>
    <cellStyle name="40% - Accent4 6 2 4" xfId="18306"/>
    <cellStyle name="40% - Accent4 6 2 4 2" xfId="38239"/>
    <cellStyle name="40% - Accent4 6 2 5" xfId="9074"/>
    <cellStyle name="40% - Accent4 6 2 5 2" xfId="29010"/>
    <cellStyle name="40% - Accent4 6 2 6" xfId="24283"/>
    <cellStyle name="40% - Accent4 7" xfId="2822"/>
    <cellStyle name="40% - Accent4 7 2" xfId="4461"/>
    <cellStyle name="40% - Accent4 7 2 2" xfId="6826"/>
    <cellStyle name="40% - Accent4 7 2 2 2" xfId="20784"/>
    <cellStyle name="40% - Accent4 7 2 2 2 2" xfId="40717"/>
    <cellStyle name="40% - Accent4 7 2 2 3" xfId="14983"/>
    <cellStyle name="40% - Accent4 7 2 2 3 2" xfId="34917"/>
    <cellStyle name="40% - Accent4 7 2 2 4" xfId="26762"/>
    <cellStyle name="40% - Accent4 7 2 3" xfId="12618"/>
    <cellStyle name="40% - Accent4 7 2 3 2" xfId="32552"/>
    <cellStyle name="40% - Accent4 7 2 4" xfId="18419"/>
    <cellStyle name="40% - Accent4 7 2 4 2" xfId="38352"/>
    <cellStyle name="40% - Accent4 7 2 5" xfId="9187"/>
    <cellStyle name="40% - Accent4 7 2 5 2" xfId="29123"/>
    <cellStyle name="40% - Accent4 7 2 6" xfId="24397"/>
    <cellStyle name="40% - Accent4 7 3" xfId="5535"/>
    <cellStyle name="40% - Accent4 7 3 2" xfId="19493"/>
    <cellStyle name="40% - Accent4 7 3 2 2" xfId="39426"/>
    <cellStyle name="40% - Accent4 7 3 3" xfId="13692"/>
    <cellStyle name="40% - Accent4 7 3 3 2" xfId="33626"/>
    <cellStyle name="40% - Accent4 7 3 4" xfId="25471"/>
    <cellStyle name="40% - Accent4 7 4" xfId="11326"/>
    <cellStyle name="40% - Accent4 7 4 2" xfId="31261"/>
    <cellStyle name="40% - Accent4 7 5" xfId="17128"/>
    <cellStyle name="40% - Accent4 7 5 2" xfId="37061"/>
    <cellStyle name="40% - Accent4 7 6" xfId="7896"/>
    <cellStyle name="40% - Accent4 7 6 2" xfId="27832"/>
    <cellStyle name="40% - Accent4 7 7" xfId="23084"/>
    <cellStyle name="40% - Accent4 8" xfId="4254"/>
    <cellStyle name="40% - Accent4 8 2" xfId="6629"/>
    <cellStyle name="40% - Accent4 8 2 2" xfId="20587"/>
    <cellStyle name="40% - Accent4 8 2 2 2" xfId="40520"/>
    <cellStyle name="40% - Accent4 8 2 3" xfId="14786"/>
    <cellStyle name="40% - Accent4 8 2 3 2" xfId="34720"/>
    <cellStyle name="40% - Accent4 8 2 4" xfId="26565"/>
    <cellStyle name="40% - Accent4 8 3" xfId="12420"/>
    <cellStyle name="40% - Accent4 8 3 2" xfId="32355"/>
    <cellStyle name="40% - Accent4 8 4" xfId="18222"/>
    <cellStyle name="40% - Accent4 8 4 2" xfId="38155"/>
    <cellStyle name="40% - Accent4 8 5" xfId="8990"/>
    <cellStyle name="40% - Accent4 8 5 2" xfId="28926"/>
    <cellStyle name="40% - Accent4 8 6" xfId="24198"/>
    <cellStyle name="40% - Accent4 9" xfId="4268"/>
    <cellStyle name="40% - Accent4 9 2" xfId="6641"/>
    <cellStyle name="40% - Accent4 9 2 2" xfId="20599"/>
    <cellStyle name="40% - Accent4 9 2 2 2" xfId="40532"/>
    <cellStyle name="40% - Accent4 9 2 3" xfId="14798"/>
    <cellStyle name="40% - Accent4 9 2 3 2" xfId="34732"/>
    <cellStyle name="40% - Accent4 9 2 4" xfId="26577"/>
    <cellStyle name="40% - Accent4 9 3" xfId="12433"/>
    <cellStyle name="40% - Accent4 9 3 2" xfId="32367"/>
    <cellStyle name="40% - Accent4 9 4" xfId="18234"/>
    <cellStyle name="40% - Accent4 9 4 2" xfId="38167"/>
    <cellStyle name="40% - Accent4 9 5" xfId="9002"/>
    <cellStyle name="40% - Accent4 9 5 2" xfId="28938"/>
    <cellStyle name="40% - Accent4 9 6" xfId="24210"/>
    <cellStyle name="40% - Accent5" xfId="224" builtinId="47" customBuiltin="1"/>
    <cellStyle name="40% - Accent5 10" xfId="1561"/>
    <cellStyle name="40% - Accent5 10 2" xfId="16145"/>
    <cellStyle name="40% - Accent5 10 2 2" xfId="36078"/>
    <cellStyle name="40% - Accent5 10 3" xfId="10341"/>
    <cellStyle name="40% - Accent5 10 3 2" xfId="30277"/>
    <cellStyle name="40% - Accent5 10 4" xfId="22080"/>
    <cellStyle name="40% - Accent5 11" xfId="4551"/>
    <cellStyle name="40% - Accent5 11 2" xfId="18509"/>
    <cellStyle name="40% - Accent5 11 2 2" xfId="38442"/>
    <cellStyle name="40% - Accent5 11 3" xfId="12708"/>
    <cellStyle name="40% - Accent5 11 3 2" xfId="32642"/>
    <cellStyle name="40% - Accent5 11 4" xfId="24487"/>
    <cellStyle name="40% - Accent5 12" xfId="9261"/>
    <cellStyle name="40% - Accent5 12 2" xfId="29197"/>
    <cellStyle name="40% - Accent5 13" xfId="15066"/>
    <cellStyle name="40% - Accent5 13 2" xfId="34999"/>
    <cellStyle name="40% - Accent5 14" xfId="6916"/>
    <cellStyle name="40% - Accent5 14 2" xfId="26852"/>
    <cellStyle name="40% - Accent5 15" xfId="20968"/>
    <cellStyle name="40% - Accent5 16" xfId="40791"/>
    <cellStyle name="40% - Accent5 2" xfId="109"/>
    <cellStyle name="40% - Accent5 2 2" xfId="110"/>
    <cellStyle name="40% - Accent5 2 3" xfId="1302"/>
    <cellStyle name="40% - Accent5 2 3 10" xfId="41714"/>
    <cellStyle name="40% - Accent5 2 3 2" xfId="2968"/>
    <cellStyle name="40% - Accent5 2 3 2 2" xfId="5681"/>
    <cellStyle name="40% - Accent5 2 3 2 2 2" xfId="19639"/>
    <cellStyle name="40% - Accent5 2 3 2 2 2 2" xfId="39572"/>
    <cellStyle name="40% - Accent5 2 3 2 2 3" xfId="13838"/>
    <cellStyle name="40% - Accent5 2 3 2 2 3 2" xfId="33772"/>
    <cellStyle name="40% - Accent5 2 3 2 2 4" xfId="25617"/>
    <cellStyle name="40% - Accent5 2 3 2 3" xfId="11472"/>
    <cellStyle name="40% - Accent5 2 3 2 3 2" xfId="31407"/>
    <cellStyle name="40% - Accent5 2 3 2 4" xfId="17274"/>
    <cellStyle name="40% - Accent5 2 3 2 4 2" xfId="37207"/>
    <cellStyle name="40% - Accent5 2 3 2 5" xfId="8042"/>
    <cellStyle name="40% - Accent5 2 3 2 5 2" xfId="27978"/>
    <cellStyle name="40% - Accent5 2 3 2 6" xfId="23230"/>
    <cellStyle name="40% - Accent5 2 3 3" xfId="4397"/>
    <cellStyle name="40% - Accent5 2 3 3 2" xfId="6764"/>
    <cellStyle name="40% - Accent5 2 3 3 2 2" xfId="20722"/>
    <cellStyle name="40% - Accent5 2 3 3 2 2 2" xfId="40655"/>
    <cellStyle name="40% - Accent5 2 3 3 2 3" xfId="14921"/>
    <cellStyle name="40% - Accent5 2 3 3 2 3 2" xfId="34855"/>
    <cellStyle name="40% - Accent5 2 3 3 2 4" xfId="26700"/>
    <cellStyle name="40% - Accent5 2 3 3 3" xfId="12556"/>
    <cellStyle name="40% - Accent5 2 3 3 3 2" xfId="32490"/>
    <cellStyle name="40% - Accent5 2 3 3 4" xfId="18357"/>
    <cellStyle name="40% - Accent5 2 3 3 4 2" xfId="38290"/>
    <cellStyle name="40% - Accent5 2 3 3 5" xfId="9125"/>
    <cellStyle name="40% - Accent5 2 3 3 5 2" xfId="29061"/>
    <cellStyle name="40% - Accent5 2 3 3 6" xfId="24335"/>
    <cellStyle name="40% - Accent5 2 3 4" xfId="1562"/>
    <cellStyle name="40% - Accent5 2 3 4 2" xfId="16146"/>
    <cellStyle name="40% - Accent5 2 3 4 2 2" xfId="36079"/>
    <cellStyle name="40% - Accent5 2 3 4 3" xfId="10342"/>
    <cellStyle name="40% - Accent5 2 3 4 3 2" xfId="30278"/>
    <cellStyle name="40% - Accent5 2 3 4 4" xfId="22081"/>
    <cellStyle name="40% - Accent5 2 3 5" xfId="4552"/>
    <cellStyle name="40% - Accent5 2 3 5 2" xfId="18510"/>
    <cellStyle name="40% - Accent5 2 3 5 2 2" xfId="38443"/>
    <cellStyle name="40% - Accent5 2 3 5 3" xfId="12709"/>
    <cellStyle name="40% - Accent5 2 3 5 3 2" xfId="32643"/>
    <cellStyle name="40% - Accent5 2 3 5 4" xfId="24488"/>
    <cellStyle name="40% - Accent5 2 3 6" xfId="10243"/>
    <cellStyle name="40% - Accent5 2 3 6 2" xfId="30179"/>
    <cellStyle name="40% - Accent5 2 3 7" xfId="16047"/>
    <cellStyle name="40% - Accent5 2 3 7 2" xfId="35980"/>
    <cellStyle name="40% - Accent5 2 3 8" xfId="6917"/>
    <cellStyle name="40% - Accent5 2 3 8 2" xfId="26853"/>
    <cellStyle name="40% - Accent5 2 3 9" xfId="21988"/>
    <cellStyle name="40% - Accent5 2 4" xfId="4286"/>
    <cellStyle name="40% - Accent5 2 4 2" xfId="6658"/>
    <cellStyle name="40% - Accent5 2 4 2 2" xfId="20616"/>
    <cellStyle name="40% - Accent5 2 4 2 2 2" xfId="40549"/>
    <cellStyle name="40% - Accent5 2 4 2 3" xfId="14815"/>
    <cellStyle name="40% - Accent5 2 4 2 3 2" xfId="34749"/>
    <cellStyle name="40% - Accent5 2 4 2 4" xfId="26594"/>
    <cellStyle name="40% - Accent5 2 4 3" xfId="12450"/>
    <cellStyle name="40% - Accent5 2 4 3 2" xfId="32384"/>
    <cellStyle name="40% - Accent5 2 4 4" xfId="18251"/>
    <cellStyle name="40% - Accent5 2 4 4 2" xfId="38184"/>
    <cellStyle name="40% - Accent5 2 4 5" xfId="9019"/>
    <cellStyle name="40% - Accent5 2 4 5 2" xfId="28955"/>
    <cellStyle name="40% - Accent5 2 4 6" xfId="24227"/>
    <cellStyle name="40% - Accent5 3" xfId="370"/>
    <cellStyle name="40% - Accent5 3 10" xfId="6918"/>
    <cellStyle name="40% - Accent5 3 10 2" xfId="26854"/>
    <cellStyle name="40% - Accent5 3 11" xfId="21073"/>
    <cellStyle name="40% - Accent5 3 12" xfId="40878"/>
    <cellStyle name="40% - Accent5 3 2" xfId="626"/>
    <cellStyle name="40% - Accent5 3 2 10" xfId="21318"/>
    <cellStyle name="40% - Accent5 3 2 11" xfId="41117"/>
    <cellStyle name="40% - Accent5 3 2 2" xfId="1113"/>
    <cellStyle name="40% - Accent5 3 2 2 2" xfId="2971"/>
    <cellStyle name="40% - Accent5 3 2 2 2 2" xfId="5684"/>
    <cellStyle name="40% - Accent5 3 2 2 2 2 2" xfId="19642"/>
    <cellStyle name="40% - Accent5 3 2 2 2 2 2 2" xfId="39575"/>
    <cellStyle name="40% - Accent5 3 2 2 2 2 3" xfId="13841"/>
    <cellStyle name="40% - Accent5 3 2 2 2 2 3 2" xfId="33775"/>
    <cellStyle name="40% - Accent5 3 2 2 2 2 4" xfId="25620"/>
    <cellStyle name="40% - Accent5 3 2 2 2 3" xfId="11475"/>
    <cellStyle name="40% - Accent5 3 2 2 2 3 2" xfId="31410"/>
    <cellStyle name="40% - Accent5 3 2 2 2 4" xfId="17277"/>
    <cellStyle name="40% - Accent5 3 2 2 2 4 2" xfId="37210"/>
    <cellStyle name="40% - Accent5 3 2 2 2 5" xfId="8045"/>
    <cellStyle name="40% - Accent5 3 2 2 2 5 2" xfId="27981"/>
    <cellStyle name="40% - Accent5 3 2 2 2 6" xfId="23233"/>
    <cellStyle name="40% - Accent5 3 2 2 3" xfId="2456"/>
    <cellStyle name="40% - Accent5 3 2 2 3 2" xfId="16973"/>
    <cellStyle name="40% - Accent5 3 2 2 3 2 2" xfId="36906"/>
    <cellStyle name="40% - Accent5 3 2 2 3 3" xfId="11170"/>
    <cellStyle name="40% - Accent5 3 2 2 3 3 2" xfId="31105"/>
    <cellStyle name="40% - Accent5 3 2 2 3 4" xfId="22923"/>
    <cellStyle name="40% - Accent5 3 2 2 4" xfId="5380"/>
    <cellStyle name="40% - Accent5 3 2 2 4 2" xfId="19338"/>
    <cellStyle name="40% - Accent5 3 2 2 4 2 2" xfId="39271"/>
    <cellStyle name="40% - Accent5 3 2 2 4 3" xfId="13537"/>
    <cellStyle name="40% - Accent5 3 2 2 4 3 2" xfId="33471"/>
    <cellStyle name="40% - Accent5 3 2 2 4 4" xfId="25316"/>
    <cellStyle name="40% - Accent5 3 2 2 5" xfId="10065"/>
    <cellStyle name="40% - Accent5 3 2 2 5 2" xfId="30001"/>
    <cellStyle name="40% - Accent5 3 2 2 6" xfId="15870"/>
    <cellStyle name="40% - Accent5 3 2 2 6 2" xfId="35803"/>
    <cellStyle name="40% - Accent5 3 2 2 7" xfId="7741"/>
    <cellStyle name="40% - Accent5 3 2 2 7 2" xfId="27677"/>
    <cellStyle name="40% - Accent5 3 2 2 8" xfId="21804"/>
    <cellStyle name="40% - Accent5 3 2 2 9" xfId="41595"/>
    <cellStyle name="40% - Accent5 3 2 3" xfId="2970"/>
    <cellStyle name="40% - Accent5 3 2 3 2" xfId="5683"/>
    <cellStyle name="40% - Accent5 3 2 3 2 2" xfId="19641"/>
    <cellStyle name="40% - Accent5 3 2 3 2 2 2" xfId="39574"/>
    <cellStyle name="40% - Accent5 3 2 3 2 3" xfId="13840"/>
    <cellStyle name="40% - Accent5 3 2 3 2 3 2" xfId="33774"/>
    <cellStyle name="40% - Accent5 3 2 3 2 4" xfId="25619"/>
    <cellStyle name="40% - Accent5 3 2 3 3" xfId="11474"/>
    <cellStyle name="40% - Accent5 3 2 3 3 2" xfId="31409"/>
    <cellStyle name="40% - Accent5 3 2 3 4" xfId="17276"/>
    <cellStyle name="40% - Accent5 3 2 3 4 2" xfId="37209"/>
    <cellStyle name="40% - Accent5 3 2 3 5" xfId="8044"/>
    <cellStyle name="40% - Accent5 3 2 3 5 2" xfId="27980"/>
    <cellStyle name="40% - Accent5 3 2 3 6" xfId="23232"/>
    <cellStyle name="40% - Accent5 3 2 4" xfId="4415"/>
    <cellStyle name="40% - Accent5 3 2 4 2" xfId="6781"/>
    <cellStyle name="40% - Accent5 3 2 4 2 2" xfId="20739"/>
    <cellStyle name="40% - Accent5 3 2 4 2 2 2" xfId="40672"/>
    <cellStyle name="40% - Accent5 3 2 4 2 3" xfId="14938"/>
    <cellStyle name="40% - Accent5 3 2 4 2 3 2" xfId="34872"/>
    <cellStyle name="40% - Accent5 3 2 4 2 4" xfId="26717"/>
    <cellStyle name="40% - Accent5 3 2 4 3" xfId="12573"/>
    <cellStyle name="40% - Accent5 3 2 4 3 2" xfId="32507"/>
    <cellStyle name="40% - Accent5 3 2 4 4" xfId="18374"/>
    <cellStyle name="40% - Accent5 3 2 4 4 2" xfId="38307"/>
    <cellStyle name="40% - Accent5 3 2 4 5" xfId="9142"/>
    <cellStyle name="40% - Accent5 3 2 4 5 2" xfId="29078"/>
    <cellStyle name="40% - Accent5 3 2 4 6" xfId="24352"/>
    <cellStyle name="40% - Accent5 3 2 5" xfId="1993"/>
    <cellStyle name="40% - Accent5 3 2 5 2" xfId="16512"/>
    <cellStyle name="40% - Accent5 3 2 5 2 2" xfId="36445"/>
    <cellStyle name="40% - Accent5 3 2 5 3" xfId="10709"/>
    <cellStyle name="40% - Accent5 3 2 5 3 2" xfId="30644"/>
    <cellStyle name="40% - Accent5 3 2 5 4" xfId="22462"/>
    <cellStyle name="40% - Accent5 3 2 6" xfId="4919"/>
    <cellStyle name="40% - Accent5 3 2 6 2" xfId="18877"/>
    <cellStyle name="40% - Accent5 3 2 6 2 2" xfId="38810"/>
    <cellStyle name="40% - Accent5 3 2 6 3" xfId="13076"/>
    <cellStyle name="40% - Accent5 3 2 6 3 2" xfId="33010"/>
    <cellStyle name="40% - Accent5 3 2 6 4" xfId="24855"/>
    <cellStyle name="40% - Accent5 3 2 7" xfId="9587"/>
    <cellStyle name="40% - Accent5 3 2 7 2" xfId="29523"/>
    <cellStyle name="40% - Accent5 3 2 8" xfId="15392"/>
    <cellStyle name="40% - Accent5 3 2 8 2" xfId="35325"/>
    <cellStyle name="40% - Accent5 3 2 9" xfId="7280"/>
    <cellStyle name="40% - Accent5 3 2 9 2" xfId="27216"/>
    <cellStyle name="40% - Accent5 3 3" xfId="870"/>
    <cellStyle name="40% - Accent5 3 3 2" xfId="2972"/>
    <cellStyle name="40% - Accent5 3 3 2 2" xfId="5685"/>
    <cellStyle name="40% - Accent5 3 3 2 2 2" xfId="19643"/>
    <cellStyle name="40% - Accent5 3 3 2 2 2 2" xfId="39576"/>
    <cellStyle name="40% - Accent5 3 3 2 2 3" xfId="13842"/>
    <cellStyle name="40% - Accent5 3 3 2 2 3 2" xfId="33776"/>
    <cellStyle name="40% - Accent5 3 3 2 2 4" xfId="25621"/>
    <cellStyle name="40% - Accent5 3 3 2 3" xfId="11476"/>
    <cellStyle name="40% - Accent5 3 3 2 3 2" xfId="31411"/>
    <cellStyle name="40% - Accent5 3 3 2 4" xfId="17278"/>
    <cellStyle name="40% - Accent5 3 3 2 4 2" xfId="37211"/>
    <cellStyle name="40% - Accent5 3 3 2 5" xfId="8046"/>
    <cellStyle name="40% - Accent5 3 3 2 5 2" xfId="27982"/>
    <cellStyle name="40% - Accent5 3 3 2 6" xfId="23234"/>
    <cellStyle name="40% - Accent5 3 3 3" xfId="2217"/>
    <cellStyle name="40% - Accent5 3 3 3 2" xfId="16734"/>
    <cellStyle name="40% - Accent5 3 3 3 2 2" xfId="36667"/>
    <cellStyle name="40% - Accent5 3 3 3 3" xfId="10931"/>
    <cellStyle name="40% - Accent5 3 3 3 3 2" xfId="30866"/>
    <cellStyle name="40% - Accent5 3 3 3 4" xfId="22684"/>
    <cellStyle name="40% - Accent5 3 3 4" xfId="5141"/>
    <cellStyle name="40% - Accent5 3 3 4 2" xfId="19099"/>
    <cellStyle name="40% - Accent5 3 3 4 2 2" xfId="39032"/>
    <cellStyle name="40% - Accent5 3 3 4 3" xfId="13298"/>
    <cellStyle name="40% - Accent5 3 3 4 3 2" xfId="33232"/>
    <cellStyle name="40% - Accent5 3 3 4 4" xfId="25077"/>
    <cellStyle name="40% - Accent5 3 3 5" xfId="9826"/>
    <cellStyle name="40% - Accent5 3 3 5 2" xfId="29762"/>
    <cellStyle name="40% - Accent5 3 3 6" xfId="15631"/>
    <cellStyle name="40% - Accent5 3 3 6 2" xfId="35564"/>
    <cellStyle name="40% - Accent5 3 3 7" xfId="7502"/>
    <cellStyle name="40% - Accent5 3 3 7 2" xfId="27438"/>
    <cellStyle name="40% - Accent5 3 3 8" xfId="21561"/>
    <cellStyle name="40% - Accent5 3 3 9" xfId="41356"/>
    <cellStyle name="40% - Accent5 3 4" xfId="2969"/>
    <cellStyle name="40% - Accent5 3 4 2" xfId="5682"/>
    <cellStyle name="40% - Accent5 3 4 2 2" xfId="19640"/>
    <cellStyle name="40% - Accent5 3 4 2 2 2" xfId="39573"/>
    <cellStyle name="40% - Accent5 3 4 2 3" xfId="13839"/>
    <cellStyle name="40% - Accent5 3 4 2 3 2" xfId="33773"/>
    <cellStyle name="40% - Accent5 3 4 2 4" xfId="25618"/>
    <cellStyle name="40% - Accent5 3 4 3" xfId="11473"/>
    <cellStyle name="40% - Accent5 3 4 3 2" xfId="31408"/>
    <cellStyle name="40% - Accent5 3 4 4" xfId="17275"/>
    <cellStyle name="40% - Accent5 3 4 4 2" xfId="37208"/>
    <cellStyle name="40% - Accent5 3 4 5" xfId="8043"/>
    <cellStyle name="40% - Accent5 3 4 5 2" xfId="27979"/>
    <cellStyle name="40% - Accent5 3 4 6" xfId="23231"/>
    <cellStyle name="40% - Accent5 3 5" xfId="4303"/>
    <cellStyle name="40% - Accent5 3 5 2" xfId="6673"/>
    <cellStyle name="40% - Accent5 3 5 2 2" xfId="20631"/>
    <cellStyle name="40% - Accent5 3 5 2 2 2" xfId="40564"/>
    <cellStyle name="40% - Accent5 3 5 2 3" xfId="14830"/>
    <cellStyle name="40% - Accent5 3 5 2 3 2" xfId="34764"/>
    <cellStyle name="40% - Accent5 3 5 2 4" xfId="26609"/>
    <cellStyle name="40% - Accent5 3 5 3" xfId="12465"/>
    <cellStyle name="40% - Accent5 3 5 3 2" xfId="32399"/>
    <cellStyle name="40% - Accent5 3 5 4" xfId="18266"/>
    <cellStyle name="40% - Accent5 3 5 4 2" xfId="38199"/>
    <cellStyle name="40% - Accent5 3 5 5" xfId="9034"/>
    <cellStyle name="40% - Accent5 3 5 5 2" xfId="28970"/>
    <cellStyle name="40% - Accent5 3 5 6" xfId="24243"/>
    <cellStyle name="40% - Accent5 3 6" xfId="1563"/>
    <cellStyle name="40% - Accent5 3 6 2" xfId="16147"/>
    <cellStyle name="40% - Accent5 3 6 2 2" xfId="36080"/>
    <cellStyle name="40% - Accent5 3 6 3" xfId="10343"/>
    <cellStyle name="40% - Accent5 3 6 3 2" xfId="30279"/>
    <cellStyle name="40% - Accent5 3 6 4" xfId="22082"/>
    <cellStyle name="40% - Accent5 3 7" xfId="4553"/>
    <cellStyle name="40% - Accent5 3 7 2" xfId="18511"/>
    <cellStyle name="40% - Accent5 3 7 2 2" xfId="38444"/>
    <cellStyle name="40% - Accent5 3 7 3" xfId="12710"/>
    <cellStyle name="40% - Accent5 3 7 3 2" xfId="32644"/>
    <cellStyle name="40% - Accent5 3 7 4" xfId="24489"/>
    <cellStyle name="40% - Accent5 3 8" xfId="9348"/>
    <cellStyle name="40% - Accent5 3 8 2" xfId="29284"/>
    <cellStyle name="40% - Accent5 3 9" xfId="15153"/>
    <cellStyle name="40% - Accent5 3 9 2" xfId="35086"/>
    <cellStyle name="40% - Accent5 4" xfId="460"/>
    <cellStyle name="40% - Accent5 4 10" xfId="21162"/>
    <cellStyle name="40% - Accent5 4 11" xfId="40964"/>
    <cellStyle name="40% - Accent5 4 2" xfId="960"/>
    <cellStyle name="40% - Accent5 4 2 10" xfId="41442"/>
    <cellStyle name="40% - Accent5 4 2 2" xfId="2974"/>
    <cellStyle name="40% - Accent5 4 2 2 2" xfId="5687"/>
    <cellStyle name="40% - Accent5 4 2 2 2 2" xfId="19645"/>
    <cellStyle name="40% - Accent5 4 2 2 2 2 2" xfId="39578"/>
    <cellStyle name="40% - Accent5 4 2 2 2 3" xfId="13844"/>
    <cellStyle name="40% - Accent5 4 2 2 2 3 2" xfId="33778"/>
    <cellStyle name="40% - Accent5 4 2 2 2 4" xfId="25623"/>
    <cellStyle name="40% - Accent5 4 2 2 3" xfId="11478"/>
    <cellStyle name="40% - Accent5 4 2 2 3 2" xfId="31413"/>
    <cellStyle name="40% - Accent5 4 2 2 4" xfId="17280"/>
    <cellStyle name="40% - Accent5 4 2 2 4 2" xfId="37213"/>
    <cellStyle name="40% - Accent5 4 2 2 5" xfId="8048"/>
    <cellStyle name="40% - Accent5 4 2 2 5 2" xfId="27984"/>
    <cellStyle name="40% - Accent5 4 2 2 6" xfId="23236"/>
    <cellStyle name="40% - Accent5 4 2 3" xfId="4428"/>
    <cellStyle name="40% - Accent5 4 2 3 2" xfId="6794"/>
    <cellStyle name="40% - Accent5 4 2 3 2 2" xfId="20752"/>
    <cellStyle name="40% - Accent5 4 2 3 2 2 2" xfId="40685"/>
    <cellStyle name="40% - Accent5 4 2 3 2 3" xfId="14951"/>
    <cellStyle name="40% - Accent5 4 2 3 2 3 2" xfId="34885"/>
    <cellStyle name="40% - Accent5 4 2 3 2 4" xfId="26730"/>
    <cellStyle name="40% - Accent5 4 2 3 3" xfId="12586"/>
    <cellStyle name="40% - Accent5 4 2 3 3 2" xfId="32520"/>
    <cellStyle name="40% - Accent5 4 2 3 4" xfId="18387"/>
    <cellStyle name="40% - Accent5 4 2 3 4 2" xfId="38320"/>
    <cellStyle name="40% - Accent5 4 2 3 5" xfId="9155"/>
    <cellStyle name="40% - Accent5 4 2 3 5 2" xfId="29091"/>
    <cellStyle name="40% - Accent5 4 2 3 6" xfId="24365"/>
    <cellStyle name="40% - Accent5 4 2 4" xfId="2303"/>
    <cellStyle name="40% - Accent5 4 2 4 2" xfId="16820"/>
    <cellStyle name="40% - Accent5 4 2 4 2 2" xfId="36753"/>
    <cellStyle name="40% - Accent5 4 2 4 3" xfId="11017"/>
    <cellStyle name="40% - Accent5 4 2 4 3 2" xfId="30952"/>
    <cellStyle name="40% - Accent5 4 2 4 4" xfId="22770"/>
    <cellStyle name="40% - Accent5 4 2 5" xfId="5227"/>
    <cellStyle name="40% - Accent5 4 2 5 2" xfId="19185"/>
    <cellStyle name="40% - Accent5 4 2 5 2 2" xfId="39118"/>
    <cellStyle name="40% - Accent5 4 2 5 3" xfId="13384"/>
    <cellStyle name="40% - Accent5 4 2 5 3 2" xfId="33318"/>
    <cellStyle name="40% - Accent5 4 2 5 4" xfId="25163"/>
    <cellStyle name="40% - Accent5 4 2 6" xfId="9912"/>
    <cellStyle name="40% - Accent5 4 2 6 2" xfId="29848"/>
    <cellStyle name="40% - Accent5 4 2 7" xfId="15717"/>
    <cellStyle name="40% - Accent5 4 2 7 2" xfId="35650"/>
    <cellStyle name="40% - Accent5 4 2 8" xfId="7588"/>
    <cellStyle name="40% - Accent5 4 2 8 2" xfId="27524"/>
    <cellStyle name="40% - Accent5 4 2 9" xfId="21651"/>
    <cellStyle name="40% - Accent5 4 3" xfId="2973"/>
    <cellStyle name="40% - Accent5 4 3 2" xfId="5686"/>
    <cellStyle name="40% - Accent5 4 3 2 2" xfId="19644"/>
    <cellStyle name="40% - Accent5 4 3 2 2 2" xfId="39577"/>
    <cellStyle name="40% - Accent5 4 3 2 3" xfId="13843"/>
    <cellStyle name="40% - Accent5 4 3 2 3 2" xfId="33777"/>
    <cellStyle name="40% - Accent5 4 3 2 4" xfId="25622"/>
    <cellStyle name="40% - Accent5 4 3 3" xfId="11477"/>
    <cellStyle name="40% - Accent5 4 3 3 2" xfId="31412"/>
    <cellStyle name="40% - Accent5 4 3 4" xfId="17279"/>
    <cellStyle name="40% - Accent5 4 3 4 2" xfId="37212"/>
    <cellStyle name="40% - Accent5 4 3 5" xfId="8047"/>
    <cellStyle name="40% - Accent5 4 3 5 2" xfId="27983"/>
    <cellStyle name="40% - Accent5 4 3 6" xfId="23235"/>
    <cellStyle name="40% - Accent5 4 4" xfId="4318"/>
    <cellStyle name="40% - Accent5 4 4 2" xfId="6688"/>
    <cellStyle name="40% - Accent5 4 4 2 2" xfId="20646"/>
    <cellStyle name="40% - Accent5 4 4 2 2 2" xfId="40579"/>
    <cellStyle name="40% - Accent5 4 4 2 3" xfId="14845"/>
    <cellStyle name="40% - Accent5 4 4 2 3 2" xfId="34779"/>
    <cellStyle name="40% - Accent5 4 4 2 4" xfId="26624"/>
    <cellStyle name="40% - Accent5 4 4 3" xfId="12480"/>
    <cellStyle name="40% - Accent5 4 4 3 2" xfId="32414"/>
    <cellStyle name="40% - Accent5 4 4 4" xfId="18281"/>
    <cellStyle name="40% - Accent5 4 4 4 2" xfId="38214"/>
    <cellStyle name="40% - Accent5 4 4 5" xfId="9049"/>
    <cellStyle name="40% - Accent5 4 4 5 2" xfId="28985"/>
    <cellStyle name="40% - Accent5 4 4 6" xfId="24258"/>
    <cellStyle name="40% - Accent5 4 5" xfId="1564"/>
    <cellStyle name="40% - Accent5 4 5 2" xfId="16148"/>
    <cellStyle name="40% - Accent5 4 5 2 2" xfId="36081"/>
    <cellStyle name="40% - Accent5 4 5 3" xfId="10344"/>
    <cellStyle name="40% - Accent5 4 5 3 2" xfId="30280"/>
    <cellStyle name="40% - Accent5 4 5 4" xfId="22083"/>
    <cellStyle name="40% - Accent5 4 6" xfId="4554"/>
    <cellStyle name="40% - Accent5 4 6 2" xfId="18512"/>
    <cellStyle name="40% - Accent5 4 6 2 2" xfId="38445"/>
    <cellStyle name="40% - Accent5 4 6 3" xfId="12711"/>
    <cellStyle name="40% - Accent5 4 6 3 2" xfId="32645"/>
    <cellStyle name="40% - Accent5 4 6 4" xfId="24490"/>
    <cellStyle name="40% - Accent5 4 7" xfId="9434"/>
    <cellStyle name="40% - Accent5 4 7 2" xfId="29370"/>
    <cellStyle name="40% - Accent5 4 8" xfId="15239"/>
    <cellStyle name="40% - Accent5 4 8 2" xfId="35172"/>
    <cellStyle name="40% - Accent5 4 9" xfId="6919"/>
    <cellStyle name="40% - Accent5 4 9 2" xfId="26855"/>
    <cellStyle name="40% - Accent5 5" xfId="717"/>
    <cellStyle name="40% - Accent5 5 10" xfId="41203"/>
    <cellStyle name="40% - Accent5 5 2" xfId="2975"/>
    <cellStyle name="40% - Accent5 5 2 2" xfId="4441"/>
    <cellStyle name="40% - Accent5 5 2 2 2" xfId="6807"/>
    <cellStyle name="40% - Accent5 5 2 2 2 2" xfId="20765"/>
    <cellStyle name="40% - Accent5 5 2 2 2 2 2" xfId="40698"/>
    <cellStyle name="40% - Accent5 5 2 2 2 3" xfId="14964"/>
    <cellStyle name="40% - Accent5 5 2 2 2 3 2" xfId="34898"/>
    <cellStyle name="40% - Accent5 5 2 2 2 4" xfId="26743"/>
    <cellStyle name="40% - Accent5 5 2 2 3" xfId="12599"/>
    <cellStyle name="40% - Accent5 5 2 2 3 2" xfId="32533"/>
    <cellStyle name="40% - Accent5 5 2 2 4" xfId="18400"/>
    <cellStyle name="40% - Accent5 5 2 2 4 2" xfId="38333"/>
    <cellStyle name="40% - Accent5 5 2 2 5" xfId="9168"/>
    <cellStyle name="40% - Accent5 5 2 2 5 2" xfId="29104"/>
    <cellStyle name="40% - Accent5 5 2 2 6" xfId="24378"/>
    <cellStyle name="40% - Accent5 5 2 3" xfId="5688"/>
    <cellStyle name="40% - Accent5 5 2 3 2" xfId="19646"/>
    <cellStyle name="40% - Accent5 5 2 3 2 2" xfId="39579"/>
    <cellStyle name="40% - Accent5 5 2 3 3" xfId="13845"/>
    <cellStyle name="40% - Accent5 5 2 3 3 2" xfId="33779"/>
    <cellStyle name="40% - Accent5 5 2 3 4" xfId="25624"/>
    <cellStyle name="40% - Accent5 5 2 4" xfId="11479"/>
    <cellStyle name="40% - Accent5 5 2 4 2" xfId="31414"/>
    <cellStyle name="40% - Accent5 5 2 5" xfId="17281"/>
    <cellStyle name="40% - Accent5 5 2 5 2" xfId="37214"/>
    <cellStyle name="40% - Accent5 5 2 6" xfId="8049"/>
    <cellStyle name="40% - Accent5 5 2 6 2" xfId="27985"/>
    <cellStyle name="40% - Accent5 5 2 7" xfId="23237"/>
    <cellStyle name="40% - Accent5 5 3" xfId="4331"/>
    <cellStyle name="40% - Accent5 5 3 2" xfId="6701"/>
    <cellStyle name="40% - Accent5 5 3 2 2" xfId="20659"/>
    <cellStyle name="40% - Accent5 5 3 2 2 2" xfId="40592"/>
    <cellStyle name="40% - Accent5 5 3 2 3" xfId="14858"/>
    <cellStyle name="40% - Accent5 5 3 2 3 2" xfId="34792"/>
    <cellStyle name="40% - Accent5 5 3 2 4" xfId="26637"/>
    <cellStyle name="40% - Accent5 5 3 3" xfId="12493"/>
    <cellStyle name="40% - Accent5 5 3 3 2" xfId="32427"/>
    <cellStyle name="40% - Accent5 5 3 4" xfId="18294"/>
    <cellStyle name="40% - Accent5 5 3 4 2" xfId="38227"/>
    <cellStyle name="40% - Accent5 5 3 5" xfId="9062"/>
    <cellStyle name="40% - Accent5 5 3 5 2" xfId="28998"/>
    <cellStyle name="40% - Accent5 5 3 6" xfId="24271"/>
    <cellStyle name="40% - Accent5 5 4" xfId="1565"/>
    <cellStyle name="40% - Accent5 5 4 2" xfId="16149"/>
    <cellStyle name="40% - Accent5 5 4 2 2" xfId="36082"/>
    <cellStyle name="40% - Accent5 5 4 3" xfId="10345"/>
    <cellStyle name="40% - Accent5 5 4 3 2" xfId="30281"/>
    <cellStyle name="40% - Accent5 5 4 4" xfId="22084"/>
    <cellStyle name="40% - Accent5 5 5" xfId="4555"/>
    <cellStyle name="40% - Accent5 5 5 2" xfId="18513"/>
    <cellStyle name="40% - Accent5 5 5 2 2" xfId="38446"/>
    <cellStyle name="40% - Accent5 5 5 3" xfId="12712"/>
    <cellStyle name="40% - Accent5 5 5 3 2" xfId="32646"/>
    <cellStyle name="40% - Accent5 5 5 4" xfId="24491"/>
    <cellStyle name="40% - Accent5 5 6" xfId="9673"/>
    <cellStyle name="40% - Accent5 5 6 2" xfId="29609"/>
    <cellStyle name="40% - Accent5 5 7" xfId="15478"/>
    <cellStyle name="40% - Accent5 5 7 2" xfId="35411"/>
    <cellStyle name="40% - Accent5 5 8" xfId="6920"/>
    <cellStyle name="40% - Accent5 5 8 2" xfId="26856"/>
    <cellStyle name="40% - Accent5 5 9" xfId="21408"/>
    <cellStyle name="40% - Accent5 6" xfId="2779"/>
    <cellStyle name="40% - Accent5 6 2" xfId="4346"/>
    <cellStyle name="40% - Accent5 6 2 2" xfId="6715"/>
    <cellStyle name="40% - Accent5 6 2 2 2" xfId="20673"/>
    <cellStyle name="40% - Accent5 6 2 2 2 2" xfId="40606"/>
    <cellStyle name="40% - Accent5 6 2 2 3" xfId="14872"/>
    <cellStyle name="40% - Accent5 6 2 2 3 2" xfId="34806"/>
    <cellStyle name="40% - Accent5 6 2 2 4" xfId="26651"/>
    <cellStyle name="40% - Accent5 6 2 3" xfId="12507"/>
    <cellStyle name="40% - Accent5 6 2 3 2" xfId="32441"/>
    <cellStyle name="40% - Accent5 6 2 4" xfId="18308"/>
    <cellStyle name="40% - Accent5 6 2 4 2" xfId="38241"/>
    <cellStyle name="40% - Accent5 6 2 5" xfId="9076"/>
    <cellStyle name="40% - Accent5 6 2 5 2" xfId="29012"/>
    <cellStyle name="40% - Accent5 6 2 6" xfId="24285"/>
    <cellStyle name="40% - Accent5 7" xfId="2824"/>
    <cellStyle name="40% - Accent5 7 2" xfId="4463"/>
    <cellStyle name="40% - Accent5 7 2 2" xfId="6828"/>
    <cellStyle name="40% - Accent5 7 2 2 2" xfId="20786"/>
    <cellStyle name="40% - Accent5 7 2 2 2 2" xfId="40719"/>
    <cellStyle name="40% - Accent5 7 2 2 3" xfId="14985"/>
    <cellStyle name="40% - Accent5 7 2 2 3 2" xfId="34919"/>
    <cellStyle name="40% - Accent5 7 2 2 4" xfId="26764"/>
    <cellStyle name="40% - Accent5 7 2 3" xfId="12620"/>
    <cellStyle name="40% - Accent5 7 2 3 2" xfId="32554"/>
    <cellStyle name="40% - Accent5 7 2 4" xfId="18421"/>
    <cellStyle name="40% - Accent5 7 2 4 2" xfId="38354"/>
    <cellStyle name="40% - Accent5 7 2 5" xfId="9189"/>
    <cellStyle name="40% - Accent5 7 2 5 2" xfId="29125"/>
    <cellStyle name="40% - Accent5 7 2 6" xfId="24399"/>
    <cellStyle name="40% - Accent5 7 3" xfId="5537"/>
    <cellStyle name="40% - Accent5 7 3 2" xfId="19495"/>
    <cellStyle name="40% - Accent5 7 3 2 2" xfId="39428"/>
    <cellStyle name="40% - Accent5 7 3 3" xfId="13694"/>
    <cellStyle name="40% - Accent5 7 3 3 2" xfId="33628"/>
    <cellStyle name="40% - Accent5 7 3 4" xfId="25473"/>
    <cellStyle name="40% - Accent5 7 4" xfId="11328"/>
    <cellStyle name="40% - Accent5 7 4 2" xfId="31263"/>
    <cellStyle name="40% - Accent5 7 5" xfId="17130"/>
    <cellStyle name="40% - Accent5 7 5 2" xfId="37063"/>
    <cellStyle name="40% - Accent5 7 6" xfId="7898"/>
    <cellStyle name="40% - Accent5 7 6 2" xfId="27834"/>
    <cellStyle name="40% - Accent5 7 7" xfId="23086"/>
    <cellStyle name="40% - Accent5 8" xfId="4255"/>
    <cellStyle name="40% - Accent5 8 2" xfId="6630"/>
    <cellStyle name="40% - Accent5 8 2 2" xfId="20588"/>
    <cellStyle name="40% - Accent5 8 2 2 2" xfId="40521"/>
    <cellStyle name="40% - Accent5 8 2 3" xfId="14787"/>
    <cellStyle name="40% - Accent5 8 2 3 2" xfId="34721"/>
    <cellStyle name="40% - Accent5 8 2 4" xfId="26566"/>
    <cellStyle name="40% - Accent5 8 3" xfId="12421"/>
    <cellStyle name="40% - Accent5 8 3 2" xfId="32356"/>
    <cellStyle name="40% - Accent5 8 4" xfId="18223"/>
    <cellStyle name="40% - Accent5 8 4 2" xfId="38156"/>
    <cellStyle name="40% - Accent5 8 5" xfId="8991"/>
    <cellStyle name="40% - Accent5 8 5 2" xfId="28927"/>
    <cellStyle name="40% - Accent5 8 6" xfId="24199"/>
    <cellStyle name="40% - Accent5 9" xfId="4270"/>
    <cellStyle name="40% - Accent5 9 2" xfId="6643"/>
    <cellStyle name="40% - Accent5 9 2 2" xfId="20601"/>
    <cellStyle name="40% - Accent5 9 2 2 2" xfId="40534"/>
    <cellStyle name="40% - Accent5 9 2 3" xfId="14800"/>
    <cellStyle name="40% - Accent5 9 2 3 2" xfId="34734"/>
    <cellStyle name="40% - Accent5 9 2 4" xfId="26579"/>
    <cellStyle name="40% - Accent5 9 3" xfId="12435"/>
    <cellStyle name="40% - Accent5 9 3 2" xfId="32369"/>
    <cellStyle name="40% - Accent5 9 4" xfId="18236"/>
    <cellStyle name="40% - Accent5 9 4 2" xfId="38169"/>
    <cellStyle name="40% - Accent5 9 5" xfId="9004"/>
    <cellStyle name="40% - Accent5 9 5 2" xfId="28940"/>
    <cellStyle name="40% - Accent5 9 6" xfId="24212"/>
    <cellStyle name="40% - Accent6" xfId="1483" builtinId="51" customBuiltin="1"/>
    <cellStyle name="40% - Accent6 10" xfId="4556"/>
    <cellStyle name="40% - Accent6 10 2" xfId="18514"/>
    <cellStyle name="40% - Accent6 10 2 2" xfId="38447"/>
    <cellStyle name="40% - Accent6 10 3" xfId="12713"/>
    <cellStyle name="40% - Accent6 10 3 2" xfId="32647"/>
    <cellStyle name="40% - Accent6 10 4" xfId="24492"/>
    <cellStyle name="40% - Accent6 11" xfId="10264"/>
    <cellStyle name="40% - Accent6 11 2" xfId="30200"/>
    <cellStyle name="40% - Accent6 12" xfId="16068"/>
    <cellStyle name="40% - Accent6 12 2" xfId="36001"/>
    <cellStyle name="40% - Accent6 13" xfId="6921"/>
    <cellStyle name="40% - Accent6 13 2" xfId="26857"/>
    <cellStyle name="40% - Accent6 2" xfId="111"/>
    <cellStyle name="40% - Accent6 2 2" xfId="112"/>
    <cellStyle name="40% - Accent6 2 3" xfId="1303"/>
    <cellStyle name="40% - Accent6 2 3 10" xfId="41715"/>
    <cellStyle name="40% - Accent6 2 3 2" xfId="2976"/>
    <cellStyle name="40% - Accent6 2 3 2 2" xfId="5689"/>
    <cellStyle name="40% - Accent6 2 3 2 2 2" xfId="19647"/>
    <cellStyle name="40% - Accent6 2 3 2 2 2 2" xfId="39580"/>
    <cellStyle name="40% - Accent6 2 3 2 2 3" xfId="13846"/>
    <cellStyle name="40% - Accent6 2 3 2 2 3 2" xfId="33780"/>
    <cellStyle name="40% - Accent6 2 3 2 2 4" xfId="25625"/>
    <cellStyle name="40% - Accent6 2 3 2 3" xfId="11480"/>
    <cellStyle name="40% - Accent6 2 3 2 3 2" xfId="31415"/>
    <cellStyle name="40% - Accent6 2 3 2 4" xfId="17282"/>
    <cellStyle name="40% - Accent6 2 3 2 4 2" xfId="37215"/>
    <cellStyle name="40% - Accent6 2 3 2 5" xfId="8050"/>
    <cellStyle name="40% - Accent6 2 3 2 5 2" xfId="27986"/>
    <cellStyle name="40% - Accent6 2 3 2 6" xfId="23238"/>
    <cellStyle name="40% - Accent6 2 3 3" xfId="4353"/>
    <cellStyle name="40% - Accent6 2 3 3 2" xfId="6721"/>
    <cellStyle name="40% - Accent6 2 3 3 2 2" xfId="20679"/>
    <cellStyle name="40% - Accent6 2 3 3 2 2 2" xfId="40612"/>
    <cellStyle name="40% - Accent6 2 3 3 2 3" xfId="14878"/>
    <cellStyle name="40% - Accent6 2 3 3 2 3 2" xfId="34812"/>
    <cellStyle name="40% - Accent6 2 3 3 2 4" xfId="26657"/>
    <cellStyle name="40% - Accent6 2 3 3 3" xfId="12513"/>
    <cellStyle name="40% - Accent6 2 3 3 3 2" xfId="32447"/>
    <cellStyle name="40% - Accent6 2 3 3 4" xfId="18314"/>
    <cellStyle name="40% - Accent6 2 3 3 4 2" xfId="38247"/>
    <cellStyle name="40% - Accent6 2 3 3 5" xfId="9082"/>
    <cellStyle name="40% - Accent6 2 3 3 5 2" xfId="29018"/>
    <cellStyle name="40% - Accent6 2 3 3 6" xfId="24291"/>
    <cellStyle name="40% - Accent6 2 3 4" xfId="1566"/>
    <cellStyle name="40% - Accent6 2 3 4 2" xfId="16150"/>
    <cellStyle name="40% - Accent6 2 3 4 2 2" xfId="36083"/>
    <cellStyle name="40% - Accent6 2 3 4 3" xfId="10346"/>
    <cellStyle name="40% - Accent6 2 3 4 3 2" xfId="30282"/>
    <cellStyle name="40% - Accent6 2 3 4 4" xfId="22085"/>
    <cellStyle name="40% - Accent6 2 3 5" xfId="4557"/>
    <cellStyle name="40% - Accent6 2 3 5 2" xfId="18515"/>
    <cellStyle name="40% - Accent6 2 3 5 2 2" xfId="38448"/>
    <cellStyle name="40% - Accent6 2 3 5 3" xfId="12714"/>
    <cellStyle name="40% - Accent6 2 3 5 3 2" xfId="32648"/>
    <cellStyle name="40% - Accent6 2 3 5 4" xfId="24493"/>
    <cellStyle name="40% - Accent6 2 3 6" xfId="10244"/>
    <cellStyle name="40% - Accent6 2 3 6 2" xfId="30180"/>
    <cellStyle name="40% - Accent6 2 3 7" xfId="16048"/>
    <cellStyle name="40% - Accent6 2 3 7 2" xfId="35981"/>
    <cellStyle name="40% - Accent6 2 3 8" xfId="6922"/>
    <cellStyle name="40% - Accent6 2 3 8 2" xfId="26858"/>
    <cellStyle name="40% - Accent6 2 3 9" xfId="21989"/>
    <cellStyle name="40% - Accent6 2 4" xfId="4288"/>
    <cellStyle name="40% - Accent6 2 4 2" xfId="6660"/>
    <cellStyle name="40% - Accent6 2 4 2 2" xfId="20618"/>
    <cellStyle name="40% - Accent6 2 4 2 2 2" xfId="40551"/>
    <cellStyle name="40% - Accent6 2 4 2 3" xfId="14817"/>
    <cellStyle name="40% - Accent6 2 4 2 3 2" xfId="34751"/>
    <cellStyle name="40% - Accent6 2 4 2 4" xfId="26596"/>
    <cellStyle name="40% - Accent6 2 4 3" xfId="12452"/>
    <cellStyle name="40% - Accent6 2 4 3 2" xfId="32386"/>
    <cellStyle name="40% - Accent6 2 4 4" xfId="18253"/>
    <cellStyle name="40% - Accent6 2 4 4 2" xfId="38186"/>
    <cellStyle name="40% - Accent6 2 4 5" xfId="9021"/>
    <cellStyle name="40% - Accent6 2 4 5 2" xfId="28957"/>
    <cellStyle name="40% - Accent6 2 4 6" xfId="24229"/>
    <cellStyle name="40% - Accent6 3" xfId="113"/>
    <cellStyle name="40% - Accent6 3 10" xfId="4558"/>
    <cellStyle name="40% - Accent6 3 10 2" xfId="18516"/>
    <cellStyle name="40% - Accent6 3 10 2 2" xfId="38449"/>
    <cellStyle name="40% - Accent6 3 10 3" xfId="12715"/>
    <cellStyle name="40% - Accent6 3 10 3 2" xfId="32649"/>
    <cellStyle name="40% - Accent6 3 10 4" xfId="24494"/>
    <cellStyle name="40% - Accent6 3 11" xfId="9257"/>
    <cellStyle name="40% - Accent6 3 11 2" xfId="29193"/>
    <cellStyle name="40% - Accent6 3 12" xfId="15062"/>
    <cellStyle name="40% - Accent6 3 12 2" xfId="34995"/>
    <cellStyle name="40% - Accent6 3 13" xfId="6923"/>
    <cellStyle name="40% - Accent6 3 13 2" xfId="26859"/>
    <cellStyle name="40% - Accent6 3 14" xfId="20964"/>
    <cellStyle name="40% - Accent6 3 15" xfId="40787"/>
    <cellStyle name="40% - Accent6 3 2" xfId="236"/>
    <cellStyle name="40% - Accent6 3 2 10" xfId="6924"/>
    <cellStyle name="40% - Accent6 3 2 10 2" xfId="26860"/>
    <cellStyle name="40% - Accent6 3 2 11" xfId="20977"/>
    <cellStyle name="40% - Accent6 3 2 12" xfId="40801"/>
    <cellStyle name="40% - Accent6 3 2 2" xfId="561"/>
    <cellStyle name="40% - Accent6 3 2 2 10" xfId="41055"/>
    <cellStyle name="40% - Accent6 3 2 2 2" xfId="1051"/>
    <cellStyle name="40% - Accent6 3 2 2 2 2" xfId="2980"/>
    <cellStyle name="40% - Accent6 3 2 2 2 2 2" xfId="5693"/>
    <cellStyle name="40% - Accent6 3 2 2 2 2 2 2" xfId="19651"/>
    <cellStyle name="40% - Accent6 3 2 2 2 2 2 2 2" xfId="39584"/>
    <cellStyle name="40% - Accent6 3 2 2 2 2 2 3" xfId="13850"/>
    <cellStyle name="40% - Accent6 3 2 2 2 2 2 3 2" xfId="33784"/>
    <cellStyle name="40% - Accent6 3 2 2 2 2 2 4" xfId="25629"/>
    <cellStyle name="40% - Accent6 3 2 2 2 2 3" xfId="11484"/>
    <cellStyle name="40% - Accent6 3 2 2 2 2 3 2" xfId="31419"/>
    <cellStyle name="40% - Accent6 3 2 2 2 2 4" xfId="17286"/>
    <cellStyle name="40% - Accent6 3 2 2 2 2 4 2" xfId="37219"/>
    <cellStyle name="40% - Accent6 3 2 2 2 2 5" xfId="8054"/>
    <cellStyle name="40% - Accent6 3 2 2 2 2 5 2" xfId="27990"/>
    <cellStyle name="40% - Accent6 3 2 2 2 2 6" xfId="23242"/>
    <cellStyle name="40% - Accent6 3 2 2 2 3" xfId="2394"/>
    <cellStyle name="40% - Accent6 3 2 2 2 3 2" xfId="16911"/>
    <cellStyle name="40% - Accent6 3 2 2 2 3 2 2" xfId="36844"/>
    <cellStyle name="40% - Accent6 3 2 2 2 3 3" xfId="11108"/>
    <cellStyle name="40% - Accent6 3 2 2 2 3 3 2" xfId="31043"/>
    <cellStyle name="40% - Accent6 3 2 2 2 3 4" xfId="22861"/>
    <cellStyle name="40% - Accent6 3 2 2 2 4" xfId="5318"/>
    <cellStyle name="40% - Accent6 3 2 2 2 4 2" xfId="19276"/>
    <cellStyle name="40% - Accent6 3 2 2 2 4 2 2" xfId="39209"/>
    <cellStyle name="40% - Accent6 3 2 2 2 4 3" xfId="13475"/>
    <cellStyle name="40% - Accent6 3 2 2 2 4 3 2" xfId="33409"/>
    <cellStyle name="40% - Accent6 3 2 2 2 4 4" xfId="25254"/>
    <cellStyle name="40% - Accent6 3 2 2 2 5" xfId="10003"/>
    <cellStyle name="40% - Accent6 3 2 2 2 5 2" xfId="29939"/>
    <cellStyle name="40% - Accent6 3 2 2 2 6" xfId="15808"/>
    <cellStyle name="40% - Accent6 3 2 2 2 6 2" xfId="35741"/>
    <cellStyle name="40% - Accent6 3 2 2 2 7" xfId="7679"/>
    <cellStyle name="40% - Accent6 3 2 2 2 7 2" xfId="27615"/>
    <cellStyle name="40% - Accent6 3 2 2 2 8" xfId="21742"/>
    <cellStyle name="40% - Accent6 3 2 2 2 9" xfId="41533"/>
    <cellStyle name="40% - Accent6 3 2 2 3" xfId="2979"/>
    <cellStyle name="40% - Accent6 3 2 2 3 2" xfId="5692"/>
    <cellStyle name="40% - Accent6 3 2 2 3 2 2" xfId="19650"/>
    <cellStyle name="40% - Accent6 3 2 2 3 2 2 2" xfId="39583"/>
    <cellStyle name="40% - Accent6 3 2 2 3 2 3" xfId="13849"/>
    <cellStyle name="40% - Accent6 3 2 2 3 2 3 2" xfId="33783"/>
    <cellStyle name="40% - Accent6 3 2 2 3 2 4" xfId="25628"/>
    <cellStyle name="40% - Accent6 3 2 2 3 3" xfId="11483"/>
    <cellStyle name="40% - Accent6 3 2 2 3 3 2" xfId="31418"/>
    <cellStyle name="40% - Accent6 3 2 2 3 4" xfId="17285"/>
    <cellStyle name="40% - Accent6 3 2 2 3 4 2" xfId="37218"/>
    <cellStyle name="40% - Accent6 3 2 2 3 5" xfId="8053"/>
    <cellStyle name="40% - Accent6 3 2 2 3 5 2" xfId="27989"/>
    <cellStyle name="40% - Accent6 3 2 2 3 6" xfId="23241"/>
    <cellStyle name="40% - Accent6 3 2 2 4" xfId="1931"/>
    <cellStyle name="40% - Accent6 3 2 2 4 2" xfId="16450"/>
    <cellStyle name="40% - Accent6 3 2 2 4 2 2" xfId="36383"/>
    <cellStyle name="40% - Accent6 3 2 2 4 3" xfId="10647"/>
    <cellStyle name="40% - Accent6 3 2 2 4 3 2" xfId="30582"/>
    <cellStyle name="40% - Accent6 3 2 2 4 4" xfId="22400"/>
    <cellStyle name="40% - Accent6 3 2 2 5" xfId="4857"/>
    <cellStyle name="40% - Accent6 3 2 2 5 2" xfId="18815"/>
    <cellStyle name="40% - Accent6 3 2 2 5 2 2" xfId="38748"/>
    <cellStyle name="40% - Accent6 3 2 2 5 3" xfId="13014"/>
    <cellStyle name="40% - Accent6 3 2 2 5 3 2" xfId="32948"/>
    <cellStyle name="40% - Accent6 3 2 2 5 4" xfId="24793"/>
    <cellStyle name="40% - Accent6 3 2 2 6" xfId="9525"/>
    <cellStyle name="40% - Accent6 3 2 2 6 2" xfId="29461"/>
    <cellStyle name="40% - Accent6 3 2 2 7" xfId="15330"/>
    <cellStyle name="40% - Accent6 3 2 2 7 2" xfId="35263"/>
    <cellStyle name="40% - Accent6 3 2 2 8" xfId="7218"/>
    <cellStyle name="40% - Accent6 3 2 2 8 2" xfId="27154"/>
    <cellStyle name="40% - Accent6 3 2 2 9" xfId="21253"/>
    <cellStyle name="40% - Accent6 3 2 3" xfId="808"/>
    <cellStyle name="40% - Accent6 3 2 3 2" xfId="2981"/>
    <cellStyle name="40% - Accent6 3 2 3 2 2" xfId="5694"/>
    <cellStyle name="40% - Accent6 3 2 3 2 2 2" xfId="19652"/>
    <cellStyle name="40% - Accent6 3 2 3 2 2 2 2" xfId="39585"/>
    <cellStyle name="40% - Accent6 3 2 3 2 2 3" xfId="13851"/>
    <cellStyle name="40% - Accent6 3 2 3 2 2 3 2" xfId="33785"/>
    <cellStyle name="40% - Accent6 3 2 3 2 2 4" xfId="25630"/>
    <cellStyle name="40% - Accent6 3 2 3 2 3" xfId="11485"/>
    <cellStyle name="40% - Accent6 3 2 3 2 3 2" xfId="31420"/>
    <cellStyle name="40% - Accent6 3 2 3 2 4" xfId="17287"/>
    <cellStyle name="40% - Accent6 3 2 3 2 4 2" xfId="37220"/>
    <cellStyle name="40% - Accent6 3 2 3 2 5" xfId="8055"/>
    <cellStyle name="40% - Accent6 3 2 3 2 5 2" xfId="27991"/>
    <cellStyle name="40% - Accent6 3 2 3 2 6" xfId="23243"/>
    <cellStyle name="40% - Accent6 3 2 3 3" xfId="2155"/>
    <cellStyle name="40% - Accent6 3 2 3 3 2" xfId="16672"/>
    <cellStyle name="40% - Accent6 3 2 3 3 2 2" xfId="36605"/>
    <cellStyle name="40% - Accent6 3 2 3 3 3" xfId="10869"/>
    <cellStyle name="40% - Accent6 3 2 3 3 3 2" xfId="30804"/>
    <cellStyle name="40% - Accent6 3 2 3 3 4" xfId="22622"/>
    <cellStyle name="40% - Accent6 3 2 3 4" xfId="5079"/>
    <cellStyle name="40% - Accent6 3 2 3 4 2" xfId="19037"/>
    <cellStyle name="40% - Accent6 3 2 3 4 2 2" xfId="38970"/>
    <cellStyle name="40% - Accent6 3 2 3 4 3" xfId="13236"/>
    <cellStyle name="40% - Accent6 3 2 3 4 3 2" xfId="33170"/>
    <cellStyle name="40% - Accent6 3 2 3 4 4" xfId="25015"/>
    <cellStyle name="40% - Accent6 3 2 3 5" xfId="9764"/>
    <cellStyle name="40% - Accent6 3 2 3 5 2" xfId="29700"/>
    <cellStyle name="40% - Accent6 3 2 3 6" xfId="15569"/>
    <cellStyle name="40% - Accent6 3 2 3 6 2" xfId="35502"/>
    <cellStyle name="40% - Accent6 3 2 3 7" xfId="7440"/>
    <cellStyle name="40% - Accent6 3 2 3 7 2" xfId="27376"/>
    <cellStyle name="40% - Accent6 3 2 3 8" xfId="21499"/>
    <cellStyle name="40% - Accent6 3 2 3 9" xfId="41294"/>
    <cellStyle name="40% - Accent6 3 2 4" xfId="2978"/>
    <cellStyle name="40% - Accent6 3 2 4 2" xfId="5691"/>
    <cellStyle name="40% - Accent6 3 2 4 2 2" xfId="19649"/>
    <cellStyle name="40% - Accent6 3 2 4 2 2 2" xfId="39582"/>
    <cellStyle name="40% - Accent6 3 2 4 2 3" xfId="13848"/>
    <cellStyle name="40% - Accent6 3 2 4 2 3 2" xfId="33782"/>
    <cellStyle name="40% - Accent6 3 2 4 2 4" xfId="25627"/>
    <cellStyle name="40% - Accent6 3 2 4 3" xfId="11482"/>
    <cellStyle name="40% - Accent6 3 2 4 3 2" xfId="31417"/>
    <cellStyle name="40% - Accent6 3 2 4 4" xfId="17284"/>
    <cellStyle name="40% - Accent6 3 2 4 4 2" xfId="37217"/>
    <cellStyle name="40% - Accent6 3 2 4 5" xfId="8052"/>
    <cellStyle name="40% - Accent6 3 2 4 5 2" xfId="27988"/>
    <cellStyle name="40% - Accent6 3 2 4 6" xfId="23240"/>
    <cellStyle name="40% - Accent6 3 2 5" xfId="4417"/>
    <cellStyle name="40% - Accent6 3 2 5 2" xfId="6783"/>
    <cellStyle name="40% - Accent6 3 2 5 2 2" xfId="20741"/>
    <cellStyle name="40% - Accent6 3 2 5 2 2 2" xfId="40674"/>
    <cellStyle name="40% - Accent6 3 2 5 2 3" xfId="14940"/>
    <cellStyle name="40% - Accent6 3 2 5 2 3 2" xfId="34874"/>
    <cellStyle name="40% - Accent6 3 2 5 2 4" xfId="26719"/>
    <cellStyle name="40% - Accent6 3 2 5 3" xfId="12575"/>
    <cellStyle name="40% - Accent6 3 2 5 3 2" xfId="32509"/>
    <cellStyle name="40% - Accent6 3 2 5 4" xfId="18376"/>
    <cellStyle name="40% - Accent6 3 2 5 4 2" xfId="38309"/>
    <cellStyle name="40% - Accent6 3 2 5 5" xfId="9144"/>
    <cellStyle name="40% - Accent6 3 2 5 5 2" xfId="29080"/>
    <cellStyle name="40% - Accent6 3 2 5 6" xfId="24354"/>
    <cellStyle name="40% - Accent6 3 2 6" xfId="1568"/>
    <cellStyle name="40% - Accent6 3 2 6 2" xfId="16152"/>
    <cellStyle name="40% - Accent6 3 2 6 2 2" xfId="36085"/>
    <cellStyle name="40% - Accent6 3 2 6 3" xfId="10348"/>
    <cellStyle name="40% - Accent6 3 2 6 3 2" xfId="30284"/>
    <cellStyle name="40% - Accent6 3 2 6 4" xfId="22087"/>
    <cellStyle name="40% - Accent6 3 2 7" xfId="4559"/>
    <cellStyle name="40% - Accent6 3 2 7 2" xfId="18517"/>
    <cellStyle name="40% - Accent6 3 2 7 2 2" xfId="38450"/>
    <cellStyle name="40% - Accent6 3 2 7 3" xfId="12716"/>
    <cellStyle name="40% - Accent6 3 2 7 3 2" xfId="32650"/>
    <cellStyle name="40% - Accent6 3 2 7 4" xfId="24495"/>
    <cellStyle name="40% - Accent6 3 2 8" xfId="9271"/>
    <cellStyle name="40% - Accent6 3 2 8 2" xfId="29207"/>
    <cellStyle name="40% - Accent6 3 2 9" xfId="15076"/>
    <cellStyle name="40% - Accent6 3 2 9 2" xfId="35009"/>
    <cellStyle name="40% - Accent6 3 3" xfId="379"/>
    <cellStyle name="40% - Accent6 3 3 10" xfId="21082"/>
    <cellStyle name="40% - Accent6 3 3 11" xfId="40887"/>
    <cellStyle name="40% - Accent6 3 3 2" xfId="635"/>
    <cellStyle name="40% - Accent6 3 3 2 10" xfId="41126"/>
    <cellStyle name="40% - Accent6 3 3 2 2" xfId="1122"/>
    <cellStyle name="40% - Accent6 3 3 2 2 2" xfId="2984"/>
    <cellStyle name="40% - Accent6 3 3 2 2 2 2" xfId="5697"/>
    <cellStyle name="40% - Accent6 3 3 2 2 2 2 2" xfId="19655"/>
    <cellStyle name="40% - Accent6 3 3 2 2 2 2 2 2" xfId="39588"/>
    <cellStyle name="40% - Accent6 3 3 2 2 2 2 3" xfId="13854"/>
    <cellStyle name="40% - Accent6 3 3 2 2 2 2 3 2" xfId="33788"/>
    <cellStyle name="40% - Accent6 3 3 2 2 2 2 4" xfId="25633"/>
    <cellStyle name="40% - Accent6 3 3 2 2 2 3" xfId="11488"/>
    <cellStyle name="40% - Accent6 3 3 2 2 2 3 2" xfId="31423"/>
    <cellStyle name="40% - Accent6 3 3 2 2 2 4" xfId="17290"/>
    <cellStyle name="40% - Accent6 3 3 2 2 2 4 2" xfId="37223"/>
    <cellStyle name="40% - Accent6 3 3 2 2 2 5" xfId="8058"/>
    <cellStyle name="40% - Accent6 3 3 2 2 2 5 2" xfId="27994"/>
    <cellStyle name="40% - Accent6 3 3 2 2 2 6" xfId="23246"/>
    <cellStyle name="40% - Accent6 3 3 2 2 3" xfId="2465"/>
    <cellStyle name="40% - Accent6 3 3 2 2 3 2" xfId="16982"/>
    <cellStyle name="40% - Accent6 3 3 2 2 3 2 2" xfId="36915"/>
    <cellStyle name="40% - Accent6 3 3 2 2 3 3" xfId="11179"/>
    <cellStyle name="40% - Accent6 3 3 2 2 3 3 2" xfId="31114"/>
    <cellStyle name="40% - Accent6 3 3 2 2 3 4" xfId="22932"/>
    <cellStyle name="40% - Accent6 3 3 2 2 4" xfId="5389"/>
    <cellStyle name="40% - Accent6 3 3 2 2 4 2" xfId="19347"/>
    <cellStyle name="40% - Accent6 3 3 2 2 4 2 2" xfId="39280"/>
    <cellStyle name="40% - Accent6 3 3 2 2 4 3" xfId="13546"/>
    <cellStyle name="40% - Accent6 3 3 2 2 4 3 2" xfId="33480"/>
    <cellStyle name="40% - Accent6 3 3 2 2 4 4" xfId="25325"/>
    <cellStyle name="40% - Accent6 3 3 2 2 5" xfId="10074"/>
    <cellStyle name="40% - Accent6 3 3 2 2 5 2" xfId="30010"/>
    <cellStyle name="40% - Accent6 3 3 2 2 6" xfId="15879"/>
    <cellStyle name="40% - Accent6 3 3 2 2 6 2" xfId="35812"/>
    <cellStyle name="40% - Accent6 3 3 2 2 7" xfId="7750"/>
    <cellStyle name="40% - Accent6 3 3 2 2 7 2" xfId="27686"/>
    <cellStyle name="40% - Accent6 3 3 2 2 8" xfId="21813"/>
    <cellStyle name="40% - Accent6 3 3 2 2 9" xfId="41604"/>
    <cellStyle name="40% - Accent6 3 3 2 3" xfId="2983"/>
    <cellStyle name="40% - Accent6 3 3 2 3 2" xfId="5696"/>
    <cellStyle name="40% - Accent6 3 3 2 3 2 2" xfId="19654"/>
    <cellStyle name="40% - Accent6 3 3 2 3 2 2 2" xfId="39587"/>
    <cellStyle name="40% - Accent6 3 3 2 3 2 3" xfId="13853"/>
    <cellStyle name="40% - Accent6 3 3 2 3 2 3 2" xfId="33787"/>
    <cellStyle name="40% - Accent6 3 3 2 3 2 4" xfId="25632"/>
    <cellStyle name="40% - Accent6 3 3 2 3 3" xfId="11487"/>
    <cellStyle name="40% - Accent6 3 3 2 3 3 2" xfId="31422"/>
    <cellStyle name="40% - Accent6 3 3 2 3 4" xfId="17289"/>
    <cellStyle name="40% - Accent6 3 3 2 3 4 2" xfId="37222"/>
    <cellStyle name="40% - Accent6 3 3 2 3 5" xfId="8057"/>
    <cellStyle name="40% - Accent6 3 3 2 3 5 2" xfId="27993"/>
    <cellStyle name="40% - Accent6 3 3 2 3 6" xfId="23245"/>
    <cellStyle name="40% - Accent6 3 3 2 4" xfId="2002"/>
    <cellStyle name="40% - Accent6 3 3 2 4 2" xfId="16521"/>
    <cellStyle name="40% - Accent6 3 3 2 4 2 2" xfId="36454"/>
    <cellStyle name="40% - Accent6 3 3 2 4 3" xfId="10718"/>
    <cellStyle name="40% - Accent6 3 3 2 4 3 2" xfId="30653"/>
    <cellStyle name="40% - Accent6 3 3 2 4 4" xfId="22471"/>
    <cellStyle name="40% - Accent6 3 3 2 5" xfId="4928"/>
    <cellStyle name="40% - Accent6 3 3 2 5 2" xfId="18886"/>
    <cellStyle name="40% - Accent6 3 3 2 5 2 2" xfId="38819"/>
    <cellStyle name="40% - Accent6 3 3 2 5 3" xfId="13085"/>
    <cellStyle name="40% - Accent6 3 3 2 5 3 2" xfId="33019"/>
    <cellStyle name="40% - Accent6 3 3 2 5 4" xfId="24864"/>
    <cellStyle name="40% - Accent6 3 3 2 6" xfId="9596"/>
    <cellStyle name="40% - Accent6 3 3 2 6 2" xfId="29532"/>
    <cellStyle name="40% - Accent6 3 3 2 7" xfId="15401"/>
    <cellStyle name="40% - Accent6 3 3 2 7 2" xfId="35334"/>
    <cellStyle name="40% - Accent6 3 3 2 8" xfId="7289"/>
    <cellStyle name="40% - Accent6 3 3 2 8 2" xfId="27225"/>
    <cellStyle name="40% - Accent6 3 3 2 9" xfId="21327"/>
    <cellStyle name="40% - Accent6 3 3 3" xfId="879"/>
    <cellStyle name="40% - Accent6 3 3 3 2" xfId="2985"/>
    <cellStyle name="40% - Accent6 3 3 3 2 2" xfId="5698"/>
    <cellStyle name="40% - Accent6 3 3 3 2 2 2" xfId="19656"/>
    <cellStyle name="40% - Accent6 3 3 3 2 2 2 2" xfId="39589"/>
    <cellStyle name="40% - Accent6 3 3 3 2 2 3" xfId="13855"/>
    <cellStyle name="40% - Accent6 3 3 3 2 2 3 2" xfId="33789"/>
    <cellStyle name="40% - Accent6 3 3 3 2 2 4" xfId="25634"/>
    <cellStyle name="40% - Accent6 3 3 3 2 3" xfId="11489"/>
    <cellStyle name="40% - Accent6 3 3 3 2 3 2" xfId="31424"/>
    <cellStyle name="40% - Accent6 3 3 3 2 4" xfId="17291"/>
    <cellStyle name="40% - Accent6 3 3 3 2 4 2" xfId="37224"/>
    <cellStyle name="40% - Accent6 3 3 3 2 5" xfId="8059"/>
    <cellStyle name="40% - Accent6 3 3 3 2 5 2" xfId="27995"/>
    <cellStyle name="40% - Accent6 3 3 3 2 6" xfId="23247"/>
    <cellStyle name="40% - Accent6 3 3 3 3" xfId="2226"/>
    <cellStyle name="40% - Accent6 3 3 3 3 2" xfId="16743"/>
    <cellStyle name="40% - Accent6 3 3 3 3 2 2" xfId="36676"/>
    <cellStyle name="40% - Accent6 3 3 3 3 3" xfId="10940"/>
    <cellStyle name="40% - Accent6 3 3 3 3 3 2" xfId="30875"/>
    <cellStyle name="40% - Accent6 3 3 3 3 4" xfId="22693"/>
    <cellStyle name="40% - Accent6 3 3 3 4" xfId="5150"/>
    <cellStyle name="40% - Accent6 3 3 3 4 2" xfId="19108"/>
    <cellStyle name="40% - Accent6 3 3 3 4 2 2" xfId="39041"/>
    <cellStyle name="40% - Accent6 3 3 3 4 3" xfId="13307"/>
    <cellStyle name="40% - Accent6 3 3 3 4 3 2" xfId="33241"/>
    <cellStyle name="40% - Accent6 3 3 3 4 4" xfId="25086"/>
    <cellStyle name="40% - Accent6 3 3 3 5" xfId="9835"/>
    <cellStyle name="40% - Accent6 3 3 3 5 2" xfId="29771"/>
    <cellStyle name="40% - Accent6 3 3 3 6" xfId="15640"/>
    <cellStyle name="40% - Accent6 3 3 3 6 2" xfId="35573"/>
    <cellStyle name="40% - Accent6 3 3 3 7" xfId="7511"/>
    <cellStyle name="40% - Accent6 3 3 3 7 2" xfId="27447"/>
    <cellStyle name="40% - Accent6 3 3 3 8" xfId="21570"/>
    <cellStyle name="40% - Accent6 3 3 3 9" xfId="41365"/>
    <cellStyle name="40% - Accent6 3 3 4" xfId="2982"/>
    <cellStyle name="40% - Accent6 3 3 4 2" xfId="5695"/>
    <cellStyle name="40% - Accent6 3 3 4 2 2" xfId="19653"/>
    <cellStyle name="40% - Accent6 3 3 4 2 2 2" xfId="39586"/>
    <cellStyle name="40% - Accent6 3 3 4 2 3" xfId="13852"/>
    <cellStyle name="40% - Accent6 3 3 4 2 3 2" xfId="33786"/>
    <cellStyle name="40% - Accent6 3 3 4 2 4" xfId="25631"/>
    <cellStyle name="40% - Accent6 3 3 4 3" xfId="11486"/>
    <cellStyle name="40% - Accent6 3 3 4 3 2" xfId="31421"/>
    <cellStyle name="40% - Accent6 3 3 4 4" xfId="17288"/>
    <cellStyle name="40% - Accent6 3 3 4 4 2" xfId="37221"/>
    <cellStyle name="40% - Accent6 3 3 4 5" xfId="8056"/>
    <cellStyle name="40% - Accent6 3 3 4 5 2" xfId="27992"/>
    <cellStyle name="40% - Accent6 3 3 4 6" xfId="23244"/>
    <cellStyle name="40% - Accent6 3 3 5" xfId="1569"/>
    <cellStyle name="40% - Accent6 3 3 5 2" xfId="16153"/>
    <cellStyle name="40% - Accent6 3 3 5 2 2" xfId="36086"/>
    <cellStyle name="40% - Accent6 3 3 5 3" xfId="10349"/>
    <cellStyle name="40% - Accent6 3 3 5 3 2" xfId="30285"/>
    <cellStyle name="40% - Accent6 3 3 5 4" xfId="22088"/>
    <cellStyle name="40% - Accent6 3 3 6" xfId="4560"/>
    <cellStyle name="40% - Accent6 3 3 6 2" xfId="18518"/>
    <cellStyle name="40% - Accent6 3 3 6 2 2" xfId="38451"/>
    <cellStyle name="40% - Accent6 3 3 6 3" xfId="12717"/>
    <cellStyle name="40% - Accent6 3 3 6 3 2" xfId="32651"/>
    <cellStyle name="40% - Accent6 3 3 6 4" xfId="24496"/>
    <cellStyle name="40% - Accent6 3 3 7" xfId="9357"/>
    <cellStyle name="40% - Accent6 3 3 7 2" xfId="29293"/>
    <cellStyle name="40% - Accent6 3 3 8" xfId="15162"/>
    <cellStyle name="40% - Accent6 3 3 8 2" xfId="35095"/>
    <cellStyle name="40% - Accent6 3 3 9" xfId="6925"/>
    <cellStyle name="40% - Accent6 3 3 9 2" xfId="26861"/>
    <cellStyle name="40% - Accent6 3 4" xfId="469"/>
    <cellStyle name="40% - Accent6 3 4 10" xfId="40973"/>
    <cellStyle name="40% - Accent6 3 4 2" xfId="969"/>
    <cellStyle name="40% - Accent6 3 4 2 2" xfId="2987"/>
    <cellStyle name="40% - Accent6 3 4 2 2 2" xfId="5700"/>
    <cellStyle name="40% - Accent6 3 4 2 2 2 2" xfId="19658"/>
    <cellStyle name="40% - Accent6 3 4 2 2 2 2 2" xfId="39591"/>
    <cellStyle name="40% - Accent6 3 4 2 2 2 3" xfId="13857"/>
    <cellStyle name="40% - Accent6 3 4 2 2 2 3 2" xfId="33791"/>
    <cellStyle name="40% - Accent6 3 4 2 2 2 4" xfId="25636"/>
    <cellStyle name="40% - Accent6 3 4 2 2 3" xfId="11491"/>
    <cellStyle name="40% - Accent6 3 4 2 2 3 2" xfId="31426"/>
    <cellStyle name="40% - Accent6 3 4 2 2 4" xfId="17293"/>
    <cellStyle name="40% - Accent6 3 4 2 2 4 2" xfId="37226"/>
    <cellStyle name="40% - Accent6 3 4 2 2 5" xfId="8061"/>
    <cellStyle name="40% - Accent6 3 4 2 2 5 2" xfId="27997"/>
    <cellStyle name="40% - Accent6 3 4 2 2 6" xfId="23249"/>
    <cellStyle name="40% - Accent6 3 4 2 3" xfId="2312"/>
    <cellStyle name="40% - Accent6 3 4 2 3 2" xfId="16829"/>
    <cellStyle name="40% - Accent6 3 4 2 3 2 2" xfId="36762"/>
    <cellStyle name="40% - Accent6 3 4 2 3 3" xfId="11026"/>
    <cellStyle name="40% - Accent6 3 4 2 3 3 2" xfId="30961"/>
    <cellStyle name="40% - Accent6 3 4 2 3 4" xfId="22779"/>
    <cellStyle name="40% - Accent6 3 4 2 4" xfId="5236"/>
    <cellStyle name="40% - Accent6 3 4 2 4 2" xfId="19194"/>
    <cellStyle name="40% - Accent6 3 4 2 4 2 2" xfId="39127"/>
    <cellStyle name="40% - Accent6 3 4 2 4 3" xfId="13393"/>
    <cellStyle name="40% - Accent6 3 4 2 4 3 2" xfId="33327"/>
    <cellStyle name="40% - Accent6 3 4 2 4 4" xfId="25172"/>
    <cellStyle name="40% - Accent6 3 4 2 5" xfId="9921"/>
    <cellStyle name="40% - Accent6 3 4 2 5 2" xfId="29857"/>
    <cellStyle name="40% - Accent6 3 4 2 6" xfId="15726"/>
    <cellStyle name="40% - Accent6 3 4 2 6 2" xfId="35659"/>
    <cellStyle name="40% - Accent6 3 4 2 7" xfId="7597"/>
    <cellStyle name="40% - Accent6 3 4 2 7 2" xfId="27533"/>
    <cellStyle name="40% - Accent6 3 4 2 8" xfId="21660"/>
    <cellStyle name="40% - Accent6 3 4 2 9" xfId="41451"/>
    <cellStyle name="40% - Accent6 3 4 3" xfId="2986"/>
    <cellStyle name="40% - Accent6 3 4 3 2" xfId="5699"/>
    <cellStyle name="40% - Accent6 3 4 3 2 2" xfId="19657"/>
    <cellStyle name="40% - Accent6 3 4 3 2 2 2" xfId="39590"/>
    <cellStyle name="40% - Accent6 3 4 3 2 3" xfId="13856"/>
    <cellStyle name="40% - Accent6 3 4 3 2 3 2" xfId="33790"/>
    <cellStyle name="40% - Accent6 3 4 3 2 4" xfId="25635"/>
    <cellStyle name="40% - Accent6 3 4 3 3" xfId="11490"/>
    <cellStyle name="40% - Accent6 3 4 3 3 2" xfId="31425"/>
    <cellStyle name="40% - Accent6 3 4 3 4" xfId="17292"/>
    <cellStyle name="40% - Accent6 3 4 3 4 2" xfId="37225"/>
    <cellStyle name="40% - Accent6 3 4 3 5" xfId="8060"/>
    <cellStyle name="40% - Accent6 3 4 3 5 2" xfId="27996"/>
    <cellStyle name="40% - Accent6 3 4 3 6" xfId="23248"/>
    <cellStyle name="40% - Accent6 3 4 4" xfId="1570"/>
    <cellStyle name="40% - Accent6 3 4 4 2" xfId="16154"/>
    <cellStyle name="40% - Accent6 3 4 4 2 2" xfId="36087"/>
    <cellStyle name="40% - Accent6 3 4 4 3" xfId="10350"/>
    <cellStyle name="40% - Accent6 3 4 4 3 2" xfId="30286"/>
    <cellStyle name="40% - Accent6 3 4 4 4" xfId="22089"/>
    <cellStyle name="40% - Accent6 3 4 5" xfId="4561"/>
    <cellStyle name="40% - Accent6 3 4 5 2" xfId="18519"/>
    <cellStyle name="40% - Accent6 3 4 5 2 2" xfId="38452"/>
    <cellStyle name="40% - Accent6 3 4 5 3" xfId="12718"/>
    <cellStyle name="40% - Accent6 3 4 5 3 2" xfId="32652"/>
    <cellStyle name="40% - Accent6 3 4 5 4" xfId="24497"/>
    <cellStyle name="40% - Accent6 3 4 6" xfId="9443"/>
    <cellStyle name="40% - Accent6 3 4 6 2" xfId="29379"/>
    <cellStyle name="40% - Accent6 3 4 7" xfId="15248"/>
    <cellStyle name="40% - Accent6 3 4 7 2" xfId="35181"/>
    <cellStyle name="40% - Accent6 3 4 8" xfId="6926"/>
    <cellStyle name="40% - Accent6 3 4 8 2" xfId="26862"/>
    <cellStyle name="40% - Accent6 3 4 9" xfId="21171"/>
    <cellStyle name="40% - Accent6 3 5" xfId="726"/>
    <cellStyle name="40% - Accent6 3 5 2" xfId="2988"/>
    <cellStyle name="40% - Accent6 3 5 2 2" xfId="5701"/>
    <cellStyle name="40% - Accent6 3 5 2 2 2" xfId="19659"/>
    <cellStyle name="40% - Accent6 3 5 2 2 2 2" xfId="39592"/>
    <cellStyle name="40% - Accent6 3 5 2 2 3" xfId="13858"/>
    <cellStyle name="40% - Accent6 3 5 2 2 3 2" xfId="33792"/>
    <cellStyle name="40% - Accent6 3 5 2 2 4" xfId="25637"/>
    <cellStyle name="40% - Accent6 3 5 2 3" xfId="11492"/>
    <cellStyle name="40% - Accent6 3 5 2 3 2" xfId="31427"/>
    <cellStyle name="40% - Accent6 3 5 2 4" xfId="17294"/>
    <cellStyle name="40% - Accent6 3 5 2 4 2" xfId="37227"/>
    <cellStyle name="40% - Accent6 3 5 2 5" xfId="8062"/>
    <cellStyle name="40% - Accent6 3 5 2 5 2" xfId="27998"/>
    <cellStyle name="40% - Accent6 3 5 2 6" xfId="23250"/>
    <cellStyle name="40% - Accent6 3 5 3" xfId="1571"/>
    <cellStyle name="40% - Accent6 3 5 3 2" xfId="16155"/>
    <cellStyle name="40% - Accent6 3 5 3 2 2" xfId="36088"/>
    <cellStyle name="40% - Accent6 3 5 3 3" xfId="10351"/>
    <cellStyle name="40% - Accent6 3 5 3 3 2" xfId="30287"/>
    <cellStyle name="40% - Accent6 3 5 3 4" xfId="22090"/>
    <cellStyle name="40% - Accent6 3 5 4" xfId="4562"/>
    <cellStyle name="40% - Accent6 3 5 4 2" xfId="18520"/>
    <cellStyle name="40% - Accent6 3 5 4 2 2" xfId="38453"/>
    <cellStyle name="40% - Accent6 3 5 4 3" xfId="12719"/>
    <cellStyle name="40% - Accent6 3 5 4 3 2" xfId="32653"/>
    <cellStyle name="40% - Accent6 3 5 4 4" xfId="24498"/>
    <cellStyle name="40% - Accent6 3 5 5" xfId="9682"/>
    <cellStyle name="40% - Accent6 3 5 5 2" xfId="29618"/>
    <cellStyle name="40% - Accent6 3 5 6" xfId="15487"/>
    <cellStyle name="40% - Accent6 3 5 6 2" xfId="35420"/>
    <cellStyle name="40% - Accent6 3 5 7" xfId="6927"/>
    <cellStyle name="40% - Accent6 3 5 7 2" xfId="26863"/>
    <cellStyle name="40% - Accent6 3 5 8" xfId="21417"/>
    <cellStyle name="40% - Accent6 3 5 9" xfId="41212"/>
    <cellStyle name="40% - Accent6 3 6" xfId="1269"/>
    <cellStyle name="40% - Accent6 3 6 2" xfId="2989"/>
    <cellStyle name="40% - Accent6 3 6 2 2" xfId="5702"/>
    <cellStyle name="40% - Accent6 3 6 2 2 2" xfId="19660"/>
    <cellStyle name="40% - Accent6 3 6 2 2 2 2" xfId="39593"/>
    <cellStyle name="40% - Accent6 3 6 2 2 3" xfId="13859"/>
    <cellStyle name="40% - Accent6 3 6 2 2 3 2" xfId="33793"/>
    <cellStyle name="40% - Accent6 3 6 2 2 4" xfId="25638"/>
    <cellStyle name="40% - Accent6 3 6 2 3" xfId="11493"/>
    <cellStyle name="40% - Accent6 3 6 2 3 2" xfId="31428"/>
    <cellStyle name="40% - Accent6 3 6 2 4" xfId="17295"/>
    <cellStyle name="40% - Accent6 3 6 2 4 2" xfId="37228"/>
    <cellStyle name="40% - Accent6 3 6 2 5" xfId="8063"/>
    <cellStyle name="40% - Accent6 3 6 2 5 2" xfId="27999"/>
    <cellStyle name="40% - Accent6 3 6 2 6" xfId="23251"/>
    <cellStyle name="40% - Accent6 3 6 3" xfId="2603"/>
    <cellStyle name="40% - Accent6 3 6 3 2" xfId="17118"/>
    <cellStyle name="40% - Accent6 3 6 3 2 2" xfId="37051"/>
    <cellStyle name="40% - Accent6 3 6 3 3" xfId="11315"/>
    <cellStyle name="40% - Accent6 3 6 3 3 2" xfId="31250"/>
    <cellStyle name="40% - Accent6 3 6 3 4" xfId="23070"/>
    <cellStyle name="40% - Accent6 3 6 4" xfId="5525"/>
    <cellStyle name="40% - Accent6 3 6 4 2" xfId="19483"/>
    <cellStyle name="40% - Accent6 3 6 4 2 2" xfId="39416"/>
    <cellStyle name="40% - Accent6 3 6 4 3" xfId="13682"/>
    <cellStyle name="40% - Accent6 3 6 4 3 2" xfId="33616"/>
    <cellStyle name="40% - Accent6 3 6 4 4" xfId="25461"/>
    <cellStyle name="40% - Accent6 3 6 5" xfId="10212"/>
    <cellStyle name="40% - Accent6 3 6 5 2" xfId="30148"/>
    <cellStyle name="40% - Accent6 3 6 6" xfId="16016"/>
    <cellStyle name="40% - Accent6 3 6 6 2" xfId="35949"/>
    <cellStyle name="40% - Accent6 3 6 7" xfId="7886"/>
    <cellStyle name="40% - Accent6 3 6 7 2" xfId="27822"/>
    <cellStyle name="40% - Accent6 3 6 8" xfId="21957"/>
    <cellStyle name="40% - Accent6 3 6 9" xfId="41716"/>
    <cellStyle name="40% - Accent6 3 7" xfId="2977"/>
    <cellStyle name="40% - Accent6 3 7 2" xfId="5690"/>
    <cellStyle name="40% - Accent6 3 7 2 2" xfId="19648"/>
    <cellStyle name="40% - Accent6 3 7 2 2 2" xfId="39581"/>
    <cellStyle name="40% - Accent6 3 7 2 3" xfId="13847"/>
    <cellStyle name="40% - Accent6 3 7 2 3 2" xfId="33781"/>
    <cellStyle name="40% - Accent6 3 7 2 4" xfId="25626"/>
    <cellStyle name="40% - Accent6 3 7 3" xfId="11481"/>
    <cellStyle name="40% - Accent6 3 7 3 2" xfId="31416"/>
    <cellStyle name="40% - Accent6 3 7 4" xfId="17283"/>
    <cellStyle name="40% - Accent6 3 7 4 2" xfId="37216"/>
    <cellStyle name="40% - Accent6 3 7 5" xfId="8051"/>
    <cellStyle name="40% - Accent6 3 7 5 2" xfId="27987"/>
    <cellStyle name="40% - Accent6 3 7 6" xfId="23239"/>
    <cellStyle name="40% - Accent6 3 8" xfId="4305"/>
    <cellStyle name="40% - Accent6 3 8 2" xfId="6675"/>
    <cellStyle name="40% - Accent6 3 8 2 2" xfId="20633"/>
    <cellStyle name="40% - Accent6 3 8 2 2 2" xfId="40566"/>
    <cellStyle name="40% - Accent6 3 8 2 3" xfId="14832"/>
    <cellStyle name="40% - Accent6 3 8 2 3 2" xfId="34766"/>
    <cellStyle name="40% - Accent6 3 8 2 4" xfId="26611"/>
    <cellStyle name="40% - Accent6 3 8 3" xfId="12467"/>
    <cellStyle name="40% - Accent6 3 8 3 2" xfId="32401"/>
    <cellStyle name="40% - Accent6 3 8 4" xfId="18268"/>
    <cellStyle name="40% - Accent6 3 8 4 2" xfId="38201"/>
    <cellStyle name="40% - Accent6 3 8 5" xfId="9036"/>
    <cellStyle name="40% - Accent6 3 8 5 2" xfId="28972"/>
    <cellStyle name="40% - Accent6 3 8 6" xfId="24245"/>
    <cellStyle name="40% - Accent6 3 9" xfId="1567"/>
    <cellStyle name="40% - Accent6 3 9 2" xfId="16151"/>
    <cellStyle name="40% - Accent6 3 9 2 2" xfId="36084"/>
    <cellStyle name="40% - Accent6 3 9 3" xfId="10347"/>
    <cellStyle name="40% - Accent6 3 9 3 2" xfId="30283"/>
    <cellStyle name="40% - Accent6 3 9 4" xfId="22086"/>
    <cellStyle name="40% - Accent6 4" xfId="1304"/>
    <cellStyle name="40% - Accent6 4 10" xfId="41717"/>
    <cellStyle name="40% - Accent6 4 2" xfId="2990"/>
    <cellStyle name="40% - Accent6 4 2 2" xfId="4430"/>
    <cellStyle name="40% - Accent6 4 2 2 2" xfId="6796"/>
    <cellStyle name="40% - Accent6 4 2 2 2 2" xfId="20754"/>
    <cellStyle name="40% - Accent6 4 2 2 2 2 2" xfId="40687"/>
    <cellStyle name="40% - Accent6 4 2 2 2 3" xfId="14953"/>
    <cellStyle name="40% - Accent6 4 2 2 2 3 2" xfId="34887"/>
    <cellStyle name="40% - Accent6 4 2 2 2 4" xfId="26732"/>
    <cellStyle name="40% - Accent6 4 2 2 3" xfId="12588"/>
    <cellStyle name="40% - Accent6 4 2 2 3 2" xfId="32522"/>
    <cellStyle name="40% - Accent6 4 2 2 4" xfId="18389"/>
    <cellStyle name="40% - Accent6 4 2 2 4 2" xfId="38322"/>
    <cellStyle name="40% - Accent6 4 2 2 5" xfId="9157"/>
    <cellStyle name="40% - Accent6 4 2 2 5 2" xfId="29093"/>
    <cellStyle name="40% - Accent6 4 2 2 6" xfId="24367"/>
    <cellStyle name="40% - Accent6 4 2 3" xfId="5703"/>
    <cellStyle name="40% - Accent6 4 2 3 2" xfId="19661"/>
    <cellStyle name="40% - Accent6 4 2 3 2 2" xfId="39594"/>
    <cellStyle name="40% - Accent6 4 2 3 3" xfId="13860"/>
    <cellStyle name="40% - Accent6 4 2 3 3 2" xfId="33794"/>
    <cellStyle name="40% - Accent6 4 2 3 4" xfId="25639"/>
    <cellStyle name="40% - Accent6 4 2 4" xfId="11494"/>
    <cellStyle name="40% - Accent6 4 2 4 2" xfId="31429"/>
    <cellStyle name="40% - Accent6 4 2 5" xfId="17296"/>
    <cellStyle name="40% - Accent6 4 2 5 2" xfId="37229"/>
    <cellStyle name="40% - Accent6 4 2 6" xfId="8064"/>
    <cellStyle name="40% - Accent6 4 2 6 2" xfId="28000"/>
    <cellStyle name="40% - Accent6 4 2 7" xfId="23252"/>
    <cellStyle name="40% - Accent6 4 3" xfId="4320"/>
    <cellStyle name="40% - Accent6 4 3 2" xfId="6690"/>
    <cellStyle name="40% - Accent6 4 3 2 2" xfId="20648"/>
    <cellStyle name="40% - Accent6 4 3 2 2 2" xfId="40581"/>
    <cellStyle name="40% - Accent6 4 3 2 3" xfId="14847"/>
    <cellStyle name="40% - Accent6 4 3 2 3 2" xfId="34781"/>
    <cellStyle name="40% - Accent6 4 3 2 4" xfId="26626"/>
    <cellStyle name="40% - Accent6 4 3 3" xfId="12482"/>
    <cellStyle name="40% - Accent6 4 3 3 2" xfId="32416"/>
    <cellStyle name="40% - Accent6 4 3 4" xfId="18283"/>
    <cellStyle name="40% - Accent6 4 3 4 2" xfId="38216"/>
    <cellStyle name="40% - Accent6 4 3 5" xfId="9051"/>
    <cellStyle name="40% - Accent6 4 3 5 2" xfId="28987"/>
    <cellStyle name="40% - Accent6 4 3 6" xfId="24260"/>
    <cellStyle name="40% - Accent6 4 4" xfId="1572"/>
    <cellStyle name="40% - Accent6 4 4 2" xfId="16156"/>
    <cellStyle name="40% - Accent6 4 4 2 2" xfId="36089"/>
    <cellStyle name="40% - Accent6 4 4 3" xfId="10352"/>
    <cellStyle name="40% - Accent6 4 4 3 2" xfId="30288"/>
    <cellStyle name="40% - Accent6 4 4 4" xfId="22091"/>
    <cellStyle name="40% - Accent6 4 5" xfId="4563"/>
    <cellStyle name="40% - Accent6 4 5 2" xfId="18521"/>
    <cellStyle name="40% - Accent6 4 5 2 2" xfId="38454"/>
    <cellStyle name="40% - Accent6 4 5 3" xfId="12720"/>
    <cellStyle name="40% - Accent6 4 5 3 2" xfId="32654"/>
    <cellStyle name="40% - Accent6 4 5 4" xfId="24499"/>
    <cellStyle name="40% - Accent6 4 6" xfId="10245"/>
    <cellStyle name="40% - Accent6 4 6 2" xfId="30181"/>
    <cellStyle name="40% - Accent6 4 7" xfId="16049"/>
    <cellStyle name="40% - Accent6 4 7 2" xfId="35982"/>
    <cellStyle name="40% - Accent6 4 8" xfId="6928"/>
    <cellStyle name="40% - Accent6 4 8 2" xfId="26864"/>
    <cellStyle name="40% - Accent6 4 9" xfId="21990"/>
    <cellStyle name="40% - Accent6 5" xfId="1305"/>
    <cellStyle name="40% - Accent6 5 10" xfId="41718"/>
    <cellStyle name="40% - Accent6 5 2" xfId="2991"/>
    <cellStyle name="40% - Accent6 5 2 2" xfId="4442"/>
    <cellStyle name="40% - Accent6 5 2 2 2" xfId="6808"/>
    <cellStyle name="40% - Accent6 5 2 2 2 2" xfId="20766"/>
    <cellStyle name="40% - Accent6 5 2 2 2 2 2" xfId="40699"/>
    <cellStyle name="40% - Accent6 5 2 2 2 3" xfId="14965"/>
    <cellStyle name="40% - Accent6 5 2 2 2 3 2" xfId="34899"/>
    <cellStyle name="40% - Accent6 5 2 2 2 4" xfId="26744"/>
    <cellStyle name="40% - Accent6 5 2 2 3" xfId="12600"/>
    <cellStyle name="40% - Accent6 5 2 2 3 2" xfId="32534"/>
    <cellStyle name="40% - Accent6 5 2 2 4" xfId="18401"/>
    <cellStyle name="40% - Accent6 5 2 2 4 2" xfId="38334"/>
    <cellStyle name="40% - Accent6 5 2 2 5" xfId="9169"/>
    <cellStyle name="40% - Accent6 5 2 2 5 2" xfId="29105"/>
    <cellStyle name="40% - Accent6 5 2 2 6" xfId="24379"/>
    <cellStyle name="40% - Accent6 5 2 3" xfId="5704"/>
    <cellStyle name="40% - Accent6 5 2 3 2" xfId="19662"/>
    <cellStyle name="40% - Accent6 5 2 3 2 2" xfId="39595"/>
    <cellStyle name="40% - Accent6 5 2 3 3" xfId="13861"/>
    <cellStyle name="40% - Accent6 5 2 3 3 2" xfId="33795"/>
    <cellStyle name="40% - Accent6 5 2 3 4" xfId="25640"/>
    <cellStyle name="40% - Accent6 5 2 4" xfId="11495"/>
    <cellStyle name="40% - Accent6 5 2 4 2" xfId="31430"/>
    <cellStyle name="40% - Accent6 5 2 5" xfId="17297"/>
    <cellStyle name="40% - Accent6 5 2 5 2" xfId="37230"/>
    <cellStyle name="40% - Accent6 5 2 6" xfId="8065"/>
    <cellStyle name="40% - Accent6 5 2 6 2" xfId="28001"/>
    <cellStyle name="40% - Accent6 5 2 7" xfId="23253"/>
    <cellStyle name="40% - Accent6 5 3" xfId="4332"/>
    <cellStyle name="40% - Accent6 5 3 2" xfId="6702"/>
    <cellStyle name="40% - Accent6 5 3 2 2" xfId="20660"/>
    <cellStyle name="40% - Accent6 5 3 2 2 2" xfId="40593"/>
    <cellStyle name="40% - Accent6 5 3 2 3" xfId="14859"/>
    <cellStyle name="40% - Accent6 5 3 2 3 2" xfId="34793"/>
    <cellStyle name="40% - Accent6 5 3 2 4" xfId="26638"/>
    <cellStyle name="40% - Accent6 5 3 3" xfId="12494"/>
    <cellStyle name="40% - Accent6 5 3 3 2" xfId="32428"/>
    <cellStyle name="40% - Accent6 5 3 4" xfId="18295"/>
    <cellStyle name="40% - Accent6 5 3 4 2" xfId="38228"/>
    <cellStyle name="40% - Accent6 5 3 5" xfId="9063"/>
    <cellStyle name="40% - Accent6 5 3 5 2" xfId="28999"/>
    <cellStyle name="40% - Accent6 5 3 6" xfId="24272"/>
    <cellStyle name="40% - Accent6 5 4" xfId="1573"/>
    <cellStyle name="40% - Accent6 5 4 2" xfId="16157"/>
    <cellStyle name="40% - Accent6 5 4 2 2" xfId="36090"/>
    <cellStyle name="40% - Accent6 5 4 3" xfId="10353"/>
    <cellStyle name="40% - Accent6 5 4 3 2" xfId="30289"/>
    <cellStyle name="40% - Accent6 5 4 4" xfId="22092"/>
    <cellStyle name="40% - Accent6 5 5" xfId="4564"/>
    <cellStyle name="40% - Accent6 5 5 2" xfId="18522"/>
    <cellStyle name="40% - Accent6 5 5 2 2" xfId="38455"/>
    <cellStyle name="40% - Accent6 5 5 3" xfId="12721"/>
    <cellStyle name="40% - Accent6 5 5 3 2" xfId="32655"/>
    <cellStyle name="40% - Accent6 5 5 4" xfId="24500"/>
    <cellStyle name="40% - Accent6 5 6" xfId="10246"/>
    <cellStyle name="40% - Accent6 5 6 2" xfId="30182"/>
    <cellStyle name="40% - Accent6 5 7" xfId="16050"/>
    <cellStyle name="40% - Accent6 5 7 2" xfId="35983"/>
    <cellStyle name="40% - Accent6 5 8" xfId="6929"/>
    <cellStyle name="40% - Accent6 5 8 2" xfId="26865"/>
    <cellStyle name="40% - Accent6 5 9" xfId="21991"/>
    <cellStyle name="40% - Accent6 6" xfId="2780"/>
    <cellStyle name="40% - Accent6 6 2" xfId="4348"/>
    <cellStyle name="40% - Accent6 6 2 2" xfId="6717"/>
    <cellStyle name="40% - Accent6 6 2 2 2" xfId="20675"/>
    <cellStyle name="40% - Accent6 6 2 2 2 2" xfId="40608"/>
    <cellStyle name="40% - Accent6 6 2 2 3" xfId="14874"/>
    <cellStyle name="40% - Accent6 6 2 2 3 2" xfId="34808"/>
    <cellStyle name="40% - Accent6 6 2 2 4" xfId="26653"/>
    <cellStyle name="40% - Accent6 6 2 3" xfId="12509"/>
    <cellStyle name="40% - Accent6 6 2 3 2" xfId="32443"/>
    <cellStyle name="40% - Accent6 6 2 4" xfId="18310"/>
    <cellStyle name="40% - Accent6 6 2 4 2" xfId="38243"/>
    <cellStyle name="40% - Accent6 6 2 5" xfId="9078"/>
    <cellStyle name="40% - Accent6 6 2 5 2" xfId="29014"/>
    <cellStyle name="40% - Accent6 6 2 6" xfId="24287"/>
    <cellStyle name="40% - Accent6 7" xfId="2826"/>
    <cellStyle name="40% - Accent6 7 2" xfId="4465"/>
    <cellStyle name="40% - Accent6 7 2 2" xfId="6830"/>
    <cellStyle name="40% - Accent6 7 2 2 2" xfId="20788"/>
    <cellStyle name="40% - Accent6 7 2 2 2 2" xfId="40721"/>
    <cellStyle name="40% - Accent6 7 2 2 3" xfId="14987"/>
    <cellStyle name="40% - Accent6 7 2 2 3 2" xfId="34921"/>
    <cellStyle name="40% - Accent6 7 2 2 4" xfId="26766"/>
    <cellStyle name="40% - Accent6 7 2 3" xfId="12622"/>
    <cellStyle name="40% - Accent6 7 2 3 2" xfId="32556"/>
    <cellStyle name="40% - Accent6 7 2 4" xfId="18423"/>
    <cellStyle name="40% - Accent6 7 2 4 2" xfId="38356"/>
    <cellStyle name="40% - Accent6 7 2 5" xfId="9191"/>
    <cellStyle name="40% - Accent6 7 2 5 2" xfId="29127"/>
    <cellStyle name="40% - Accent6 7 2 6" xfId="24401"/>
    <cellStyle name="40% - Accent6 7 3" xfId="5539"/>
    <cellStyle name="40% - Accent6 7 3 2" xfId="19497"/>
    <cellStyle name="40% - Accent6 7 3 2 2" xfId="39430"/>
    <cellStyle name="40% - Accent6 7 3 3" xfId="13696"/>
    <cellStyle name="40% - Accent6 7 3 3 2" xfId="33630"/>
    <cellStyle name="40% - Accent6 7 3 4" xfId="25475"/>
    <cellStyle name="40% - Accent6 7 4" xfId="11330"/>
    <cellStyle name="40% - Accent6 7 4 2" xfId="31265"/>
    <cellStyle name="40% - Accent6 7 5" xfId="17132"/>
    <cellStyle name="40% - Accent6 7 5 2" xfId="37065"/>
    <cellStyle name="40% - Accent6 7 6" xfId="7900"/>
    <cellStyle name="40% - Accent6 7 6 2" xfId="27836"/>
    <cellStyle name="40% - Accent6 7 7" xfId="23088"/>
    <cellStyle name="40% - Accent6 8" xfId="4256"/>
    <cellStyle name="40% - Accent6 8 2" xfId="6631"/>
    <cellStyle name="40% - Accent6 8 2 2" xfId="20589"/>
    <cellStyle name="40% - Accent6 8 2 2 2" xfId="40522"/>
    <cellStyle name="40% - Accent6 8 2 3" xfId="14788"/>
    <cellStyle name="40% - Accent6 8 2 3 2" xfId="34722"/>
    <cellStyle name="40% - Accent6 8 2 4" xfId="26567"/>
    <cellStyle name="40% - Accent6 8 3" xfId="12422"/>
    <cellStyle name="40% - Accent6 8 3 2" xfId="32357"/>
    <cellStyle name="40% - Accent6 8 4" xfId="18224"/>
    <cellStyle name="40% - Accent6 8 4 2" xfId="38157"/>
    <cellStyle name="40% - Accent6 8 5" xfId="8992"/>
    <cellStyle name="40% - Accent6 8 5 2" xfId="28928"/>
    <cellStyle name="40% - Accent6 8 6" xfId="24200"/>
    <cellStyle name="40% - Accent6 9" xfId="4273"/>
    <cellStyle name="40% - Accent6 9 2" xfId="6645"/>
    <cellStyle name="40% - Accent6 9 2 2" xfId="20603"/>
    <cellStyle name="40% - Accent6 9 2 2 2" xfId="40536"/>
    <cellStyle name="40% - Accent6 9 2 3" xfId="14802"/>
    <cellStyle name="40% - Accent6 9 2 3 2" xfId="34736"/>
    <cellStyle name="40% - Accent6 9 2 4" xfId="26581"/>
    <cellStyle name="40% - Accent6 9 3" xfId="12437"/>
    <cellStyle name="40% - Accent6 9 3 2" xfId="32371"/>
    <cellStyle name="40% - Accent6 9 4" xfId="18238"/>
    <cellStyle name="40% - Accent6 9 4 2" xfId="38171"/>
    <cellStyle name="40% - Accent6 9 5" xfId="9006"/>
    <cellStyle name="40% - Accent6 9 5 2" xfId="28942"/>
    <cellStyle name="40% - Accent6 9 6" xfId="24214"/>
    <cellStyle name="60% - Accent1" xfId="1472" builtinId="32" customBuiltin="1"/>
    <cellStyle name="60% - Accent1 2" xfId="114"/>
    <cellStyle name="60% - Accent1 2 2" xfId="115"/>
    <cellStyle name="60% - Accent1 3" xfId="116"/>
    <cellStyle name="60% - Accent1 4" xfId="2781"/>
    <cellStyle name="60% - Accent2" xfId="221" builtinId="36" customBuiltin="1"/>
    <cellStyle name="60% - Accent2 2" xfId="117"/>
    <cellStyle name="60% - Accent2 2 2" xfId="118"/>
    <cellStyle name="60% - Accent2 3" xfId="2782"/>
    <cellStyle name="60% - Accent3" xfId="1478" builtinId="40" customBuiltin="1"/>
    <cellStyle name="60% - Accent3 2" xfId="119"/>
    <cellStyle name="60% - Accent3 2 2" xfId="120"/>
    <cellStyle name="60% - Accent3 2 3" xfId="1306"/>
    <cellStyle name="60% - Accent3 3" xfId="121"/>
    <cellStyle name="60% - Accent3 4" xfId="2783"/>
    <cellStyle name="60% - Accent4" xfId="1482" builtinId="44" customBuiltin="1"/>
    <cellStyle name="60% - Accent4 2" xfId="122"/>
    <cellStyle name="60% - Accent4 2 2" xfId="123"/>
    <cellStyle name="60% - Accent4 2 3" xfId="1307"/>
    <cellStyle name="60% - Accent4 3" xfId="124"/>
    <cellStyle name="60% - Accent4 4" xfId="2784"/>
    <cellStyle name="60% - Accent5" xfId="225" builtinId="48" customBuiltin="1"/>
    <cellStyle name="60% - Accent5 2" xfId="125"/>
    <cellStyle name="60% - Accent5 2 2" xfId="126"/>
    <cellStyle name="60% - Accent5 3" xfId="2785"/>
    <cellStyle name="60% - Accent6" xfId="1484" builtinId="52" customBuiltin="1"/>
    <cellStyle name="60% - Accent6 2" xfId="127"/>
    <cellStyle name="60% - Accent6 2 2" xfId="128"/>
    <cellStyle name="60% - Accent6 2 3" xfId="1308"/>
    <cellStyle name="60% - Accent6 3" xfId="129"/>
    <cellStyle name="60% - Accent6 4" xfId="2786"/>
    <cellStyle name="Accent1" xfId="1469" builtinId="29" customBuiltin="1"/>
    <cellStyle name="Accent1 2" xfId="130"/>
    <cellStyle name="Accent1 2 2" xfId="131"/>
    <cellStyle name="Accent1 3" xfId="132"/>
    <cellStyle name="Accent1 4" xfId="2787"/>
    <cellStyle name="Accent2" xfId="1473" builtinId="33" customBuiltin="1"/>
    <cellStyle name="Accent2 2" xfId="133"/>
    <cellStyle name="Accent2 2 2" xfId="134"/>
    <cellStyle name="Accent2 3" xfId="135"/>
    <cellStyle name="Accent2 4" xfId="2788"/>
    <cellStyle name="Accent3" xfId="1475" builtinId="37" customBuiltin="1"/>
    <cellStyle name="Accent3 2" xfId="136"/>
    <cellStyle name="Accent3 2 2" xfId="137"/>
    <cellStyle name="Accent3 3" xfId="138"/>
    <cellStyle name="Accent3 4" xfId="2789"/>
    <cellStyle name="Accent4" xfId="1479" builtinId="41" customBuiltin="1"/>
    <cellStyle name="Accent4 2" xfId="139"/>
    <cellStyle name="Accent4 2 2" xfId="140"/>
    <cellStyle name="Accent4 3" xfId="141"/>
    <cellStyle name="Accent4 4" xfId="2790"/>
    <cellStyle name="Accent5" xfId="222" builtinId="45" customBuiltin="1"/>
    <cellStyle name="Accent5 2" xfId="142"/>
    <cellStyle name="Accent5 2 2" xfId="143"/>
    <cellStyle name="Accent6" xfId="226" builtinId="49" customBuiltin="1"/>
    <cellStyle name="Accent6 2" xfId="144"/>
    <cellStyle name="Accent6 2 2" xfId="145"/>
    <cellStyle name="Accent6 3" xfId="2791"/>
    <cellStyle name="Bad" xfId="1465" builtinId="27" customBuiltin="1"/>
    <cellStyle name="Bad 2" xfId="146"/>
    <cellStyle name="Bad 2 2" xfId="147"/>
    <cellStyle name="Bad 3" xfId="148"/>
    <cellStyle name="Bad 4" xfId="2792"/>
    <cellStyle name="Calculation" xfId="1467" builtinId="22" customBuiltin="1"/>
    <cellStyle name="Calculation 2" xfId="149"/>
    <cellStyle name="Calculation 2 10" xfId="2638"/>
    <cellStyle name="Calculation 2 10 2" xfId="4113"/>
    <cellStyle name="Calculation 2 11" xfId="2606"/>
    <cellStyle name="Calculation 2 11 2" xfId="4094"/>
    <cellStyle name="Calculation 2 12" xfId="2992"/>
    <cellStyle name="Calculation 2 13" xfId="41798"/>
    <cellStyle name="Calculation 2 14" xfId="41799"/>
    <cellStyle name="Calculation 2 2" xfId="150"/>
    <cellStyle name="Calculation 2 3" xfId="237"/>
    <cellStyle name="Calculation 2 3 10" xfId="1754"/>
    <cellStyle name="Calculation 2 3 10 2" xfId="4065"/>
    <cellStyle name="Calculation 2 3 11" xfId="2703"/>
    <cellStyle name="Calculation 2 3 11 2" xfId="4170"/>
    <cellStyle name="Calculation 2 3 12" xfId="2644"/>
    <cellStyle name="Calculation 2 3 12 2" xfId="4117"/>
    <cellStyle name="Calculation 2 3 13" xfId="2631"/>
    <cellStyle name="Calculation 2 3 13 2" xfId="4109"/>
    <cellStyle name="Calculation 2 3 14" xfId="2993"/>
    <cellStyle name="Calculation 2 3 15" xfId="20794"/>
    <cellStyle name="Calculation 2 3 16" xfId="41800"/>
    <cellStyle name="Calculation 2 3 17" xfId="41801"/>
    <cellStyle name="Calculation 2 3 2" xfId="471"/>
    <cellStyle name="Calculation 2 3 2 2" xfId="1734"/>
    <cellStyle name="Calculation 2 3 2 2 2" xfId="4055"/>
    <cellStyle name="Calculation 2 3 2 3" xfId="2994"/>
    <cellStyle name="Calculation 2 3 3" xfId="1309"/>
    <cellStyle name="Calculation 2 3 3 2" xfId="2660"/>
    <cellStyle name="Calculation 2 3 3 2 2" xfId="4128"/>
    <cellStyle name="Calculation 2 3 3 3" xfId="2995"/>
    <cellStyle name="Calculation 2 3 4" xfId="1310"/>
    <cellStyle name="Calculation 2 3 4 2" xfId="2661"/>
    <cellStyle name="Calculation 2 3 4 2 2" xfId="4129"/>
    <cellStyle name="Calculation 2 3 4 3" xfId="2996"/>
    <cellStyle name="Calculation 2 3 5" xfId="1311"/>
    <cellStyle name="Calculation 2 3 5 2" xfId="2662"/>
    <cellStyle name="Calculation 2 3 5 2 2" xfId="4130"/>
    <cellStyle name="Calculation 2 3 5 3" xfId="2997"/>
    <cellStyle name="Calculation 2 3 6" xfId="1312"/>
    <cellStyle name="Calculation 2 3 6 2" xfId="2663"/>
    <cellStyle name="Calculation 2 3 6 2 2" xfId="4131"/>
    <cellStyle name="Calculation 2 3 6 3" xfId="2998"/>
    <cellStyle name="Calculation 2 3 7" xfId="1313"/>
    <cellStyle name="Calculation 2 3 7 2" xfId="2664"/>
    <cellStyle name="Calculation 2 3 7 2 2" xfId="4132"/>
    <cellStyle name="Calculation 2 3 7 3" xfId="2999"/>
    <cellStyle name="Calculation 2 3 8" xfId="1314"/>
    <cellStyle name="Calculation 2 3 8 2" xfId="2665"/>
    <cellStyle name="Calculation 2 3 8 2 2" xfId="4133"/>
    <cellStyle name="Calculation 2 3 8 3" xfId="3000"/>
    <cellStyle name="Calculation 2 3 9" xfId="1315"/>
    <cellStyle name="Calculation 2 3 9 2" xfId="2666"/>
    <cellStyle name="Calculation 2 3 9 2 2" xfId="4134"/>
    <cellStyle name="Calculation 2 3 9 3" xfId="3001"/>
    <cellStyle name="Calculation 2 4" xfId="470"/>
    <cellStyle name="Calculation 2 4 10" xfId="2766"/>
    <cellStyle name="Calculation 2 4 10 2" xfId="4233"/>
    <cellStyle name="Calculation 2 4 11" xfId="3002"/>
    <cellStyle name="Calculation 2 4 12" xfId="20795"/>
    <cellStyle name="Calculation 2 4 2" xfId="1316"/>
    <cellStyle name="Calculation 2 4 2 2" xfId="2667"/>
    <cellStyle name="Calculation 2 4 2 2 2" xfId="4135"/>
    <cellStyle name="Calculation 2 4 2 3" xfId="3003"/>
    <cellStyle name="Calculation 2 4 3" xfId="1317"/>
    <cellStyle name="Calculation 2 4 3 2" xfId="2668"/>
    <cellStyle name="Calculation 2 4 3 2 2" xfId="4136"/>
    <cellStyle name="Calculation 2 4 3 3" xfId="3004"/>
    <cellStyle name="Calculation 2 4 4" xfId="1318"/>
    <cellStyle name="Calculation 2 4 4 2" xfId="2669"/>
    <cellStyle name="Calculation 2 4 4 2 2" xfId="4137"/>
    <cellStyle name="Calculation 2 4 4 3" xfId="3005"/>
    <cellStyle name="Calculation 2 4 5" xfId="1319"/>
    <cellStyle name="Calculation 2 4 5 2" xfId="2670"/>
    <cellStyle name="Calculation 2 4 5 2 2" xfId="4138"/>
    <cellStyle name="Calculation 2 4 5 3" xfId="3006"/>
    <cellStyle name="Calculation 2 4 6" xfId="1320"/>
    <cellStyle name="Calculation 2 4 6 2" xfId="2671"/>
    <cellStyle name="Calculation 2 4 6 2 2" xfId="4139"/>
    <cellStyle name="Calculation 2 4 6 3" xfId="3007"/>
    <cellStyle name="Calculation 2 4 7" xfId="1735"/>
    <cellStyle name="Calculation 2 4 7 2" xfId="4056"/>
    <cellStyle name="Calculation 2 4 8" xfId="2648"/>
    <cellStyle name="Calculation 2 4 8 2" xfId="4120"/>
    <cellStyle name="Calculation 2 4 9" xfId="2640"/>
    <cellStyle name="Calculation 2 4 9 2" xfId="4115"/>
    <cellStyle name="Calculation 2 5" xfId="1321"/>
    <cellStyle name="Calculation 2 5 10" xfId="2627"/>
    <cellStyle name="Calculation 2 5 10 2" xfId="4106"/>
    <cellStyle name="Calculation 2 5 11" xfId="3008"/>
    <cellStyle name="Calculation 2 5 2" xfId="1322"/>
    <cellStyle name="Calculation 2 5 2 2" xfId="2673"/>
    <cellStyle name="Calculation 2 5 2 2 2" xfId="4141"/>
    <cellStyle name="Calculation 2 5 2 3" xfId="3009"/>
    <cellStyle name="Calculation 2 5 3" xfId="1323"/>
    <cellStyle name="Calculation 2 5 3 2" xfId="2674"/>
    <cellStyle name="Calculation 2 5 3 2 2" xfId="4142"/>
    <cellStyle name="Calculation 2 5 3 3" xfId="3010"/>
    <cellStyle name="Calculation 2 5 4" xfId="1324"/>
    <cellStyle name="Calculation 2 5 4 2" xfId="2675"/>
    <cellStyle name="Calculation 2 5 4 2 2" xfId="4143"/>
    <cellStyle name="Calculation 2 5 4 3" xfId="3011"/>
    <cellStyle name="Calculation 2 5 5" xfId="1325"/>
    <cellStyle name="Calculation 2 5 5 2" xfId="2676"/>
    <cellStyle name="Calculation 2 5 5 2 2" xfId="4144"/>
    <cellStyle name="Calculation 2 5 5 3" xfId="3012"/>
    <cellStyle name="Calculation 2 5 6" xfId="1326"/>
    <cellStyle name="Calculation 2 5 6 2" xfId="2677"/>
    <cellStyle name="Calculation 2 5 6 2 2" xfId="4145"/>
    <cellStyle name="Calculation 2 5 6 3" xfId="3013"/>
    <cellStyle name="Calculation 2 5 7" xfId="2672"/>
    <cellStyle name="Calculation 2 5 7 2" xfId="4140"/>
    <cellStyle name="Calculation 2 5 8" xfId="1738"/>
    <cellStyle name="Calculation 2 5 8 2" xfId="4059"/>
    <cellStyle name="Calculation 2 5 9" xfId="2769"/>
    <cellStyle name="Calculation 2 5 9 2" xfId="4236"/>
    <cellStyle name="Calculation 2 6" xfId="1327"/>
    <cellStyle name="Calculation 2 6 2" xfId="2678"/>
    <cellStyle name="Calculation 2 6 2 2" xfId="4146"/>
    <cellStyle name="Calculation 2 6 3" xfId="3014"/>
    <cellStyle name="Calculation 2 7" xfId="1328"/>
    <cellStyle name="Calculation 2 7 2" xfId="2679"/>
    <cellStyle name="Calculation 2 7 2 2" xfId="4147"/>
    <cellStyle name="Calculation 2 7 3" xfId="3015"/>
    <cellStyle name="Calculation 2 8" xfId="1329"/>
    <cellStyle name="Calculation 2 8 2" xfId="2680"/>
    <cellStyle name="Calculation 2 8 2 2" xfId="4148"/>
    <cellStyle name="Calculation 2 8 3" xfId="3016"/>
    <cellStyle name="Calculation 2 9" xfId="1729"/>
    <cellStyle name="Calculation 2 9 2" xfId="4050"/>
    <cellStyle name="Calculation 3" xfId="151"/>
    <cellStyle name="Calculation 4" xfId="2793"/>
    <cellStyle name="Calculation 4 2" xfId="4238"/>
    <cellStyle name="cells" xfId="1197"/>
    <cellStyle name="cells 2" xfId="21888"/>
    <cellStyle name="Check Cell" xfId="217" builtinId="23" customBuiltin="1"/>
    <cellStyle name="Check Cell 2" xfId="152"/>
    <cellStyle name="Check Cell 2 2" xfId="153"/>
    <cellStyle name="column field" xfId="1198"/>
    <cellStyle name="column field 2" xfId="21889"/>
    <cellStyle name="Comma" xfId="713" builtinId="3"/>
    <cellStyle name="Comma 10" xfId="2634"/>
    <cellStyle name="Comma 10 2" xfId="20796"/>
    <cellStyle name="Comma 11" xfId="41802"/>
    <cellStyle name="Comma 2" xfId="154"/>
    <cellStyle name="Comma 2 2" xfId="238"/>
    <cellStyle name="Comma 2 2 2" xfId="20797"/>
    <cellStyle name="Comma 2 2 3" xfId="41803"/>
    <cellStyle name="Comma 2 3" xfId="1330"/>
    <cellStyle name="Comma 2 3 2" xfId="20798"/>
    <cellStyle name="Comma 2 4" xfId="2635"/>
    <cellStyle name="Comma 2 4 2" xfId="20799"/>
    <cellStyle name="Comma 2 5" xfId="2794"/>
    <cellStyle name="Comma 2 6" xfId="20800"/>
    <cellStyle name="Comma 2 7" xfId="41804"/>
    <cellStyle name="Comma 3" xfId="155"/>
    <cellStyle name="Comma 3 2" xfId="239"/>
    <cellStyle name="Comma 3 2 2" xfId="20801"/>
    <cellStyle name="Comma 3 3" xfId="1331"/>
    <cellStyle name="Comma 3 3 2" xfId="20802"/>
    <cellStyle name="Comma 3 4" xfId="2681"/>
    <cellStyle name="Comma 3 4 2" xfId="20803"/>
    <cellStyle name="Comma 3 5" xfId="20804"/>
    <cellStyle name="Comma 3 6" xfId="41805"/>
    <cellStyle name="Comma 3 7" xfId="41875"/>
    <cellStyle name="Comma 4" xfId="156"/>
    <cellStyle name="Comma 4 2" xfId="240"/>
    <cellStyle name="Comma 4 2 2" xfId="20805"/>
    <cellStyle name="Comma 4 2 3" xfId="41806"/>
    <cellStyle name="Comma 4 3" xfId="1332"/>
    <cellStyle name="Comma 4 3 2" xfId="20806"/>
    <cellStyle name="Comma 4 4" xfId="1333"/>
    <cellStyle name="Comma 4 4 2" xfId="20807"/>
    <cellStyle name="Comma 4 5" xfId="2642"/>
    <cellStyle name="Comma 4 5 2" xfId="20808"/>
    <cellStyle name="Comma 4 6" xfId="20809"/>
    <cellStyle name="Comma 4 7" xfId="41807"/>
    <cellStyle name="Comma 5" xfId="157"/>
    <cellStyle name="Comma 5 2" xfId="241"/>
    <cellStyle name="Comma 5 2 2" xfId="20810"/>
    <cellStyle name="Comma 5 3" xfId="1334"/>
    <cellStyle name="Comma 5 3 2" xfId="20811"/>
    <cellStyle name="Comma 5 4" xfId="1335"/>
    <cellStyle name="Comma 5 4 2" xfId="20812"/>
    <cellStyle name="Comma 5 5" xfId="20813"/>
    <cellStyle name="Comma 5 6" xfId="41808"/>
    <cellStyle name="Comma 6" xfId="158"/>
    <cellStyle name="Comma 6 2" xfId="242"/>
    <cellStyle name="Comma 6 2 2" xfId="20992"/>
    <cellStyle name="Comma 6 3" xfId="20814"/>
    <cellStyle name="Comma 6 4" xfId="41809"/>
    <cellStyle name="Comma 7" xfId="212"/>
    <cellStyle name="Comma 7 2" xfId="1272"/>
    <cellStyle name="Comma 7 3" xfId="1742"/>
    <cellStyle name="Comma 7 4" xfId="4006"/>
    <cellStyle name="Comma 7 5" xfId="1574"/>
    <cellStyle name="Comma 8" xfId="1199"/>
    <cellStyle name="Comma 8 2" xfId="2540"/>
    <cellStyle name="Comma 8 2 2" xfId="23007"/>
    <cellStyle name="Comma 8 3" xfId="4007"/>
    <cellStyle name="Comma 8 3 2" xfId="24149"/>
    <cellStyle name="Comma 8 4" xfId="1575"/>
    <cellStyle name="Comma 8 4 2" xfId="22093"/>
    <cellStyle name="Comma 8 5" xfId="20978"/>
    <cellStyle name="Comma 8 6" xfId="21890"/>
    <cellStyle name="Comma 9" xfId="1336"/>
    <cellStyle name="Comma 9 2" xfId="20815"/>
    <cellStyle name="Currency 2" xfId="5"/>
    <cellStyle name="Currency 2 2" xfId="31"/>
    <cellStyle name="Currency 2 2 2" xfId="244"/>
    <cellStyle name="Currency 2 2 2 2" xfId="20994"/>
    <cellStyle name="Currency 2 2 3" xfId="20816"/>
    <cellStyle name="Currency 2 2 4" xfId="41810"/>
    <cellStyle name="Currency 2 3" xfId="243"/>
    <cellStyle name="Currency 2 3 2" xfId="20993"/>
    <cellStyle name="Currency 2 4" xfId="20817"/>
    <cellStyle name="Currency 2 5" xfId="41811"/>
    <cellStyle name="Currency 2 6" xfId="41812"/>
    <cellStyle name="Explanatory Text" xfId="219" builtinId="53" customBuiltin="1"/>
    <cellStyle name="Explanatory Text 2" xfId="159"/>
    <cellStyle name="Explanatory Text 2 2" xfId="160"/>
    <cellStyle name="field" xfId="1200"/>
    <cellStyle name="field 2" xfId="21891"/>
    <cellStyle name="field names" xfId="1201"/>
    <cellStyle name="footer" xfId="1202"/>
    <cellStyle name="Good" xfId="213" builtinId="26" customBuiltin="1"/>
    <cellStyle name="Good 2" xfId="161"/>
    <cellStyle name="Good 2 2" xfId="162"/>
    <cellStyle name="Good 3" xfId="2795"/>
    <cellStyle name="heading" xfId="1203"/>
    <cellStyle name="Heading 1" xfId="1461" builtinId="16" customBuiltin="1"/>
    <cellStyle name="Heading 1 2" xfId="163"/>
    <cellStyle name="Heading 1 2 2" xfId="164"/>
    <cellStyle name="Heading 1 3" xfId="165"/>
    <cellStyle name="Heading 1 4" xfId="2796"/>
    <cellStyle name="Heading 2" xfId="1462" builtinId="17" customBuiltin="1"/>
    <cellStyle name="Heading 2 2" xfId="166"/>
    <cellStyle name="Heading 2 2 2" xfId="167"/>
    <cellStyle name="Heading 2 3" xfId="168"/>
    <cellStyle name="Heading 2 4" xfId="2797"/>
    <cellStyle name="Heading 3" xfId="1463" builtinId="18" customBuiltin="1"/>
    <cellStyle name="Heading 3 2" xfId="169"/>
    <cellStyle name="Heading 3 2 2" xfId="170"/>
    <cellStyle name="Heading 3 3" xfId="171"/>
    <cellStyle name="Heading 3 4" xfId="2798"/>
    <cellStyle name="Heading 4" xfId="1464" builtinId="19" customBuiltin="1"/>
    <cellStyle name="Heading 4 2" xfId="172"/>
    <cellStyle name="Heading 4 2 2" xfId="173"/>
    <cellStyle name="Heading 4 3" xfId="174"/>
    <cellStyle name="Heading 4 4" xfId="2799"/>
    <cellStyle name="Hyperlink" xfId="1" builtinId="8"/>
    <cellStyle name="Hyperlink 2" xfId="175"/>
    <cellStyle name="Hyperlink 2 2" xfId="176"/>
    <cellStyle name="Hyperlink 2 2 2" xfId="1337"/>
    <cellStyle name="Hyperlink 2 2 3" xfId="1338"/>
    <cellStyle name="Hyperlink 2 3" xfId="177"/>
    <cellStyle name="Hyperlink 2 3 2" xfId="4351"/>
    <cellStyle name="Hyperlink 2 3 3" xfId="4292"/>
    <cellStyle name="Hyperlink 2 4" xfId="246"/>
    <cellStyle name="Hyperlink 2 5" xfId="245"/>
    <cellStyle name="Hyperlink 2 6" xfId="41813"/>
    <cellStyle name="Hyperlink 3" xfId="178"/>
    <cellStyle name="Hyperlink 3 2" xfId="1339"/>
    <cellStyle name="Hyperlink 3 3" xfId="1340"/>
    <cellStyle name="Hyperlink 4" xfId="179"/>
    <cellStyle name="Hyperlink 4 2" xfId="1341"/>
    <cellStyle name="Hyperlink 5" xfId="180"/>
    <cellStyle name="Hyperlink 5 2" xfId="4334"/>
    <cellStyle name="Hyperlink 6" xfId="1342"/>
    <cellStyle name="Hyperlink 6 2" xfId="2611"/>
    <cellStyle name="Hyperlink 6 3" xfId="4008"/>
    <cellStyle name="Hyperlink 6 4" xfId="1576"/>
    <cellStyle name="Hyperlink 6 4 2" xfId="14990"/>
    <cellStyle name="Hyperlink 6 4 3" xfId="10354"/>
    <cellStyle name="Hyperlink 7" xfId="1739"/>
    <cellStyle name="Hyperlink 7 2" xfId="41791"/>
    <cellStyle name="Input" xfId="215" builtinId="20" customBuiltin="1"/>
    <cellStyle name="Input 2" xfId="181"/>
    <cellStyle name="Input 2 10" xfId="1787"/>
    <cellStyle name="Input 2 10 2" xfId="4072"/>
    <cellStyle name="Input 2 11" xfId="1837"/>
    <cellStyle name="Input 2 11 2" xfId="4078"/>
    <cellStyle name="Input 2 12" xfId="3017"/>
    <cellStyle name="Input 2 13" xfId="41814"/>
    <cellStyle name="Input 2 14" xfId="41815"/>
    <cellStyle name="Input 2 2" xfId="182"/>
    <cellStyle name="Input 2 3" xfId="247"/>
    <cellStyle name="Input 2 3 10" xfId="1753"/>
    <cellStyle name="Input 2 3 10 2" xfId="4064"/>
    <cellStyle name="Input 2 3 11" xfId="1769"/>
    <cellStyle name="Input 2 3 11 2" xfId="4069"/>
    <cellStyle name="Input 2 3 12" xfId="2770"/>
    <cellStyle name="Input 2 3 12 2" xfId="4237"/>
    <cellStyle name="Input 2 3 13" xfId="1737"/>
    <cellStyle name="Input 2 3 13 2" xfId="4058"/>
    <cellStyle name="Input 2 3 14" xfId="3018"/>
    <cellStyle name="Input 2 3 15" xfId="20818"/>
    <cellStyle name="Input 2 3 16" xfId="41816"/>
    <cellStyle name="Input 2 3 17" xfId="41817"/>
    <cellStyle name="Input 2 3 2" xfId="473"/>
    <cellStyle name="Input 2 3 2 2" xfId="1854"/>
    <cellStyle name="Input 2 3 2 2 2" xfId="4080"/>
    <cellStyle name="Input 2 3 2 3" xfId="3019"/>
    <cellStyle name="Input 2 3 3" xfId="1343"/>
    <cellStyle name="Input 2 3 3 2" xfId="2682"/>
    <cellStyle name="Input 2 3 3 2 2" xfId="4149"/>
    <cellStyle name="Input 2 3 3 3" xfId="3020"/>
    <cellStyle name="Input 2 3 4" xfId="1344"/>
    <cellStyle name="Input 2 3 4 2" xfId="2683"/>
    <cellStyle name="Input 2 3 4 2 2" xfId="4150"/>
    <cellStyle name="Input 2 3 4 3" xfId="3021"/>
    <cellStyle name="Input 2 3 5" xfId="1345"/>
    <cellStyle name="Input 2 3 5 2" xfId="2684"/>
    <cellStyle name="Input 2 3 5 2 2" xfId="4151"/>
    <cellStyle name="Input 2 3 5 3" xfId="3022"/>
    <cellStyle name="Input 2 3 6" xfId="1346"/>
    <cellStyle name="Input 2 3 6 2" xfId="2685"/>
    <cellStyle name="Input 2 3 6 2 2" xfId="4152"/>
    <cellStyle name="Input 2 3 6 3" xfId="3023"/>
    <cellStyle name="Input 2 3 7" xfId="1347"/>
    <cellStyle name="Input 2 3 7 2" xfId="2686"/>
    <cellStyle name="Input 2 3 7 2 2" xfId="4153"/>
    <cellStyle name="Input 2 3 7 3" xfId="3024"/>
    <cellStyle name="Input 2 3 8" xfId="1348"/>
    <cellStyle name="Input 2 3 8 2" xfId="2687"/>
    <cellStyle name="Input 2 3 8 2 2" xfId="4154"/>
    <cellStyle name="Input 2 3 8 3" xfId="3025"/>
    <cellStyle name="Input 2 3 9" xfId="1349"/>
    <cellStyle name="Input 2 3 9 2" xfId="2688"/>
    <cellStyle name="Input 2 3 9 2 2" xfId="4155"/>
    <cellStyle name="Input 2 3 9 3" xfId="3026"/>
    <cellStyle name="Input 2 4" xfId="472"/>
    <cellStyle name="Input 2 4 10" xfId="1740"/>
    <cellStyle name="Input 2 4 10 2" xfId="4060"/>
    <cellStyle name="Input 2 4 11" xfId="3027"/>
    <cellStyle name="Input 2 4 12" xfId="20819"/>
    <cellStyle name="Input 2 4 2" xfId="1350"/>
    <cellStyle name="Input 2 4 2 2" xfId="2689"/>
    <cellStyle name="Input 2 4 2 2 2" xfId="4156"/>
    <cellStyle name="Input 2 4 2 3" xfId="3028"/>
    <cellStyle name="Input 2 4 3" xfId="1351"/>
    <cellStyle name="Input 2 4 3 2" xfId="2690"/>
    <cellStyle name="Input 2 4 3 2 2" xfId="4157"/>
    <cellStyle name="Input 2 4 3 3" xfId="3029"/>
    <cellStyle name="Input 2 4 4" xfId="1352"/>
    <cellStyle name="Input 2 4 4 2" xfId="2691"/>
    <cellStyle name="Input 2 4 4 2 2" xfId="4158"/>
    <cellStyle name="Input 2 4 4 3" xfId="3030"/>
    <cellStyle name="Input 2 4 5" xfId="1353"/>
    <cellStyle name="Input 2 4 5 2" xfId="2692"/>
    <cellStyle name="Input 2 4 5 2 2" xfId="4159"/>
    <cellStyle name="Input 2 4 5 3" xfId="3031"/>
    <cellStyle name="Input 2 4 6" xfId="1354"/>
    <cellStyle name="Input 2 4 6 2" xfId="2693"/>
    <cellStyle name="Input 2 4 6 2 2" xfId="4160"/>
    <cellStyle name="Input 2 4 6 3" xfId="3032"/>
    <cellStyle name="Input 2 4 7" xfId="2076"/>
    <cellStyle name="Input 2 4 7 2" xfId="4089"/>
    <cellStyle name="Input 2 4 8" xfId="2764"/>
    <cellStyle name="Input 2 4 8 2" xfId="4231"/>
    <cellStyle name="Input 2 4 9" xfId="2077"/>
    <cellStyle name="Input 2 4 9 2" xfId="4090"/>
    <cellStyle name="Input 2 5" xfId="1355"/>
    <cellStyle name="Input 2 5 10" xfId="2632"/>
    <cellStyle name="Input 2 5 10 2" xfId="4110"/>
    <cellStyle name="Input 2 5 11" xfId="3033"/>
    <cellStyle name="Input 2 5 2" xfId="1356"/>
    <cellStyle name="Input 2 5 2 2" xfId="2695"/>
    <cellStyle name="Input 2 5 2 2 2" xfId="4162"/>
    <cellStyle name="Input 2 5 2 3" xfId="3034"/>
    <cellStyle name="Input 2 5 3" xfId="1357"/>
    <cellStyle name="Input 2 5 3 2" xfId="2696"/>
    <cellStyle name="Input 2 5 3 2 2" xfId="4163"/>
    <cellStyle name="Input 2 5 3 3" xfId="3035"/>
    <cellStyle name="Input 2 5 4" xfId="1358"/>
    <cellStyle name="Input 2 5 4 2" xfId="2697"/>
    <cellStyle name="Input 2 5 4 2 2" xfId="4164"/>
    <cellStyle name="Input 2 5 4 3" xfId="3036"/>
    <cellStyle name="Input 2 5 5" xfId="1359"/>
    <cellStyle name="Input 2 5 5 2" xfId="2698"/>
    <cellStyle name="Input 2 5 5 2 2" xfId="4165"/>
    <cellStyle name="Input 2 5 5 3" xfId="3037"/>
    <cellStyle name="Input 2 5 6" xfId="1360"/>
    <cellStyle name="Input 2 5 6 2" xfId="2699"/>
    <cellStyle name="Input 2 5 6 2 2" xfId="4166"/>
    <cellStyle name="Input 2 5 6 3" xfId="3038"/>
    <cellStyle name="Input 2 5 7" xfId="2694"/>
    <cellStyle name="Input 2 5 7 2" xfId="4161"/>
    <cellStyle name="Input 2 5 8" xfId="1743"/>
    <cellStyle name="Input 2 5 8 2" xfId="4062"/>
    <cellStyle name="Input 2 5 9" xfId="2768"/>
    <cellStyle name="Input 2 5 9 2" xfId="4235"/>
    <cellStyle name="Input 2 6" xfId="1361"/>
    <cellStyle name="Input 2 6 2" xfId="2700"/>
    <cellStyle name="Input 2 6 2 2" xfId="4167"/>
    <cellStyle name="Input 2 6 3" xfId="3039"/>
    <cellStyle name="Input 2 7" xfId="1362"/>
    <cellStyle name="Input 2 7 2" xfId="2701"/>
    <cellStyle name="Input 2 7 2 2" xfId="4168"/>
    <cellStyle name="Input 2 7 3" xfId="3040"/>
    <cellStyle name="Input 2 8" xfId="1363"/>
    <cellStyle name="Input 2 8 2" xfId="2702"/>
    <cellStyle name="Input 2 8 2 2" xfId="4169"/>
    <cellStyle name="Input 2 8 3" xfId="3041"/>
    <cellStyle name="Input 2 9" xfId="1725"/>
    <cellStyle name="Input 2 9 2" xfId="4047"/>
    <cellStyle name="Input 3" xfId="2800"/>
    <cellStyle name="Input 3 2" xfId="4239"/>
    <cellStyle name="Linked Cell" xfId="216" builtinId="24" customBuiltin="1"/>
    <cellStyle name="Linked Cell 2" xfId="183"/>
    <cellStyle name="Linked Cell 2 2" xfId="184"/>
    <cellStyle name="Linked Cell 3" xfId="2801"/>
    <cellStyle name="Neutral" xfId="214" builtinId="28" customBuiltin="1"/>
    <cellStyle name="Neutral 2" xfId="185"/>
    <cellStyle name="Neutral 2 2" xfId="186"/>
    <cellStyle name="Neutral 3" xfId="2802"/>
    <cellStyle name="Normal" xfId="0" builtinId="0"/>
    <cellStyle name="Normal 10" xfId="27"/>
    <cellStyle name="Normal 10 10" xfId="3042"/>
    <cellStyle name="Normal 10 10 2" xfId="5705"/>
    <cellStyle name="Normal 10 10 2 2" xfId="19663"/>
    <cellStyle name="Normal 10 10 2 2 2" xfId="39596"/>
    <cellStyle name="Normal 10 10 2 3" xfId="13862"/>
    <cellStyle name="Normal 10 10 2 3 2" xfId="33796"/>
    <cellStyle name="Normal 10 10 2 4" xfId="25641"/>
    <cellStyle name="Normal 10 10 3" xfId="11496"/>
    <cellStyle name="Normal 10 10 3 2" xfId="31431"/>
    <cellStyle name="Normal 10 10 4" xfId="17298"/>
    <cellStyle name="Normal 10 10 4 2" xfId="37231"/>
    <cellStyle name="Normal 10 10 5" xfId="8066"/>
    <cellStyle name="Normal 10 10 5 2" xfId="28002"/>
    <cellStyle name="Normal 10 10 6" xfId="23254"/>
    <cellStyle name="Normal 10 11" xfId="4361"/>
    <cellStyle name="Normal 10 11 2" xfId="6728"/>
    <cellStyle name="Normal 10 11 2 2" xfId="20686"/>
    <cellStyle name="Normal 10 11 2 2 2" xfId="40619"/>
    <cellStyle name="Normal 10 11 2 3" xfId="14885"/>
    <cellStyle name="Normal 10 11 2 3 2" xfId="34819"/>
    <cellStyle name="Normal 10 11 2 4" xfId="26664"/>
    <cellStyle name="Normal 10 11 3" xfId="12520"/>
    <cellStyle name="Normal 10 11 3 2" xfId="32454"/>
    <cellStyle name="Normal 10 11 4" xfId="18321"/>
    <cellStyle name="Normal 10 11 4 2" xfId="38254"/>
    <cellStyle name="Normal 10 11 5" xfId="9089"/>
    <cellStyle name="Normal 10 11 5 2" xfId="29025"/>
    <cellStyle name="Normal 10 11 6" xfId="24299"/>
    <cellStyle name="Normal 10 12" xfId="4260"/>
    <cellStyle name="Normal 10 13" xfId="1577"/>
    <cellStyle name="Normal 10 13 2" xfId="16158"/>
    <cellStyle name="Normal 10 13 2 2" xfId="36091"/>
    <cellStyle name="Normal 10 13 3" xfId="10355"/>
    <cellStyle name="Normal 10 13 3 2" xfId="30290"/>
    <cellStyle name="Normal 10 13 4" xfId="22094"/>
    <cellStyle name="Normal 10 14" xfId="4565"/>
    <cellStyle name="Normal 10 14 2" xfId="18523"/>
    <cellStyle name="Normal 10 14 2 2" xfId="38456"/>
    <cellStyle name="Normal 10 14 3" xfId="12722"/>
    <cellStyle name="Normal 10 14 3 2" xfId="32656"/>
    <cellStyle name="Normal 10 14 4" xfId="24501"/>
    <cellStyle name="Normal 10 15" xfId="9206"/>
    <cellStyle name="Normal 10 15 2" xfId="29142"/>
    <cellStyle name="Normal 10 16" xfId="15011"/>
    <cellStyle name="Normal 10 16 2" xfId="34944"/>
    <cellStyle name="Normal 10 17" xfId="6930"/>
    <cellStyle name="Normal 10 17 2" xfId="26866"/>
    <cellStyle name="Normal 10 18" xfId="20911"/>
    <cellStyle name="Normal 10 19" xfId="40736"/>
    <cellStyle name="Normal 10 2" xfId="48"/>
    <cellStyle name="Normal 10 2 10" xfId="4566"/>
    <cellStyle name="Normal 10 2 10 2" xfId="18524"/>
    <cellStyle name="Normal 10 2 10 2 2" xfId="38457"/>
    <cellStyle name="Normal 10 2 10 3" xfId="12723"/>
    <cellStyle name="Normal 10 2 10 3 2" xfId="32657"/>
    <cellStyle name="Normal 10 2 10 4" xfId="24502"/>
    <cellStyle name="Normal 10 2 11" xfId="9220"/>
    <cellStyle name="Normal 10 2 11 2" xfId="29156"/>
    <cellStyle name="Normal 10 2 12" xfId="15025"/>
    <cellStyle name="Normal 10 2 12 2" xfId="34958"/>
    <cellStyle name="Normal 10 2 13" xfId="6931"/>
    <cellStyle name="Normal 10 2 13 2" xfId="26867"/>
    <cellStyle name="Normal 10 2 14" xfId="20926"/>
    <cellStyle name="Normal 10 2 15" xfId="40750"/>
    <cellStyle name="Normal 10 2 2" xfId="249"/>
    <cellStyle name="Normal 10 2 2 10" xfId="20995"/>
    <cellStyle name="Normal 10 2 2 11" xfId="40803"/>
    <cellStyle name="Normal 10 2 2 2" xfId="563"/>
    <cellStyle name="Normal 10 2 2 2 10" xfId="41057"/>
    <cellStyle name="Normal 10 2 2 2 2" xfId="1053"/>
    <cellStyle name="Normal 10 2 2 2 2 2" xfId="3046"/>
    <cellStyle name="Normal 10 2 2 2 2 2 2" xfId="5709"/>
    <cellStyle name="Normal 10 2 2 2 2 2 2 2" xfId="19667"/>
    <cellStyle name="Normal 10 2 2 2 2 2 2 2 2" xfId="39600"/>
    <cellStyle name="Normal 10 2 2 2 2 2 2 3" xfId="13866"/>
    <cellStyle name="Normal 10 2 2 2 2 2 2 3 2" xfId="33800"/>
    <cellStyle name="Normal 10 2 2 2 2 2 2 4" xfId="25645"/>
    <cellStyle name="Normal 10 2 2 2 2 2 3" xfId="11500"/>
    <cellStyle name="Normal 10 2 2 2 2 2 3 2" xfId="31435"/>
    <cellStyle name="Normal 10 2 2 2 2 2 4" xfId="17302"/>
    <cellStyle name="Normal 10 2 2 2 2 2 4 2" xfId="37235"/>
    <cellStyle name="Normal 10 2 2 2 2 2 5" xfId="8070"/>
    <cellStyle name="Normal 10 2 2 2 2 2 5 2" xfId="28006"/>
    <cellStyle name="Normal 10 2 2 2 2 2 6" xfId="23258"/>
    <cellStyle name="Normal 10 2 2 2 2 3" xfId="2396"/>
    <cellStyle name="Normal 10 2 2 2 2 3 2" xfId="16913"/>
    <cellStyle name="Normal 10 2 2 2 2 3 2 2" xfId="36846"/>
    <cellStyle name="Normal 10 2 2 2 2 3 3" xfId="11110"/>
    <cellStyle name="Normal 10 2 2 2 2 3 3 2" xfId="31045"/>
    <cellStyle name="Normal 10 2 2 2 2 3 4" xfId="22863"/>
    <cellStyle name="Normal 10 2 2 2 2 4" xfId="5320"/>
    <cellStyle name="Normal 10 2 2 2 2 4 2" xfId="19278"/>
    <cellStyle name="Normal 10 2 2 2 2 4 2 2" xfId="39211"/>
    <cellStyle name="Normal 10 2 2 2 2 4 3" xfId="13477"/>
    <cellStyle name="Normal 10 2 2 2 2 4 3 2" xfId="33411"/>
    <cellStyle name="Normal 10 2 2 2 2 4 4" xfId="25256"/>
    <cellStyle name="Normal 10 2 2 2 2 5" xfId="10005"/>
    <cellStyle name="Normal 10 2 2 2 2 5 2" xfId="29941"/>
    <cellStyle name="Normal 10 2 2 2 2 6" xfId="15810"/>
    <cellStyle name="Normal 10 2 2 2 2 6 2" xfId="35743"/>
    <cellStyle name="Normal 10 2 2 2 2 7" xfId="7681"/>
    <cellStyle name="Normal 10 2 2 2 2 7 2" xfId="27617"/>
    <cellStyle name="Normal 10 2 2 2 2 8" xfId="21744"/>
    <cellStyle name="Normal 10 2 2 2 2 9" xfId="41535"/>
    <cellStyle name="Normal 10 2 2 2 3" xfId="3045"/>
    <cellStyle name="Normal 10 2 2 2 3 2" xfId="5708"/>
    <cellStyle name="Normal 10 2 2 2 3 2 2" xfId="19666"/>
    <cellStyle name="Normal 10 2 2 2 3 2 2 2" xfId="39599"/>
    <cellStyle name="Normal 10 2 2 2 3 2 3" xfId="13865"/>
    <cellStyle name="Normal 10 2 2 2 3 2 3 2" xfId="33799"/>
    <cellStyle name="Normal 10 2 2 2 3 2 4" xfId="25644"/>
    <cellStyle name="Normal 10 2 2 2 3 3" xfId="11499"/>
    <cellStyle name="Normal 10 2 2 2 3 3 2" xfId="31434"/>
    <cellStyle name="Normal 10 2 2 2 3 4" xfId="17301"/>
    <cellStyle name="Normal 10 2 2 2 3 4 2" xfId="37234"/>
    <cellStyle name="Normal 10 2 2 2 3 5" xfId="8069"/>
    <cellStyle name="Normal 10 2 2 2 3 5 2" xfId="28005"/>
    <cellStyle name="Normal 10 2 2 2 3 6" xfId="23257"/>
    <cellStyle name="Normal 10 2 2 2 4" xfId="1933"/>
    <cellStyle name="Normal 10 2 2 2 4 2" xfId="16452"/>
    <cellStyle name="Normal 10 2 2 2 4 2 2" xfId="36385"/>
    <cellStyle name="Normal 10 2 2 2 4 3" xfId="10649"/>
    <cellStyle name="Normal 10 2 2 2 4 3 2" xfId="30584"/>
    <cellStyle name="Normal 10 2 2 2 4 4" xfId="22402"/>
    <cellStyle name="Normal 10 2 2 2 5" xfId="4859"/>
    <cellStyle name="Normal 10 2 2 2 5 2" xfId="18817"/>
    <cellStyle name="Normal 10 2 2 2 5 2 2" xfId="38750"/>
    <cellStyle name="Normal 10 2 2 2 5 3" xfId="13016"/>
    <cellStyle name="Normal 10 2 2 2 5 3 2" xfId="32950"/>
    <cellStyle name="Normal 10 2 2 2 5 4" xfId="24795"/>
    <cellStyle name="Normal 10 2 2 2 6" xfId="9527"/>
    <cellStyle name="Normal 10 2 2 2 6 2" xfId="29463"/>
    <cellStyle name="Normal 10 2 2 2 7" xfId="15332"/>
    <cellStyle name="Normal 10 2 2 2 7 2" xfId="35265"/>
    <cellStyle name="Normal 10 2 2 2 8" xfId="7220"/>
    <cellStyle name="Normal 10 2 2 2 8 2" xfId="27156"/>
    <cellStyle name="Normal 10 2 2 2 9" xfId="21255"/>
    <cellStyle name="Normal 10 2 2 3" xfId="810"/>
    <cellStyle name="Normal 10 2 2 3 2" xfId="3047"/>
    <cellStyle name="Normal 10 2 2 3 2 2" xfId="5710"/>
    <cellStyle name="Normal 10 2 2 3 2 2 2" xfId="19668"/>
    <cellStyle name="Normal 10 2 2 3 2 2 2 2" xfId="39601"/>
    <cellStyle name="Normal 10 2 2 3 2 2 3" xfId="13867"/>
    <cellStyle name="Normal 10 2 2 3 2 2 3 2" xfId="33801"/>
    <cellStyle name="Normal 10 2 2 3 2 2 4" xfId="25646"/>
    <cellStyle name="Normal 10 2 2 3 2 3" xfId="11501"/>
    <cellStyle name="Normal 10 2 2 3 2 3 2" xfId="31436"/>
    <cellStyle name="Normal 10 2 2 3 2 4" xfId="17303"/>
    <cellStyle name="Normal 10 2 2 3 2 4 2" xfId="37236"/>
    <cellStyle name="Normal 10 2 2 3 2 5" xfId="8071"/>
    <cellStyle name="Normal 10 2 2 3 2 5 2" xfId="28007"/>
    <cellStyle name="Normal 10 2 2 3 2 6" xfId="23259"/>
    <cellStyle name="Normal 10 2 2 3 3" xfId="2157"/>
    <cellStyle name="Normal 10 2 2 3 3 2" xfId="16674"/>
    <cellStyle name="Normal 10 2 2 3 3 2 2" xfId="36607"/>
    <cellStyle name="Normal 10 2 2 3 3 3" xfId="10871"/>
    <cellStyle name="Normal 10 2 2 3 3 3 2" xfId="30806"/>
    <cellStyle name="Normal 10 2 2 3 3 4" xfId="22624"/>
    <cellStyle name="Normal 10 2 2 3 4" xfId="5081"/>
    <cellStyle name="Normal 10 2 2 3 4 2" xfId="19039"/>
    <cellStyle name="Normal 10 2 2 3 4 2 2" xfId="38972"/>
    <cellStyle name="Normal 10 2 2 3 4 3" xfId="13238"/>
    <cellStyle name="Normal 10 2 2 3 4 3 2" xfId="33172"/>
    <cellStyle name="Normal 10 2 2 3 4 4" xfId="25017"/>
    <cellStyle name="Normal 10 2 2 3 5" xfId="9766"/>
    <cellStyle name="Normal 10 2 2 3 5 2" xfId="29702"/>
    <cellStyle name="Normal 10 2 2 3 6" xfId="15571"/>
    <cellStyle name="Normal 10 2 2 3 6 2" xfId="35504"/>
    <cellStyle name="Normal 10 2 2 3 7" xfId="7442"/>
    <cellStyle name="Normal 10 2 2 3 7 2" xfId="27378"/>
    <cellStyle name="Normal 10 2 2 3 8" xfId="21501"/>
    <cellStyle name="Normal 10 2 2 3 9" xfId="41296"/>
    <cellStyle name="Normal 10 2 2 4" xfId="3044"/>
    <cellStyle name="Normal 10 2 2 4 2" xfId="5707"/>
    <cellStyle name="Normal 10 2 2 4 2 2" xfId="19665"/>
    <cellStyle name="Normal 10 2 2 4 2 2 2" xfId="39598"/>
    <cellStyle name="Normal 10 2 2 4 2 3" xfId="13864"/>
    <cellStyle name="Normal 10 2 2 4 2 3 2" xfId="33798"/>
    <cellStyle name="Normal 10 2 2 4 2 4" xfId="25643"/>
    <cellStyle name="Normal 10 2 2 4 3" xfId="11498"/>
    <cellStyle name="Normal 10 2 2 4 3 2" xfId="31433"/>
    <cellStyle name="Normal 10 2 2 4 4" xfId="17300"/>
    <cellStyle name="Normal 10 2 2 4 4 2" xfId="37233"/>
    <cellStyle name="Normal 10 2 2 4 5" xfId="8068"/>
    <cellStyle name="Normal 10 2 2 4 5 2" xfId="28004"/>
    <cellStyle name="Normal 10 2 2 4 6" xfId="23256"/>
    <cellStyle name="Normal 10 2 2 5" xfId="1746"/>
    <cellStyle name="Normal 10 2 2 5 2" xfId="16275"/>
    <cellStyle name="Normal 10 2 2 5 2 2" xfId="36208"/>
    <cellStyle name="Normal 10 2 2 5 3" xfId="10472"/>
    <cellStyle name="Normal 10 2 2 5 3 2" xfId="30407"/>
    <cellStyle name="Normal 10 2 2 5 4" xfId="22225"/>
    <cellStyle name="Normal 10 2 2 6" xfId="4682"/>
    <cellStyle name="Normal 10 2 2 6 2" xfId="18640"/>
    <cellStyle name="Normal 10 2 2 6 2 2" xfId="38573"/>
    <cellStyle name="Normal 10 2 2 6 3" xfId="12839"/>
    <cellStyle name="Normal 10 2 2 6 3 2" xfId="32773"/>
    <cellStyle name="Normal 10 2 2 6 4" xfId="24618"/>
    <cellStyle name="Normal 10 2 2 7" xfId="9273"/>
    <cellStyle name="Normal 10 2 2 7 2" xfId="29209"/>
    <cellStyle name="Normal 10 2 2 8" xfId="15078"/>
    <cellStyle name="Normal 10 2 2 8 2" xfId="35011"/>
    <cellStyle name="Normal 10 2 2 9" xfId="7043"/>
    <cellStyle name="Normal 10 2 2 9 2" xfId="26979"/>
    <cellStyle name="Normal 10 2 3" xfId="381"/>
    <cellStyle name="Normal 10 2 3 10" xfId="21084"/>
    <cellStyle name="Normal 10 2 3 11" xfId="40889"/>
    <cellStyle name="Normal 10 2 3 2" xfId="637"/>
    <cellStyle name="Normal 10 2 3 2 10" xfId="41128"/>
    <cellStyle name="Normal 10 2 3 2 2" xfId="1124"/>
    <cellStyle name="Normal 10 2 3 2 2 2" xfId="3050"/>
    <cellStyle name="Normal 10 2 3 2 2 2 2" xfId="5713"/>
    <cellStyle name="Normal 10 2 3 2 2 2 2 2" xfId="19671"/>
    <cellStyle name="Normal 10 2 3 2 2 2 2 2 2" xfId="39604"/>
    <cellStyle name="Normal 10 2 3 2 2 2 2 3" xfId="13870"/>
    <cellStyle name="Normal 10 2 3 2 2 2 2 3 2" xfId="33804"/>
    <cellStyle name="Normal 10 2 3 2 2 2 2 4" xfId="25649"/>
    <cellStyle name="Normal 10 2 3 2 2 2 3" xfId="11504"/>
    <cellStyle name="Normal 10 2 3 2 2 2 3 2" xfId="31439"/>
    <cellStyle name="Normal 10 2 3 2 2 2 4" xfId="17306"/>
    <cellStyle name="Normal 10 2 3 2 2 2 4 2" xfId="37239"/>
    <cellStyle name="Normal 10 2 3 2 2 2 5" xfId="8074"/>
    <cellStyle name="Normal 10 2 3 2 2 2 5 2" xfId="28010"/>
    <cellStyle name="Normal 10 2 3 2 2 2 6" xfId="23262"/>
    <cellStyle name="Normal 10 2 3 2 2 3" xfId="2467"/>
    <cellStyle name="Normal 10 2 3 2 2 3 2" xfId="16984"/>
    <cellStyle name="Normal 10 2 3 2 2 3 2 2" xfId="36917"/>
    <cellStyle name="Normal 10 2 3 2 2 3 3" xfId="11181"/>
    <cellStyle name="Normal 10 2 3 2 2 3 3 2" xfId="31116"/>
    <cellStyle name="Normal 10 2 3 2 2 3 4" xfId="22934"/>
    <cellStyle name="Normal 10 2 3 2 2 4" xfId="5391"/>
    <cellStyle name="Normal 10 2 3 2 2 4 2" xfId="19349"/>
    <cellStyle name="Normal 10 2 3 2 2 4 2 2" xfId="39282"/>
    <cellStyle name="Normal 10 2 3 2 2 4 3" xfId="13548"/>
    <cellStyle name="Normal 10 2 3 2 2 4 3 2" xfId="33482"/>
    <cellStyle name="Normal 10 2 3 2 2 4 4" xfId="25327"/>
    <cellStyle name="Normal 10 2 3 2 2 5" xfId="10076"/>
    <cellStyle name="Normal 10 2 3 2 2 5 2" xfId="30012"/>
    <cellStyle name="Normal 10 2 3 2 2 6" xfId="15881"/>
    <cellStyle name="Normal 10 2 3 2 2 6 2" xfId="35814"/>
    <cellStyle name="Normal 10 2 3 2 2 7" xfId="7752"/>
    <cellStyle name="Normal 10 2 3 2 2 7 2" xfId="27688"/>
    <cellStyle name="Normal 10 2 3 2 2 8" xfId="21815"/>
    <cellStyle name="Normal 10 2 3 2 2 9" xfId="41606"/>
    <cellStyle name="Normal 10 2 3 2 3" xfId="3049"/>
    <cellStyle name="Normal 10 2 3 2 3 2" xfId="5712"/>
    <cellStyle name="Normal 10 2 3 2 3 2 2" xfId="19670"/>
    <cellStyle name="Normal 10 2 3 2 3 2 2 2" xfId="39603"/>
    <cellStyle name="Normal 10 2 3 2 3 2 3" xfId="13869"/>
    <cellStyle name="Normal 10 2 3 2 3 2 3 2" xfId="33803"/>
    <cellStyle name="Normal 10 2 3 2 3 2 4" xfId="25648"/>
    <cellStyle name="Normal 10 2 3 2 3 3" xfId="11503"/>
    <cellStyle name="Normal 10 2 3 2 3 3 2" xfId="31438"/>
    <cellStyle name="Normal 10 2 3 2 3 4" xfId="17305"/>
    <cellStyle name="Normal 10 2 3 2 3 4 2" xfId="37238"/>
    <cellStyle name="Normal 10 2 3 2 3 5" xfId="8073"/>
    <cellStyle name="Normal 10 2 3 2 3 5 2" xfId="28009"/>
    <cellStyle name="Normal 10 2 3 2 3 6" xfId="23261"/>
    <cellStyle name="Normal 10 2 3 2 4" xfId="2004"/>
    <cellStyle name="Normal 10 2 3 2 4 2" xfId="16523"/>
    <cellStyle name="Normal 10 2 3 2 4 2 2" xfId="36456"/>
    <cellStyle name="Normal 10 2 3 2 4 3" xfId="10720"/>
    <cellStyle name="Normal 10 2 3 2 4 3 2" xfId="30655"/>
    <cellStyle name="Normal 10 2 3 2 4 4" xfId="22473"/>
    <cellStyle name="Normal 10 2 3 2 5" xfId="4930"/>
    <cellStyle name="Normal 10 2 3 2 5 2" xfId="18888"/>
    <cellStyle name="Normal 10 2 3 2 5 2 2" xfId="38821"/>
    <cellStyle name="Normal 10 2 3 2 5 3" xfId="13087"/>
    <cellStyle name="Normal 10 2 3 2 5 3 2" xfId="33021"/>
    <cellStyle name="Normal 10 2 3 2 5 4" xfId="24866"/>
    <cellStyle name="Normal 10 2 3 2 6" xfId="9598"/>
    <cellStyle name="Normal 10 2 3 2 6 2" xfId="29534"/>
    <cellStyle name="Normal 10 2 3 2 7" xfId="15403"/>
    <cellStyle name="Normal 10 2 3 2 7 2" xfId="35336"/>
    <cellStyle name="Normal 10 2 3 2 8" xfId="7291"/>
    <cellStyle name="Normal 10 2 3 2 8 2" xfId="27227"/>
    <cellStyle name="Normal 10 2 3 2 9" xfId="21329"/>
    <cellStyle name="Normal 10 2 3 3" xfId="881"/>
    <cellStyle name="Normal 10 2 3 3 2" xfId="3051"/>
    <cellStyle name="Normal 10 2 3 3 2 2" xfId="5714"/>
    <cellStyle name="Normal 10 2 3 3 2 2 2" xfId="19672"/>
    <cellStyle name="Normal 10 2 3 3 2 2 2 2" xfId="39605"/>
    <cellStyle name="Normal 10 2 3 3 2 2 3" xfId="13871"/>
    <cellStyle name="Normal 10 2 3 3 2 2 3 2" xfId="33805"/>
    <cellStyle name="Normal 10 2 3 3 2 2 4" xfId="25650"/>
    <cellStyle name="Normal 10 2 3 3 2 3" xfId="11505"/>
    <cellStyle name="Normal 10 2 3 3 2 3 2" xfId="31440"/>
    <cellStyle name="Normal 10 2 3 3 2 4" xfId="17307"/>
    <cellStyle name="Normal 10 2 3 3 2 4 2" xfId="37240"/>
    <cellStyle name="Normal 10 2 3 3 2 5" xfId="8075"/>
    <cellStyle name="Normal 10 2 3 3 2 5 2" xfId="28011"/>
    <cellStyle name="Normal 10 2 3 3 2 6" xfId="23263"/>
    <cellStyle name="Normal 10 2 3 3 3" xfId="2228"/>
    <cellStyle name="Normal 10 2 3 3 3 2" xfId="16745"/>
    <cellStyle name="Normal 10 2 3 3 3 2 2" xfId="36678"/>
    <cellStyle name="Normal 10 2 3 3 3 3" xfId="10942"/>
    <cellStyle name="Normal 10 2 3 3 3 3 2" xfId="30877"/>
    <cellStyle name="Normal 10 2 3 3 3 4" xfId="22695"/>
    <cellStyle name="Normal 10 2 3 3 4" xfId="5152"/>
    <cellStyle name="Normal 10 2 3 3 4 2" xfId="19110"/>
    <cellStyle name="Normal 10 2 3 3 4 2 2" xfId="39043"/>
    <cellStyle name="Normal 10 2 3 3 4 3" xfId="13309"/>
    <cellStyle name="Normal 10 2 3 3 4 3 2" xfId="33243"/>
    <cellStyle name="Normal 10 2 3 3 4 4" xfId="25088"/>
    <cellStyle name="Normal 10 2 3 3 5" xfId="9837"/>
    <cellStyle name="Normal 10 2 3 3 5 2" xfId="29773"/>
    <cellStyle name="Normal 10 2 3 3 6" xfId="15642"/>
    <cellStyle name="Normal 10 2 3 3 6 2" xfId="35575"/>
    <cellStyle name="Normal 10 2 3 3 7" xfId="7513"/>
    <cellStyle name="Normal 10 2 3 3 7 2" xfId="27449"/>
    <cellStyle name="Normal 10 2 3 3 8" xfId="21572"/>
    <cellStyle name="Normal 10 2 3 3 9" xfId="41367"/>
    <cellStyle name="Normal 10 2 3 4" xfId="3048"/>
    <cellStyle name="Normal 10 2 3 4 2" xfId="5711"/>
    <cellStyle name="Normal 10 2 3 4 2 2" xfId="19669"/>
    <cellStyle name="Normal 10 2 3 4 2 2 2" xfId="39602"/>
    <cellStyle name="Normal 10 2 3 4 2 3" xfId="13868"/>
    <cellStyle name="Normal 10 2 3 4 2 3 2" xfId="33802"/>
    <cellStyle name="Normal 10 2 3 4 2 4" xfId="25647"/>
    <cellStyle name="Normal 10 2 3 4 3" xfId="11502"/>
    <cellStyle name="Normal 10 2 3 4 3 2" xfId="31437"/>
    <cellStyle name="Normal 10 2 3 4 4" xfId="17304"/>
    <cellStyle name="Normal 10 2 3 4 4 2" xfId="37237"/>
    <cellStyle name="Normal 10 2 3 4 5" xfId="8072"/>
    <cellStyle name="Normal 10 2 3 4 5 2" xfId="28008"/>
    <cellStyle name="Normal 10 2 3 4 6" xfId="23260"/>
    <cellStyle name="Normal 10 2 3 5" xfId="1789"/>
    <cellStyle name="Normal 10 2 3 5 2" xfId="16310"/>
    <cellStyle name="Normal 10 2 3 5 2 2" xfId="36243"/>
    <cellStyle name="Normal 10 2 3 5 3" xfId="10507"/>
    <cellStyle name="Normal 10 2 3 5 3 2" xfId="30442"/>
    <cellStyle name="Normal 10 2 3 5 4" xfId="22260"/>
    <cellStyle name="Normal 10 2 3 6" xfId="4717"/>
    <cellStyle name="Normal 10 2 3 6 2" xfId="18675"/>
    <cellStyle name="Normal 10 2 3 6 2 2" xfId="38608"/>
    <cellStyle name="Normal 10 2 3 6 3" xfId="12874"/>
    <cellStyle name="Normal 10 2 3 6 3 2" xfId="32808"/>
    <cellStyle name="Normal 10 2 3 6 4" xfId="24653"/>
    <cellStyle name="Normal 10 2 3 7" xfId="9359"/>
    <cellStyle name="Normal 10 2 3 7 2" xfId="29295"/>
    <cellStyle name="Normal 10 2 3 8" xfId="15164"/>
    <cellStyle name="Normal 10 2 3 8 2" xfId="35097"/>
    <cellStyle name="Normal 10 2 3 9" xfId="7078"/>
    <cellStyle name="Normal 10 2 3 9 2" xfId="27014"/>
    <cellStyle name="Normal 10 2 4" xfId="475"/>
    <cellStyle name="Normal 10 2 4 10" xfId="40975"/>
    <cellStyle name="Normal 10 2 4 2" xfId="971"/>
    <cellStyle name="Normal 10 2 4 2 2" xfId="3053"/>
    <cellStyle name="Normal 10 2 4 2 2 2" xfId="5716"/>
    <cellStyle name="Normal 10 2 4 2 2 2 2" xfId="19674"/>
    <cellStyle name="Normal 10 2 4 2 2 2 2 2" xfId="39607"/>
    <cellStyle name="Normal 10 2 4 2 2 2 3" xfId="13873"/>
    <cellStyle name="Normal 10 2 4 2 2 2 3 2" xfId="33807"/>
    <cellStyle name="Normal 10 2 4 2 2 2 4" xfId="25652"/>
    <cellStyle name="Normal 10 2 4 2 2 3" xfId="11507"/>
    <cellStyle name="Normal 10 2 4 2 2 3 2" xfId="31442"/>
    <cellStyle name="Normal 10 2 4 2 2 4" xfId="17309"/>
    <cellStyle name="Normal 10 2 4 2 2 4 2" xfId="37242"/>
    <cellStyle name="Normal 10 2 4 2 2 5" xfId="8077"/>
    <cellStyle name="Normal 10 2 4 2 2 5 2" xfId="28013"/>
    <cellStyle name="Normal 10 2 4 2 2 6" xfId="23265"/>
    <cellStyle name="Normal 10 2 4 2 3" xfId="2314"/>
    <cellStyle name="Normal 10 2 4 2 3 2" xfId="16831"/>
    <cellStyle name="Normal 10 2 4 2 3 2 2" xfId="36764"/>
    <cellStyle name="Normal 10 2 4 2 3 3" xfId="11028"/>
    <cellStyle name="Normal 10 2 4 2 3 3 2" xfId="30963"/>
    <cellStyle name="Normal 10 2 4 2 3 4" xfId="22781"/>
    <cellStyle name="Normal 10 2 4 2 4" xfId="5238"/>
    <cellStyle name="Normal 10 2 4 2 4 2" xfId="19196"/>
    <cellStyle name="Normal 10 2 4 2 4 2 2" xfId="39129"/>
    <cellStyle name="Normal 10 2 4 2 4 3" xfId="13395"/>
    <cellStyle name="Normal 10 2 4 2 4 3 2" xfId="33329"/>
    <cellStyle name="Normal 10 2 4 2 4 4" xfId="25174"/>
    <cellStyle name="Normal 10 2 4 2 5" xfId="9923"/>
    <cellStyle name="Normal 10 2 4 2 5 2" xfId="29859"/>
    <cellStyle name="Normal 10 2 4 2 6" xfId="15728"/>
    <cellStyle name="Normal 10 2 4 2 6 2" xfId="35661"/>
    <cellStyle name="Normal 10 2 4 2 7" xfId="7599"/>
    <cellStyle name="Normal 10 2 4 2 7 2" xfId="27535"/>
    <cellStyle name="Normal 10 2 4 2 8" xfId="21662"/>
    <cellStyle name="Normal 10 2 4 2 9" xfId="41453"/>
    <cellStyle name="Normal 10 2 4 3" xfId="3052"/>
    <cellStyle name="Normal 10 2 4 3 2" xfId="5715"/>
    <cellStyle name="Normal 10 2 4 3 2 2" xfId="19673"/>
    <cellStyle name="Normal 10 2 4 3 2 2 2" xfId="39606"/>
    <cellStyle name="Normal 10 2 4 3 2 3" xfId="13872"/>
    <cellStyle name="Normal 10 2 4 3 2 3 2" xfId="33806"/>
    <cellStyle name="Normal 10 2 4 3 2 4" xfId="25651"/>
    <cellStyle name="Normal 10 2 4 3 3" xfId="11506"/>
    <cellStyle name="Normal 10 2 4 3 3 2" xfId="31441"/>
    <cellStyle name="Normal 10 2 4 3 4" xfId="17308"/>
    <cellStyle name="Normal 10 2 4 3 4 2" xfId="37241"/>
    <cellStyle name="Normal 10 2 4 3 5" xfId="8076"/>
    <cellStyle name="Normal 10 2 4 3 5 2" xfId="28012"/>
    <cellStyle name="Normal 10 2 4 3 6" xfId="23264"/>
    <cellStyle name="Normal 10 2 4 4" xfId="1855"/>
    <cellStyle name="Normal 10 2 4 4 2" xfId="16374"/>
    <cellStyle name="Normal 10 2 4 4 2 2" xfId="36307"/>
    <cellStyle name="Normal 10 2 4 4 3" xfId="10571"/>
    <cellStyle name="Normal 10 2 4 4 3 2" xfId="30506"/>
    <cellStyle name="Normal 10 2 4 4 4" xfId="22324"/>
    <cellStyle name="Normal 10 2 4 5" xfId="4781"/>
    <cellStyle name="Normal 10 2 4 5 2" xfId="18739"/>
    <cellStyle name="Normal 10 2 4 5 2 2" xfId="38672"/>
    <cellStyle name="Normal 10 2 4 5 3" xfId="12938"/>
    <cellStyle name="Normal 10 2 4 5 3 2" xfId="32872"/>
    <cellStyle name="Normal 10 2 4 5 4" xfId="24717"/>
    <cellStyle name="Normal 10 2 4 6" xfId="9445"/>
    <cellStyle name="Normal 10 2 4 6 2" xfId="29381"/>
    <cellStyle name="Normal 10 2 4 7" xfId="15250"/>
    <cellStyle name="Normal 10 2 4 7 2" xfId="35183"/>
    <cellStyle name="Normal 10 2 4 8" xfId="7142"/>
    <cellStyle name="Normal 10 2 4 8 2" xfId="27078"/>
    <cellStyle name="Normal 10 2 4 9" xfId="21173"/>
    <cellStyle name="Normal 10 2 5" xfId="728"/>
    <cellStyle name="Normal 10 2 5 2" xfId="3054"/>
    <cellStyle name="Normal 10 2 5 2 2" xfId="5717"/>
    <cellStyle name="Normal 10 2 5 2 2 2" xfId="19675"/>
    <cellStyle name="Normal 10 2 5 2 2 2 2" xfId="39608"/>
    <cellStyle name="Normal 10 2 5 2 2 3" xfId="13874"/>
    <cellStyle name="Normal 10 2 5 2 2 3 2" xfId="33808"/>
    <cellStyle name="Normal 10 2 5 2 2 4" xfId="25653"/>
    <cellStyle name="Normal 10 2 5 2 3" xfId="11508"/>
    <cellStyle name="Normal 10 2 5 2 3 2" xfId="31443"/>
    <cellStyle name="Normal 10 2 5 2 4" xfId="17310"/>
    <cellStyle name="Normal 10 2 5 2 4 2" xfId="37243"/>
    <cellStyle name="Normal 10 2 5 2 5" xfId="8078"/>
    <cellStyle name="Normal 10 2 5 2 5 2" xfId="28014"/>
    <cellStyle name="Normal 10 2 5 2 6" xfId="23266"/>
    <cellStyle name="Normal 10 2 5 3" xfId="2079"/>
    <cellStyle name="Normal 10 2 5 3 2" xfId="16596"/>
    <cellStyle name="Normal 10 2 5 3 2 2" xfId="36529"/>
    <cellStyle name="Normal 10 2 5 3 3" xfId="10793"/>
    <cellStyle name="Normal 10 2 5 3 3 2" xfId="30728"/>
    <cellStyle name="Normal 10 2 5 3 4" xfId="22546"/>
    <cellStyle name="Normal 10 2 5 4" xfId="5003"/>
    <cellStyle name="Normal 10 2 5 4 2" xfId="18961"/>
    <cellStyle name="Normal 10 2 5 4 2 2" xfId="38894"/>
    <cellStyle name="Normal 10 2 5 4 3" xfId="13160"/>
    <cellStyle name="Normal 10 2 5 4 3 2" xfId="33094"/>
    <cellStyle name="Normal 10 2 5 4 4" xfId="24939"/>
    <cellStyle name="Normal 10 2 5 5" xfId="9684"/>
    <cellStyle name="Normal 10 2 5 5 2" xfId="29620"/>
    <cellStyle name="Normal 10 2 5 6" xfId="15489"/>
    <cellStyle name="Normal 10 2 5 6 2" xfId="35422"/>
    <cellStyle name="Normal 10 2 5 7" xfId="7364"/>
    <cellStyle name="Normal 10 2 5 7 2" xfId="27300"/>
    <cellStyle name="Normal 10 2 5 8" xfId="21419"/>
    <cellStyle name="Normal 10 2 5 9" xfId="41214"/>
    <cellStyle name="Normal 10 2 6" xfId="1232"/>
    <cellStyle name="Normal 10 2 6 2" xfId="3055"/>
    <cellStyle name="Normal 10 2 6 2 2" xfId="5718"/>
    <cellStyle name="Normal 10 2 6 2 2 2" xfId="19676"/>
    <cellStyle name="Normal 10 2 6 2 2 2 2" xfId="39609"/>
    <cellStyle name="Normal 10 2 6 2 2 3" xfId="13875"/>
    <cellStyle name="Normal 10 2 6 2 2 3 2" xfId="33809"/>
    <cellStyle name="Normal 10 2 6 2 2 4" xfId="25654"/>
    <cellStyle name="Normal 10 2 6 2 3" xfId="11509"/>
    <cellStyle name="Normal 10 2 6 2 3 2" xfId="31444"/>
    <cellStyle name="Normal 10 2 6 2 4" xfId="17311"/>
    <cellStyle name="Normal 10 2 6 2 4 2" xfId="37244"/>
    <cellStyle name="Normal 10 2 6 2 5" xfId="8079"/>
    <cellStyle name="Normal 10 2 6 2 5 2" xfId="28015"/>
    <cellStyle name="Normal 10 2 6 2 6" xfId="23267"/>
    <cellStyle name="Normal 10 2 6 3" xfId="2566"/>
    <cellStyle name="Normal 10 2 6 3 2" xfId="17081"/>
    <cellStyle name="Normal 10 2 6 3 2 2" xfId="37014"/>
    <cellStyle name="Normal 10 2 6 3 3" xfId="11278"/>
    <cellStyle name="Normal 10 2 6 3 3 2" xfId="31213"/>
    <cellStyle name="Normal 10 2 6 3 4" xfId="23033"/>
    <cellStyle name="Normal 10 2 6 4" xfId="5488"/>
    <cellStyle name="Normal 10 2 6 4 2" xfId="19446"/>
    <cellStyle name="Normal 10 2 6 4 2 2" xfId="39379"/>
    <cellStyle name="Normal 10 2 6 4 3" xfId="13645"/>
    <cellStyle name="Normal 10 2 6 4 3 2" xfId="33579"/>
    <cellStyle name="Normal 10 2 6 4 4" xfId="25424"/>
    <cellStyle name="Normal 10 2 6 5" xfId="10175"/>
    <cellStyle name="Normal 10 2 6 5 2" xfId="30111"/>
    <cellStyle name="Normal 10 2 6 6" xfId="15979"/>
    <cellStyle name="Normal 10 2 6 6 2" xfId="35912"/>
    <cellStyle name="Normal 10 2 6 7" xfId="7849"/>
    <cellStyle name="Normal 10 2 6 7 2" xfId="27785"/>
    <cellStyle name="Normal 10 2 6 8" xfId="21920"/>
    <cellStyle name="Normal 10 2 6 9" xfId="41719"/>
    <cellStyle name="Normal 10 2 7" xfId="3043"/>
    <cellStyle name="Normal 10 2 7 2" xfId="5706"/>
    <cellStyle name="Normal 10 2 7 2 2" xfId="19664"/>
    <cellStyle name="Normal 10 2 7 2 2 2" xfId="39597"/>
    <cellStyle name="Normal 10 2 7 2 3" xfId="13863"/>
    <cellStyle name="Normal 10 2 7 2 3 2" xfId="33797"/>
    <cellStyle name="Normal 10 2 7 2 4" xfId="25642"/>
    <cellStyle name="Normal 10 2 7 3" xfId="11497"/>
    <cellStyle name="Normal 10 2 7 3 2" xfId="31432"/>
    <cellStyle name="Normal 10 2 7 4" xfId="17299"/>
    <cellStyle name="Normal 10 2 7 4 2" xfId="37232"/>
    <cellStyle name="Normal 10 2 7 5" xfId="8067"/>
    <cellStyle name="Normal 10 2 7 5 2" xfId="28003"/>
    <cellStyle name="Normal 10 2 7 6" xfId="23255"/>
    <cellStyle name="Normal 10 2 8" xfId="4452"/>
    <cellStyle name="Normal 10 2 8 2" xfId="6818"/>
    <cellStyle name="Normal 10 2 8 2 2" xfId="20776"/>
    <cellStyle name="Normal 10 2 8 2 2 2" xfId="40709"/>
    <cellStyle name="Normal 10 2 8 2 3" xfId="14975"/>
    <cellStyle name="Normal 10 2 8 2 3 2" xfId="34909"/>
    <cellStyle name="Normal 10 2 8 2 4" xfId="26754"/>
    <cellStyle name="Normal 10 2 8 3" xfId="12610"/>
    <cellStyle name="Normal 10 2 8 3 2" xfId="32544"/>
    <cellStyle name="Normal 10 2 8 4" xfId="18411"/>
    <cellStyle name="Normal 10 2 8 4 2" xfId="38344"/>
    <cellStyle name="Normal 10 2 8 5" xfId="9179"/>
    <cellStyle name="Normal 10 2 8 5 2" xfId="29115"/>
    <cellStyle name="Normal 10 2 8 6" xfId="24389"/>
    <cellStyle name="Normal 10 2 9" xfId="1578"/>
    <cellStyle name="Normal 10 2 9 2" xfId="16159"/>
    <cellStyle name="Normal 10 2 9 2 2" xfId="36092"/>
    <cellStyle name="Normal 10 2 9 3" xfId="10356"/>
    <cellStyle name="Normal 10 2 9 3 2" xfId="30291"/>
    <cellStyle name="Normal 10 2 9 4" xfId="22095"/>
    <cellStyle name="Normal 10 3" xfId="63"/>
    <cellStyle name="Normal 10 3 10" xfId="9234"/>
    <cellStyle name="Normal 10 3 10 2" xfId="29170"/>
    <cellStyle name="Normal 10 3 11" xfId="15039"/>
    <cellStyle name="Normal 10 3 11 2" xfId="34972"/>
    <cellStyle name="Normal 10 3 12" xfId="6932"/>
    <cellStyle name="Normal 10 3 12 2" xfId="26868"/>
    <cellStyle name="Normal 10 3 13" xfId="20940"/>
    <cellStyle name="Normal 10 3 14" xfId="40764"/>
    <cellStyle name="Normal 10 3 2" xfId="250"/>
    <cellStyle name="Normal 10 3 2 10" xfId="20996"/>
    <cellStyle name="Normal 10 3 2 11" xfId="40804"/>
    <cellStyle name="Normal 10 3 2 2" xfId="564"/>
    <cellStyle name="Normal 10 3 2 2 10" xfId="41058"/>
    <cellStyle name="Normal 10 3 2 2 2" xfId="1054"/>
    <cellStyle name="Normal 10 3 2 2 2 2" xfId="3059"/>
    <cellStyle name="Normal 10 3 2 2 2 2 2" xfId="5722"/>
    <cellStyle name="Normal 10 3 2 2 2 2 2 2" xfId="19680"/>
    <cellStyle name="Normal 10 3 2 2 2 2 2 2 2" xfId="39613"/>
    <cellStyle name="Normal 10 3 2 2 2 2 2 3" xfId="13879"/>
    <cellStyle name="Normal 10 3 2 2 2 2 2 3 2" xfId="33813"/>
    <cellStyle name="Normal 10 3 2 2 2 2 2 4" xfId="25658"/>
    <cellStyle name="Normal 10 3 2 2 2 2 3" xfId="11513"/>
    <cellStyle name="Normal 10 3 2 2 2 2 3 2" xfId="31448"/>
    <cellStyle name="Normal 10 3 2 2 2 2 4" xfId="17315"/>
    <cellStyle name="Normal 10 3 2 2 2 2 4 2" xfId="37248"/>
    <cellStyle name="Normal 10 3 2 2 2 2 5" xfId="8083"/>
    <cellStyle name="Normal 10 3 2 2 2 2 5 2" xfId="28019"/>
    <cellStyle name="Normal 10 3 2 2 2 2 6" xfId="23271"/>
    <cellStyle name="Normal 10 3 2 2 2 3" xfId="2397"/>
    <cellStyle name="Normal 10 3 2 2 2 3 2" xfId="16914"/>
    <cellStyle name="Normal 10 3 2 2 2 3 2 2" xfId="36847"/>
    <cellStyle name="Normal 10 3 2 2 2 3 3" xfId="11111"/>
    <cellStyle name="Normal 10 3 2 2 2 3 3 2" xfId="31046"/>
    <cellStyle name="Normal 10 3 2 2 2 3 4" xfId="22864"/>
    <cellStyle name="Normal 10 3 2 2 2 4" xfId="5321"/>
    <cellStyle name="Normal 10 3 2 2 2 4 2" xfId="19279"/>
    <cellStyle name="Normal 10 3 2 2 2 4 2 2" xfId="39212"/>
    <cellStyle name="Normal 10 3 2 2 2 4 3" xfId="13478"/>
    <cellStyle name="Normal 10 3 2 2 2 4 3 2" xfId="33412"/>
    <cellStyle name="Normal 10 3 2 2 2 4 4" xfId="25257"/>
    <cellStyle name="Normal 10 3 2 2 2 5" xfId="10006"/>
    <cellStyle name="Normal 10 3 2 2 2 5 2" xfId="29942"/>
    <cellStyle name="Normal 10 3 2 2 2 6" xfId="15811"/>
    <cellStyle name="Normal 10 3 2 2 2 6 2" xfId="35744"/>
    <cellStyle name="Normal 10 3 2 2 2 7" xfId="7682"/>
    <cellStyle name="Normal 10 3 2 2 2 7 2" xfId="27618"/>
    <cellStyle name="Normal 10 3 2 2 2 8" xfId="21745"/>
    <cellStyle name="Normal 10 3 2 2 2 9" xfId="41536"/>
    <cellStyle name="Normal 10 3 2 2 3" xfId="3058"/>
    <cellStyle name="Normal 10 3 2 2 3 2" xfId="5721"/>
    <cellStyle name="Normal 10 3 2 2 3 2 2" xfId="19679"/>
    <cellStyle name="Normal 10 3 2 2 3 2 2 2" xfId="39612"/>
    <cellStyle name="Normal 10 3 2 2 3 2 3" xfId="13878"/>
    <cellStyle name="Normal 10 3 2 2 3 2 3 2" xfId="33812"/>
    <cellStyle name="Normal 10 3 2 2 3 2 4" xfId="25657"/>
    <cellStyle name="Normal 10 3 2 2 3 3" xfId="11512"/>
    <cellStyle name="Normal 10 3 2 2 3 3 2" xfId="31447"/>
    <cellStyle name="Normal 10 3 2 2 3 4" xfId="17314"/>
    <cellStyle name="Normal 10 3 2 2 3 4 2" xfId="37247"/>
    <cellStyle name="Normal 10 3 2 2 3 5" xfId="8082"/>
    <cellStyle name="Normal 10 3 2 2 3 5 2" xfId="28018"/>
    <cellStyle name="Normal 10 3 2 2 3 6" xfId="23270"/>
    <cellStyle name="Normal 10 3 2 2 4" xfId="1934"/>
    <cellStyle name="Normal 10 3 2 2 4 2" xfId="16453"/>
    <cellStyle name="Normal 10 3 2 2 4 2 2" xfId="36386"/>
    <cellStyle name="Normal 10 3 2 2 4 3" xfId="10650"/>
    <cellStyle name="Normal 10 3 2 2 4 3 2" xfId="30585"/>
    <cellStyle name="Normal 10 3 2 2 4 4" xfId="22403"/>
    <cellStyle name="Normal 10 3 2 2 5" xfId="4860"/>
    <cellStyle name="Normal 10 3 2 2 5 2" xfId="18818"/>
    <cellStyle name="Normal 10 3 2 2 5 2 2" xfId="38751"/>
    <cellStyle name="Normal 10 3 2 2 5 3" xfId="13017"/>
    <cellStyle name="Normal 10 3 2 2 5 3 2" xfId="32951"/>
    <cellStyle name="Normal 10 3 2 2 5 4" xfId="24796"/>
    <cellStyle name="Normal 10 3 2 2 6" xfId="9528"/>
    <cellStyle name="Normal 10 3 2 2 6 2" xfId="29464"/>
    <cellStyle name="Normal 10 3 2 2 7" xfId="15333"/>
    <cellStyle name="Normal 10 3 2 2 7 2" xfId="35266"/>
    <cellStyle name="Normal 10 3 2 2 8" xfId="7221"/>
    <cellStyle name="Normal 10 3 2 2 8 2" xfId="27157"/>
    <cellStyle name="Normal 10 3 2 2 9" xfId="21256"/>
    <cellStyle name="Normal 10 3 2 3" xfId="811"/>
    <cellStyle name="Normal 10 3 2 3 2" xfId="3060"/>
    <cellStyle name="Normal 10 3 2 3 2 2" xfId="5723"/>
    <cellStyle name="Normal 10 3 2 3 2 2 2" xfId="19681"/>
    <cellStyle name="Normal 10 3 2 3 2 2 2 2" xfId="39614"/>
    <cellStyle name="Normal 10 3 2 3 2 2 3" xfId="13880"/>
    <cellStyle name="Normal 10 3 2 3 2 2 3 2" xfId="33814"/>
    <cellStyle name="Normal 10 3 2 3 2 2 4" xfId="25659"/>
    <cellStyle name="Normal 10 3 2 3 2 3" xfId="11514"/>
    <cellStyle name="Normal 10 3 2 3 2 3 2" xfId="31449"/>
    <cellStyle name="Normal 10 3 2 3 2 4" xfId="17316"/>
    <cellStyle name="Normal 10 3 2 3 2 4 2" xfId="37249"/>
    <cellStyle name="Normal 10 3 2 3 2 5" xfId="8084"/>
    <cellStyle name="Normal 10 3 2 3 2 5 2" xfId="28020"/>
    <cellStyle name="Normal 10 3 2 3 2 6" xfId="23272"/>
    <cellStyle name="Normal 10 3 2 3 3" xfId="2158"/>
    <cellStyle name="Normal 10 3 2 3 3 2" xfId="16675"/>
    <cellStyle name="Normal 10 3 2 3 3 2 2" xfId="36608"/>
    <cellStyle name="Normal 10 3 2 3 3 3" xfId="10872"/>
    <cellStyle name="Normal 10 3 2 3 3 3 2" xfId="30807"/>
    <cellStyle name="Normal 10 3 2 3 3 4" xfId="22625"/>
    <cellStyle name="Normal 10 3 2 3 4" xfId="5082"/>
    <cellStyle name="Normal 10 3 2 3 4 2" xfId="19040"/>
    <cellStyle name="Normal 10 3 2 3 4 2 2" xfId="38973"/>
    <cellStyle name="Normal 10 3 2 3 4 3" xfId="13239"/>
    <cellStyle name="Normal 10 3 2 3 4 3 2" xfId="33173"/>
    <cellStyle name="Normal 10 3 2 3 4 4" xfId="25018"/>
    <cellStyle name="Normal 10 3 2 3 5" xfId="9767"/>
    <cellStyle name="Normal 10 3 2 3 5 2" xfId="29703"/>
    <cellStyle name="Normal 10 3 2 3 6" xfId="15572"/>
    <cellStyle name="Normal 10 3 2 3 6 2" xfId="35505"/>
    <cellStyle name="Normal 10 3 2 3 7" xfId="7443"/>
    <cellStyle name="Normal 10 3 2 3 7 2" xfId="27379"/>
    <cellStyle name="Normal 10 3 2 3 8" xfId="21502"/>
    <cellStyle name="Normal 10 3 2 3 9" xfId="41297"/>
    <cellStyle name="Normal 10 3 2 4" xfId="3057"/>
    <cellStyle name="Normal 10 3 2 4 2" xfId="5720"/>
    <cellStyle name="Normal 10 3 2 4 2 2" xfId="19678"/>
    <cellStyle name="Normal 10 3 2 4 2 2 2" xfId="39611"/>
    <cellStyle name="Normal 10 3 2 4 2 3" xfId="13877"/>
    <cellStyle name="Normal 10 3 2 4 2 3 2" xfId="33811"/>
    <cellStyle name="Normal 10 3 2 4 2 4" xfId="25656"/>
    <cellStyle name="Normal 10 3 2 4 3" xfId="11511"/>
    <cellStyle name="Normal 10 3 2 4 3 2" xfId="31446"/>
    <cellStyle name="Normal 10 3 2 4 4" xfId="17313"/>
    <cellStyle name="Normal 10 3 2 4 4 2" xfId="37246"/>
    <cellStyle name="Normal 10 3 2 4 5" xfId="8081"/>
    <cellStyle name="Normal 10 3 2 4 5 2" xfId="28017"/>
    <cellStyle name="Normal 10 3 2 4 6" xfId="23269"/>
    <cellStyle name="Normal 10 3 2 5" xfId="1747"/>
    <cellStyle name="Normal 10 3 2 5 2" xfId="16276"/>
    <cellStyle name="Normal 10 3 2 5 2 2" xfId="36209"/>
    <cellStyle name="Normal 10 3 2 5 3" xfId="10473"/>
    <cellStyle name="Normal 10 3 2 5 3 2" xfId="30408"/>
    <cellStyle name="Normal 10 3 2 5 4" xfId="22226"/>
    <cellStyle name="Normal 10 3 2 6" xfId="4683"/>
    <cellStyle name="Normal 10 3 2 6 2" xfId="18641"/>
    <cellStyle name="Normal 10 3 2 6 2 2" xfId="38574"/>
    <cellStyle name="Normal 10 3 2 6 3" xfId="12840"/>
    <cellStyle name="Normal 10 3 2 6 3 2" xfId="32774"/>
    <cellStyle name="Normal 10 3 2 6 4" xfId="24619"/>
    <cellStyle name="Normal 10 3 2 7" xfId="9274"/>
    <cellStyle name="Normal 10 3 2 7 2" xfId="29210"/>
    <cellStyle name="Normal 10 3 2 8" xfId="15079"/>
    <cellStyle name="Normal 10 3 2 8 2" xfId="35012"/>
    <cellStyle name="Normal 10 3 2 9" xfId="7044"/>
    <cellStyle name="Normal 10 3 2 9 2" xfId="26980"/>
    <cellStyle name="Normal 10 3 3" xfId="382"/>
    <cellStyle name="Normal 10 3 3 10" xfId="21085"/>
    <cellStyle name="Normal 10 3 3 11" xfId="40890"/>
    <cellStyle name="Normal 10 3 3 2" xfId="638"/>
    <cellStyle name="Normal 10 3 3 2 10" xfId="41129"/>
    <cellStyle name="Normal 10 3 3 2 2" xfId="1125"/>
    <cellStyle name="Normal 10 3 3 2 2 2" xfId="3063"/>
    <cellStyle name="Normal 10 3 3 2 2 2 2" xfId="5726"/>
    <cellStyle name="Normal 10 3 3 2 2 2 2 2" xfId="19684"/>
    <cellStyle name="Normal 10 3 3 2 2 2 2 2 2" xfId="39617"/>
    <cellStyle name="Normal 10 3 3 2 2 2 2 3" xfId="13883"/>
    <cellStyle name="Normal 10 3 3 2 2 2 2 3 2" xfId="33817"/>
    <cellStyle name="Normal 10 3 3 2 2 2 2 4" xfId="25662"/>
    <cellStyle name="Normal 10 3 3 2 2 2 3" xfId="11517"/>
    <cellStyle name="Normal 10 3 3 2 2 2 3 2" xfId="31452"/>
    <cellStyle name="Normal 10 3 3 2 2 2 4" xfId="17319"/>
    <cellStyle name="Normal 10 3 3 2 2 2 4 2" xfId="37252"/>
    <cellStyle name="Normal 10 3 3 2 2 2 5" xfId="8087"/>
    <cellStyle name="Normal 10 3 3 2 2 2 5 2" xfId="28023"/>
    <cellStyle name="Normal 10 3 3 2 2 2 6" xfId="23275"/>
    <cellStyle name="Normal 10 3 3 2 2 3" xfId="2468"/>
    <cellStyle name="Normal 10 3 3 2 2 3 2" xfId="16985"/>
    <cellStyle name="Normal 10 3 3 2 2 3 2 2" xfId="36918"/>
    <cellStyle name="Normal 10 3 3 2 2 3 3" xfId="11182"/>
    <cellStyle name="Normal 10 3 3 2 2 3 3 2" xfId="31117"/>
    <cellStyle name="Normal 10 3 3 2 2 3 4" xfId="22935"/>
    <cellStyle name="Normal 10 3 3 2 2 4" xfId="5392"/>
    <cellStyle name="Normal 10 3 3 2 2 4 2" xfId="19350"/>
    <cellStyle name="Normal 10 3 3 2 2 4 2 2" xfId="39283"/>
    <cellStyle name="Normal 10 3 3 2 2 4 3" xfId="13549"/>
    <cellStyle name="Normal 10 3 3 2 2 4 3 2" xfId="33483"/>
    <cellStyle name="Normal 10 3 3 2 2 4 4" xfId="25328"/>
    <cellStyle name="Normal 10 3 3 2 2 5" xfId="10077"/>
    <cellStyle name="Normal 10 3 3 2 2 5 2" xfId="30013"/>
    <cellStyle name="Normal 10 3 3 2 2 6" xfId="15882"/>
    <cellStyle name="Normal 10 3 3 2 2 6 2" xfId="35815"/>
    <cellStyle name="Normal 10 3 3 2 2 7" xfId="7753"/>
    <cellStyle name="Normal 10 3 3 2 2 7 2" xfId="27689"/>
    <cellStyle name="Normal 10 3 3 2 2 8" xfId="21816"/>
    <cellStyle name="Normal 10 3 3 2 2 9" xfId="41607"/>
    <cellStyle name="Normal 10 3 3 2 3" xfId="3062"/>
    <cellStyle name="Normal 10 3 3 2 3 2" xfId="5725"/>
    <cellStyle name="Normal 10 3 3 2 3 2 2" xfId="19683"/>
    <cellStyle name="Normal 10 3 3 2 3 2 2 2" xfId="39616"/>
    <cellStyle name="Normal 10 3 3 2 3 2 3" xfId="13882"/>
    <cellStyle name="Normal 10 3 3 2 3 2 3 2" xfId="33816"/>
    <cellStyle name="Normal 10 3 3 2 3 2 4" xfId="25661"/>
    <cellStyle name="Normal 10 3 3 2 3 3" xfId="11516"/>
    <cellStyle name="Normal 10 3 3 2 3 3 2" xfId="31451"/>
    <cellStyle name="Normal 10 3 3 2 3 4" xfId="17318"/>
    <cellStyle name="Normal 10 3 3 2 3 4 2" xfId="37251"/>
    <cellStyle name="Normal 10 3 3 2 3 5" xfId="8086"/>
    <cellStyle name="Normal 10 3 3 2 3 5 2" xfId="28022"/>
    <cellStyle name="Normal 10 3 3 2 3 6" xfId="23274"/>
    <cellStyle name="Normal 10 3 3 2 4" xfId="2005"/>
    <cellStyle name="Normal 10 3 3 2 4 2" xfId="16524"/>
    <cellStyle name="Normal 10 3 3 2 4 2 2" xfId="36457"/>
    <cellStyle name="Normal 10 3 3 2 4 3" xfId="10721"/>
    <cellStyle name="Normal 10 3 3 2 4 3 2" xfId="30656"/>
    <cellStyle name="Normal 10 3 3 2 4 4" xfId="22474"/>
    <cellStyle name="Normal 10 3 3 2 5" xfId="4931"/>
    <cellStyle name="Normal 10 3 3 2 5 2" xfId="18889"/>
    <cellStyle name="Normal 10 3 3 2 5 2 2" xfId="38822"/>
    <cellStyle name="Normal 10 3 3 2 5 3" xfId="13088"/>
    <cellStyle name="Normal 10 3 3 2 5 3 2" xfId="33022"/>
    <cellStyle name="Normal 10 3 3 2 5 4" xfId="24867"/>
    <cellStyle name="Normal 10 3 3 2 6" xfId="9599"/>
    <cellStyle name="Normal 10 3 3 2 6 2" xfId="29535"/>
    <cellStyle name="Normal 10 3 3 2 7" xfId="15404"/>
    <cellStyle name="Normal 10 3 3 2 7 2" xfId="35337"/>
    <cellStyle name="Normal 10 3 3 2 8" xfId="7292"/>
    <cellStyle name="Normal 10 3 3 2 8 2" xfId="27228"/>
    <cellStyle name="Normal 10 3 3 2 9" xfId="21330"/>
    <cellStyle name="Normal 10 3 3 3" xfId="882"/>
    <cellStyle name="Normal 10 3 3 3 2" xfId="3064"/>
    <cellStyle name="Normal 10 3 3 3 2 2" xfId="5727"/>
    <cellStyle name="Normal 10 3 3 3 2 2 2" xfId="19685"/>
    <cellStyle name="Normal 10 3 3 3 2 2 2 2" xfId="39618"/>
    <cellStyle name="Normal 10 3 3 3 2 2 3" xfId="13884"/>
    <cellStyle name="Normal 10 3 3 3 2 2 3 2" xfId="33818"/>
    <cellStyle name="Normal 10 3 3 3 2 2 4" xfId="25663"/>
    <cellStyle name="Normal 10 3 3 3 2 3" xfId="11518"/>
    <cellStyle name="Normal 10 3 3 3 2 3 2" xfId="31453"/>
    <cellStyle name="Normal 10 3 3 3 2 4" xfId="17320"/>
    <cellStyle name="Normal 10 3 3 3 2 4 2" xfId="37253"/>
    <cellStyle name="Normal 10 3 3 3 2 5" xfId="8088"/>
    <cellStyle name="Normal 10 3 3 3 2 5 2" xfId="28024"/>
    <cellStyle name="Normal 10 3 3 3 2 6" xfId="23276"/>
    <cellStyle name="Normal 10 3 3 3 3" xfId="2229"/>
    <cellStyle name="Normal 10 3 3 3 3 2" xfId="16746"/>
    <cellStyle name="Normal 10 3 3 3 3 2 2" xfId="36679"/>
    <cellStyle name="Normal 10 3 3 3 3 3" xfId="10943"/>
    <cellStyle name="Normal 10 3 3 3 3 3 2" xfId="30878"/>
    <cellStyle name="Normal 10 3 3 3 3 4" xfId="22696"/>
    <cellStyle name="Normal 10 3 3 3 4" xfId="5153"/>
    <cellStyle name="Normal 10 3 3 3 4 2" xfId="19111"/>
    <cellStyle name="Normal 10 3 3 3 4 2 2" xfId="39044"/>
    <cellStyle name="Normal 10 3 3 3 4 3" xfId="13310"/>
    <cellStyle name="Normal 10 3 3 3 4 3 2" xfId="33244"/>
    <cellStyle name="Normal 10 3 3 3 4 4" xfId="25089"/>
    <cellStyle name="Normal 10 3 3 3 5" xfId="9838"/>
    <cellStyle name="Normal 10 3 3 3 5 2" xfId="29774"/>
    <cellStyle name="Normal 10 3 3 3 6" xfId="15643"/>
    <cellStyle name="Normal 10 3 3 3 6 2" xfId="35576"/>
    <cellStyle name="Normal 10 3 3 3 7" xfId="7514"/>
    <cellStyle name="Normal 10 3 3 3 7 2" xfId="27450"/>
    <cellStyle name="Normal 10 3 3 3 8" xfId="21573"/>
    <cellStyle name="Normal 10 3 3 3 9" xfId="41368"/>
    <cellStyle name="Normal 10 3 3 4" xfId="3061"/>
    <cellStyle name="Normal 10 3 3 4 2" xfId="5724"/>
    <cellStyle name="Normal 10 3 3 4 2 2" xfId="19682"/>
    <cellStyle name="Normal 10 3 3 4 2 2 2" xfId="39615"/>
    <cellStyle name="Normal 10 3 3 4 2 3" xfId="13881"/>
    <cellStyle name="Normal 10 3 3 4 2 3 2" xfId="33815"/>
    <cellStyle name="Normal 10 3 3 4 2 4" xfId="25660"/>
    <cellStyle name="Normal 10 3 3 4 3" xfId="11515"/>
    <cellStyle name="Normal 10 3 3 4 3 2" xfId="31450"/>
    <cellStyle name="Normal 10 3 3 4 4" xfId="17317"/>
    <cellStyle name="Normal 10 3 3 4 4 2" xfId="37250"/>
    <cellStyle name="Normal 10 3 3 4 5" xfId="8085"/>
    <cellStyle name="Normal 10 3 3 4 5 2" xfId="28021"/>
    <cellStyle name="Normal 10 3 3 4 6" xfId="23273"/>
    <cellStyle name="Normal 10 3 3 5" xfId="1790"/>
    <cellStyle name="Normal 10 3 3 5 2" xfId="16311"/>
    <cellStyle name="Normal 10 3 3 5 2 2" xfId="36244"/>
    <cellStyle name="Normal 10 3 3 5 3" xfId="10508"/>
    <cellStyle name="Normal 10 3 3 5 3 2" xfId="30443"/>
    <cellStyle name="Normal 10 3 3 5 4" xfId="22261"/>
    <cellStyle name="Normal 10 3 3 6" xfId="4718"/>
    <cellStyle name="Normal 10 3 3 6 2" xfId="18676"/>
    <cellStyle name="Normal 10 3 3 6 2 2" xfId="38609"/>
    <cellStyle name="Normal 10 3 3 6 3" xfId="12875"/>
    <cellStyle name="Normal 10 3 3 6 3 2" xfId="32809"/>
    <cellStyle name="Normal 10 3 3 6 4" xfId="24654"/>
    <cellStyle name="Normal 10 3 3 7" xfId="9360"/>
    <cellStyle name="Normal 10 3 3 7 2" xfId="29296"/>
    <cellStyle name="Normal 10 3 3 8" xfId="15165"/>
    <cellStyle name="Normal 10 3 3 8 2" xfId="35098"/>
    <cellStyle name="Normal 10 3 3 9" xfId="7079"/>
    <cellStyle name="Normal 10 3 3 9 2" xfId="27015"/>
    <cellStyle name="Normal 10 3 4" xfId="476"/>
    <cellStyle name="Normal 10 3 4 10" xfId="40976"/>
    <cellStyle name="Normal 10 3 4 2" xfId="972"/>
    <cellStyle name="Normal 10 3 4 2 2" xfId="3066"/>
    <cellStyle name="Normal 10 3 4 2 2 2" xfId="5729"/>
    <cellStyle name="Normal 10 3 4 2 2 2 2" xfId="19687"/>
    <cellStyle name="Normal 10 3 4 2 2 2 2 2" xfId="39620"/>
    <cellStyle name="Normal 10 3 4 2 2 2 3" xfId="13886"/>
    <cellStyle name="Normal 10 3 4 2 2 2 3 2" xfId="33820"/>
    <cellStyle name="Normal 10 3 4 2 2 2 4" xfId="25665"/>
    <cellStyle name="Normal 10 3 4 2 2 3" xfId="11520"/>
    <cellStyle name="Normal 10 3 4 2 2 3 2" xfId="31455"/>
    <cellStyle name="Normal 10 3 4 2 2 4" xfId="17322"/>
    <cellStyle name="Normal 10 3 4 2 2 4 2" xfId="37255"/>
    <cellStyle name="Normal 10 3 4 2 2 5" xfId="8090"/>
    <cellStyle name="Normal 10 3 4 2 2 5 2" xfId="28026"/>
    <cellStyle name="Normal 10 3 4 2 2 6" xfId="23278"/>
    <cellStyle name="Normal 10 3 4 2 3" xfId="2315"/>
    <cellStyle name="Normal 10 3 4 2 3 2" xfId="16832"/>
    <cellStyle name="Normal 10 3 4 2 3 2 2" xfId="36765"/>
    <cellStyle name="Normal 10 3 4 2 3 3" xfId="11029"/>
    <cellStyle name="Normal 10 3 4 2 3 3 2" xfId="30964"/>
    <cellStyle name="Normal 10 3 4 2 3 4" xfId="22782"/>
    <cellStyle name="Normal 10 3 4 2 4" xfId="5239"/>
    <cellStyle name="Normal 10 3 4 2 4 2" xfId="19197"/>
    <cellStyle name="Normal 10 3 4 2 4 2 2" xfId="39130"/>
    <cellStyle name="Normal 10 3 4 2 4 3" xfId="13396"/>
    <cellStyle name="Normal 10 3 4 2 4 3 2" xfId="33330"/>
    <cellStyle name="Normal 10 3 4 2 4 4" xfId="25175"/>
    <cellStyle name="Normal 10 3 4 2 5" xfId="9924"/>
    <cellStyle name="Normal 10 3 4 2 5 2" xfId="29860"/>
    <cellStyle name="Normal 10 3 4 2 6" xfId="15729"/>
    <cellStyle name="Normal 10 3 4 2 6 2" xfId="35662"/>
    <cellStyle name="Normal 10 3 4 2 7" xfId="7600"/>
    <cellStyle name="Normal 10 3 4 2 7 2" xfId="27536"/>
    <cellStyle name="Normal 10 3 4 2 8" xfId="21663"/>
    <cellStyle name="Normal 10 3 4 2 9" xfId="41454"/>
    <cellStyle name="Normal 10 3 4 3" xfId="3065"/>
    <cellStyle name="Normal 10 3 4 3 2" xfId="5728"/>
    <cellStyle name="Normal 10 3 4 3 2 2" xfId="19686"/>
    <cellStyle name="Normal 10 3 4 3 2 2 2" xfId="39619"/>
    <cellStyle name="Normal 10 3 4 3 2 3" xfId="13885"/>
    <cellStyle name="Normal 10 3 4 3 2 3 2" xfId="33819"/>
    <cellStyle name="Normal 10 3 4 3 2 4" xfId="25664"/>
    <cellStyle name="Normal 10 3 4 3 3" xfId="11519"/>
    <cellStyle name="Normal 10 3 4 3 3 2" xfId="31454"/>
    <cellStyle name="Normal 10 3 4 3 4" xfId="17321"/>
    <cellStyle name="Normal 10 3 4 3 4 2" xfId="37254"/>
    <cellStyle name="Normal 10 3 4 3 5" xfId="8089"/>
    <cellStyle name="Normal 10 3 4 3 5 2" xfId="28025"/>
    <cellStyle name="Normal 10 3 4 3 6" xfId="23277"/>
    <cellStyle name="Normal 10 3 4 4" xfId="1856"/>
    <cellStyle name="Normal 10 3 4 4 2" xfId="16375"/>
    <cellStyle name="Normal 10 3 4 4 2 2" xfId="36308"/>
    <cellStyle name="Normal 10 3 4 4 3" xfId="10572"/>
    <cellStyle name="Normal 10 3 4 4 3 2" xfId="30507"/>
    <cellStyle name="Normal 10 3 4 4 4" xfId="22325"/>
    <cellStyle name="Normal 10 3 4 5" xfId="4782"/>
    <cellStyle name="Normal 10 3 4 5 2" xfId="18740"/>
    <cellStyle name="Normal 10 3 4 5 2 2" xfId="38673"/>
    <cellStyle name="Normal 10 3 4 5 3" xfId="12939"/>
    <cellStyle name="Normal 10 3 4 5 3 2" xfId="32873"/>
    <cellStyle name="Normal 10 3 4 5 4" xfId="24718"/>
    <cellStyle name="Normal 10 3 4 6" xfId="9446"/>
    <cellStyle name="Normal 10 3 4 6 2" xfId="29382"/>
    <cellStyle name="Normal 10 3 4 7" xfId="15251"/>
    <cellStyle name="Normal 10 3 4 7 2" xfId="35184"/>
    <cellStyle name="Normal 10 3 4 8" xfId="7143"/>
    <cellStyle name="Normal 10 3 4 8 2" xfId="27079"/>
    <cellStyle name="Normal 10 3 4 9" xfId="21174"/>
    <cellStyle name="Normal 10 3 5" xfId="729"/>
    <cellStyle name="Normal 10 3 5 2" xfId="3067"/>
    <cellStyle name="Normal 10 3 5 2 2" xfId="5730"/>
    <cellStyle name="Normal 10 3 5 2 2 2" xfId="19688"/>
    <cellStyle name="Normal 10 3 5 2 2 2 2" xfId="39621"/>
    <cellStyle name="Normal 10 3 5 2 2 3" xfId="13887"/>
    <cellStyle name="Normal 10 3 5 2 2 3 2" xfId="33821"/>
    <cellStyle name="Normal 10 3 5 2 2 4" xfId="25666"/>
    <cellStyle name="Normal 10 3 5 2 3" xfId="11521"/>
    <cellStyle name="Normal 10 3 5 2 3 2" xfId="31456"/>
    <cellStyle name="Normal 10 3 5 2 4" xfId="17323"/>
    <cellStyle name="Normal 10 3 5 2 4 2" xfId="37256"/>
    <cellStyle name="Normal 10 3 5 2 5" xfId="8091"/>
    <cellStyle name="Normal 10 3 5 2 5 2" xfId="28027"/>
    <cellStyle name="Normal 10 3 5 2 6" xfId="23279"/>
    <cellStyle name="Normal 10 3 5 3" xfId="2080"/>
    <cellStyle name="Normal 10 3 5 3 2" xfId="16597"/>
    <cellStyle name="Normal 10 3 5 3 2 2" xfId="36530"/>
    <cellStyle name="Normal 10 3 5 3 3" xfId="10794"/>
    <cellStyle name="Normal 10 3 5 3 3 2" xfId="30729"/>
    <cellStyle name="Normal 10 3 5 3 4" xfId="22547"/>
    <cellStyle name="Normal 10 3 5 4" xfId="5004"/>
    <cellStyle name="Normal 10 3 5 4 2" xfId="18962"/>
    <cellStyle name="Normal 10 3 5 4 2 2" xfId="38895"/>
    <cellStyle name="Normal 10 3 5 4 3" xfId="13161"/>
    <cellStyle name="Normal 10 3 5 4 3 2" xfId="33095"/>
    <cellStyle name="Normal 10 3 5 4 4" xfId="24940"/>
    <cellStyle name="Normal 10 3 5 5" xfId="9685"/>
    <cellStyle name="Normal 10 3 5 5 2" xfId="29621"/>
    <cellStyle name="Normal 10 3 5 6" xfId="15490"/>
    <cellStyle name="Normal 10 3 5 6 2" xfId="35423"/>
    <cellStyle name="Normal 10 3 5 7" xfId="7365"/>
    <cellStyle name="Normal 10 3 5 7 2" xfId="27301"/>
    <cellStyle name="Normal 10 3 5 8" xfId="21420"/>
    <cellStyle name="Normal 10 3 5 9" xfId="41215"/>
    <cellStyle name="Normal 10 3 6" xfId="1246"/>
    <cellStyle name="Normal 10 3 6 2" xfId="3068"/>
    <cellStyle name="Normal 10 3 6 2 2" xfId="5731"/>
    <cellStyle name="Normal 10 3 6 2 2 2" xfId="19689"/>
    <cellStyle name="Normal 10 3 6 2 2 2 2" xfId="39622"/>
    <cellStyle name="Normal 10 3 6 2 2 3" xfId="13888"/>
    <cellStyle name="Normal 10 3 6 2 2 3 2" xfId="33822"/>
    <cellStyle name="Normal 10 3 6 2 2 4" xfId="25667"/>
    <cellStyle name="Normal 10 3 6 2 3" xfId="11522"/>
    <cellStyle name="Normal 10 3 6 2 3 2" xfId="31457"/>
    <cellStyle name="Normal 10 3 6 2 4" xfId="17324"/>
    <cellStyle name="Normal 10 3 6 2 4 2" xfId="37257"/>
    <cellStyle name="Normal 10 3 6 2 5" xfId="8092"/>
    <cellStyle name="Normal 10 3 6 2 5 2" xfId="28028"/>
    <cellStyle name="Normal 10 3 6 2 6" xfId="23280"/>
    <cellStyle name="Normal 10 3 6 3" xfId="2580"/>
    <cellStyle name="Normal 10 3 6 3 2" xfId="17095"/>
    <cellStyle name="Normal 10 3 6 3 2 2" xfId="37028"/>
    <cellStyle name="Normal 10 3 6 3 3" xfId="11292"/>
    <cellStyle name="Normal 10 3 6 3 3 2" xfId="31227"/>
    <cellStyle name="Normal 10 3 6 3 4" xfId="23047"/>
    <cellStyle name="Normal 10 3 6 4" xfId="5502"/>
    <cellStyle name="Normal 10 3 6 4 2" xfId="19460"/>
    <cellStyle name="Normal 10 3 6 4 2 2" xfId="39393"/>
    <cellStyle name="Normal 10 3 6 4 3" xfId="13659"/>
    <cellStyle name="Normal 10 3 6 4 3 2" xfId="33593"/>
    <cellStyle name="Normal 10 3 6 4 4" xfId="25438"/>
    <cellStyle name="Normal 10 3 6 5" xfId="10189"/>
    <cellStyle name="Normal 10 3 6 5 2" xfId="30125"/>
    <cellStyle name="Normal 10 3 6 6" xfId="15993"/>
    <cellStyle name="Normal 10 3 6 6 2" xfId="35926"/>
    <cellStyle name="Normal 10 3 6 7" xfId="7863"/>
    <cellStyle name="Normal 10 3 6 7 2" xfId="27799"/>
    <cellStyle name="Normal 10 3 6 8" xfId="21934"/>
    <cellStyle name="Normal 10 3 6 9" xfId="41720"/>
    <cellStyle name="Normal 10 3 7" xfId="3056"/>
    <cellStyle name="Normal 10 3 7 2" xfId="5719"/>
    <cellStyle name="Normal 10 3 7 2 2" xfId="19677"/>
    <cellStyle name="Normal 10 3 7 2 2 2" xfId="39610"/>
    <cellStyle name="Normal 10 3 7 2 3" xfId="13876"/>
    <cellStyle name="Normal 10 3 7 2 3 2" xfId="33810"/>
    <cellStyle name="Normal 10 3 7 2 4" xfId="25655"/>
    <cellStyle name="Normal 10 3 7 3" xfId="11510"/>
    <cellStyle name="Normal 10 3 7 3 2" xfId="31445"/>
    <cellStyle name="Normal 10 3 7 4" xfId="17312"/>
    <cellStyle name="Normal 10 3 7 4 2" xfId="37245"/>
    <cellStyle name="Normal 10 3 7 5" xfId="8080"/>
    <cellStyle name="Normal 10 3 7 5 2" xfId="28016"/>
    <cellStyle name="Normal 10 3 7 6" xfId="23268"/>
    <cellStyle name="Normal 10 3 8" xfId="1579"/>
    <cellStyle name="Normal 10 3 8 2" xfId="16160"/>
    <cellStyle name="Normal 10 3 8 2 2" xfId="36093"/>
    <cellStyle name="Normal 10 3 8 3" xfId="10357"/>
    <cellStyle name="Normal 10 3 8 3 2" xfId="30292"/>
    <cellStyle name="Normal 10 3 8 4" xfId="22096"/>
    <cellStyle name="Normal 10 3 9" xfId="4567"/>
    <cellStyle name="Normal 10 3 9 2" xfId="18525"/>
    <cellStyle name="Normal 10 3 9 2 2" xfId="38458"/>
    <cellStyle name="Normal 10 3 9 3" xfId="12724"/>
    <cellStyle name="Normal 10 3 9 3 2" xfId="32658"/>
    <cellStyle name="Normal 10 3 9 4" xfId="24503"/>
    <cellStyle name="Normal 10 4" xfId="77"/>
    <cellStyle name="Normal 10 4 10" xfId="9248"/>
    <cellStyle name="Normal 10 4 10 2" xfId="29184"/>
    <cellStyle name="Normal 10 4 11" xfId="15053"/>
    <cellStyle name="Normal 10 4 11 2" xfId="34986"/>
    <cellStyle name="Normal 10 4 12" xfId="6933"/>
    <cellStyle name="Normal 10 4 12 2" xfId="26869"/>
    <cellStyle name="Normal 10 4 13" xfId="20954"/>
    <cellStyle name="Normal 10 4 14" xfId="40778"/>
    <cellStyle name="Normal 10 4 2" xfId="251"/>
    <cellStyle name="Normal 10 4 2 10" xfId="20997"/>
    <cellStyle name="Normal 10 4 2 11" xfId="40805"/>
    <cellStyle name="Normal 10 4 2 2" xfId="565"/>
    <cellStyle name="Normal 10 4 2 2 10" xfId="41059"/>
    <cellStyle name="Normal 10 4 2 2 2" xfId="1055"/>
    <cellStyle name="Normal 10 4 2 2 2 2" xfId="3072"/>
    <cellStyle name="Normal 10 4 2 2 2 2 2" xfId="5735"/>
    <cellStyle name="Normal 10 4 2 2 2 2 2 2" xfId="19693"/>
    <cellStyle name="Normal 10 4 2 2 2 2 2 2 2" xfId="39626"/>
    <cellStyle name="Normal 10 4 2 2 2 2 2 3" xfId="13892"/>
    <cellStyle name="Normal 10 4 2 2 2 2 2 3 2" xfId="33826"/>
    <cellStyle name="Normal 10 4 2 2 2 2 2 4" xfId="25671"/>
    <cellStyle name="Normal 10 4 2 2 2 2 3" xfId="11526"/>
    <cellStyle name="Normal 10 4 2 2 2 2 3 2" xfId="31461"/>
    <cellStyle name="Normal 10 4 2 2 2 2 4" xfId="17328"/>
    <cellStyle name="Normal 10 4 2 2 2 2 4 2" xfId="37261"/>
    <cellStyle name="Normal 10 4 2 2 2 2 5" xfId="8096"/>
    <cellStyle name="Normal 10 4 2 2 2 2 5 2" xfId="28032"/>
    <cellStyle name="Normal 10 4 2 2 2 2 6" xfId="23284"/>
    <cellStyle name="Normal 10 4 2 2 2 3" xfId="2398"/>
    <cellStyle name="Normal 10 4 2 2 2 3 2" xfId="16915"/>
    <cellStyle name="Normal 10 4 2 2 2 3 2 2" xfId="36848"/>
    <cellStyle name="Normal 10 4 2 2 2 3 3" xfId="11112"/>
    <cellStyle name="Normal 10 4 2 2 2 3 3 2" xfId="31047"/>
    <cellStyle name="Normal 10 4 2 2 2 3 4" xfId="22865"/>
    <cellStyle name="Normal 10 4 2 2 2 4" xfId="5322"/>
    <cellStyle name="Normal 10 4 2 2 2 4 2" xfId="19280"/>
    <cellStyle name="Normal 10 4 2 2 2 4 2 2" xfId="39213"/>
    <cellStyle name="Normal 10 4 2 2 2 4 3" xfId="13479"/>
    <cellStyle name="Normal 10 4 2 2 2 4 3 2" xfId="33413"/>
    <cellStyle name="Normal 10 4 2 2 2 4 4" xfId="25258"/>
    <cellStyle name="Normal 10 4 2 2 2 5" xfId="10007"/>
    <cellStyle name="Normal 10 4 2 2 2 5 2" xfId="29943"/>
    <cellStyle name="Normal 10 4 2 2 2 6" xfId="15812"/>
    <cellStyle name="Normal 10 4 2 2 2 6 2" xfId="35745"/>
    <cellStyle name="Normal 10 4 2 2 2 7" xfId="7683"/>
    <cellStyle name="Normal 10 4 2 2 2 7 2" xfId="27619"/>
    <cellStyle name="Normal 10 4 2 2 2 8" xfId="21746"/>
    <cellStyle name="Normal 10 4 2 2 2 9" xfId="41537"/>
    <cellStyle name="Normal 10 4 2 2 3" xfId="3071"/>
    <cellStyle name="Normal 10 4 2 2 3 2" xfId="5734"/>
    <cellStyle name="Normal 10 4 2 2 3 2 2" xfId="19692"/>
    <cellStyle name="Normal 10 4 2 2 3 2 2 2" xfId="39625"/>
    <cellStyle name="Normal 10 4 2 2 3 2 3" xfId="13891"/>
    <cellStyle name="Normal 10 4 2 2 3 2 3 2" xfId="33825"/>
    <cellStyle name="Normal 10 4 2 2 3 2 4" xfId="25670"/>
    <cellStyle name="Normal 10 4 2 2 3 3" xfId="11525"/>
    <cellStyle name="Normal 10 4 2 2 3 3 2" xfId="31460"/>
    <cellStyle name="Normal 10 4 2 2 3 4" xfId="17327"/>
    <cellStyle name="Normal 10 4 2 2 3 4 2" xfId="37260"/>
    <cellStyle name="Normal 10 4 2 2 3 5" xfId="8095"/>
    <cellStyle name="Normal 10 4 2 2 3 5 2" xfId="28031"/>
    <cellStyle name="Normal 10 4 2 2 3 6" xfId="23283"/>
    <cellStyle name="Normal 10 4 2 2 4" xfId="1935"/>
    <cellStyle name="Normal 10 4 2 2 4 2" xfId="16454"/>
    <cellStyle name="Normal 10 4 2 2 4 2 2" xfId="36387"/>
    <cellStyle name="Normal 10 4 2 2 4 3" xfId="10651"/>
    <cellStyle name="Normal 10 4 2 2 4 3 2" xfId="30586"/>
    <cellStyle name="Normal 10 4 2 2 4 4" xfId="22404"/>
    <cellStyle name="Normal 10 4 2 2 5" xfId="4861"/>
    <cellStyle name="Normal 10 4 2 2 5 2" xfId="18819"/>
    <cellStyle name="Normal 10 4 2 2 5 2 2" xfId="38752"/>
    <cellStyle name="Normal 10 4 2 2 5 3" xfId="13018"/>
    <cellStyle name="Normal 10 4 2 2 5 3 2" xfId="32952"/>
    <cellStyle name="Normal 10 4 2 2 5 4" xfId="24797"/>
    <cellStyle name="Normal 10 4 2 2 6" xfId="9529"/>
    <cellStyle name="Normal 10 4 2 2 6 2" xfId="29465"/>
    <cellStyle name="Normal 10 4 2 2 7" xfId="15334"/>
    <cellStyle name="Normal 10 4 2 2 7 2" xfId="35267"/>
    <cellStyle name="Normal 10 4 2 2 8" xfId="7222"/>
    <cellStyle name="Normal 10 4 2 2 8 2" xfId="27158"/>
    <cellStyle name="Normal 10 4 2 2 9" xfId="21257"/>
    <cellStyle name="Normal 10 4 2 3" xfId="812"/>
    <cellStyle name="Normal 10 4 2 3 2" xfId="3073"/>
    <cellStyle name="Normal 10 4 2 3 2 2" xfId="5736"/>
    <cellStyle name="Normal 10 4 2 3 2 2 2" xfId="19694"/>
    <cellStyle name="Normal 10 4 2 3 2 2 2 2" xfId="39627"/>
    <cellStyle name="Normal 10 4 2 3 2 2 3" xfId="13893"/>
    <cellStyle name="Normal 10 4 2 3 2 2 3 2" xfId="33827"/>
    <cellStyle name="Normal 10 4 2 3 2 2 4" xfId="25672"/>
    <cellStyle name="Normal 10 4 2 3 2 3" xfId="11527"/>
    <cellStyle name="Normal 10 4 2 3 2 3 2" xfId="31462"/>
    <cellStyle name="Normal 10 4 2 3 2 4" xfId="17329"/>
    <cellStyle name="Normal 10 4 2 3 2 4 2" xfId="37262"/>
    <cellStyle name="Normal 10 4 2 3 2 5" xfId="8097"/>
    <cellStyle name="Normal 10 4 2 3 2 5 2" xfId="28033"/>
    <cellStyle name="Normal 10 4 2 3 2 6" xfId="23285"/>
    <cellStyle name="Normal 10 4 2 3 3" xfId="2159"/>
    <cellStyle name="Normal 10 4 2 3 3 2" xfId="16676"/>
    <cellStyle name="Normal 10 4 2 3 3 2 2" xfId="36609"/>
    <cellStyle name="Normal 10 4 2 3 3 3" xfId="10873"/>
    <cellStyle name="Normal 10 4 2 3 3 3 2" xfId="30808"/>
    <cellStyle name="Normal 10 4 2 3 3 4" xfId="22626"/>
    <cellStyle name="Normal 10 4 2 3 4" xfId="5083"/>
    <cellStyle name="Normal 10 4 2 3 4 2" xfId="19041"/>
    <cellStyle name="Normal 10 4 2 3 4 2 2" xfId="38974"/>
    <cellStyle name="Normal 10 4 2 3 4 3" xfId="13240"/>
    <cellStyle name="Normal 10 4 2 3 4 3 2" xfId="33174"/>
    <cellStyle name="Normal 10 4 2 3 4 4" xfId="25019"/>
    <cellStyle name="Normal 10 4 2 3 5" xfId="9768"/>
    <cellStyle name="Normal 10 4 2 3 5 2" xfId="29704"/>
    <cellStyle name="Normal 10 4 2 3 6" xfId="15573"/>
    <cellStyle name="Normal 10 4 2 3 6 2" xfId="35506"/>
    <cellStyle name="Normal 10 4 2 3 7" xfId="7444"/>
    <cellStyle name="Normal 10 4 2 3 7 2" xfId="27380"/>
    <cellStyle name="Normal 10 4 2 3 8" xfId="21503"/>
    <cellStyle name="Normal 10 4 2 3 9" xfId="41298"/>
    <cellStyle name="Normal 10 4 2 4" xfId="3070"/>
    <cellStyle name="Normal 10 4 2 4 2" xfId="5733"/>
    <cellStyle name="Normal 10 4 2 4 2 2" xfId="19691"/>
    <cellStyle name="Normal 10 4 2 4 2 2 2" xfId="39624"/>
    <cellStyle name="Normal 10 4 2 4 2 3" xfId="13890"/>
    <cellStyle name="Normal 10 4 2 4 2 3 2" xfId="33824"/>
    <cellStyle name="Normal 10 4 2 4 2 4" xfId="25669"/>
    <cellStyle name="Normal 10 4 2 4 3" xfId="11524"/>
    <cellStyle name="Normal 10 4 2 4 3 2" xfId="31459"/>
    <cellStyle name="Normal 10 4 2 4 4" xfId="17326"/>
    <cellStyle name="Normal 10 4 2 4 4 2" xfId="37259"/>
    <cellStyle name="Normal 10 4 2 4 5" xfId="8094"/>
    <cellStyle name="Normal 10 4 2 4 5 2" xfId="28030"/>
    <cellStyle name="Normal 10 4 2 4 6" xfId="23282"/>
    <cellStyle name="Normal 10 4 2 5" xfId="1748"/>
    <cellStyle name="Normal 10 4 2 5 2" xfId="16277"/>
    <cellStyle name="Normal 10 4 2 5 2 2" xfId="36210"/>
    <cellStyle name="Normal 10 4 2 5 3" xfId="10474"/>
    <cellStyle name="Normal 10 4 2 5 3 2" xfId="30409"/>
    <cellStyle name="Normal 10 4 2 5 4" xfId="22227"/>
    <cellStyle name="Normal 10 4 2 6" xfId="4684"/>
    <cellStyle name="Normal 10 4 2 6 2" xfId="18642"/>
    <cellStyle name="Normal 10 4 2 6 2 2" xfId="38575"/>
    <cellStyle name="Normal 10 4 2 6 3" xfId="12841"/>
    <cellStyle name="Normal 10 4 2 6 3 2" xfId="32775"/>
    <cellStyle name="Normal 10 4 2 6 4" xfId="24620"/>
    <cellStyle name="Normal 10 4 2 7" xfId="9275"/>
    <cellStyle name="Normal 10 4 2 7 2" xfId="29211"/>
    <cellStyle name="Normal 10 4 2 8" xfId="15080"/>
    <cellStyle name="Normal 10 4 2 8 2" xfId="35013"/>
    <cellStyle name="Normal 10 4 2 9" xfId="7045"/>
    <cellStyle name="Normal 10 4 2 9 2" xfId="26981"/>
    <cellStyle name="Normal 10 4 3" xfId="383"/>
    <cellStyle name="Normal 10 4 3 10" xfId="21086"/>
    <cellStyle name="Normal 10 4 3 11" xfId="40891"/>
    <cellStyle name="Normal 10 4 3 2" xfId="639"/>
    <cellStyle name="Normal 10 4 3 2 10" xfId="41130"/>
    <cellStyle name="Normal 10 4 3 2 2" xfId="1126"/>
    <cellStyle name="Normal 10 4 3 2 2 2" xfId="3076"/>
    <cellStyle name="Normal 10 4 3 2 2 2 2" xfId="5739"/>
    <cellStyle name="Normal 10 4 3 2 2 2 2 2" xfId="19697"/>
    <cellStyle name="Normal 10 4 3 2 2 2 2 2 2" xfId="39630"/>
    <cellStyle name="Normal 10 4 3 2 2 2 2 3" xfId="13896"/>
    <cellStyle name="Normal 10 4 3 2 2 2 2 3 2" xfId="33830"/>
    <cellStyle name="Normal 10 4 3 2 2 2 2 4" xfId="25675"/>
    <cellStyle name="Normal 10 4 3 2 2 2 3" xfId="11530"/>
    <cellStyle name="Normal 10 4 3 2 2 2 3 2" xfId="31465"/>
    <cellStyle name="Normal 10 4 3 2 2 2 4" xfId="17332"/>
    <cellStyle name="Normal 10 4 3 2 2 2 4 2" xfId="37265"/>
    <cellStyle name="Normal 10 4 3 2 2 2 5" xfId="8100"/>
    <cellStyle name="Normal 10 4 3 2 2 2 5 2" xfId="28036"/>
    <cellStyle name="Normal 10 4 3 2 2 2 6" xfId="23288"/>
    <cellStyle name="Normal 10 4 3 2 2 3" xfId="2469"/>
    <cellStyle name="Normal 10 4 3 2 2 3 2" xfId="16986"/>
    <cellStyle name="Normal 10 4 3 2 2 3 2 2" xfId="36919"/>
    <cellStyle name="Normal 10 4 3 2 2 3 3" xfId="11183"/>
    <cellStyle name="Normal 10 4 3 2 2 3 3 2" xfId="31118"/>
    <cellStyle name="Normal 10 4 3 2 2 3 4" xfId="22936"/>
    <cellStyle name="Normal 10 4 3 2 2 4" xfId="5393"/>
    <cellStyle name="Normal 10 4 3 2 2 4 2" xfId="19351"/>
    <cellStyle name="Normal 10 4 3 2 2 4 2 2" xfId="39284"/>
    <cellStyle name="Normal 10 4 3 2 2 4 3" xfId="13550"/>
    <cellStyle name="Normal 10 4 3 2 2 4 3 2" xfId="33484"/>
    <cellStyle name="Normal 10 4 3 2 2 4 4" xfId="25329"/>
    <cellStyle name="Normal 10 4 3 2 2 5" xfId="10078"/>
    <cellStyle name="Normal 10 4 3 2 2 5 2" xfId="30014"/>
    <cellStyle name="Normal 10 4 3 2 2 6" xfId="15883"/>
    <cellStyle name="Normal 10 4 3 2 2 6 2" xfId="35816"/>
    <cellStyle name="Normal 10 4 3 2 2 7" xfId="7754"/>
    <cellStyle name="Normal 10 4 3 2 2 7 2" xfId="27690"/>
    <cellStyle name="Normal 10 4 3 2 2 8" xfId="21817"/>
    <cellStyle name="Normal 10 4 3 2 2 9" xfId="41608"/>
    <cellStyle name="Normal 10 4 3 2 3" xfId="3075"/>
    <cellStyle name="Normal 10 4 3 2 3 2" xfId="5738"/>
    <cellStyle name="Normal 10 4 3 2 3 2 2" xfId="19696"/>
    <cellStyle name="Normal 10 4 3 2 3 2 2 2" xfId="39629"/>
    <cellStyle name="Normal 10 4 3 2 3 2 3" xfId="13895"/>
    <cellStyle name="Normal 10 4 3 2 3 2 3 2" xfId="33829"/>
    <cellStyle name="Normal 10 4 3 2 3 2 4" xfId="25674"/>
    <cellStyle name="Normal 10 4 3 2 3 3" xfId="11529"/>
    <cellStyle name="Normal 10 4 3 2 3 3 2" xfId="31464"/>
    <cellStyle name="Normal 10 4 3 2 3 4" xfId="17331"/>
    <cellStyle name="Normal 10 4 3 2 3 4 2" xfId="37264"/>
    <cellStyle name="Normal 10 4 3 2 3 5" xfId="8099"/>
    <cellStyle name="Normal 10 4 3 2 3 5 2" xfId="28035"/>
    <cellStyle name="Normal 10 4 3 2 3 6" xfId="23287"/>
    <cellStyle name="Normal 10 4 3 2 4" xfId="2006"/>
    <cellStyle name="Normal 10 4 3 2 4 2" xfId="16525"/>
    <cellStyle name="Normal 10 4 3 2 4 2 2" xfId="36458"/>
    <cellStyle name="Normal 10 4 3 2 4 3" xfId="10722"/>
    <cellStyle name="Normal 10 4 3 2 4 3 2" xfId="30657"/>
    <cellStyle name="Normal 10 4 3 2 4 4" xfId="22475"/>
    <cellStyle name="Normal 10 4 3 2 5" xfId="4932"/>
    <cellStyle name="Normal 10 4 3 2 5 2" xfId="18890"/>
    <cellStyle name="Normal 10 4 3 2 5 2 2" xfId="38823"/>
    <cellStyle name="Normal 10 4 3 2 5 3" xfId="13089"/>
    <cellStyle name="Normal 10 4 3 2 5 3 2" xfId="33023"/>
    <cellStyle name="Normal 10 4 3 2 5 4" xfId="24868"/>
    <cellStyle name="Normal 10 4 3 2 6" xfId="9600"/>
    <cellStyle name="Normal 10 4 3 2 6 2" xfId="29536"/>
    <cellStyle name="Normal 10 4 3 2 7" xfId="15405"/>
    <cellStyle name="Normal 10 4 3 2 7 2" xfId="35338"/>
    <cellStyle name="Normal 10 4 3 2 8" xfId="7293"/>
    <cellStyle name="Normal 10 4 3 2 8 2" xfId="27229"/>
    <cellStyle name="Normal 10 4 3 2 9" xfId="21331"/>
    <cellStyle name="Normal 10 4 3 3" xfId="883"/>
    <cellStyle name="Normal 10 4 3 3 2" xfId="3077"/>
    <cellStyle name="Normal 10 4 3 3 2 2" xfId="5740"/>
    <cellStyle name="Normal 10 4 3 3 2 2 2" xfId="19698"/>
    <cellStyle name="Normal 10 4 3 3 2 2 2 2" xfId="39631"/>
    <cellStyle name="Normal 10 4 3 3 2 2 3" xfId="13897"/>
    <cellStyle name="Normal 10 4 3 3 2 2 3 2" xfId="33831"/>
    <cellStyle name="Normal 10 4 3 3 2 2 4" xfId="25676"/>
    <cellStyle name="Normal 10 4 3 3 2 3" xfId="11531"/>
    <cellStyle name="Normal 10 4 3 3 2 3 2" xfId="31466"/>
    <cellStyle name="Normal 10 4 3 3 2 4" xfId="17333"/>
    <cellStyle name="Normal 10 4 3 3 2 4 2" xfId="37266"/>
    <cellStyle name="Normal 10 4 3 3 2 5" xfId="8101"/>
    <cellStyle name="Normal 10 4 3 3 2 5 2" xfId="28037"/>
    <cellStyle name="Normal 10 4 3 3 2 6" xfId="23289"/>
    <cellStyle name="Normal 10 4 3 3 3" xfId="2230"/>
    <cellStyle name="Normal 10 4 3 3 3 2" xfId="16747"/>
    <cellStyle name="Normal 10 4 3 3 3 2 2" xfId="36680"/>
    <cellStyle name="Normal 10 4 3 3 3 3" xfId="10944"/>
    <cellStyle name="Normal 10 4 3 3 3 3 2" xfId="30879"/>
    <cellStyle name="Normal 10 4 3 3 3 4" xfId="22697"/>
    <cellStyle name="Normal 10 4 3 3 4" xfId="5154"/>
    <cellStyle name="Normal 10 4 3 3 4 2" xfId="19112"/>
    <cellStyle name="Normal 10 4 3 3 4 2 2" xfId="39045"/>
    <cellStyle name="Normal 10 4 3 3 4 3" xfId="13311"/>
    <cellStyle name="Normal 10 4 3 3 4 3 2" xfId="33245"/>
    <cellStyle name="Normal 10 4 3 3 4 4" xfId="25090"/>
    <cellStyle name="Normal 10 4 3 3 5" xfId="9839"/>
    <cellStyle name="Normal 10 4 3 3 5 2" xfId="29775"/>
    <cellStyle name="Normal 10 4 3 3 6" xfId="15644"/>
    <cellStyle name="Normal 10 4 3 3 6 2" xfId="35577"/>
    <cellStyle name="Normal 10 4 3 3 7" xfId="7515"/>
    <cellStyle name="Normal 10 4 3 3 7 2" xfId="27451"/>
    <cellStyle name="Normal 10 4 3 3 8" xfId="21574"/>
    <cellStyle name="Normal 10 4 3 3 9" xfId="41369"/>
    <cellStyle name="Normal 10 4 3 4" xfId="3074"/>
    <cellStyle name="Normal 10 4 3 4 2" xfId="5737"/>
    <cellStyle name="Normal 10 4 3 4 2 2" xfId="19695"/>
    <cellStyle name="Normal 10 4 3 4 2 2 2" xfId="39628"/>
    <cellStyle name="Normal 10 4 3 4 2 3" xfId="13894"/>
    <cellStyle name="Normal 10 4 3 4 2 3 2" xfId="33828"/>
    <cellStyle name="Normal 10 4 3 4 2 4" xfId="25673"/>
    <cellStyle name="Normal 10 4 3 4 3" xfId="11528"/>
    <cellStyle name="Normal 10 4 3 4 3 2" xfId="31463"/>
    <cellStyle name="Normal 10 4 3 4 4" xfId="17330"/>
    <cellStyle name="Normal 10 4 3 4 4 2" xfId="37263"/>
    <cellStyle name="Normal 10 4 3 4 5" xfId="8098"/>
    <cellStyle name="Normal 10 4 3 4 5 2" xfId="28034"/>
    <cellStyle name="Normal 10 4 3 4 6" xfId="23286"/>
    <cellStyle name="Normal 10 4 3 5" xfId="1791"/>
    <cellStyle name="Normal 10 4 3 5 2" xfId="16312"/>
    <cellStyle name="Normal 10 4 3 5 2 2" xfId="36245"/>
    <cellStyle name="Normal 10 4 3 5 3" xfId="10509"/>
    <cellStyle name="Normal 10 4 3 5 3 2" xfId="30444"/>
    <cellStyle name="Normal 10 4 3 5 4" xfId="22262"/>
    <cellStyle name="Normal 10 4 3 6" xfId="4719"/>
    <cellStyle name="Normal 10 4 3 6 2" xfId="18677"/>
    <cellStyle name="Normal 10 4 3 6 2 2" xfId="38610"/>
    <cellStyle name="Normal 10 4 3 6 3" xfId="12876"/>
    <cellStyle name="Normal 10 4 3 6 3 2" xfId="32810"/>
    <cellStyle name="Normal 10 4 3 6 4" xfId="24655"/>
    <cellStyle name="Normal 10 4 3 7" xfId="9361"/>
    <cellStyle name="Normal 10 4 3 7 2" xfId="29297"/>
    <cellStyle name="Normal 10 4 3 8" xfId="15166"/>
    <cellStyle name="Normal 10 4 3 8 2" xfId="35099"/>
    <cellStyle name="Normal 10 4 3 9" xfId="7080"/>
    <cellStyle name="Normal 10 4 3 9 2" xfId="27016"/>
    <cellStyle name="Normal 10 4 4" xfId="477"/>
    <cellStyle name="Normal 10 4 4 10" xfId="40977"/>
    <cellStyle name="Normal 10 4 4 2" xfId="973"/>
    <cellStyle name="Normal 10 4 4 2 2" xfId="3079"/>
    <cellStyle name="Normal 10 4 4 2 2 2" xfId="5742"/>
    <cellStyle name="Normal 10 4 4 2 2 2 2" xfId="19700"/>
    <cellStyle name="Normal 10 4 4 2 2 2 2 2" xfId="39633"/>
    <cellStyle name="Normal 10 4 4 2 2 2 3" xfId="13899"/>
    <cellStyle name="Normal 10 4 4 2 2 2 3 2" xfId="33833"/>
    <cellStyle name="Normal 10 4 4 2 2 2 4" xfId="25678"/>
    <cellStyle name="Normal 10 4 4 2 2 3" xfId="11533"/>
    <cellStyle name="Normal 10 4 4 2 2 3 2" xfId="31468"/>
    <cellStyle name="Normal 10 4 4 2 2 4" xfId="17335"/>
    <cellStyle name="Normal 10 4 4 2 2 4 2" xfId="37268"/>
    <cellStyle name="Normal 10 4 4 2 2 5" xfId="8103"/>
    <cellStyle name="Normal 10 4 4 2 2 5 2" xfId="28039"/>
    <cellStyle name="Normal 10 4 4 2 2 6" xfId="23291"/>
    <cellStyle name="Normal 10 4 4 2 3" xfId="2316"/>
    <cellStyle name="Normal 10 4 4 2 3 2" xfId="16833"/>
    <cellStyle name="Normal 10 4 4 2 3 2 2" xfId="36766"/>
    <cellStyle name="Normal 10 4 4 2 3 3" xfId="11030"/>
    <cellStyle name="Normal 10 4 4 2 3 3 2" xfId="30965"/>
    <cellStyle name="Normal 10 4 4 2 3 4" xfId="22783"/>
    <cellStyle name="Normal 10 4 4 2 4" xfId="5240"/>
    <cellStyle name="Normal 10 4 4 2 4 2" xfId="19198"/>
    <cellStyle name="Normal 10 4 4 2 4 2 2" xfId="39131"/>
    <cellStyle name="Normal 10 4 4 2 4 3" xfId="13397"/>
    <cellStyle name="Normal 10 4 4 2 4 3 2" xfId="33331"/>
    <cellStyle name="Normal 10 4 4 2 4 4" xfId="25176"/>
    <cellStyle name="Normal 10 4 4 2 5" xfId="9925"/>
    <cellStyle name="Normal 10 4 4 2 5 2" xfId="29861"/>
    <cellStyle name="Normal 10 4 4 2 6" xfId="15730"/>
    <cellStyle name="Normal 10 4 4 2 6 2" xfId="35663"/>
    <cellStyle name="Normal 10 4 4 2 7" xfId="7601"/>
    <cellStyle name="Normal 10 4 4 2 7 2" xfId="27537"/>
    <cellStyle name="Normal 10 4 4 2 8" xfId="21664"/>
    <cellStyle name="Normal 10 4 4 2 9" xfId="41455"/>
    <cellStyle name="Normal 10 4 4 3" xfId="3078"/>
    <cellStyle name="Normal 10 4 4 3 2" xfId="5741"/>
    <cellStyle name="Normal 10 4 4 3 2 2" xfId="19699"/>
    <cellStyle name="Normal 10 4 4 3 2 2 2" xfId="39632"/>
    <cellStyle name="Normal 10 4 4 3 2 3" xfId="13898"/>
    <cellStyle name="Normal 10 4 4 3 2 3 2" xfId="33832"/>
    <cellStyle name="Normal 10 4 4 3 2 4" xfId="25677"/>
    <cellStyle name="Normal 10 4 4 3 3" xfId="11532"/>
    <cellStyle name="Normal 10 4 4 3 3 2" xfId="31467"/>
    <cellStyle name="Normal 10 4 4 3 4" xfId="17334"/>
    <cellStyle name="Normal 10 4 4 3 4 2" xfId="37267"/>
    <cellStyle name="Normal 10 4 4 3 5" xfId="8102"/>
    <cellStyle name="Normal 10 4 4 3 5 2" xfId="28038"/>
    <cellStyle name="Normal 10 4 4 3 6" xfId="23290"/>
    <cellStyle name="Normal 10 4 4 4" xfId="1857"/>
    <cellStyle name="Normal 10 4 4 4 2" xfId="16376"/>
    <cellStyle name="Normal 10 4 4 4 2 2" xfId="36309"/>
    <cellStyle name="Normal 10 4 4 4 3" xfId="10573"/>
    <cellStyle name="Normal 10 4 4 4 3 2" xfId="30508"/>
    <cellStyle name="Normal 10 4 4 4 4" xfId="22326"/>
    <cellStyle name="Normal 10 4 4 5" xfId="4783"/>
    <cellStyle name="Normal 10 4 4 5 2" xfId="18741"/>
    <cellStyle name="Normal 10 4 4 5 2 2" xfId="38674"/>
    <cellStyle name="Normal 10 4 4 5 3" xfId="12940"/>
    <cellStyle name="Normal 10 4 4 5 3 2" xfId="32874"/>
    <cellStyle name="Normal 10 4 4 5 4" xfId="24719"/>
    <cellStyle name="Normal 10 4 4 6" xfId="9447"/>
    <cellStyle name="Normal 10 4 4 6 2" xfId="29383"/>
    <cellStyle name="Normal 10 4 4 7" xfId="15252"/>
    <cellStyle name="Normal 10 4 4 7 2" xfId="35185"/>
    <cellStyle name="Normal 10 4 4 8" xfId="7144"/>
    <cellStyle name="Normal 10 4 4 8 2" xfId="27080"/>
    <cellStyle name="Normal 10 4 4 9" xfId="21175"/>
    <cellStyle name="Normal 10 4 5" xfId="730"/>
    <cellStyle name="Normal 10 4 5 2" xfId="3080"/>
    <cellStyle name="Normal 10 4 5 2 2" xfId="5743"/>
    <cellStyle name="Normal 10 4 5 2 2 2" xfId="19701"/>
    <cellStyle name="Normal 10 4 5 2 2 2 2" xfId="39634"/>
    <cellStyle name="Normal 10 4 5 2 2 3" xfId="13900"/>
    <cellStyle name="Normal 10 4 5 2 2 3 2" xfId="33834"/>
    <cellStyle name="Normal 10 4 5 2 2 4" xfId="25679"/>
    <cellStyle name="Normal 10 4 5 2 3" xfId="11534"/>
    <cellStyle name="Normal 10 4 5 2 3 2" xfId="31469"/>
    <cellStyle name="Normal 10 4 5 2 4" xfId="17336"/>
    <cellStyle name="Normal 10 4 5 2 4 2" xfId="37269"/>
    <cellStyle name="Normal 10 4 5 2 5" xfId="8104"/>
    <cellStyle name="Normal 10 4 5 2 5 2" xfId="28040"/>
    <cellStyle name="Normal 10 4 5 2 6" xfId="23292"/>
    <cellStyle name="Normal 10 4 5 3" xfId="2081"/>
    <cellStyle name="Normal 10 4 5 3 2" xfId="16598"/>
    <cellStyle name="Normal 10 4 5 3 2 2" xfId="36531"/>
    <cellStyle name="Normal 10 4 5 3 3" xfId="10795"/>
    <cellStyle name="Normal 10 4 5 3 3 2" xfId="30730"/>
    <cellStyle name="Normal 10 4 5 3 4" xfId="22548"/>
    <cellStyle name="Normal 10 4 5 4" xfId="5005"/>
    <cellStyle name="Normal 10 4 5 4 2" xfId="18963"/>
    <cellStyle name="Normal 10 4 5 4 2 2" xfId="38896"/>
    <cellStyle name="Normal 10 4 5 4 3" xfId="13162"/>
    <cellStyle name="Normal 10 4 5 4 3 2" xfId="33096"/>
    <cellStyle name="Normal 10 4 5 4 4" xfId="24941"/>
    <cellStyle name="Normal 10 4 5 5" xfId="9686"/>
    <cellStyle name="Normal 10 4 5 5 2" xfId="29622"/>
    <cellStyle name="Normal 10 4 5 6" xfId="15491"/>
    <cellStyle name="Normal 10 4 5 6 2" xfId="35424"/>
    <cellStyle name="Normal 10 4 5 7" xfId="7366"/>
    <cellStyle name="Normal 10 4 5 7 2" xfId="27302"/>
    <cellStyle name="Normal 10 4 5 8" xfId="21421"/>
    <cellStyle name="Normal 10 4 5 9" xfId="41216"/>
    <cellStyle name="Normal 10 4 6" xfId="1260"/>
    <cellStyle name="Normal 10 4 6 2" xfId="3081"/>
    <cellStyle name="Normal 10 4 6 2 2" xfId="5744"/>
    <cellStyle name="Normal 10 4 6 2 2 2" xfId="19702"/>
    <cellStyle name="Normal 10 4 6 2 2 2 2" xfId="39635"/>
    <cellStyle name="Normal 10 4 6 2 2 3" xfId="13901"/>
    <cellStyle name="Normal 10 4 6 2 2 3 2" xfId="33835"/>
    <cellStyle name="Normal 10 4 6 2 2 4" xfId="25680"/>
    <cellStyle name="Normal 10 4 6 2 3" xfId="11535"/>
    <cellStyle name="Normal 10 4 6 2 3 2" xfId="31470"/>
    <cellStyle name="Normal 10 4 6 2 4" xfId="17337"/>
    <cellStyle name="Normal 10 4 6 2 4 2" xfId="37270"/>
    <cellStyle name="Normal 10 4 6 2 5" xfId="8105"/>
    <cellStyle name="Normal 10 4 6 2 5 2" xfId="28041"/>
    <cellStyle name="Normal 10 4 6 2 6" xfId="23293"/>
    <cellStyle name="Normal 10 4 6 3" xfId="2594"/>
    <cellStyle name="Normal 10 4 6 3 2" xfId="17109"/>
    <cellStyle name="Normal 10 4 6 3 2 2" xfId="37042"/>
    <cellStyle name="Normal 10 4 6 3 3" xfId="11306"/>
    <cellStyle name="Normal 10 4 6 3 3 2" xfId="31241"/>
    <cellStyle name="Normal 10 4 6 3 4" xfId="23061"/>
    <cellStyle name="Normal 10 4 6 4" xfId="5516"/>
    <cellStyle name="Normal 10 4 6 4 2" xfId="19474"/>
    <cellStyle name="Normal 10 4 6 4 2 2" xfId="39407"/>
    <cellStyle name="Normal 10 4 6 4 3" xfId="13673"/>
    <cellStyle name="Normal 10 4 6 4 3 2" xfId="33607"/>
    <cellStyle name="Normal 10 4 6 4 4" xfId="25452"/>
    <cellStyle name="Normal 10 4 6 5" xfId="10203"/>
    <cellStyle name="Normal 10 4 6 5 2" xfId="30139"/>
    <cellStyle name="Normal 10 4 6 6" xfId="16007"/>
    <cellStyle name="Normal 10 4 6 6 2" xfId="35940"/>
    <cellStyle name="Normal 10 4 6 7" xfId="7877"/>
    <cellStyle name="Normal 10 4 6 7 2" xfId="27813"/>
    <cellStyle name="Normal 10 4 6 8" xfId="21948"/>
    <cellStyle name="Normal 10 4 6 9" xfId="41721"/>
    <cellStyle name="Normal 10 4 7" xfId="3069"/>
    <cellStyle name="Normal 10 4 7 2" xfId="5732"/>
    <cellStyle name="Normal 10 4 7 2 2" xfId="19690"/>
    <cellStyle name="Normal 10 4 7 2 2 2" xfId="39623"/>
    <cellStyle name="Normal 10 4 7 2 3" xfId="13889"/>
    <cellStyle name="Normal 10 4 7 2 3 2" xfId="33823"/>
    <cellStyle name="Normal 10 4 7 2 4" xfId="25668"/>
    <cellStyle name="Normal 10 4 7 3" xfId="11523"/>
    <cellStyle name="Normal 10 4 7 3 2" xfId="31458"/>
    <cellStyle name="Normal 10 4 7 4" xfId="17325"/>
    <cellStyle name="Normal 10 4 7 4 2" xfId="37258"/>
    <cellStyle name="Normal 10 4 7 5" xfId="8093"/>
    <cellStyle name="Normal 10 4 7 5 2" xfId="28029"/>
    <cellStyle name="Normal 10 4 7 6" xfId="23281"/>
    <cellStyle name="Normal 10 4 8" xfId="1580"/>
    <cellStyle name="Normal 10 4 8 2" xfId="16161"/>
    <cellStyle name="Normal 10 4 8 2 2" xfId="36094"/>
    <cellStyle name="Normal 10 4 8 3" xfId="10358"/>
    <cellStyle name="Normal 10 4 8 3 2" xfId="30293"/>
    <cellStyle name="Normal 10 4 8 4" xfId="22097"/>
    <cellStyle name="Normal 10 4 9" xfId="4568"/>
    <cellStyle name="Normal 10 4 9 2" xfId="18526"/>
    <cellStyle name="Normal 10 4 9 2 2" xfId="38459"/>
    <cellStyle name="Normal 10 4 9 3" xfId="12725"/>
    <cellStyle name="Normal 10 4 9 3 2" xfId="32659"/>
    <cellStyle name="Normal 10 4 9 4" xfId="24504"/>
    <cellStyle name="Normal 10 5" xfId="248"/>
    <cellStyle name="Normal 10 5 10" xfId="20990"/>
    <cellStyle name="Normal 10 5 11" xfId="40802"/>
    <cellStyle name="Normal 10 5 2" xfId="562"/>
    <cellStyle name="Normal 10 5 2 10" xfId="41056"/>
    <cellStyle name="Normal 10 5 2 2" xfId="1052"/>
    <cellStyle name="Normal 10 5 2 2 2" xfId="3084"/>
    <cellStyle name="Normal 10 5 2 2 2 2" xfId="5747"/>
    <cellStyle name="Normal 10 5 2 2 2 2 2" xfId="19705"/>
    <cellStyle name="Normal 10 5 2 2 2 2 2 2" xfId="39638"/>
    <cellStyle name="Normal 10 5 2 2 2 2 3" xfId="13904"/>
    <cellStyle name="Normal 10 5 2 2 2 2 3 2" xfId="33838"/>
    <cellStyle name="Normal 10 5 2 2 2 2 4" xfId="25683"/>
    <cellStyle name="Normal 10 5 2 2 2 3" xfId="11538"/>
    <cellStyle name="Normal 10 5 2 2 2 3 2" xfId="31473"/>
    <cellStyle name="Normal 10 5 2 2 2 4" xfId="17340"/>
    <cellStyle name="Normal 10 5 2 2 2 4 2" xfId="37273"/>
    <cellStyle name="Normal 10 5 2 2 2 5" xfId="8108"/>
    <cellStyle name="Normal 10 5 2 2 2 5 2" xfId="28044"/>
    <cellStyle name="Normal 10 5 2 2 2 6" xfId="23296"/>
    <cellStyle name="Normal 10 5 2 2 3" xfId="2395"/>
    <cellStyle name="Normal 10 5 2 2 3 2" xfId="16912"/>
    <cellStyle name="Normal 10 5 2 2 3 2 2" xfId="36845"/>
    <cellStyle name="Normal 10 5 2 2 3 3" xfId="11109"/>
    <cellStyle name="Normal 10 5 2 2 3 3 2" xfId="31044"/>
    <cellStyle name="Normal 10 5 2 2 3 4" xfId="22862"/>
    <cellStyle name="Normal 10 5 2 2 4" xfId="5319"/>
    <cellStyle name="Normal 10 5 2 2 4 2" xfId="19277"/>
    <cellStyle name="Normal 10 5 2 2 4 2 2" xfId="39210"/>
    <cellStyle name="Normal 10 5 2 2 4 3" xfId="13476"/>
    <cellStyle name="Normal 10 5 2 2 4 3 2" xfId="33410"/>
    <cellStyle name="Normal 10 5 2 2 4 4" xfId="25255"/>
    <cellStyle name="Normal 10 5 2 2 5" xfId="10004"/>
    <cellStyle name="Normal 10 5 2 2 5 2" xfId="29940"/>
    <cellStyle name="Normal 10 5 2 2 6" xfId="15809"/>
    <cellStyle name="Normal 10 5 2 2 6 2" xfId="35742"/>
    <cellStyle name="Normal 10 5 2 2 7" xfId="7680"/>
    <cellStyle name="Normal 10 5 2 2 7 2" xfId="27616"/>
    <cellStyle name="Normal 10 5 2 2 8" xfId="21743"/>
    <cellStyle name="Normal 10 5 2 2 9" xfId="41534"/>
    <cellStyle name="Normal 10 5 2 3" xfId="3083"/>
    <cellStyle name="Normal 10 5 2 3 2" xfId="5746"/>
    <cellStyle name="Normal 10 5 2 3 2 2" xfId="19704"/>
    <cellStyle name="Normal 10 5 2 3 2 2 2" xfId="39637"/>
    <cellStyle name="Normal 10 5 2 3 2 3" xfId="13903"/>
    <cellStyle name="Normal 10 5 2 3 2 3 2" xfId="33837"/>
    <cellStyle name="Normal 10 5 2 3 2 4" xfId="25682"/>
    <cellStyle name="Normal 10 5 2 3 3" xfId="11537"/>
    <cellStyle name="Normal 10 5 2 3 3 2" xfId="31472"/>
    <cellStyle name="Normal 10 5 2 3 4" xfId="17339"/>
    <cellStyle name="Normal 10 5 2 3 4 2" xfId="37272"/>
    <cellStyle name="Normal 10 5 2 3 5" xfId="8107"/>
    <cellStyle name="Normal 10 5 2 3 5 2" xfId="28043"/>
    <cellStyle name="Normal 10 5 2 3 6" xfId="23295"/>
    <cellStyle name="Normal 10 5 2 4" xfId="1932"/>
    <cellStyle name="Normal 10 5 2 4 2" xfId="16451"/>
    <cellStyle name="Normal 10 5 2 4 2 2" xfId="36384"/>
    <cellStyle name="Normal 10 5 2 4 3" xfId="10648"/>
    <cellStyle name="Normal 10 5 2 4 3 2" xfId="30583"/>
    <cellStyle name="Normal 10 5 2 4 4" xfId="22401"/>
    <cellStyle name="Normal 10 5 2 5" xfId="4858"/>
    <cellStyle name="Normal 10 5 2 5 2" xfId="18816"/>
    <cellStyle name="Normal 10 5 2 5 2 2" xfId="38749"/>
    <cellStyle name="Normal 10 5 2 5 3" xfId="13015"/>
    <cellStyle name="Normal 10 5 2 5 3 2" xfId="32949"/>
    <cellStyle name="Normal 10 5 2 5 4" xfId="24794"/>
    <cellStyle name="Normal 10 5 2 6" xfId="9526"/>
    <cellStyle name="Normal 10 5 2 6 2" xfId="29462"/>
    <cellStyle name="Normal 10 5 2 7" xfId="15331"/>
    <cellStyle name="Normal 10 5 2 7 2" xfId="35264"/>
    <cellStyle name="Normal 10 5 2 8" xfId="7219"/>
    <cellStyle name="Normal 10 5 2 8 2" xfId="27155"/>
    <cellStyle name="Normal 10 5 2 9" xfId="21254"/>
    <cellStyle name="Normal 10 5 3" xfId="809"/>
    <cellStyle name="Normal 10 5 3 2" xfId="3085"/>
    <cellStyle name="Normal 10 5 3 2 2" xfId="5748"/>
    <cellStyle name="Normal 10 5 3 2 2 2" xfId="19706"/>
    <cellStyle name="Normal 10 5 3 2 2 2 2" xfId="39639"/>
    <cellStyle name="Normal 10 5 3 2 2 3" xfId="13905"/>
    <cellStyle name="Normal 10 5 3 2 2 3 2" xfId="33839"/>
    <cellStyle name="Normal 10 5 3 2 2 4" xfId="25684"/>
    <cellStyle name="Normal 10 5 3 2 3" xfId="11539"/>
    <cellStyle name="Normal 10 5 3 2 3 2" xfId="31474"/>
    <cellStyle name="Normal 10 5 3 2 4" xfId="17341"/>
    <cellStyle name="Normal 10 5 3 2 4 2" xfId="37274"/>
    <cellStyle name="Normal 10 5 3 2 5" xfId="8109"/>
    <cellStyle name="Normal 10 5 3 2 5 2" xfId="28045"/>
    <cellStyle name="Normal 10 5 3 2 6" xfId="23297"/>
    <cellStyle name="Normal 10 5 3 3" xfId="2156"/>
    <cellStyle name="Normal 10 5 3 3 2" xfId="16673"/>
    <cellStyle name="Normal 10 5 3 3 2 2" xfId="36606"/>
    <cellStyle name="Normal 10 5 3 3 3" xfId="10870"/>
    <cellStyle name="Normal 10 5 3 3 3 2" xfId="30805"/>
    <cellStyle name="Normal 10 5 3 3 4" xfId="22623"/>
    <cellStyle name="Normal 10 5 3 4" xfId="5080"/>
    <cellStyle name="Normal 10 5 3 4 2" xfId="19038"/>
    <cellStyle name="Normal 10 5 3 4 2 2" xfId="38971"/>
    <cellStyle name="Normal 10 5 3 4 3" xfId="13237"/>
    <cellStyle name="Normal 10 5 3 4 3 2" xfId="33171"/>
    <cellStyle name="Normal 10 5 3 4 4" xfId="25016"/>
    <cellStyle name="Normal 10 5 3 5" xfId="9765"/>
    <cellStyle name="Normal 10 5 3 5 2" xfId="29701"/>
    <cellStyle name="Normal 10 5 3 6" xfId="15570"/>
    <cellStyle name="Normal 10 5 3 6 2" xfId="35503"/>
    <cellStyle name="Normal 10 5 3 7" xfId="7441"/>
    <cellStyle name="Normal 10 5 3 7 2" xfId="27377"/>
    <cellStyle name="Normal 10 5 3 8" xfId="21500"/>
    <cellStyle name="Normal 10 5 3 9" xfId="41295"/>
    <cellStyle name="Normal 10 5 4" xfId="3082"/>
    <cellStyle name="Normal 10 5 4 2" xfId="5745"/>
    <cellStyle name="Normal 10 5 4 2 2" xfId="19703"/>
    <cellStyle name="Normal 10 5 4 2 2 2" xfId="39636"/>
    <cellStyle name="Normal 10 5 4 2 3" xfId="13902"/>
    <cellStyle name="Normal 10 5 4 2 3 2" xfId="33836"/>
    <cellStyle name="Normal 10 5 4 2 4" xfId="25681"/>
    <cellStyle name="Normal 10 5 4 3" xfId="11536"/>
    <cellStyle name="Normal 10 5 4 3 2" xfId="31471"/>
    <cellStyle name="Normal 10 5 4 4" xfId="17338"/>
    <cellStyle name="Normal 10 5 4 4 2" xfId="37271"/>
    <cellStyle name="Normal 10 5 4 5" xfId="8106"/>
    <cellStyle name="Normal 10 5 4 5 2" xfId="28042"/>
    <cellStyle name="Normal 10 5 4 6" xfId="23294"/>
    <cellStyle name="Normal 10 5 5" xfId="1581"/>
    <cellStyle name="Normal 10 5 5 2" xfId="16162"/>
    <cellStyle name="Normal 10 5 5 2 2" xfId="36095"/>
    <cellStyle name="Normal 10 5 5 3" xfId="10359"/>
    <cellStyle name="Normal 10 5 5 3 2" xfId="30294"/>
    <cellStyle name="Normal 10 5 5 4" xfId="22098"/>
    <cellStyle name="Normal 10 5 6" xfId="4569"/>
    <cellStyle name="Normal 10 5 6 2" xfId="18527"/>
    <cellStyle name="Normal 10 5 6 2 2" xfId="38460"/>
    <cellStyle name="Normal 10 5 6 3" xfId="12726"/>
    <cellStyle name="Normal 10 5 6 3 2" xfId="32660"/>
    <cellStyle name="Normal 10 5 6 4" xfId="24505"/>
    <cellStyle name="Normal 10 5 7" xfId="9272"/>
    <cellStyle name="Normal 10 5 7 2" xfId="29208"/>
    <cellStyle name="Normal 10 5 8" xfId="15077"/>
    <cellStyle name="Normal 10 5 8 2" xfId="35010"/>
    <cellStyle name="Normal 10 5 9" xfId="6934"/>
    <cellStyle name="Normal 10 5 9 2" xfId="26870"/>
    <cellStyle name="Normal 10 6" xfId="380"/>
    <cellStyle name="Normal 10 6 10" xfId="21083"/>
    <cellStyle name="Normal 10 6 11" xfId="40888"/>
    <cellStyle name="Normal 10 6 2" xfId="636"/>
    <cellStyle name="Normal 10 6 2 10" xfId="41127"/>
    <cellStyle name="Normal 10 6 2 2" xfId="1123"/>
    <cellStyle name="Normal 10 6 2 2 2" xfId="3088"/>
    <cellStyle name="Normal 10 6 2 2 2 2" xfId="5751"/>
    <cellStyle name="Normal 10 6 2 2 2 2 2" xfId="19709"/>
    <cellStyle name="Normal 10 6 2 2 2 2 2 2" xfId="39642"/>
    <cellStyle name="Normal 10 6 2 2 2 2 3" xfId="13908"/>
    <cellStyle name="Normal 10 6 2 2 2 2 3 2" xfId="33842"/>
    <cellStyle name="Normal 10 6 2 2 2 2 4" xfId="25687"/>
    <cellStyle name="Normal 10 6 2 2 2 3" xfId="11542"/>
    <cellStyle name="Normal 10 6 2 2 2 3 2" xfId="31477"/>
    <cellStyle name="Normal 10 6 2 2 2 4" xfId="17344"/>
    <cellStyle name="Normal 10 6 2 2 2 4 2" xfId="37277"/>
    <cellStyle name="Normal 10 6 2 2 2 5" xfId="8112"/>
    <cellStyle name="Normal 10 6 2 2 2 5 2" xfId="28048"/>
    <cellStyle name="Normal 10 6 2 2 2 6" xfId="23300"/>
    <cellStyle name="Normal 10 6 2 2 3" xfId="2466"/>
    <cellStyle name="Normal 10 6 2 2 3 2" xfId="16983"/>
    <cellStyle name="Normal 10 6 2 2 3 2 2" xfId="36916"/>
    <cellStyle name="Normal 10 6 2 2 3 3" xfId="11180"/>
    <cellStyle name="Normal 10 6 2 2 3 3 2" xfId="31115"/>
    <cellStyle name="Normal 10 6 2 2 3 4" xfId="22933"/>
    <cellStyle name="Normal 10 6 2 2 4" xfId="5390"/>
    <cellStyle name="Normal 10 6 2 2 4 2" xfId="19348"/>
    <cellStyle name="Normal 10 6 2 2 4 2 2" xfId="39281"/>
    <cellStyle name="Normal 10 6 2 2 4 3" xfId="13547"/>
    <cellStyle name="Normal 10 6 2 2 4 3 2" xfId="33481"/>
    <cellStyle name="Normal 10 6 2 2 4 4" xfId="25326"/>
    <cellStyle name="Normal 10 6 2 2 5" xfId="10075"/>
    <cellStyle name="Normal 10 6 2 2 5 2" xfId="30011"/>
    <cellStyle name="Normal 10 6 2 2 6" xfId="15880"/>
    <cellStyle name="Normal 10 6 2 2 6 2" xfId="35813"/>
    <cellStyle name="Normal 10 6 2 2 7" xfId="7751"/>
    <cellStyle name="Normal 10 6 2 2 7 2" xfId="27687"/>
    <cellStyle name="Normal 10 6 2 2 8" xfId="21814"/>
    <cellStyle name="Normal 10 6 2 2 9" xfId="41605"/>
    <cellStyle name="Normal 10 6 2 3" xfId="3087"/>
    <cellStyle name="Normal 10 6 2 3 2" xfId="5750"/>
    <cellStyle name="Normal 10 6 2 3 2 2" xfId="19708"/>
    <cellStyle name="Normal 10 6 2 3 2 2 2" xfId="39641"/>
    <cellStyle name="Normal 10 6 2 3 2 3" xfId="13907"/>
    <cellStyle name="Normal 10 6 2 3 2 3 2" xfId="33841"/>
    <cellStyle name="Normal 10 6 2 3 2 4" xfId="25686"/>
    <cellStyle name="Normal 10 6 2 3 3" xfId="11541"/>
    <cellStyle name="Normal 10 6 2 3 3 2" xfId="31476"/>
    <cellStyle name="Normal 10 6 2 3 4" xfId="17343"/>
    <cellStyle name="Normal 10 6 2 3 4 2" xfId="37276"/>
    <cellStyle name="Normal 10 6 2 3 5" xfId="8111"/>
    <cellStyle name="Normal 10 6 2 3 5 2" xfId="28047"/>
    <cellStyle name="Normal 10 6 2 3 6" xfId="23299"/>
    <cellStyle name="Normal 10 6 2 4" xfId="2003"/>
    <cellStyle name="Normal 10 6 2 4 2" xfId="16522"/>
    <cellStyle name="Normal 10 6 2 4 2 2" xfId="36455"/>
    <cellStyle name="Normal 10 6 2 4 3" xfId="10719"/>
    <cellStyle name="Normal 10 6 2 4 3 2" xfId="30654"/>
    <cellStyle name="Normal 10 6 2 4 4" xfId="22472"/>
    <cellStyle name="Normal 10 6 2 5" xfId="4929"/>
    <cellStyle name="Normal 10 6 2 5 2" xfId="18887"/>
    <cellStyle name="Normal 10 6 2 5 2 2" xfId="38820"/>
    <cellStyle name="Normal 10 6 2 5 3" xfId="13086"/>
    <cellStyle name="Normal 10 6 2 5 3 2" xfId="33020"/>
    <cellStyle name="Normal 10 6 2 5 4" xfId="24865"/>
    <cellStyle name="Normal 10 6 2 6" xfId="9597"/>
    <cellStyle name="Normal 10 6 2 6 2" xfId="29533"/>
    <cellStyle name="Normal 10 6 2 7" xfId="15402"/>
    <cellStyle name="Normal 10 6 2 7 2" xfId="35335"/>
    <cellStyle name="Normal 10 6 2 8" xfId="7290"/>
    <cellStyle name="Normal 10 6 2 8 2" xfId="27226"/>
    <cellStyle name="Normal 10 6 2 9" xfId="21328"/>
    <cellStyle name="Normal 10 6 3" xfId="880"/>
    <cellStyle name="Normal 10 6 3 2" xfId="3089"/>
    <cellStyle name="Normal 10 6 3 2 2" xfId="5752"/>
    <cellStyle name="Normal 10 6 3 2 2 2" xfId="19710"/>
    <cellStyle name="Normal 10 6 3 2 2 2 2" xfId="39643"/>
    <cellStyle name="Normal 10 6 3 2 2 3" xfId="13909"/>
    <cellStyle name="Normal 10 6 3 2 2 3 2" xfId="33843"/>
    <cellStyle name="Normal 10 6 3 2 2 4" xfId="25688"/>
    <cellStyle name="Normal 10 6 3 2 3" xfId="11543"/>
    <cellStyle name="Normal 10 6 3 2 3 2" xfId="31478"/>
    <cellStyle name="Normal 10 6 3 2 4" xfId="17345"/>
    <cellStyle name="Normal 10 6 3 2 4 2" xfId="37278"/>
    <cellStyle name="Normal 10 6 3 2 5" xfId="8113"/>
    <cellStyle name="Normal 10 6 3 2 5 2" xfId="28049"/>
    <cellStyle name="Normal 10 6 3 2 6" xfId="23301"/>
    <cellStyle name="Normal 10 6 3 3" xfId="2227"/>
    <cellStyle name="Normal 10 6 3 3 2" xfId="16744"/>
    <cellStyle name="Normal 10 6 3 3 2 2" xfId="36677"/>
    <cellStyle name="Normal 10 6 3 3 3" xfId="10941"/>
    <cellStyle name="Normal 10 6 3 3 3 2" xfId="30876"/>
    <cellStyle name="Normal 10 6 3 3 4" xfId="22694"/>
    <cellStyle name="Normal 10 6 3 4" xfId="5151"/>
    <cellStyle name="Normal 10 6 3 4 2" xfId="19109"/>
    <cellStyle name="Normal 10 6 3 4 2 2" xfId="39042"/>
    <cellStyle name="Normal 10 6 3 4 3" xfId="13308"/>
    <cellStyle name="Normal 10 6 3 4 3 2" xfId="33242"/>
    <cellStyle name="Normal 10 6 3 4 4" xfId="25087"/>
    <cellStyle name="Normal 10 6 3 5" xfId="9836"/>
    <cellStyle name="Normal 10 6 3 5 2" xfId="29772"/>
    <cellStyle name="Normal 10 6 3 6" xfId="15641"/>
    <cellStyle name="Normal 10 6 3 6 2" xfId="35574"/>
    <cellStyle name="Normal 10 6 3 7" xfId="7512"/>
    <cellStyle name="Normal 10 6 3 7 2" xfId="27448"/>
    <cellStyle name="Normal 10 6 3 8" xfId="21571"/>
    <cellStyle name="Normal 10 6 3 9" xfId="41366"/>
    <cellStyle name="Normal 10 6 4" xfId="3086"/>
    <cellStyle name="Normal 10 6 4 2" xfId="5749"/>
    <cellStyle name="Normal 10 6 4 2 2" xfId="19707"/>
    <cellStyle name="Normal 10 6 4 2 2 2" xfId="39640"/>
    <cellStyle name="Normal 10 6 4 2 3" xfId="13906"/>
    <cellStyle name="Normal 10 6 4 2 3 2" xfId="33840"/>
    <cellStyle name="Normal 10 6 4 2 4" xfId="25685"/>
    <cellStyle name="Normal 10 6 4 3" xfId="11540"/>
    <cellStyle name="Normal 10 6 4 3 2" xfId="31475"/>
    <cellStyle name="Normal 10 6 4 4" xfId="17342"/>
    <cellStyle name="Normal 10 6 4 4 2" xfId="37275"/>
    <cellStyle name="Normal 10 6 4 5" xfId="8110"/>
    <cellStyle name="Normal 10 6 4 5 2" xfId="28046"/>
    <cellStyle name="Normal 10 6 4 6" xfId="23298"/>
    <cellStyle name="Normal 10 6 5" xfId="1582"/>
    <cellStyle name="Normal 10 6 5 2" xfId="16163"/>
    <cellStyle name="Normal 10 6 5 2 2" xfId="36096"/>
    <cellStyle name="Normal 10 6 5 3" xfId="10360"/>
    <cellStyle name="Normal 10 6 5 3 2" xfId="30295"/>
    <cellStyle name="Normal 10 6 5 4" xfId="22099"/>
    <cellStyle name="Normal 10 6 6" xfId="4570"/>
    <cellStyle name="Normal 10 6 6 2" xfId="18528"/>
    <cellStyle name="Normal 10 6 6 2 2" xfId="38461"/>
    <cellStyle name="Normal 10 6 6 3" xfId="12727"/>
    <cellStyle name="Normal 10 6 6 3 2" xfId="32661"/>
    <cellStyle name="Normal 10 6 6 4" xfId="24506"/>
    <cellStyle name="Normal 10 6 7" xfId="9358"/>
    <cellStyle name="Normal 10 6 7 2" xfId="29294"/>
    <cellStyle name="Normal 10 6 8" xfId="15163"/>
    <cellStyle name="Normal 10 6 8 2" xfId="35096"/>
    <cellStyle name="Normal 10 6 9" xfId="6935"/>
    <cellStyle name="Normal 10 6 9 2" xfId="26871"/>
    <cellStyle name="Normal 10 7" xfId="474"/>
    <cellStyle name="Normal 10 7 10" xfId="40974"/>
    <cellStyle name="Normal 10 7 2" xfId="970"/>
    <cellStyle name="Normal 10 7 2 2" xfId="3091"/>
    <cellStyle name="Normal 10 7 2 2 2" xfId="5754"/>
    <cellStyle name="Normal 10 7 2 2 2 2" xfId="19712"/>
    <cellStyle name="Normal 10 7 2 2 2 2 2" xfId="39645"/>
    <cellStyle name="Normal 10 7 2 2 2 3" xfId="13911"/>
    <cellStyle name="Normal 10 7 2 2 2 3 2" xfId="33845"/>
    <cellStyle name="Normal 10 7 2 2 2 4" xfId="25690"/>
    <cellStyle name="Normal 10 7 2 2 3" xfId="11545"/>
    <cellStyle name="Normal 10 7 2 2 3 2" xfId="31480"/>
    <cellStyle name="Normal 10 7 2 2 4" xfId="17347"/>
    <cellStyle name="Normal 10 7 2 2 4 2" xfId="37280"/>
    <cellStyle name="Normal 10 7 2 2 5" xfId="8115"/>
    <cellStyle name="Normal 10 7 2 2 5 2" xfId="28051"/>
    <cellStyle name="Normal 10 7 2 2 6" xfId="23303"/>
    <cellStyle name="Normal 10 7 2 3" xfId="2313"/>
    <cellStyle name="Normal 10 7 2 3 2" xfId="16830"/>
    <cellStyle name="Normal 10 7 2 3 2 2" xfId="36763"/>
    <cellStyle name="Normal 10 7 2 3 3" xfId="11027"/>
    <cellStyle name="Normal 10 7 2 3 3 2" xfId="30962"/>
    <cellStyle name="Normal 10 7 2 3 4" xfId="22780"/>
    <cellStyle name="Normal 10 7 2 4" xfId="5237"/>
    <cellStyle name="Normal 10 7 2 4 2" xfId="19195"/>
    <cellStyle name="Normal 10 7 2 4 2 2" xfId="39128"/>
    <cellStyle name="Normal 10 7 2 4 3" xfId="13394"/>
    <cellStyle name="Normal 10 7 2 4 3 2" xfId="33328"/>
    <cellStyle name="Normal 10 7 2 4 4" xfId="25173"/>
    <cellStyle name="Normal 10 7 2 5" xfId="9922"/>
    <cellStyle name="Normal 10 7 2 5 2" xfId="29858"/>
    <cellStyle name="Normal 10 7 2 6" xfId="15727"/>
    <cellStyle name="Normal 10 7 2 6 2" xfId="35660"/>
    <cellStyle name="Normal 10 7 2 7" xfId="7598"/>
    <cellStyle name="Normal 10 7 2 7 2" xfId="27534"/>
    <cellStyle name="Normal 10 7 2 8" xfId="21661"/>
    <cellStyle name="Normal 10 7 2 9" xfId="41452"/>
    <cellStyle name="Normal 10 7 3" xfId="3090"/>
    <cellStyle name="Normal 10 7 3 2" xfId="5753"/>
    <cellStyle name="Normal 10 7 3 2 2" xfId="19711"/>
    <cellStyle name="Normal 10 7 3 2 2 2" xfId="39644"/>
    <cellStyle name="Normal 10 7 3 2 3" xfId="13910"/>
    <cellStyle name="Normal 10 7 3 2 3 2" xfId="33844"/>
    <cellStyle name="Normal 10 7 3 2 4" xfId="25689"/>
    <cellStyle name="Normal 10 7 3 3" xfId="11544"/>
    <cellStyle name="Normal 10 7 3 3 2" xfId="31479"/>
    <cellStyle name="Normal 10 7 3 4" xfId="17346"/>
    <cellStyle name="Normal 10 7 3 4 2" xfId="37279"/>
    <cellStyle name="Normal 10 7 3 5" xfId="8114"/>
    <cellStyle name="Normal 10 7 3 5 2" xfId="28050"/>
    <cellStyle name="Normal 10 7 3 6" xfId="23302"/>
    <cellStyle name="Normal 10 7 4" xfId="1583"/>
    <cellStyle name="Normal 10 7 4 2" xfId="16164"/>
    <cellStyle name="Normal 10 7 4 2 2" xfId="36097"/>
    <cellStyle name="Normal 10 7 4 3" xfId="10361"/>
    <cellStyle name="Normal 10 7 4 3 2" xfId="30296"/>
    <cellStyle name="Normal 10 7 4 4" xfId="22100"/>
    <cellStyle name="Normal 10 7 5" xfId="4571"/>
    <cellStyle name="Normal 10 7 5 2" xfId="18529"/>
    <cellStyle name="Normal 10 7 5 2 2" xfId="38462"/>
    <cellStyle name="Normal 10 7 5 3" xfId="12728"/>
    <cellStyle name="Normal 10 7 5 3 2" xfId="32662"/>
    <cellStyle name="Normal 10 7 5 4" xfId="24507"/>
    <cellStyle name="Normal 10 7 6" xfId="9444"/>
    <cellStyle name="Normal 10 7 6 2" xfId="29380"/>
    <cellStyle name="Normal 10 7 7" xfId="15249"/>
    <cellStyle name="Normal 10 7 7 2" xfId="35182"/>
    <cellStyle name="Normal 10 7 8" xfId="6936"/>
    <cellStyle name="Normal 10 7 8 2" xfId="26872"/>
    <cellStyle name="Normal 10 7 9" xfId="21172"/>
    <cellStyle name="Normal 10 8" xfId="727"/>
    <cellStyle name="Normal 10 8 2" xfId="3092"/>
    <cellStyle name="Normal 10 8 2 2" xfId="5755"/>
    <cellStyle name="Normal 10 8 2 2 2" xfId="19713"/>
    <cellStyle name="Normal 10 8 2 2 2 2" xfId="39646"/>
    <cellStyle name="Normal 10 8 2 2 3" xfId="13912"/>
    <cellStyle name="Normal 10 8 2 2 3 2" xfId="33846"/>
    <cellStyle name="Normal 10 8 2 2 4" xfId="25691"/>
    <cellStyle name="Normal 10 8 2 3" xfId="11546"/>
    <cellStyle name="Normal 10 8 2 3 2" xfId="31481"/>
    <cellStyle name="Normal 10 8 2 4" xfId="17348"/>
    <cellStyle name="Normal 10 8 2 4 2" xfId="37281"/>
    <cellStyle name="Normal 10 8 2 5" xfId="8116"/>
    <cellStyle name="Normal 10 8 2 5 2" xfId="28052"/>
    <cellStyle name="Normal 10 8 2 6" xfId="23304"/>
    <cellStyle name="Normal 10 8 3" xfId="2078"/>
    <cellStyle name="Normal 10 8 3 2" xfId="16595"/>
    <cellStyle name="Normal 10 8 3 2 2" xfId="36528"/>
    <cellStyle name="Normal 10 8 3 3" xfId="10792"/>
    <cellStyle name="Normal 10 8 3 3 2" xfId="30727"/>
    <cellStyle name="Normal 10 8 3 4" xfId="22545"/>
    <cellStyle name="Normal 10 8 4" xfId="5002"/>
    <cellStyle name="Normal 10 8 4 2" xfId="18960"/>
    <cellStyle name="Normal 10 8 4 2 2" xfId="38893"/>
    <cellStyle name="Normal 10 8 4 3" xfId="13159"/>
    <cellStyle name="Normal 10 8 4 3 2" xfId="33093"/>
    <cellStyle name="Normal 10 8 4 4" xfId="24938"/>
    <cellStyle name="Normal 10 8 5" xfId="9683"/>
    <cellStyle name="Normal 10 8 5 2" xfId="29619"/>
    <cellStyle name="Normal 10 8 6" xfId="15488"/>
    <cellStyle name="Normal 10 8 6 2" xfId="35421"/>
    <cellStyle name="Normal 10 8 7" xfId="7363"/>
    <cellStyle name="Normal 10 8 7 2" xfId="27299"/>
    <cellStyle name="Normal 10 8 8" xfId="21418"/>
    <cellStyle name="Normal 10 8 9" xfId="41213"/>
    <cellStyle name="Normal 10 9" xfId="1218"/>
    <cellStyle name="Normal 10 9 2" xfId="3093"/>
    <cellStyle name="Normal 10 9 2 2" xfId="5756"/>
    <cellStyle name="Normal 10 9 2 2 2" xfId="19714"/>
    <cellStyle name="Normal 10 9 2 2 2 2" xfId="39647"/>
    <cellStyle name="Normal 10 9 2 2 3" xfId="13913"/>
    <cellStyle name="Normal 10 9 2 2 3 2" xfId="33847"/>
    <cellStyle name="Normal 10 9 2 2 4" xfId="25692"/>
    <cellStyle name="Normal 10 9 2 3" xfId="11547"/>
    <cellStyle name="Normal 10 9 2 3 2" xfId="31482"/>
    <cellStyle name="Normal 10 9 2 4" xfId="17349"/>
    <cellStyle name="Normal 10 9 2 4 2" xfId="37282"/>
    <cellStyle name="Normal 10 9 2 5" xfId="8117"/>
    <cellStyle name="Normal 10 9 2 5 2" xfId="28053"/>
    <cellStyle name="Normal 10 9 2 6" xfId="23305"/>
    <cellStyle name="Normal 10 9 3" xfId="2552"/>
    <cellStyle name="Normal 10 9 3 2" xfId="17067"/>
    <cellStyle name="Normal 10 9 3 2 2" xfId="37000"/>
    <cellStyle name="Normal 10 9 3 3" xfId="11264"/>
    <cellStyle name="Normal 10 9 3 3 2" xfId="31199"/>
    <cellStyle name="Normal 10 9 3 4" xfId="23019"/>
    <cellStyle name="Normal 10 9 4" xfId="5474"/>
    <cellStyle name="Normal 10 9 4 2" xfId="19432"/>
    <cellStyle name="Normal 10 9 4 2 2" xfId="39365"/>
    <cellStyle name="Normal 10 9 4 3" xfId="13631"/>
    <cellStyle name="Normal 10 9 4 3 2" xfId="33565"/>
    <cellStyle name="Normal 10 9 4 4" xfId="25410"/>
    <cellStyle name="Normal 10 9 5" xfId="10161"/>
    <cellStyle name="Normal 10 9 5 2" xfId="30097"/>
    <cellStyle name="Normal 10 9 6" xfId="15965"/>
    <cellStyle name="Normal 10 9 6 2" xfId="35898"/>
    <cellStyle name="Normal 10 9 7" xfId="7835"/>
    <cellStyle name="Normal 10 9 7 2" xfId="27771"/>
    <cellStyle name="Normal 10 9 8" xfId="21906"/>
    <cellStyle name="Normal 10 9 9" xfId="41722"/>
    <cellStyle name="Normal 11" xfId="29"/>
    <cellStyle name="Normal 11 2" xfId="50"/>
    <cellStyle name="Normal 11 2 2" xfId="253"/>
    <cellStyle name="Normal 11 2 2 2" xfId="20999"/>
    <cellStyle name="Normal 11 2 3" xfId="20820"/>
    <cellStyle name="Normal 11 2 4" xfId="41818"/>
    <cellStyle name="Normal 11 3" xfId="252"/>
    <cellStyle name="Normal 11 3 2" xfId="20998"/>
    <cellStyle name="Normal 11 4" xfId="4362"/>
    <cellStyle name="Normal 11 4 2" xfId="6729"/>
    <cellStyle name="Normal 11 4 2 2" xfId="20687"/>
    <cellStyle name="Normal 11 4 2 2 2" xfId="40620"/>
    <cellStyle name="Normal 11 4 2 3" xfId="14886"/>
    <cellStyle name="Normal 11 4 2 3 2" xfId="34820"/>
    <cellStyle name="Normal 11 4 2 4" xfId="26665"/>
    <cellStyle name="Normal 11 4 3" xfId="12521"/>
    <cellStyle name="Normal 11 4 3 2" xfId="32455"/>
    <cellStyle name="Normal 11 4 4" xfId="18322"/>
    <cellStyle name="Normal 11 4 4 2" xfId="38255"/>
    <cellStyle name="Normal 11 4 5" xfId="9090"/>
    <cellStyle name="Normal 11 4 5 2" xfId="29026"/>
    <cellStyle name="Normal 11 4 6" xfId="24300"/>
    <cellStyle name="Normal 11 5" xfId="4453"/>
    <cellStyle name="Normal 11 6" xfId="20821"/>
    <cellStyle name="Normal 11 7" xfId="41819"/>
    <cellStyle name="Normal 12" xfId="28"/>
    <cellStyle name="Normal 12 10" xfId="4572"/>
    <cellStyle name="Normal 12 10 2" xfId="18530"/>
    <cellStyle name="Normal 12 10 2 2" xfId="38463"/>
    <cellStyle name="Normal 12 10 3" xfId="12729"/>
    <cellStyle name="Normal 12 10 3 2" xfId="32663"/>
    <cellStyle name="Normal 12 10 4" xfId="24508"/>
    <cellStyle name="Normal 12 11" xfId="9207"/>
    <cellStyle name="Normal 12 11 2" xfId="29143"/>
    <cellStyle name="Normal 12 12" xfId="15012"/>
    <cellStyle name="Normal 12 12 2" xfId="34945"/>
    <cellStyle name="Normal 12 13" xfId="6937"/>
    <cellStyle name="Normal 12 13 2" xfId="26873"/>
    <cellStyle name="Normal 12 14" xfId="20912"/>
    <cellStyle name="Normal 12 15" xfId="40737"/>
    <cellStyle name="Normal 12 2" xfId="254"/>
    <cellStyle name="Normal 12 2 10" xfId="21000"/>
    <cellStyle name="Normal 12 2 11" xfId="40806"/>
    <cellStyle name="Normal 12 2 2" xfId="566"/>
    <cellStyle name="Normal 12 2 2 10" xfId="41060"/>
    <cellStyle name="Normal 12 2 2 2" xfId="1056"/>
    <cellStyle name="Normal 12 2 2 2 2" xfId="3097"/>
    <cellStyle name="Normal 12 2 2 2 2 2" xfId="5760"/>
    <cellStyle name="Normal 12 2 2 2 2 2 2" xfId="19718"/>
    <cellStyle name="Normal 12 2 2 2 2 2 2 2" xfId="39651"/>
    <cellStyle name="Normal 12 2 2 2 2 2 3" xfId="13917"/>
    <cellStyle name="Normal 12 2 2 2 2 2 3 2" xfId="33851"/>
    <cellStyle name="Normal 12 2 2 2 2 2 4" xfId="25696"/>
    <cellStyle name="Normal 12 2 2 2 2 3" xfId="11551"/>
    <cellStyle name="Normal 12 2 2 2 2 3 2" xfId="31486"/>
    <cellStyle name="Normal 12 2 2 2 2 4" xfId="17353"/>
    <cellStyle name="Normal 12 2 2 2 2 4 2" xfId="37286"/>
    <cellStyle name="Normal 12 2 2 2 2 5" xfId="8121"/>
    <cellStyle name="Normal 12 2 2 2 2 5 2" xfId="28057"/>
    <cellStyle name="Normal 12 2 2 2 2 6" xfId="23309"/>
    <cellStyle name="Normal 12 2 2 2 3" xfId="2399"/>
    <cellStyle name="Normal 12 2 2 2 3 2" xfId="16916"/>
    <cellStyle name="Normal 12 2 2 2 3 2 2" xfId="36849"/>
    <cellStyle name="Normal 12 2 2 2 3 3" xfId="11113"/>
    <cellStyle name="Normal 12 2 2 2 3 3 2" xfId="31048"/>
    <cellStyle name="Normal 12 2 2 2 3 4" xfId="22866"/>
    <cellStyle name="Normal 12 2 2 2 4" xfId="5323"/>
    <cellStyle name="Normal 12 2 2 2 4 2" xfId="19281"/>
    <cellStyle name="Normal 12 2 2 2 4 2 2" xfId="39214"/>
    <cellStyle name="Normal 12 2 2 2 4 3" xfId="13480"/>
    <cellStyle name="Normal 12 2 2 2 4 3 2" xfId="33414"/>
    <cellStyle name="Normal 12 2 2 2 4 4" xfId="25259"/>
    <cellStyle name="Normal 12 2 2 2 5" xfId="10008"/>
    <cellStyle name="Normal 12 2 2 2 5 2" xfId="29944"/>
    <cellStyle name="Normal 12 2 2 2 6" xfId="15813"/>
    <cellStyle name="Normal 12 2 2 2 6 2" xfId="35746"/>
    <cellStyle name="Normal 12 2 2 2 7" xfId="7684"/>
    <cellStyle name="Normal 12 2 2 2 7 2" xfId="27620"/>
    <cellStyle name="Normal 12 2 2 2 8" xfId="21747"/>
    <cellStyle name="Normal 12 2 2 2 9" xfId="41538"/>
    <cellStyle name="Normal 12 2 2 3" xfId="3096"/>
    <cellStyle name="Normal 12 2 2 3 2" xfId="5759"/>
    <cellStyle name="Normal 12 2 2 3 2 2" xfId="19717"/>
    <cellStyle name="Normal 12 2 2 3 2 2 2" xfId="39650"/>
    <cellStyle name="Normal 12 2 2 3 2 3" xfId="13916"/>
    <cellStyle name="Normal 12 2 2 3 2 3 2" xfId="33850"/>
    <cellStyle name="Normal 12 2 2 3 2 4" xfId="25695"/>
    <cellStyle name="Normal 12 2 2 3 3" xfId="11550"/>
    <cellStyle name="Normal 12 2 2 3 3 2" xfId="31485"/>
    <cellStyle name="Normal 12 2 2 3 4" xfId="17352"/>
    <cellStyle name="Normal 12 2 2 3 4 2" xfId="37285"/>
    <cellStyle name="Normal 12 2 2 3 5" xfId="8120"/>
    <cellStyle name="Normal 12 2 2 3 5 2" xfId="28056"/>
    <cellStyle name="Normal 12 2 2 3 6" xfId="23308"/>
    <cellStyle name="Normal 12 2 2 4" xfId="1936"/>
    <cellStyle name="Normal 12 2 2 4 2" xfId="16455"/>
    <cellStyle name="Normal 12 2 2 4 2 2" xfId="36388"/>
    <cellStyle name="Normal 12 2 2 4 3" xfId="10652"/>
    <cellStyle name="Normal 12 2 2 4 3 2" xfId="30587"/>
    <cellStyle name="Normal 12 2 2 4 4" xfId="22405"/>
    <cellStyle name="Normal 12 2 2 5" xfId="4862"/>
    <cellStyle name="Normal 12 2 2 5 2" xfId="18820"/>
    <cellStyle name="Normal 12 2 2 5 2 2" xfId="38753"/>
    <cellStyle name="Normal 12 2 2 5 3" xfId="13019"/>
    <cellStyle name="Normal 12 2 2 5 3 2" xfId="32953"/>
    <cellStyle name="Normal 12 2 2 5 4" xfId="24798"/>
    <cellStyle name="Normal 12 2 2 6" xfId="9530"/>
    <cellStyle name="Normal 12 2 2 6 2" xfId="29466"/>
    <cellStyle name="Normal 12 2 2 7" xfId="15335"/>
    <cellStyle name="Normal 12 2 2 7 2" xfId="35268"/>
    <cellStyle name="Normal 12 2 2 8" xfId="7223"/>
    <cellStyle name="Normal 12 2 2 8 2" xfId="27159"/>
    <cellStyle name="Normal 12 2 2 9" xfId="21258"/>
    <cellStyle name="Normal 12 2 3" xfId="813"/>
    <cellStyle name="Normal 12 2 3 2" xfId="3098"/>
    <cellStyle name="Normal 12 2 3 2 2" xfId="5761"/>
    <cellStyle name="Normal 12 2 3 2 2 2" xfId="19719"/>
    <cellStyle name="Normal 12 2 3 2 2 2 2" xfId="39652"/>
    <cellStyle name="Normal 12 2 3 2 2 3" xfId="13918"/>
    <cellStyle name="Normal 12 2 3 2 2 3 2" xfId="33852"/>
    <cellStyle name="Normal 12 2 3 2 2 4" xfId="25697"/>
    <cellStyle name="Normal 12 2 3 2 3" xfId="11552"/>
    <cellStyle name="Normal 12 2 3 2 3 2" xfId="31487"/>
    <cellStyle name="Normal 12 2 3 2 4" xfId="17354"/>
    <cellStyle name="Normal 12 2 3 2 4 2" xfId="37287"/>
    <cellStyle name="Normal 12 2 3 2 5" xfId="8122"/>
    <cellStyle name="Normal 12 2 3 2 5 2" xfId="28058"/>
    <cellStyle name="Normal 12 2 3 2 6" xfId="23310"/>
    <cellStyle name="Normal 12 2 3 3" xfId="2160"/>
    <cellStyle name="Normal 12 2 3 3 2" xfId="16677"/>
    <cellStyle name="Normal 12 2 3 3 2 2" xfId="36610"/>
    <cellStyle name="Normal 12 2 3 3 3" xfId="10874"/>
    <cellStyle name="Normal 12 2 3 3 3 2" xfId="30809"/>
    <cellStyle name="Normal 12 2 3 3 4" xfId="22627"/>
    <cellStyle name="Normal 12 2 3 4" xfId="5084"/>
    <cellStyle name="Normal 12 2 3 4 2" xfId="19042"/>
    <cellStyle name="Normal 12 2 3 4 2 2" xfId="38975"/>
    <cellStyle name="Normal 12 2 3 4 3" xfId="13241"/>
    <cellStyle name="Normal 12 2 3 4 3 2" xfId="33175"/>
    <cellStyle name="Normal 12 2 3 4 4" xfId="25020"/>
    <cellStyle name="Normal 12 2 3 5" xfId="9769"/>
    <cellStyle name="Normal 12 2 3 5 2" xfId="29705"/>
    <cellStyle name="Normal 12 2 3 6" xfId="15574"/>
    <cellStyle name="Normal 12 2 3 6 2" xfId="35507"/>
    <cellStyle name="Normal 12 2 3 7" xfId="7445"/>
    <cellStyle name="Normal 12 2 3 7 2" xfId="27381"/>
    <cellStyle name="Normal 12 2 3 8" xfId="21504"/>
    <cellStyle name="Normal 12 2 3 9" xfId="41299"/>
    <cellStyle name="Normal 12 2 4" xfId="3095"/>
    <cellStyle name="Normal 12 2 4 2" xfId="5758"/>
    <cellStyle name="Normal 12 2 4 2 2" xfId="19716"/>
    <cellStyle name="Normal 12 2 4 2 2 2" xfId="39649"/>
    <cellStyle name="Normal 12 2 4 2 3" xfId="13915"/>
    <cellStyle name="Normal 12 2 4 2 3 2" xfId="33849"/>
    <cellStyle name="Normal 12 2 4 2 4" xfId="25694"/>
    <cellStyle name="Normal 12 2 4 3" xfId="11549"/>
    <cellStyle name="Normal 12 2 4 3 2" xfId="31484"/>
    <cellStyle name="Normal 12 2 4 4" xfId="17351"/>
    <cellStyle name="Normal 12 2 4 4 2" xfId="37284"/>
    <cellStyle name="Normal 12 2 4 5" xfId="8119"/>
    <cellStyle name="Normal 12 2 4 5 2" xfId="28055"/>
    <cellStyle name="Normal 12 2 4 6" xfId="23307"/>
    <cellStyle name="Normal 12 2 5" xfId="1749"/>
    <cellStyle name="Normal 12 2 5 2" xfId="16278"/>
    <cellStyle name="Normal 12 2 5 2 2" xfId="36211"/>
    <cellStyle name="Normal 12 2 5 3" xfId="10475"/>
    <cellStyle name="Normal 12 2 5 3 2" xfId="30410"/>
    <cellStyle name="Normal 12 2 5 4" xfId="22228"/>
    <cellStyle name="Normal 12 2 6" xfId="4685"/>
    <cellStyle name="Normal 12 2 6 2" xfId="18643"/>
    <cellStyle name="Normal 12 2 6 2 2" xfId="38576"/>
    <cellStyle name="Normal 12 2 6 3" xfId="12842"/>
    <cellStyle name="Normal 12 2 6 3 2" xfId="32776"/>
    <cellStyle name="Normal 12 2 6 4" xfId="24621"/>
    <cellStyle name="Normal 12 2 7" xfId="9276"/>
    <cellStyle name="Normal 12 2 7 2" xfId="29212"/>
    <cellStyle name="Normal 12 2 8" xfId="15081"/>
    <cellStyle name="Normal 12 2 8 2" xfId="35014"/>
    <cellStyle name="Normal 12 2 9" xfId="7046"/>
    <cellStyle name="Normal 12 2 9 2" xfId="26982"/>
    <cellStyle name="Normal 12 3" xfId="384"/>
    <cellStyle name="Normal 12 3 10" xfId="21087"/>
    <cellStyle name="Normal 12 3 11" xfId="40892"/>
    <cellStyle name="Normal 12 3 2" xfId="640"/>
    <cellStyle name="Normal 12 3 2 10" xfId="41131"/>
    <cellStyle name="Normal 12 3 2 2" xfId="1127"/>
    <cellStyle name="Normal 12 3 2 2 2" xfId="3101"/>
    <cellStyle name="Normal 12 3 2 2 2 2" xfId="5764"/>
    <cellStyle name="Normal 12 3 2 2 2 2 2" xfId="19722"/>
    <cellStyle name="Normal 12 3 2 2 2 2 2 2" xfId="39655"/>
    <cellStyle name="Normal 12 3 2 2 2 2 3" xfId="13921"/>
    <cellStyle name="Normal 12 3 2 2 2 2 3 2" xfId="33855"/>
    <cellStyle name="Normal 12 3 2 2 2 2 4" xfId="25700"/>
    <cellStyle name="Normal 12 3 2 2 2 3" xfId="11555"/>
    <cellStyle name="Normal 12 3 2 2 2 3 2" xfId="31490"/>
    <cellStyle name="Normal 12 3 2 2 2 4" xfId="17357"/>
    <cellStyle name="Normal 12 3 2 2 2 4 2" xfId="37290"/>
    <cellStyle name="Normal 12 3 2 2 2 5" xfId="8125"/>
    <cellStyle name="Normal 12 3 2 2 2 5 2" xfId="28061"/>
    <cellStyle name="Normal 12 3 2 2 2 6" xfId="23313"/>
    <cellStyle name="Normal 12 3 2 2 3" xfId="2470"/>
    <cellStyle name="Normal 12 3 2 2 3 2" xfId="16987"/>
    <cellStyle name="Normal 12 3 2 2 3 2 2" xfId="36920"/>
    <cellStyle name="Normal 12 3 2 2 3 3" xfId="11184"/>
    <cellStyle name="Normal 12 3 2 2 3 3 2" xfId="31119"/>
    <cellStyle name="Normal 12 3 2 2 3 4" xfId="22937"/>
    <cellStyle name="Normal 12 3 2 2 4" xfId="5394"/>
    <cellStyle name="Normal 12 3 2 2 4 2" xfId="19352"/>
    <cellStyle name="Normal 12 3 2 2 4 2 2" xfId="39285"/>
    <cellStyle name="Normal 12 3 2 2 4 3" xfId="13551"/>
    <cellStyle name="Normal 12 3 2 2 4 3 2" xfId="33485"/>
    <cellStyle name="Normal 12 3 2 2 4 4" xfId="25330"/>
    <cellStyle name="Normal 12 3 2 2 5" xfId="10079"/>
    <cellStyle name="Normal 12 3 2 2 5 2" xfId="30015"/>
    <cellStyle name="Normal 12 3 2 2 6" xfId="15884"/>
    <cellStyle name="Normal 12 3 2 2 6 2" xfId="35817"/>
    <cellStyle name="Normal 12 3 2 2 7" xfId="7755"/>
    <cellStyle name="Normal 12 3 2 2 7 2" xfId="27691"/>
    <cellStyle name="Normal 12 3 2 2 8" xfId="21818"/>
    <cellStyle name="Normal 12 3 2 2 9" xfId="41609"/>
    <cellStyle name="Normal 12 3 2 3" xfId="3100"/>
    <cellStyle name="Normal 12 3 2 3 2" xfId="5763"/>
    <cellStyle name="Normal 12 3 2 3 2 2" xfId="19721"/>
    <cellStyle name="Normal 12 3 2 3 2 2 2" xfId="39654"/>
    <cellStyle name="Normal 12 3 2 3 2 3" xfId="13920"/>
    <cellStyle name="Normal 12 3 2 3 2 3 2" xfId="33854"/>
    <cellStyle name="Normal 12 3 2 3 2 4" xfId="25699"/>
    <cellStyle name="Normal 12 3 2 3 3" xfId="11554"/>
    <cellStyle name="Normal 12 3 2 3 3 2" xfId="31489"/>
    <cellStyle name="Normal 12 3 2 3 4" xfId="17356"/>
    <cellStyle name="Normal 12 3 2 3 4 2" xfId="37289"/>
    <cellStyle name="Normal 12 3 2 3 5" xfId="8124"/>
    <cellStyle name="Normal 12 3 2 3 5 2" xfId="28060"/>
    <cellStyle name="Normal 12 3 2 3 6" xfId="23312"/>
    <cellStyle name="Normal 12 3 2 4" xfId="2007"/>
    <cellStyle name="Normal 12 3 2 4 2" xfId="16526"/>
    <cellStyle name="Normal 12 3 2 4 2 2" xfId="36459"/>
    <cellStyle name="Normal 12 3 2 4 3" xfId="10723"/>
    <cellStyle name="Normal 12 3 2 4 3 2" xfId="30658"/>
    <cellStyle name="Normal 12 3 2 4 4" xfId="22476"/>
    <cellStyle name="Normal 12 3 2 5" xfId="4933"/>
    <cellStyle name="Normal 12 3 2 5 2" xfId="18891"/>
    <cellStyle name="Normal 12 3 2 5 2 2" xfId="38824"/>
    <cellStyle name="Normal 12 3 2 5 3" xfId="13090"/>
    <cellStyle name="Normal 12 3 2 5 3 2" xfId="33024"/>
    <cellStyle name="Normal 12 3 2 5 4" xfId="24869"/>
    <cellStyle name="Normal 12 3 2 6" xfId="9601"/>
    <cellStyle name="Normal 12 3 2 6 2" xfId="29537"/>
    <cellStyle name="Normal 12 3 2 7" xfId="15406"/>
    <cellStyle name="Normal 12 3 2 7 2" xfId="35339"/>
    <cellStyle name="Normal 12 3 2 8" xfId="7294"/>
    <cellStyle name="Normal 12 3 2 8 2" xfId="27230"/>
    <cellStyle name="Normal 12 3 2 9" xfId="21332"/>
    <cellStyle name="Normal 12 3 3" xfId="884"/>
    <cellStyle name="Normal 12 3 3 2" xfId="3102"/>
    <cellStyle name="Normal 12 3 3 2 2" xfId="5765"/>
    <cellStyle name="Normal 12 3 3 2 2 2" xfId="19723"/>
    <cellStyle name="Normal 12 3 3 2 2 2 2" xfId="39656"/>
    <cellStyle name="Normal 12 3 3 2 2 3" xfId="13922"/>
    <cellStyle name="Normal 12 3 3 2 2 3 2" xfId="33856"/>
    <cellStyle name="Normal 12 3 3 2 2 4" xfId="25701"/>
    <cellStyle name="Normal 12 3 3 2 3" xfId="11556"/>
    <cellStyle name="Normal 12 3 3 2 3 2" xfId="31491"/>
    <cellStyle name="Normal 12 3 3 2 4" xfId="17358"/>
    <cellStyle name="Normal 12 3 3 2 4 2" xfId="37291"/>
    <cellStyle name="Normal 12 3 3 2 5" xfId="8126"/>
    <cellStyle name="Normal 12 3 3 2 5 2" xfId="28062"/>
    <cellStyle name="Normal 12 3 3 2 6" xfId="23314"/>
    <cellStyle name="Normal 12 3 3 3" xfId="2231"/>
    <cellStyle name="Normal 12 3 3 3 2" xfId="16748"/>
    <cellStyle name="Normal 12 3 3 3 2 2" xfId="36681"/>
    <cellStyle name="Normal 12 3 3 3 3" xfId="10945"/>
    <cellStyle name="Normal 12 3 3 3 3 2" xfId="30880"/>
    <cellStyle name="Normal 12 3 3 3 4" xfId="22698"/>
    <cellStyle name="Normal 12 3 3 4" xfId="5155"/>
    <cellStyle name="Normal 12 3 3 4 2" xfId="19113"/>
    <cellStyle name="Normal 12 3 3 4 2 2" xfId="39046"/>
    <cellStyle name="Normal 12 3 3 4 3" xfId="13312"/>
    <cellStyle name="Normal 12 3 3 4 3 2" xfId="33246"/>
    <cellStyle name="Normal 12 3 3 4 4" xfId="25091"/>
    <cellStyle name="Normal 12 3 3 5" xfId="9840"/>
    <cellStyle name="Normal 12 3 3 5 2" xfId="29776"/>
    <cellStyle name="Normal 12 3 3 6" xfId="15645"/>
    <cellStyle name="Normal 12 3 3 6 2" xfId="35578"/>
    <cellStyle name="Normal 12 3 3 7" xfId="7516"/>
    <cellStyle name="Normal 12 3 3 7 2" xfId="27452"/>
    <cellStyle name="Normal 12 3 3 8" xfId="21575"/>
    <cellStyle name="Normal 12 3 3 9" xfId="41370"/>
    <cellStyle name="Normal 12 3 4" xfId="3099"/>
    <cellStyle name="Normal 12 3 4 2" xfId="5762"/>
    <cellStyle name="Normal 12 3 4 2 2" xfId="19720"/>
    <cellStyle name="Normal 12 3 4 2 2 2" xfId="39653"/>
    <cellStyle name="Normal 12 3 4 2 3" xfId="13919"/>
    <cellStyle name="Normal 12 3 4 2 3 2" xfId="33853"/>
    <cellStyle name="Normal 12 3 4 2 4" xfId="25698"/>
    <cellStyle name="Normal 12 3 4 3" xfId="11553"/>
    <cellStyle name="Normal 12 3 4 3 2" xfId="31488"/>
    <cellStyle name="Normal 12 3 4 4" xfId="17355"/>
    <cellStyle name="Normal 12 3 4 4 2" xfId="37288"/>
    <cellStyle name="Normal 12 3 4 5" xfId="8123"/>
    <cellStyle name="Normal 12 3 4 5 2" xfId="28059"/>
    <cellStyle name="Normal 12 3 4 6" xfId="23311"/>
    <cellStyle name="Normal 12 3 5" xfId="1792"/>
    <cellStyle name="Normal 12 3 5 2" xfId="16313"/>
    <cellStyle name="Normal 12 3 5 2 2" xfId="36246"/>
    <cellStyle name="Normal 12 3 5 3" xfId="10510"/>
    <cellStyle name="Normal 12 3 5 3 2" xfId="30445"/>
    <cellStyle name="Normal 12 3 5 4" xfId="22263"/>
    <cellStyle name="Normal 12 3 6" xfId="4720"/>
    <cellStyle name="Normal 12 3 6 2" xfId="18678"/>
    <cellStyle name="Normal 12 3 6 2 2" xfId="38611"/>
    <cellStyle name="Normal 12 3 6 3" xfId="12877"/>
    <cellStyle name="Normal 12 3 6 3 2" xfId="32811"/>
    <cellStyle name="Normal 12 3 6 4" xfId="24656"/>
    <cellStyle name="Normal 12 3 7" xfId="9362"/>
    <cellStyle name="Normal 12 3 7 2" xfId="29298"/>
    <cellStyle name="Normal 12 3 8" xfId="15167"/>
    <cellStyle name="Normal 12 3 8 2" xfId="35100"/>
    <cellStyle name="Normal 12 3 9" xfId="7081"/>
    <cellStyle name="Normal 12 3 9 2" xfId="27017"/>
    <cellStyle name="Normal 12 4" xfId="478"/>
    <cellStyle name="Normal 12 4 10" xfId="40978"/>
    <cellStyle name="Normal 12 4 2" xfId="974"/>
    <cellStyle name="Normal 12 4 2 2" xfId="3104"/>
    <cellStyle name="Normal 12 4 2 2 2" xfId="5767"/>
    <cellStyle name="Normal 12 4 2 2 2 2" xfId="19725"/>
    <cellStyle name="Normal 12 4 2 2 2 2 2" xfId="39658"/>
    <cellStyle name="Normal 12 4 2 2 2 3" xfId="13924"/>
    <cellStyle name="Normal 12 4 2 2 2 3 2" xfId="33858"/>
    <cellStyle name="Normal 12 4 2 2 2 4" xfId="25703"/>
    <cellStyle name="Normal 12 4 2 2 3" xfId="11558"/>
    <cellStyle name="Normal 12 4 2 2 3 2" xfId="31493"/>
    <cellStyle name="Normal 12 4 2 2 4" xfId="17360"/>
    <cellStyle name="Normal 12 4 2 2 4 2" xfId="37293"/>
    <cellStyle name="Normal 12 4 2 2 5" xfId="8128"/>
    <cellStyle name="Normal 12 4 2 2 5 2" xfId="28064"/>
    <cellStyle name="Normal 12 4 2 2 6" xfId="23316"/>
    <cellStyle name="Normal 12 4 2 3" xfId="2317"/>
    <cellStyle name="Normal 12 4 2 3 2" xfId="16834"/>
    <cellStyle name="Normal 12 4 2 3 2 2" xfId="36767"/>
    <cellStyle name="Normal 12 4 2 3 3" xfId="11031"/>
    <cellStyle name="Normal 12 4 2 3 3 2" xfId="30966"/>
    <cellStyle name="Normal 12 4 2 3 4" xfId="22784"/>
    <cellStyle name="Normal 12 4 2 4" xfId="5241"/>
    <cellStyle name="Normal 12 4 2 4 2" xfId="19199"/>
    <cellStyle name="Normal 12 4 2 4 2 2" xfId="39132"/>
    <cellStyle name="Normal 12 4 2 4 3" xfId="13398"/>
    <cellStyle name="Normal 12 4 2 4 3 2" xfId="33332"/>
    <cellStyle name="Normal 12 4 2 4 4" xfId="25177"/>
    <cellStyle name="Normal 12 4 2 5" xfId="9926"/>
    <cellStyle name="Normal 12 4 2 5 2" xfId="29862"/>
    <cellStyle name="Normal 12 4 2 6" xfId="15731"/>
    <cellStyle name="Normal 12 4 2 6 2" xfId="35664"/>
    <cellStyle name="Normal 12 4 2 7" xfId="7602"/>
    <cellStyle name="Normal 12 4 2 7 2" xfId="27538"/>
    <cellStyle name="Normal 12 4 2 8" xfId="21665"/>
    <cellStyle name="Normal 12 4 2 9" xfId="41456"/>
    <cellStyle name="Normal 12 4 3" xfId="3103"/>
    <cellStyle name="Normal 12 4 3 2" xfId="5766"/>
    <cellStyle name="Normal 12 4 3 2 2" xfId="19724"/>
    <cellStyle name="Normal 12 4 3 2 2 2" xfId="39657"/>
    <cellStyle name="Normal 12 4 3 2 3" xfId="13923"/>
    <cellStyle name="Normal 12 4 3 2 3 2" xfId="33857"/>
    <cellStyle name="Normal 12 4 3 2 4" xfId="25702"/>
    <cellStyle name="Normal 12 4 3 3" xfId="11557"/>
    <cellStyle name="Normal 12 4 3 3 2" xfId="31492"/>
    <cellStyle name="Normal 12 4 3 4" xfId="17359"/>
    <cellStyle name="Normal 12 4 3 4 2" xfId="37292"/>
    <cellStyle name="Normal 12 4 3 5" xfId="8127"/>
    <cellStyle name="Normal 12 4 3 5 2" xfId="28063"/>
    <cellStyle name="Normal 12 4 3 6" xfId="23315"/>
    <cellStyle name="Normal 12 4 4" xfId="1858"/>
    <cellStyle name="Normal 12 4 4 2" xfId="16377"/>
    <cellStyle name="Normal 12 4 4 2 2" xfId="36310"/>
    <cellStyle name="Normal 12 4 4 3" xfId="10574"/>
    <cellStyle name="Normal 12 4 4 3 2" xfId="30509"/>
    <cellStyle name="Normal 12 4 4 4" xfId="22327"/>
    <cellStyle name="Normal 12 4 5" xfId="4784"/>
    <cellStyle name="Normal 12 4 5 2" xfId="18742"/>
    <cellStyle name="Normal 12 4 5 2 2" xfId="38675"/>
    <cellStyle name="Normal 12 4 5 3" xfId="12941"/>
    <cellStyle name="Normal 12 4 5 3 2" xfId="32875"/>
    <cellStyle name="Normal 12 4 5 4" xfId="24720"/>
    <cellStyle name="Normal 12 4 6" xfId="9448"/>
    <cellStyle name="Normal 12 4 6 2" xfId="29384"/>
    <cellStyle name="Normal 12 4 7" xfId="15253"/>
    <cellStyle name="Normal 12 4 7 2" xfId="35186"/>
    <cellStyle name="Normal 12 4 8" xfId="7145"/>
    <cellStyle name="Normal 12 4 8 2" xfId="27081"/>
    <cellStyle name="Normal 12 4 9" xfId="21176"/>
    <cellStyle name="Normal 12 5" xfId="731"/>
    <cellStyle name="Normal 12 5 2" xfId="3105"/>
    <cellStyle name="Normal 12 5 2 2" xfId="5768"/>
    <cellStyle name="Normal 12 5 2 2 2" xfId="19726"/>
    <cellStyle name="Normal 12 5 2 2 2 2" xfId="39659"/>
    <cellStyle name="Normal 12 5 2 2 3" xfId="13925"/>
    <cellStyle name="Normal 12 5 2 2 3 2" xfId="33859"/>
    <cellStyle name="Normal 12 5 2 2 4" xfId="25704"/>
    <cellStyle name="Normal 12 5 2 3" xfId="11559"/>
    <cellStyle name="Normal 12 5 2 3 2" xfId="31494"/>
    <cellStyle name="Normal 12 5 2 4" xfId="17361"/>
    <cellStyle name="Normal 12 5 2 4 2" xfId="37294"/>
    <cellStyle name="Normal 12 5 2 5" xfId="8129"/>
    <cellStyle name="Normal 12 5 2 5 2" xfId="28065"/>
    <cellStyle name="Normal 12 5 2 6" xfId="23317"/>
    <cellStyle name="Normal 12 5 3" xfId="2082"/>
    <cellStyle name="Normal 12 5 3 2" xfId="16599"/>
    <cellStyle name="Normal 12 5 3 2 2" xfId="36532"/>
    <cellStyle name="Normal 12 5 3 3" xfId="10796"/>
    <cellStyle name="Normal 12 5 3 3 2" xfId="30731"/>
    <cellStyle name="Normal 12 5 3 4" xfId="22549"/>
    <cellStyle name="Normal 12 5 4" xfId="5006"/>
    <cellStyle name="Normal 12 5 4 2" xfId="18964"/>
    <cellStyle name="Normal 12 5 4 2 2" xfId="38897"/>
    <cellStyle name="Normal 12 5 4 3" xfId="13163"/>
    <cellStyle name="Normal 12 5 4 3 2" xfId="33097"/>
    <cellStyle name="Normal 12 5 4 4" xfId="24942"/>
    <cellStyle name="Normal 12 5 5" xfId="9687"/>
    <cellStyle name="Normal 12 5 5 2" xfId="29623"/>
    <cellStyle name="Normal 12 5 6" xfId="15492"/>
    <cellStyle name="Normal 12 5 6 2" xfId="35425"/>
    <cellStyle name="Normal 12 5 7" xfId="7367"/>
    <cellStyle name="Normal 12 5 7 2" xfId="27303"/>
    <cellStyle name="Normal 12 5 8" xfId="21422"/>
    <cellStyle name="Normal 12 5 9" xfId="41217"/>
    <cellStyle name="Normal 12 6" xfId="1219"/>
    <cellStyle name="Normal 12 6 2" xfId="3106"/>
    <cellStyle name="Normal 12 6 2 2" xfId="5769"/>
    <cellStyle name="Normal 12 6 2 2 2" xfId="19727"/>
    <cellStyle name="Normal 12 6 2 2 2 2" xfId="39660"/>
    <cellStyle name="Normal 12 6 2 2 3" xfId="13926"/>
    <cellStyle name="Normal 12 6 2 2 3 2" xfId="33860"/>
    <cellStyle name="Normal 12 6 2 2 4" xfId="25705"/>
    <cellStyle name="Normal 12 6 2 3" xfId="11560"/>
    <cellStyle name="Normal 12 6 2 3 2" xfId="31495"/>
    <cellStyle name="Normal 12 6 2 4" xfId="17362"/>
    <cellStyle name="Normal 12 6 2 4 2" xfId="37295"/>
    <cellStyle name="Normal 12 6 2 5" xfId="8130"/>
    <cellStyle name="Normal 12 6 2 5 2" xfId="28066"/>
    <cellStyle name="Normal 12 6 2 6" xfId="23318"/>
    <cellStyle name="Normal 12 6 3" xfId="2553"/>
    <cellStyle name="Normal 12 6 3 2" xfId="17068"/>
    <cellStyle name="Normal 12 6 3 2 2" xfId="37001"/>
    <cellStyle name="Normal 12 6 3 3" xfId="11265"/>
    <cellStyle name="Normal 12 6 3 3 2" xfId="31200"/>
    <cellStyle name="Normal 12 6 3 4" xfId="23020"/>
    <cellStyle name="Normal 12 6 4" xfId="5475"/>
    <cellStyle name="Normal 12 6 4 2" xfId="19433"/>
    <cellStyle name="Normal 12 6 4 2 2" xfId="39366"/>
    <cellStyle name="Normal 12 6 4 3" xfId="13632"/>
    <cellStyle name="Normal 12 6 4 3 2" xfId="33566"/>
    <cellStyle name="Normal 12 6 4 4" xfId="25411"/>
    <cellStyle name="Normal 12 6 5" xfId="10162"/>
    <cellStyle name="Normal 12 6 5 2" xfId="30098"/>
    <cellStyle name="Normal 12 6 6" xfId="15966"/>
    <cellStyle name="Normal 12 6 6 2" xfId="35899"/>
    <cellStyle name="Normal 12 6 7" xfId="7836"/>
    <cellStyle name="Normal 12 6 7 2" xfId="27772"/>
    <cellStyle name="Normal 12 6 8" xfId="21907"/>
    <cellStyle name="Normal 12 6 9" xfId="41723"/>
    <cellStyle name="Normal 12 7" xfId="3094"/>
    <cellStyle name="Normal 12 7 2" xfId="5757"/>
    <cellStyle name="Normal 12 7 2 2" xfId="19715"/>
    <cellStyle name="Normal 12 7 2 2 2" xfId="39648"/>
    <cellStyle name="Normal 12 7 2 3" xfId="13914"/>
    <cellStyle name="Normal 12 7 2 3 2" xfId="33848"/>
    <cellStyle name="Normal 12 7 2 4" xfId="25693"/>
    <cellStyle name="Normal 12 7 3" xfId="11548"/>
    <cellStyle name="Normal 12 7 3 2" xfId="31483"/>
    <cellStyle name="Normal 12 7 4" xfId="17350"/>
    <cellStyle name="Normal 12 7 4 2" xfId="37283"/>
    <cellStyle name="Normal 12 7 5" xfId="8118"/>
    <cellStyle name="Normal 12 7 5 2" xfId="28054"/>
    <cellStyle name="Normal 12 7 6" xfId="23306"/>
    <cellStyle name="Normal 12 8" xfId="4363"/>
    <cellStyle name="Normal 12 8 2" xfId="6730"/>
    <cellStyle name="Normal 12 8 2 2" xfId="20688"/>
    <cellStyle name="Normal 12 8 2 2 2" xfId="40621"/>
    <cellStyle name="Normal 12 8 2 3" xfId="14887"/>
    <cellStyle name="Normal 12 8 2 3 2" xfId="34821"/>
    <cellStyle name="Normal 12 8 2 4" xfId="26666"/>
    <cellStyle name="Normal 12 8 3" xfId="12522"/>
    <cellStyle name="Normal 12 8 3 2" xfId="32456"/>
    <cellStyle name="Normal 12 8 4" xfId="18323"/>
    <cellStyle name="Normal 12 8 4 2" xfId="38256"/>
    <cellStyle name="Normal 12 8 5" xfId="9091"/>
    <cellStyle name="Normal 12 8 5 2" xfId="29027"/>
    <cellStyle name="Normal 12 8 6" xfId="24301"/>
    <cellStyle name="Normal 12 9" xfId="1584"/>
    <cellStyle name="Normal 12 9 2" xfId="16165"/>
    <cellStyle name="Normal 12 9 2 2" xfId="36098"/>
    <cellStyle name="Normal 12 9 3" xfId="10362"/>
    <cellStyle name="Normal 12 9 3 2" xfId="30297"/>
    <cellStyle name="Normal 12 9 4" xfId="22101"/>
    <cellStyle name="Normal 13" xfId="49"/>
    <cellStyle name="Normal 13 10" xfId="4573"/>
    <cellStyle name="Normal 13 10 2" xfId="18531"/>
    <cellStyle name="Normal 13 10 2 2" xfId="38464"/>
    <cellStyle name="Normal 13 10 3" xfId="12730"/>
    <cellStyle name="Normal 13 10 3 2" xfId="32664"/>
    <cellStyle name="Normal 13 10 4" xfId="24509"/>
    <cellStyle name="Normal 13 11" xfId="9221"/>
    <cellStyle name="Normal 13 11 2" xfId="29157"/>
    <cellStyle name="Normal 13 12" xfId="15026"/>
    <cellStyle name="Normal 13 12 2" xfId="34959"/>
    <cellStyle name="Normal 13 13" xfId="6938"/>
    <cellStyle name="Normal 13 13 2" xfId="26874"/>
    <cellStyle name="Normal 13 14" xfId="20927"/>
    <cellStyle name="Normal 13 15" xfId="40751"/>
    <cellStyle name="Normal 13 2" xfId="255"/>
    <cellStyle name="Normal 13 2 10" xfId="21001"/>
    <cellStyle name="Normal 13 2 11" xfId="40807"/>
    <cellStyle name="Normal 13 2 2" xfId="567"/>
    <cellStyle name="Normal 13 2 2 10" xfId="41061"/>
    <cellStyle name="Normal 13 2 2 2" xfId="1057"/>
    <cellStyle name="Normal 13 2 2 2 2" xfId="3110"/>
    <cellStyle name="Normal 13 2 2 2 2 2" xfId="5773"/>
    <cellStyle name="Normal 13 2 2 2 2 2 2" xfId="19731"/>
    <cellStyle name="Normal 13 2 2 2 2 2 2 2" xfId="39664"/>
    <cellStyle name="Normal 13 2 2 2 2 2 3" xfId="13930"/>
    <cellStyle name="Normal 13 2 2 2 2 2 3 2" xfId="33864"/>
    <cellStyle name="Normal 13 2 2 2 2 2 4" xfId="25709"/>
    <cellStyle name="Normal 13 2 2 2 2 3" xfId="11564"/>
    <cellStyle name="Normal 13 2 2 2 2 3 2" xfId="31499"/>
    <cellStyle name="Normal 13 2 2 2 2 4" xfId="17366"/>
    <cellStyle name="Normal 13 2 2 2 2 4 2" xfId="37299"/>
    <cellStyle name="Normal 13 2 2 2 2 5" xfId="8134"/>
    <cellStyle name="Normal 13 2 2 2 2 5 2" xfId="28070"/>
    <cellStyle name="Normal 13 2 2 2 2 6" xfId="23322"/>
    <cellStyle name="Normal 13 2 2 2 3" xfId="2400"/>
    <cellStyle name="Normal 13 2 2 2 3 2" xfId="16917"/>
    <cellStyle name="Normal 13 2 2 2 3 2 2" xfId="36850"/>
    <cellStyle name="Normal 13 2 2 2 3 3" xfId="11114"/>
    <cellStyle name="Normal 13 2 2 2 3 3 2" xfId="31049"/>
    <cellStyle name="Normal 13 2 2 2 3 4" xfId="22867"/>
    <cellStyle name="Normal 13 2 2 2 4" xfId="5324"/>
    <cellStyle name="Normal 13 2 2 2 4 2" xfId="19282"/>
    <cellStyle name="Normal 13 2 2 2 4 2 2" xfId="39215"/>
    <cellStyle name="Normal 13 2 2 2 4 3" xfId="13481"/>
    <cellStyle name="Normal 13 2 2 2 4 3 2" xfId="33415"/>
    <cellStyle name="Normal 13 2 2 2 4 4" xfId="25260"/>
    <cellStyle name="Normal 13 2 2 2 5" xfId="10009"/>
    <cellStyle name="Normal 13 2 2 2 5 2" xfId="29945"/>
    <cellStyle name="Normal 13 2 2 2 6" xfId="15814"/>
    <cellStyle name="Normal 13 2 2 2 6 2" xfId="35747"/>
    <cellStyle name="Normal 13 2 2 2 7" xfId="7685"/>
    <cellStyle name="Normal 13 2 2 2 7 2" xfId="27621"/>
    <cellStyle name="Normal 13 2 2 2 8" xfId="21748"/>
    <cellStyle name="Normal 13 2 2 2 9" xfId="41539"/>
    <cellStyle name="Normal 13 2 2 3" xfId="3109"/>
    <cellStyle name="Normal 13 2 2 3 2" xfId="5772"/>
    <cellStyle name="Normal 13 2 2 3 2 2" xfId="19730"/>
    <cellStyle name="Normal 13 2 2 3 2 2 2" xfId="39663"/>
    <cellStyle name="Normal 13 2 2 3 2 3" xfId="13929"/>
    <cellStyle name="Normal 13 2 2 3 2 3 2" xfId="33863"/>
    <cellStyle name="Normal 13 2 2 3 2 4" xfId="25708"/>
    <cellStyle name="Normal 13 2 2 3 3" xfId="11563"/>
    <cellStyle name="Normal 13 2 2 3 3 2" xfId="31498"/>
    <cellStyle name="Normal 13 2 2 3 4" xfId="17365"/>
    <cellStyle name="Normal 13 2 2 3 4 2" xfId="37298"/>
    <cellStyle name="Normal 13 2 2 3 5" xfId="8133"/>
    <cellStyle name="Normal 13 2 2 3 5 2" xfId="28069"/>
    <cellStyle name="Normal 13 2 2 3 6" xfId="23321"/>
    <cellStyle name="Normal 13 2 2 4" xfId="1937"/>
    <cellStyle name="Normal 13 2 2 4 2" xfId="16456"/>
    <cellStyle name="Normal 13 2 2 4 2 2" xfId="36389"/>
    <cellStyle name="Normal 13 2 2 4 3" xfId="10653"/>
    <cellStyle name="Normal 13 2 2 4 3 2" xfId="30588"/>
    <cellStyle name="Normal 13 2 2 4 4" xfId="22406"/>
    <cellStyle name="Normal 13 2 2 5" xfId="4863"/>
    <cellStyle name="Normal 13 2 2 5 2" xfId="18821"/>
    <cellStyle name="Normal 13 2 2 5 2 2" xfId="38754"/>
    <cellStyle name="Normal 13 2 2 5 3" xfId="13020"/>
    <cellStyle name="Normal 13 2 2 5 3 2" xfId="32954"/>
    <cellStyle name="Normal 13 2 2 5 4" xfId="24799"/>
    <cellStyle name="Normal 13 2 2 6" xfId="9531"/>
    <cellStyle name="Normal 13 2 2 6 2" xfId="29467"/>
    <cellStyle name="Normal 13 2 2 7" xfId="15336"/>
    <cellStyle name="Normal 13 2 2 7 2" xfId="35269"/>
    <cellStyle name="Normal 13 2 2 8" xfId="7224"/>
    <cellStyle name="Normal 13 2 2 8 2" xfId="27160"/>
    <cellStyle name="Normal 13 2 2 9" xfId="21259"/>
    <cellStyle name="Normal 13 2 3" xfId="814"/>
    <cellStyle name="Normal 13 2 3 2" xfId="3111"/>
    <cellStyle name="Normal 13 2 3 2 2" xfId="5774"/>
    <cellStyle name="Normal 13 2 3 2 2 2" xfId="19732"/>
    <cellStyle name="Normal 13 2 3 2 2 2 2" xfId="39665"/>
    <cellStyle name="Normal 13 2 3 2 2 3" xfId="13931"/>
    <cellStyle name="Normal 13 2 3 2 2 3 2" xfId="33865"/>
    <cellStyle name="Normal 13 2 3 2 2 4" xfId="25710"/>
    <cellStyle name="Normal 13 2 3 2 3" xfId="11565"/>
    <cellStyle name="Normal 13 2 3 2 3 2" xfId="31500"/>
    <cellStyle name="Normal 13 2 3 2 4" xfId="17367"/>
    <cellStyle name="Normal 13 2 3 2 4 2" xfId="37300"/>
    <cellStyle name="Normal 13 2 3 2 5" xfId="8135"/>
    <cellStyle name="Normal 13 2 3 2 5 2" xfId="28071"/>
    <cellStyle name="Normal 13 2 3 2 6" xfId="23323"/>
    <cellStyle name="Normal 13 2 3 3" xfId="2161"/>
    <cellStyle name="Normal 13 2 3 3 2" xfId="16678"/>
    <cellStyle name="Normal 13 2 3 3 2 2" xfId="36611"/>
    <cellStyle name="Normal 13 2 3 3 3" xfId="10875"/>
    <cellStyle name="Normal 13 2 3 3 3 2" xfId="30810"/>
    <cellStyle name="Normal 13 2 3 3 4" xfId="22628"/>
    <cellStyle name="Normal 13 2 3 4" xfId="5085"/>
    <cellStyle name="Normal 13 2 3 4 2" xfId="19043"/>
    <cellStyle name="Normal 13 2 3 4 2 2" xfId="38976"/>
    <cellStyle name="Normal 13 2 3 4 3" xfId="13242"/>
    <cellStyle name="Normal 13 2 3 4 3 2" xfId="33176"/>
    <cellStyle name="Normal 13 2 3 4 4" xfId="25021"/>
    <cellStyle name="Normal 13 2 3 5" xfId="9770"/>
    <cellStyle name="Normal 13 2 3 5 2" xfId="29706"/>
    <cellStyle name="Normal 13 2 3 6" xfId="15575"/>
    <cellStyle name="Normal 13 2 3 6 2" xfId="35508"/>
    <cellStyle name="Normal 13 2 3 7" xfId="7446"/>
    <cellStyle name="Normal 13 2 3 7 2" xfId="27382"/>
    <cellStyle name="Normal 13 2 3 8" xfId="21505"/>
    <cellStyle name="Normal 13 2 3 9" xfId="41300"/>
    <cellStyle name="Normal 13 2 4" xfId="3108"/>
    <cellStyle name="Normal 13 2 4 2" xfId="5771"/>
    <cellStyle name="Normal 13 2 4 2 2" xfId="19729"/>
    <cellStyle name="Normal 13 2 4 2 2 2" xfId="39662"/>
    <cellStyle name="Normal 13 2 4 2 3" xfId="13928"/>
    <cellStyle name="Normal 13 2 4 2 3 2" xfId="33862"/>
    <cellStyle name="Normal 13 2 4 2 4" xfId="25707"/>
    <cellStyle name="Normal 13 2 4 3" xfId="11562"/>
    <cellStyle name="Normal 13 2 4 3 2" xfId="31497"/>
    <cellStyle name="Normal 13 2 4 4" xfId="17364"/>
    <cellStyle name="Normal 13 2 4 4 2" xfId="37297"/>
    <cellStyle name="Normal 13 2 4 5" xfId="8132"/>
    <cellStyle name="Normal 13 2 4 5 2" xfId="28068"/>
    <cellStyle name="Normal 13 2 4 6" xfId="23320"/>
    <cellStyle name="Normal 13 2 5" xfId="1750"/>
    <cellStyle name="Normal 13 2 5 2" xfId="16279"/>
    <cellStyle name="Normal 13 2 5 2 2" xfId="36212"/>
    <cellStyle name="Normal 13 2 5 3" xfId="10476"/>
    <cellStyle name="Normal 13 2 5 3 2" xfId="30411"/>
    <cellStyle name="Normal 13 2 5 4" xfId="22229"/>
    <cellStyle name="Normal 13 2 6" xfId="4686"/>
    <cellStyle name="Normal 13 2 6 2" xfId="18644"/>
    <cellStyle name="Normal 13 2 6 2 2" xfId="38577"/>
    <cellStyle name="Normal 13 2 6 3" xfId="12843"/>
    <cellStyle name="Normal 13 2 6 3 2" xfId="32777"/>
    <cellStyle name="Normal 13 2 6 4" xfId="24622"/>
    <cellStyle name="Normal 13 2 7" xfId="9277"/>
    <cellStyle name="Normal 13 2 7 2" xfId="29213"/>
    <cellStyle name="Normal 13 2 8" xfId="15082"/>
    <cellStyle name="Normal 13 2 8 2" xfId="35015"/>
    <cellStyle name="Normal 13 2 9" xfId="7047"/>
    <cellStyle name="Normal 13 2 9 2" xfId="26983"/>
    <cellStyle name="Normal 13 3" xfId="385"/>
    <cellStyle name="Normal 13 3 10" xfId="21088"/>
    <cellStyle name="Normal 13 3 11" xfId="40893"/>
    <cellStyle name="Normal 13 3 2" xfId="641"/>
    <cellStyle name="Normal 13 3 2 10" xfId="41132"/>
    <cellStyle name="Normal 13 3 2 2" xfId="1128"/>
    <cellStyle name="Normal 13 3 2 2 2" xfId="3114"/>
    <cellStyle name="Normal 13 3 2 2 2 2" xfId="5777"/>
    <cellStyle name="Normal 13 3 2 2 2 2 2" xfId="19735"/>
    <cellStyle name="Normal 13 3 2 2 2 2 2 2" xfId="39668"/>
    <cellStyle name="Normal 13 3 2 2 2 2 3" xfId="13934"/>
    <cellStyle name="Normal 13 3 2 2 2 2 3 2" xfId="33868"/>
    <cellStyle name="Normal 13 3 2 2 2 2 4" xfId="25713"/>
    <cellStyle name="Normal 13 3 2 2 2 3" xfId="11568"/>
    <cellStyle name="Normal 13 3 2 2 2 3 2" xfId="31503"/>
    <cellStyle name="Normal 13 3 2 2 2 4" xfId="17370"/>
    <cellStyle name="Normal 13 3 2 2 2 4 2" xfId="37303"/>
    <cellStyle name="Normal 13 3 2 2 2 5" xfId="8138"/>
    <cellStyle name="Normal 13 3 2 2 2 5 2" xfId="28074"/>
    <cellStyle name="Normal 13 3 2 2 2 6" xfId="23326"/>
    <cellStyle name="Normal 13 3 2 2 3" xfId="2471"/>
    <cellStyle name="Normal 13 3 2 2 3 2" xfId="16988"/>
    <cellStyle name="Normal 13 3 2 2 3 2 2" xfId="36921"/>
    <cellStyle name="Normal 13 3 2 2 3 3" xfId="11185"/>
    <cellStyle name="Normal 13 3 2 2 3 3 2" xfId="31120"/>
    <cellStyle name="Normal 13 3 2 2 3 4" xfId="22938"/>
    <cellStyle name="Normal 13 3 2 2 4" xfId="5395"/>
    <cellStyle name="Normal 13 3 2 2 4 2" xfId="19353"/>
    <cellStyle name="Normal 13 3 2 2 4 2 2" xfId="39286"/>
    <cellStyle name="Normal 13 3 2 2 4 3" xfId="13552"/>
    <cellStyle name="Normal 13 3 2 2 4 3 2" xfId="33486"/>
    <cellStyle name="Normal 13 3 2 2 4 4" xfId="25331"/>
    <cellStyle name="Normal 13 3 2 2 5" xfId="10080"/>
    <cellStyle name="Normal 13 3 2 2 5 2" xfId="30016"/>
    <cellStyle name="Normal 13 3 2 2 6" xfId="15885"/>
    <cellStyle name="Normal 13 3 2 2 6 2" xfId="35818"/>
    <cellStyle name="Normal 13 3 2 2 7" xfId="7756"/>
    <cellStyle name="Normal 13 3 2 2 7 2" xfId="27692"/>
    <cellStyle name="Normal 13 3 2 2 8" xfId="21819"/>
    <cellStyle name="Normal 13 3 2 2 9" xfId="41610"/>
    <cellStyle name="Normal 13 3 2 3" xfId="3113"/>
    <cellStyle name="Normal 13 3 2 3 2" xfId="5776"/>
    <cellStyle name="Normal 13 3 2 3 2 2" xfId="19734"/>
    <cellStyle name="Normal 13 3 2 3 2 2 2" xfId="39667"/>
    <cellStyle name="Normal 13 3 2 3 2 3" xfId="13933"/>
    <cellStyle name="Normal 13 3 2 3 2 3 2" xfId="33867"/>
    <cellStyle name="Normal 13 3 2 3 2 4" xfId="25712"/>
    <cellStyle name="Normal 13 3 2 3 3" xfId="11567"/>
    <cellStyle name="Normal 13 3 2 3 3 2" xfId="31502"/>
    <cellStyle name="Normal 13 3 2 3 4" xfId="17369"/>
    <cellStyle name="Normal 13 3 2 3 4 2" xfId="37302"/>
    <cellStyle name="Normal 13 3 2 3 5" xfId="8137"/>
    <cellStyle name="Normal 13 3 2 3 5 2" xfId="28073"/>
    <cellStyle name="Normal 13 3 2 3 6" xfId="23325"/>
    <cellStyle name="Normal 13 3 2 4" xfId="2008"/>
    <cellStyle name="Normal 13 3 2 4 2" xfId="16527"/>
    <cellStyle name="Normal 13 3 2 4 2 2" xfId="36460"/>
    <cellStyle name="Normal 13 3 2 4 3" xfId="10724"/>
    <cellStyle name="Normal 13 3 2 4 3 2" xfId="30659"/>
    <cellStyle name="Normal 13 3 2 4 4" xfId="22477"/>
    <cellStyle name="Normal 13 3 2 5" xfId="4934"/>
    <cellStyle name="Normal 13 3 2 5 2" xfId="18892"/>
    <cellStyle name="Normal 13 3 2 5 2 2" xfId="38825"/>
    <cellStyle name="Normal 13 3 2 5 3" xfId="13091"/>
    <cellStyle name="Normal 13 3 2 5 3 2" xfId="33025"/>
    <cellStyle name="Normal 13 3 2 5 4" xfId="24870"/>
    <cellStyle name="Normal 13 3 2 6" xfId="9602"/>
    <cellStyle name="Normal 13 3 2 6 2" xfId="29538"/>
    <cellStyle name="Normal 13 3 2 7" xfId="15407"/>
    <cellStyle name="Normal 13 3 2 7 2" xfId="35340"/>
    <cellStyle name="Normal 13 3 2 8" xfId="7295"/>
    <cellStyle name="Normal 13 3 2 8 2" xfId="27231"/>
    <cellStyle name="Normal 13 3 2 9" xfId="21333"/>
    <cellStyle name="Normal 13 3 3" xfId="885"/>
    <cellStyle name="Normal 13 3 3 2" xfId="3115"/>
    <cellStyle name="Normal 13 3 3 2 2" xfId="5778"/>
    <cellStyle name="Normal 13 3 3 2 2 2" xfId="19736"/>
    <cellStyle name="Normal 13 3 3 2 2 2 2" xfId="39669"/>
    <cellStyle name="Normal 13 3 3 2 2 3" xfId="13935"/>
    <cellStyle name="Normal 13 3 3 2 2 3 2" xfId="33869"/>
    <cellStyle name="Normal 13 3 3 2 2 4" xfId="25714"/>
    <cellStyle name="Normal 13 3 3 2 3" xfId="11569"/>
    <cellStyle name="Normal 13 3 3 2 3 2" xfId="31504"/>
    <cellStyle name="Normal 13 3 3 2 4" xfId="17371"/>
    <cellStyle name="Normal 13 3 3 2 4 2" xfId="37304"/>
    <cellStyle name="Normal 13 3 3 2 5" xfId="8139"/>
    <cellStyle name="Normal 13 3 3 2 5 2" xfId="28075"/>
    <cellStyle name="Normal 13 3 3 2 6" xfId="23327"/>
    <cellStyle name="Normal 13 3 3 3" xfId="2232"/>
    <cellStyle name="Normal 13 3 3 3 2" xfId="16749"/>
    <cellStyle name="Normal 13 3 3 3 2 2" xfId="36682"/>
    <cellStyle name="Normal 13 3 3 3 3" xfId="10946"/>
    <cellStyle name="Normal 13 3 3 3 3 2" xfId="30881"/>
    <cellStyle name="Normal 13 3 3 3 4" xfId="22699"/>
    <cellStyle name="Normal 13 3 3 4" xfId="5156"/>
    <cellStyle name="Normal 13 3 3 4 2" xfId="19114"/>
    <cellStyle name="Normal 13 3 3 4 2 2" xfId="39047"/>
    <cellStyle name="Normal 13 3 3 4 3" xfId="13313"/>
    <cellStyle name="Normal 13 3 3 4 3 2" xfId="33247"/>
    <cellStyle name="Normal 13 3 3 4 4" xfId="25092"/>
    <cellStyle name="Normal 13 3 3 5" xfId="9841"/>
    <cellStyle name="Normal 13 3 3 5 2" xfId="29777"/>
    <cellStyle name="Normal 13 3 3 6" xfId="15646"/>
    <cellStyle name="Normal 13 3 3 6 2" xfId="35579"/>
    <cellStyle name="Normal 13 3 3 7" xfId="7517"/>
    <cellStyle name="Normal 13 3 3 7 2" xfId="27453"/>
    <cellStyle name="Normal 13 3 3 8" xfId="21576"/>
    <cellStyle name="Normal 13 3 3 9" xfId="41371"/>
    <cellStyle name="Normal 13 3 4" xfId="3112"/>
    <cellStyle name="Normal 13 3 4 2" xfId="5775"/>
    <cellStyle name="Normal 13 3 4 2 2" xfId="19733"/>
    <cellStyle name="Normal 13 3 4 2 2 2" xfId="39666"/>
    <cellStyle name="Normal 13 3 4 2 3" xfId="13932"/>
    <cellStyle name="Normal 13 3 4 2 3 2" xfId="33866"/>
    <cellStyle name="Normal 13 3 4 2 4" xfId="25711"/>
    <cellStyle name="Normal 13 3 4 3" xfId="11566"/>
    <cellStyle name="Normal 13 3 4 3 2" xfId="31501"/>
    <cellStyle name="Normal 13 3 4 4" xfId="17368"/>
    <cellStyle name="Normal 13 3 4 4 2" xfId="37301"/>
    <cellStyle name="Normal 13 3 4 5" xfId="8136"/>
    <cellStyle name="Normal 13 3 4 5 2" xfId="28072"/>
    <cellStyle name="Normal 13 3 4 6" xfId="23324"/>
    <cellStyle name="Normal 13 3 5" xfId="1793"/>
    <cellStyle name="Normal 13 3 5 2" xfId="16314"/>
    <cellStyle name="Normal 13 3 5 2 2" xfId="36247"/>
    <cellStyle name="Normal 13 3 5 3" xfId="10511"/>
    <cellStyle name="Normal 13 3 5 3 2" xfId="30446"/>
    <cellStyle name="Normal 13 3 5 4" xfId="22264"/>
    <cellStyle name="Normal 13 3 6" xfId="4721"/>
    <cellStyle name="Normal 13 3 6 2" xfId="18679"/>
    <cellStyle name="Normal 13 3 6 2 2" xfId="38612"/>
    <cellStyle name="Normal 13 3 6 3" xfId="12878"/>
    <cellStyle name="Normal 13 3 6 3 2" xfId="32812"/>
    <cellStyle name="Normal 13 3 6 4" xfId="24657"/>
    <cellStyle name="Normal 13 3 7" xfId="9363"/>
    <cellStyle name="Normal 13 3 7 2" xfId="29299"/>
    <cellStyle name="Normal 13 3 8" xfId="15168"/>
    <cellStyle name="Normal 13 3 8 2" xfId="35101"/>
    <cellStyle name="Normal 13 3 9" xfId="7082"/>
    <cellStyle name="Normal 13 3 9 2" xfId="27018"/>
    <cellStyle name="Normal 13 4" xfId="479"/>
    <cellStyle name="Normal 13 4 10" xfId="40979"/>
    <cellStyle name="Normal 13 4 2" xfId="975"/>
    <cellStyle name="Normal 13 4 2 2" xfId="3117"/>
    <cellStyle name="Normal 13 4 2 2 2" xfId="5780"/>
    <cellStyle name="Normal 13 4 2 2 2 2" xfId="19738"/>
    <cellStyle name="Normal 13 4 2 2 2 2 2" xfId="39671"/>
    <cellStyle name="Normal 13 4 2 2 2 3" xfId="13937"/>
    <cellStyle name="Normal 13 4 2 2 2 3 2" xfId="33871"/>
    <cellStyle name="Normal 13 4 2 2 2 4" xfId="25716"/>
    <cellStyle name="Normal 13 4 2 2 3" xfId="11571"/>
    <cellStyle name="Normal 13 4 2 2 3 2" xfId="31506"/>
    <cellStyle name="Normal 13 4 2 2 4" xfId="17373"/>
    <cellStyle name="Normal 13 4 2 2 4 2" xfId="37306"/>
    <cellStyle name="Normal 13 4 2 2 5" xfId="8141"/>
    <cellStyle name="Normal 13 4 2 2 5 2" xfId="28077"/>
    <cellStyle name="Normal 13 4 2 2 6" xfId="23329"/>
    <cellStyle name="Normal 13 4 2 3" xfId="2318"/>
    <cellStyle name="Normal 13 4 2 3 2" xfId="16835"/>
    <cellStyle name="Normal 13 4 2 3 2 2" xfId="36768"/>
    <cellStyle name="Normal 13 4 2 3 3" xfId="11032"/>
    <cellStyle name="Normal 13 4 2 3 3 2" xfId="30967"/>
    <cellStyle name="Normal 13 4 2 3 4" xfId="22785"/>
    <cellStyle name="Normal 13 4 2 4" xfId="5242"/>
    <cellStyle name="Normal 13 4 2 4 2" xfId="19200"/>
    <cellStyle name="Normal 13 4 2 4 2 2" xfId="39133"/>
    <cellStyle name="Normal 13 4 2 4 3" xfId="13399"/>
    <cellStyle name="Normal 13 4 2 4 3 2" xfId="33333"/>
    <cellStyle name="Normal 13 4 2 4 4" xfId="25178"/>
    <cellStyle name="Normal 13 4 2 5" xfId="9927"/>
    <cellStyle name="Normal 13 4 2 5 2" xfId="29863"/>
    <cellStyle name="Normal 13 4 2 6" xfId="15732"/>
    <cellStyle name="Normal 13 4 2 6 2" xfId="35665"/>
    <cellStyle name="Normal 13 4 2 7" xfId="7603"/>
    <cellStyle name="Normal 13 4 2 7 2" xfId="27539"/>
    <cellStyle name="Normal 13 4 2 8" xfId="21666"/>
    <cellStyle name="Normal 13 4 2 9" xfId="41457"/>
    <cellStyle name="Normal 13 4 3" xfId="3116"/>
    <cellStyle name="Normal 13 4 3 2" xfId="5779"/>
    <cellStyle name="Normal 13 4 3 2 2" xfId="19737"/>
    <cellStyle name="Normal 13 4 3 2 2 2" xfId="39670"/>
    <cellStyle name="Normal 13 4 3 2 3" xfId="13936"/>
    <cellStyle name="Normal 13 4 3 2 3 2" xfId="33870"/>
    <cellStyle name="Normal 13 4 3 2 4" xfId="25715"/>
    <cellStyle name="Normal 13 4 3 3" xfId="11570"/>
    <cellStyle name="Normal 13 4 3 3 2" xfId="31505"/>
    <cellStyle name="Normal 13 4 3 4" xfId="17372"/>
    <cellStyle name="Normal 13 4 3 4 2" xfId="37305"/>
    <cellStyle name="Normal 13 4 3 5" xfId="8140"/>
    <cellStyle name="Normal 13 4 3 5 2" xfId="28076"/>
    <cellStyle name="Normal 13 4 3 6" xfId="23328"/>
    <cellStyle name="Normal 13 4 4" xfId="1859"/>
    <cellStyle name="Normal 13 4 4 2" xfId="16378"/>
    <cellStyle name="Normal 13 4 4 2 2" xfId="36311"/>
    <cellStyle name="Normal 13 4 4 3" xfId="10575"/>
    <cellStyle name="Normal 13 4 4 3 2" xfId="30510"/>
    <cellStyle name="Normal 13 4 4 4" xfId="22328"/>
    <cellStyle name="Normal 13 4 5" xfId="4785"/>
    <cellStyle name="Normal 13 4 5 2" xfId="18743"/>
    <cellStyle name="Normal 13 4 5 2 2" xfId="38676"/>
    <cellStyle name="Normal 13 4 5 3" xfId="12942"/>
    <cellStyle name="Normal 13 4 5 3 2" xfId="32876"/>
    <cellStyle name="Normal 13 4 5 4" xfId="24721"/>
    <cellStyle name="Normal 13 4 6" xfId="9449"/>
    <cellStyle name="Normal 13 4 6 2" xfId="29385"/>
    <cellStyle name="Normal 13 4 7" xfId="15254"/>
    <cellStyle name="Normal 13 4 7 2" xfId="35187"/>
    <cellStyle name="Normal 13 4 8" xfId="7146"/>
    <cellStyle name="Normal 13 4 8 2" xfId="27082"/>
    <cellStyle name="Normal 13 4 9" xfId="21177"/>
    <cellStyle name="Normal 13 5" xfId="732"/>
    <cellStyle name="Normal 13 5 2" xfId="3118"/>
    <cellStyle name="Normal 13 5 2 2" xfId="5781"/>
    <cellStyle name="Normal 13 5 2 2 2" xfId="19739"/>
    <cellStyle name="Normal 13 5 2 2 2 2" xfId="39672"/>
    <cellStyle name="Normal 13 5 2 2 3" xfId="13938"/>
    <cellStyle name="Normal 13 5 2 2 3 2" xfId="33872"/>
    <cellStyle name="Normal 13 5 2 2 4" xfId="25717"/>
    <cellStyle name="Normal 13 5 2 3" xfId="11572"/>
    <cellStyle name="Normal 13 5 2 3 2" xfId="31507"/>
    <cellStyle name="Normal 13 5 2 4" xfId="17374"/>
    <cellStyle name="Normal 13 5 2 4 2" xfId="37307"/>
    <cellStyle name="Normal 13 5 2 5" xfId="8142"/>
    <cellStyle name="Normal 13 5 2 5 2" xfId="28078"/>
    <cellStyle name="Normal 13 5 2 6" xfId="23330"/>
    <cellStyle name="Normal 13 5 3" xfId="2083"/>
    <cellStyle name="Normal 13 5 3 2" xfId="16600"/>
    <cellStyle name="Normal 13 5 3 2 2" xfId="36533"/>
    <cellStyle name="Normal 13 5 3 3" xfId="10797"/>
    <cellStyle name="Normal 13 5 3 3 2" xfId="30732"/>
    <cellStyle name="Normal 13 5 3 4" xfId="22550"/>
    <cellStyle name="Normal 13 5 4" xfId="5007"/>
    <cellStyle name="Normal 13 5 4 2" xfId="18965"/>
    <cellStyle name="Normal 13 5 4 2 2" xfId="38898"/>
    <cellStyle name="Normal 13 5 4 3" xfId="13164"/>
    <cellStyle name="Normal 13 5 4 3 2" xfId="33098"/>
    <cellStyle name="Normal 13 5 4 4" xfId="24943"/>
    <cellStyle name="Normal 13 5 5" xfId="9688"/>
    <cellStyle name="Normal 13 5 5 2" xfId="29624"/>
    <cellStyle name="Normal 13 5 6" xfId="15493"/>
    <cellStyle name="Normal 13 5 6 2" xfId="35426"/>
    <cellStyle name="Normal 13 5 7" xfId="7368"/>
    <cellStyle name="Normal 13 5 7 2" xfId="27304"/>
    <cellStyle name="Normal 13 5 8" xfId="21423"/>
    <cellStyle name="Normal 13 5 9" xfId="41218"/>
    <cellStyle name="Normal 13 6" xfId="1233"/>
    <cellStyle name="Normal 13 6 2" xfId="3119"/>
    <cellStyle name="Normal 13 6 2 2" xfId="5782"/>
    <cellStyle name="Normal 13 6 2 2 2" xfId="19740"/>
    <cellStyle name="Normal 13 6 2 2 2 2" xfId="39673"/>
    <cellStyle name="Normal 13 6 2 2 3" xfId="13939"/>
    <cellStyle name="Normal 13 6 2 2 3 2" xfId="33873"/>
    <cellStyle name="Normal 13 6 2 2 4" xfId="25718"/>
    <cellStyle name="Normal 13 6 2 3" xfId="11573"/>
    <cellStyle name="Normal 13 6 2 3 2" xfId="31508"/>
    <cellStyle name="Normal 13 6 2 4" xfId="17375"/>
    <cellStyle name="Normal 13 6 2 4 2" xfId="37308"/>
    <cellStyle name="Normal 13 6 2 5" xfId="8143"/>
    <cellStyle name="Normal 13 6 2 5 2" xfId="28079"/>
    <cellStyle name="Normal 13 6 2 6" xfId="23331"/>
    <cellStyle name="Normal 13 6 3" xfId="2567"/>
    <cellStyle name="Normal 13 6 3 2" xfId="17082"/>
    <cellStyle name="Normal 13 6 3 2 2" xfId="37015"/>
    <cellStyle name="Normal 13 6 3 3" xfId="11279"/>
    <cellStyle name="Normal 13 6 3 3 2" xfId="31214"/>
    <cellStyle name="Normal 13 6 3 4" xfId="23034"/>
    <cellStyle name="Normal 13 6 4" xfId="5489"/>
    <cellStyle name="Normal 13 6 4 2" xfId="19447"/>
    <cellStyle name="Normal 13 6 4 2 2" xfId="39380"/>
    <cellStyle name="Normal 13 6 4 3" xfId="13646"/>
    <cellStyle name="Normal 13 6 4 3 2" xfId="33580"/>
    <cellStyle name="Normal 13 6 4 4" xfId="25425"/>
    <cellStyle name="Normal 13 6 5" xfId="10176"/>
    <cellStyle name="Normal 13 6 5 2" xfId="30112"/>
    <cellStyle name="Normal 13 6 6" xfId="15980"/>
    <cellStyle name="Normal 13 6 6 2" xfId="35913"/>
    <cellStyle name="Normal 13 6 7" xfId="7850"/>
    <cellStyle name="Normal 13 6 7 2" xfId="27786"/>
    <cellStyle name="Normal 13 6 8" xfId="21921"/>
    <cellStyle name="Normal 13 6 9" xfId="41724"/>
    <cellStyle name="Normal 13 7" xfId="3107"/>
    <cellStyle name="Normal 13 7 2" xfId="5770"/>
    <cellStyle name="Normal 13 7 2 2" xfId="19728"/>
    <cellStyle name="Normal 13 7 2 2 2" xfId="39661"/>
    <cellStyle name="Normal 13 7 2 3" xfId="13927"/>
    <cellStyle name="Normal 13 7 2 3 2" xfId="33861"/>
    <cellStyle name="Normal 13 7 2 4" xfId="25706"/>
    <cellStyle name="Normal 13 7 3" xfId="11561"/>
    <cellStyle name="Normal 13 7 3 2" xfId="31496"/>
    <cellStyle name="Normal 13 7 4" xfId="17363"/>
    <cellStyle name="Normal 13 7 4 2" xfId="37296"/>
    <cellStyle name="Normal 13 7 5" xfId="8131"/>
    <cellStyle name="Normal 13 7 5 2" xfId="28067"/>
    <cellStyle name="Normal 13 7 6" xfId="23319"/>
    <cellStyle name="Normal 13 8" xfId="4364"/>
    <cellStyle name="Normal 13 8 2" xfId="6731"/>
    <cellStyle name="Normal 13 8 2 2" xfId="20689"/>
    <cellStyle name="Normal 13 8 2 2 2" xfId="40622"/>
    <cellStyle name="Normal 13 8 2 3" xfId="14888"/>
    <cellStyle name="Normal 13 8 2 3 2" xfId="34822"/>
    <cellStyle name="Normal 13 8 2 4" xfId="26667"/>
    <cellStyle name="Normal 13 8 3" xfId="12523"/>
    <cellStyle name="Normal 13 8 3 2" xfId="32457"/>
    <cellStyle name="Normal 13 8 4" xfId="18324"/>
    <cellStyle name="Normal 13 8 4 2" xfId="38257"/>
    <cellStyle name="Normal 13 8 5" xfId="9092"/>
    <cellStyle name="Normal 13 8 5 2" xfId="29028"/>
    <cellStyle name="Normal 13 8 6" xfId="24302"/>
    <cellStyle name="Normal 13 9" xfId="1585"/>
    <cellStyle name="Normal 13 9 2" xfId="16166"/>
    <cellStyle name="Normal 13 9 2 2" xfId="36099"/>
    <cellStyle name="Normal 13 9 3" xfId="10363"/>
    <cellStyle name="Normal 13 9 3 2" xfId="30298"/>
    <cellStyle name="Normal 13 9 4" xfId="22102"/>
    <cellStyle name="Normal 14" xfId="64"/>
    <cellStyle name="Normal 14 10" xfId="4574"/>
    <cellStyle name="Normal 14 10 2" xfId="18532"/>
    <cellStyle name="Normal 14 10 2 2" xfId="38465"/>
    <cellStyle name="Normal 14 10 3" xfId="12731"/>
    <cellStyle name="Normal 14 10 3 2" xfId="32665"/>
    <cellStyle name="Normal 14 10 4" xfId="24510"/>
    <cellStyle name="Normal 14 11" xfId="9235"/>
    <cellStyle name="Normal 14 11 2" xfId="29171"/>
    <cellStyle name="Normal 14 12" xfId="15040"/>
    <cellStyle name="Normal 14 12 2" xfId="34973"/>
    <cellStyle name="Normal 14 13" xfId="6939"/>
    <cellStyle name="Normal 14 13 2" xfId="26875"/>
    <cellStyle name="Normal 14 14" xfId="20941"/>
    <cellStyle name="Normal 14 15" xfId="40765"/>
    <cellStyle name="Normal 14 2" xfId="256"/>
    <cellStyle name="Normal 14 2 10" xfId="21002"/>
    <cellStyle name="Normal 14 2 11" xfId="40808"/>
    <cellStyle name="Normal 14 2 2" xfId="568"/>
    <cellStyle name="Normal 14 2 2 10" xfId="41062"/>
    <cellStyle name="Normal 14 2 2 2" xfId="1058"/>
    <cellStyle name="Normal 14 2 2 2 2" xfId="3123"/>
    <cellStyle name="Normal 14 2 2 2 2 2" xfId="5786"/>
    <cellStyle name="Normal 14 2 2 2 2 2 2" xfId="19744"/>
    <cellStyle name="Normal 14 2 2 2 2 2 2 2" xfId="39677"/>
    <cellStyle name="Normal 14 2 2 2 2 2 3" xfId="13943"/>
    <cellStyle name="Normal 14 2 2 2 2 2 3 2" xfId="33877"/>
    <cellStyle name="Normal 14 2 2 2 2 2 4" xfId="25722"/>
    <cellStyle name="Normal 14 2 2 2 2 3" xfId="11577"/>
    <cellStyle name="Normal 14 2 2 2 2 3 2" xfId="31512"/>
    <cellStyle name="Normal 14 2 2 2 2 4" xfId="17379"/>
    <cellStyle name="Normal 14 2 2 2 2 4 2" xfId="37312"/>
    <cellStyle name="Normal 14 2 2 2 2 5" xfId="8147"/>
    <cellStyle name="Normal 14 2 2 2 2 5 2" xfId="28083"/>
    <cellStyle name="Normal 14 2 2 2 2 6" xfId="23335"/>
    <cellStyle name="Normal 14 2 2 2 3" xfId="2401"/>
    <cellStyle name="Normal 14 2 2 2 3 2" xfId="16918"/>
    <cellStyle name="Normal 14 2 2 2 3 2 2" xfId="36851"/>
    <cellStyle name="Normal 14 2 2 2 3 3" xfId="11115"/>
    <cellStyle name="Normal 14 2 2 2 3 3 2" xfId="31050"/>
    <cellStyle name="Normal 14 2 2 2 3 4" xfId="22868"/>
    <cellStyle name="Normal 14 2 2 2 4" xfId="5325"/>
    <cellStyle name="Normal 14 2 2 2 4 2" xfId="19283"/>
    <cellStyle name="Normal 14 2 2 2 4 2 2" xfId="39216"/>
    <cellStyle name="Normal 14 2 2 2 4 3" xfId="13482"/>
    <cellStyle name="Normal 14 2 2 2 4 3 2" xfId="33416"/>
    <cellStyle name="Normal 14 2 2 2 4 4" xfId="25261"/>
    <cellStyle name="Normal 14 2 2 2 5" xfId="10010"/>
    <cellStyle name="Normal 14 2 2 2 5 2" xfId="29946"/>
    <cellStyle name="Normal 14 2 2 2 6" xfId="15815"/>
    <cellStyle name="Normal 14 2 2 2 6 2" xfId="35748"/>
    <cellStyle name="Normal 14 2 2 2 7" xfId="7686"/>
    <cellStyle name="Normal 14 2 2 2 7 2" xfId="27622"/>
    <cellStyle name="Normal 14 2 2 2 8" xfId="21749"/>
    <cellStyle name="Normal 14 2 2 2 9" xfId="41540"/>
    <cellStyle name="Normal 14 2 2 3" xfId="3122"/>
    <cellStyle name="Normal 14 2 2 3 2" xfId="5785"/>
    <cellStyle name="Normal 14 2 2 3 2 2" xfId="19743"/>
    <cellStyle name="Normal 14 2 2 3 2 2 2" xfId="39676"/>
    <cellStyle name="Normal 14 2 2 3 2 3" xfId="13942"/>
    <cellStyle name="Normal 14 2 2 3 2 3 2" xfId="33876"/>
    <cellStyle name="Normal 14 2 2 3 2 4" xfId="25721"/>
    <cellStyle name="Normal 14 2 2 3 3" xfId="11576"/>
    <cellStyle name="Normal 14 2 2 3 3 2" xfId="31511"/>
    <cellStyle name="Normal 14 2 2 3 4" xfId="17378"/>
    <cellStyle name="Normal 14 2 2 3 4 2" xfId="37311"/>
    <cellStyle name="Normal 14 2 2 3 5" xfId="8146"/>
    <cellStyle name="Normal 14 2 2 3 5 2" xfId="28082"/>
    <cellStyle name="Normal 14 2 2 3 6" xfId="23334"/>
    <cellStyle name="Normal 14 2 2 4" xfId="1938"/>
    <cellStyle name="Normal 14 2 2 4 2" xfId="16457"/>
    <cellStyle name="Normal 14 2 2 4 2 2" xfId="36390"/>
    <cellStyle name="Normal 14 2 2 4 3" xfId="10654"/>
    <cellStyle name="Normal 14 2 2 4 3 2" xfId="30589"/>
    <cellStyle name="Normal 14 2 2 4 4" xfId="22407"/>
    <cellStyle name="Normal 14 2 2 5" xfId="4864"/>
    <cellStyle name="Normal 14 2 2 5 2" xfId="18822"/>
    <cellStyle name="Normal 14 2 2 5 2 2" xfId="38755"/>
    <cellStyle name="Normal 14 2 2 5 3" xfId="13021"/>
    <cellStyle name="Normal 14 2 2 5 3 2" xfId="32955"/>
    <cellStyle name="Normal 14 2 2 5 4" xfId="24800"/>
    <cellStyle name="Normal 14 2 2 6" xfId="9532"/>
    <cellStyle name="Normal 14 2 2 6 2" xfId="29468"/>
    <cellStyle name="Normal 14 2 2 7" xfId="15337"/>
    <cellStyle name="Normal 14 2 2 7 2" xfId="35270"/>
    <cellStyle name="Normal 14 2 2 8" xfId="7225"/>
    <cellStyle name="Normal 14 2 2 8 2" xfId="27161"/>
    <cellStyle name="Normal 14 2 2 9" xfId="21260"/>
    <cellStyle name="Normal 14 2 3" xfId="815"/>
    <cellStyle name="Normal 14 2 3 2" xfId="3124"/>
    <cellStyle name="Normal 14 2 3 2 2" xfId="5787"/>
    <cellStyle name="Normal 14 2 3 2 2 2" xfId="19745"/>
    <cellStyle name="Normal 14 2 3 2 2 2 2" xfId="39678"/>
    <cellStyle name="Normal 14 2 3 2 2 3" xfId="13944"/>
    <cellStyle name="Normal 14 2 3 2 2 3 2" xfId="33878"/>
    <cellStyle name="Normal 14 2 3 2 2 4" xfId="25723"/>
    <cellStyle name="Normal 14 2 3 2 3" xfId="11578"/>
    <cellStyle name="Normal 14 2 3 2 3 2" xfId="31513"/>
    <cellStyle name="Normal 14 2 3 2 4" xfId="17380"/>
    <cellStyle name="Normal 14 2 3 2 4 2" xfId="37313"/>
    <cellStyle name="Normal 14 2 3 2 5" xfId="8148"/>
    <cellStyle name="Normal 14 2 3 2 5 2" xfId="28084"/>
    <cellStyle name="Normal 14 2 3 2 6" xfId="23336"/>
    <cellStyle name="Normal 14 2 3 3" xfId="2162"/>
    <cellStyle name="Normal 14 2 3 3 2" xfId="16679"/>
    <cellStyle name="Normal 14 2 3 3 2 2" xfId="36612"/>
    <cellStyle name="Normal 14 2 3 3 3" xfId="10876"/>
    <cellStyle name="Normal 14 2 3 3 3 2" xfId="30811"/>
    <cellStyle name="Normal 14 2 3 3 4" xfId="22629"/>
    <cellStyle name="Normal 14 2 3 4" xfId="5086"/>
    <cellStyle name="Normal 14 2 3 4 2" xfId="19044"/>
    <cellStyle name="Normal 14 2 3 4 2 2" xfId="38977"/>
    <cellStyle name="Normal 14 2 3 4 3" xfId="13243"/>
    <cellStyle name="Normal 14 2 3 4 3 2" xfId="33177"/>
    <cellStyle name="Normal 14 2 3 4 4" xfId="25022"/>
    <cellStyle name="Normal 14 2 3 5" xfId="9771"/>
    <cellStyle name="Normal 14 2 3 5 2" xfId="29707"/>
    <cellStyle name="Normal 14 2 3 6" xfId="15576"/>
    <cellStyle name="Normal 14 2 3 6 2" xfId="35509"/>
    <cellStyle name="Normal 14 2 3 7" xfId="7447"/>
    <cellStyle name="Normal 14 2 3 7 2" xfId="27383"/>
    <cellStyle name="Normal 14 2 3 8" xfId="21506"/>
    <cellStyle name="Normal 14 2 3 9" xfId="41301"/>
    <cellStyle name="Normal 14 2 4" xfId="3121"/>
    <cellStyle name="Normal 14 2 4 2" xfId="5784"/>
    <cellStyle name="Normal 14 2 4 2 2" xfId="19742"/>
    <cellStyle name="Normal 14 2 4 2 2 2" xfId="39675"/>
    <cellStyle name="Normal 14 2 4 2 3" xfId="13941"/>
    <cellStyle name="Normal 14 2 4 2 3 2" xfId="33875"/>
    <cellStyle name="Normal 14 2 4 2 4" xfId="25720"/>
    <cellStyle name="Normal 14 2 4 3" xfId="11575"/>
    <cellStyle name="Normal 14 2 4 3 2" xfId="31510"/>
    <cellStyle name="Normal 14 2 4 4" xfId="17377"/>
    <cellStyle name="Normal 14 2 4 4 2" xfId="37310"/>
    <cellStyle name="Normal 14 2 4 5" xfId="8145"/>
    <cellStyle name="Normal 14 2 4 5 2" xfId="28081"/>
    <cellStyle name="Normal 14 2 4 6" xfId="23333"/>
    <cellStyle name="Normal 14 2 5" xfId="1751"/>
    <cellStyle name="Normal 14 2 5 2" xfId="16280"/>
    <cellStyle name="Normal 14 2 5 2 2" xfId="36213"/>
    <cellStyle name="Normal 14 2 5 3" xfId="10477"/>
    <cellStyle name="Normal 14 2 5 3 2" xfId="30412"/>
    <cellStyle name="Normal 14 2 5 4" xfId="22230"/>
    <cellStyle name="Normal 14 2 6" xfId="4687"/>
    <cellStyle name="Normal 14 2 6 2" xfId="18645"/>
    <cellStyle name="Normal 14 2 6 2 2" xfId="38578"/>
    <cellStyle name="Normal 14 2 6 3" xfId="12844"/>
    <cellStyle name="Normal 14 2 6 3 2" xfId="32778"/>
    <cellStyle name="Normal 14 2 6 4" xfId="24623"/>
    <cellStyle name="Normal 14 2 7" xfId="9278"/>
    <cellStyle name="Normal 14 2 7 2" xfId="29214"/>
    <cellStyle name="Normal 14 2 8" xfId="15083"/>
    <cellStyle name="Normal 14 2 8 2" xfId="35016"/>
    <cellStyle name="Normal 14 2 9" xfId="7048"/>
    <cellStyle name="Normal 14 2 9 2" xfId="26984"/>
    <cellStyle name="Normal 14 3" xfId="386"/>
    <cellStyle name="Normal 14 3 10" xfId="21089"/>
    <cellStyle name="Normal 14 3 11" xfId="40894"/>
    <cellStyle name="Normal 14 3 2" xfId="642"/>
    <cellStyle name="Normal 14 3 2 10" xfId="41133"/>
    <cellStyle name="Normal 14 3 2 2" xfId="1129"/>
    <cellStyle name="Normal 14 3 2 2 2" xfId="3127"/>
    <cellStyle name="Normal 14 3 2 2 2 2" xfId="5790"/>
    <cellStyle name="Normal 14 3 2 2 2 2 2" xfId="19748"/>
    <cellStyle name="Normal 14 3 2 2 2 2 2 2" xfId="39681"/>
    <cellStyle name="Normal 14 3 2 2 2 2 3" xfId="13947"/>
    <cellStyle name="Normal 14 3 2 2 2 2 3 2" xfId="33881"/>
    <cellStyle name="Normal 14 3 2 2 2 2 4" xfId="25726"/>
    <cellStyle name="Normal 14 3 2 2 2 3" xfId="11581"/>
    <cellStyle name="Normal 14 3 2 2 2 3 2" xfId="31516"/>
    <cellStyle name="Normal 14 3 2 2 2 4" xfId="17383"/>
    <cellStyle name="Normal 14 3 2 2 2 4 2" xfId="37316"/>
    <cellStyle name="Normal 14 3 2 2 2 5" xfId="8151"/>
    <cellStyle name="Normal 14 3 2 2 2 5 2" xfId="28087"/>
    <cellStyle name="Normal 14 3 2 2 2 6" xfId="23339"/>
    <cellStyle name="Normal 14 3 2 2 3" xfId="2472"/>
    <cellStyle name="Normal 14 3 2 2 3 2" xfId="16989"/>
    <cellStyle name="Normal 14 3 2 2 3 2 2" xfId="36922"/>
    <cellStyle name="Normal 14 3 2 2 3 3" xfId="11186"/>
    <cellStyle name="Normal 14 3 2 2 3 3 2" xfId="31121"/>
    <cellStyle name="Normal 14 3 2 2 3 4" xfId="22939"/>
    <cellStyle name="Normal 14 3 2 2 4" xfId="5396"/>
    <cellStyle name="Normal 14 3 2 2 4 2" xfId="19354"/>
    <cellStyle name="Normal 14 3 2 2 4 2 2" xfId="39287"/>
    <cellStyle name="Normal 14 3 2 2 4 3" xfId="13553"/>
    <cellStyle name="Normal 14 3 2 2 4 3 2" xfId="33487"/>
    <cellStyle name="Normal 14 3 2 2 4 4" xfId="25332"/>
    <cellStyle name="Normal 14 3 2 2 5" xfId="10081"/>
    <cellStyle name="Normal 14 3 2 2 5 2" xfId="30017"/>
    <cellStyle name="Normal 14 3 2 2 6" xfId="15886"/>
    <cellStyle name="Normal 14 3 2 2 6 2" xfId="35819"/>
    <cellStyle name="Normal 14 3 2 2 7" xfId="7757"/>
    <cellStyle name="Normal 14 3 2 2 7 2" xfId="27693"/>
    <cellStyle name="Normal 14 3 2 2 8" xfId="21820"/>
    <cellStyle name="Normal 14 3 2 2 9" xfId="41611"/>
    <cellStyle name="Normal 14 3 2 3" xfId="3126"/>
    <cellStyle name="Normal 14 3 2 3 2" xfId="5789"/>
    <cellStyle name="Normal 14 3 2 3 2 2" xfId="19747"/>
    <cellStyle name="Normal 14 3 2 3 2 2 2" xfId="39680"/>
    <cellStyle name="Normal 14 3 2 3 2 3" xfId="13946"/>
    <cellStyle name="Normal 14 3 2 3 2 3 2" xfId="33880"/>
    <cellStyle name="Normal 14 3 2 3 2 4" xfId="25725"/>
    <cellStyle name="Normal 14 3 2 3 3" xfId="11580"/>
    <cellStyle name="Normal 14 3 2 3 3 2" xfId="31515"/>
    <cellStyle name="Normal 14 3 2 3 4" xfId="17382"/>
    <cellStyle name="Normal 14 3 2 3 4 2" xfId="37315"/>
    <cellStyle name="Normal 14 3 2 3 5" xfId="8150"/>
    <cellStyle name="Normal 14 3 2 3 5 2" xfId="28086"/>
    <cellStyle name="Normal 14 3 2 3 6" xfId="23338"/>
    <cellStyle name="Normal 14 3 2 4" xfId="2009"/>
    <cellStyle name="Normal 14 3 2 4 2" xfId="16528"/>
    <cellStyle name="Normal 14 3 2 4 2 2" xfId="36461"/>
    <cellStyle name="Normal 14 3 2 4 3" xfId="10725"/>
    <cellStyle name="Normal 14 3 2 4 3 2" xfId="30660"/>
    <cellStyle name="Normal 14 3 2 4 4" xfId="22478"/>
    <cellStyle name="Normal 14 3 2 5" xfId="4935"/>
    <cellStyle name="Normal 14 3 2 5 2" xfId="18893"/>
    <cellStyle name="Normal 14 3 2 5 2 2" xfId="38826"/>
    <cellStyle name="Normal 14 3 2 5 3" xfId="13092"/>
    <cellStyle name="Normal 14 3 2 5 3 2" xfId="33026"/>
    <cellStyle name="Normal 14 3 2 5 4" xfId="24871"/>
    <cellStyle name="Normal 14 3 2 6" xfId="9603"/>
    <cellStyle name="Normal 14 3 2 6 2" xfId="29539"/>
    <cellStyle name="Normal 14 3 2 7" xfId="15408"/>
    <cellStyle name="Normal 14 3 2 7 2" xfId="35341"/>
    <cellStyle name="Normal 14 3 2 8" xfId="7296"/>
    <cellStyle name="Normal 14 3 2 8 2" xfId="27232"/>
    <cellStyle name="Normal 14 3 2 9" xfId="21334"/>
    <cellStyle name="Normal 14 3 3" xfId="886"/>
    <cellStyle name="Normal 14 3 3 2" xfId="3128"/>
    <cellStyle name="Normal 14 3 3 2 2" xfId="5791"/>
    <cellStyle name="Normal 14 3 3 2 2 2" xfId="19749"/>
    <cellStyle name="Normal 14 3 3 2 2 2 2" xfId="39682"/>
    <cellStyle name="Normal 14 3 3 2 2 3" xfId="13948"/>
    <cellStyle name="Normal 14 3 3 2 2 3 2" xfId="33882"/>
    <cellStyle name="Normal 14 3 3 2 2 4" xfId="25727"/>
    <cellStyle name="Normal 14 3 3 2 3" xfId="11582"/>
    <cellStyle name="Normal 14 3 3 2 3 2" xfId="31517"/>
    <cellStyle name="Normal 14 3 3 2 4" xfId="17384"/>
    <cellStyle name="Normal 14 3 3 2 4 2" xfId="37317"/>
    <cellStyle name="Normal 14 3 3 2 5" xfId="8152"/>
    <cellStyle name="Normal 14 3 3 2 5 2" xfId="28088"/>
    <cellStyle name="Normal 14 3 3 2 6" xfId="23340"/>
    <cellStyle name="Normal 14 3 3 3" xfId="2233"/>
    <cellStyle name="Normal 14 3 3 3 2" xfId="16750"/>
    <cellStyle name="Normal 14 3 3 3 2 2" xfId="36683"/>
    <cellStyle name="Normal 14 3 3 3 3" xfId="10947"/>
    <cellStyle name="Normal 14 3 3 3 3 2" xfId="30882"/>
    <cellStyle name="Normal 14 3 3 3 4" xfId="22700"/>
    <cellStyle name="Normal 14 3 3 4" xfId="5157"/>
    <cellStyle name="Normal 14 3 3 4 2" xfId="19115"/>
    <cellStyle name="Normal 14 3 3 4 2 2" xfId="39048"/>
    <cellStyle name="Normal 14 3 3 4 3" xfId="13314"/>
    <cellStyle name="Normal 14 3 3 4 3 2" xfId="33248"/>
    <cellStyle name="Normal 14 3 3 4 4" xfId="25093"/>
    <cellStyle name="Normal 14 3 3 5" xfId="9842"/>
    <cellStyle name="Normal 14 3 3 5 2" xfId="29778"/>
    <cellStyle name="Normal 14 3 3 6" xfId="15647"/>
    <cellStyle name="Normal 14 3 3 6 2" xfId="35580"/>
    <cellStyle name="Normal 14 3 3 7" xfId="7518"/>
    <cellStyle name="Normal 14 3 3 7 2" xfId="27454"/>
    <cellStyle name="Normal 14 3 3 8" xfId="21577"/>
    <cellStyle name="Normal 14 3 3 9" xfId="41372"/>
    <cellStyle name="Normal 14 3 4" xfId="3125"/>
    <cellStyle name="Normal 14 3 4 2" xfId="5788"/>
    <cellStyle name="Normal 14 3 4 2 2" xfId="19746"/>
    <cellStyle name="Normal 14 3 4 2 2 2" xfId="39679"/>
    <cellStyle name="Normal 14 3 4 2 3" xfId="13945"/>
    <cellStyle name="Normal 14 3 4 2 3 2" xfId="33879"/>
    <cellStyle name="Normal 14 3 4 2 4" xfId="25724"/>
    <cellStyle name="Normal 14 3 4 3" xfId="11579"/>
    <cellStyle name="Normal 14 3 4 3 2" xfId="31514"/>
    <cellStyle name="Normal 14 3 4 4" xfId="17381"/>
    <cellStyle name="Normal 14 3 4 4 2" xfId="37314"/>
    <cellStyle name="Normal 14 3 4 5" xfId="8149"/>
    <cellStyle name="Normal 14 3 4 5 2" xfId="28085"/>
    <cellStyle name="Normal 14 3 4 6" xfId="23337"/>
    <cellStyle name="Normal 14 3 5" xfId="1794"/>
    <cellStyle name="Normal 14 3 5 2" xfId="16315"/>
    <cellStyle name="Normal 14 3 5 2 2" xfId="36248"/>
    <cellStyle name="Normal 14 3 5 3" xfId="10512"/>
    <cellStyle name="Normal 14 3 5 3 2" xfId="30447"/>
    <cellStyle name="Normal 14 3 5 4" xfId="22265"/>
    <cellStyle name="Normal 14 3 6" xfId="4722"/>
    <cellStyle name="Normal 14 3 6 2" xfId="18680"/>
    <cellStyle name="Normal 14 3 6 2 2" xfId="38613"/>
    <cellStyle name="Normal 14 3 6 3" xfId="12879"/>
    <cellStyle name="Normal 14 3 6 3 2" xfId="32813"/>
    <cellStyle name="Normal 14 3 6 4" xfId="24658"/>
    <cellStyle name="Normal 14 3 7" xfId="9364"/>
    <cellStyle name="Normal 14 3 7 2" xfId="29300"/>
    <cellStyle name="Normal 14 3 8" xfId="15169"/>
    <cellStyle name="Normal 14 3 8 2" xfId="35102"/>
    <cellStyle name="Normal 14 3 9" xfId="7083"/>
    <cellStyle name="Normal 14 3 9 2" xfId="27019"/>
    <cellStyle name="Normal 14 4" xfId="480"/>
    <cellStyle name="Normal 14 4 10" xfId="40980"/>
    <cellStyle name="Normal 14 4 2" xfId="976"/>
    <cellStyle name="Normal 14 4 2 2" xfId="3130"/>
    <cellStyle name="Normal 14 4 2 2 2" xfId="5793"/>
    <cellStyle name="Normal 14 4 2 2 2 2" xfId="19751"/>
    <cellStyle name="Normal 14 4 2 2 2 2 2" xfId="39684"/>
    <cellStyle name="Normal 14 4 2 2 2 3" xfId="13950"/>
    <cellStyle name="Normal 14 4 2 2 2 3 2" xfId="33884"/>
    <cellStyle name="Normal 14 4 2 2 2 4" xfId="25729"/>
    <cellStyle name="Normal 14 4 2 2 3" xfId="11584"/>
    <cellStyle name="Normal 14 4 2 2 3 2" xfId="31519"/>
    <cellStyle name="Normal 14 4 2 2 4" xfId="17386"/>
    <cellStyle name="Normal 14 4 2 2 4 2" xfId="37319"/>
    <cellStyle name="Normal 14 4 2 2 5" xfId="8154"/>
    <cellStyle name="Normal 14 4 2 2 5 2" xfId="28090"/>
    <cellStyle name="Normal 14 4 2 2 6" xfId="23342"/>
    <cellStyle name="Normal 14 4 2 3" xfId="2319"/>
    <cellStyle name="Normal 14 4 2 3 2" xfId="16836"/>
    <cellStyle name="Normal 14 4 2 3 2 2" xfId="36769"/>
    <cellStyle name="Normal 14 4 2 3 3" xfId="11033"/>
    <cellStyle name="Normal 14 4 2 3 3 2" xfId="30968"/>
    <cellStyle name="Normal 14 4 2 3 4" xfId="22786"/>
    <cellStyle name="Normal 14 4 2 4" xfId="5243"/>
    <cellStyle name="Normal 14 4 2 4 2" xfId="19201"/>
    <cellStyle name="Normal 14 4 2 4 2 2" xfId="39134"/>
    <cellStyle name="Normal 14 4 2 4 3" xfId="13400"/>
    <cellStyle name="Normal 14 4 2 4 3 2" xfId="33334"/>
    <cellStyle name="Normal 14 4 2 4 4" xfId="25179"/>
    <cellStyle name="Normal 14 4 2 5" xfId="9928"/>
    <cellStyle name="Normal 14 4 2 5 2" xfId="29864"/>
    <cellStyle name="Normal 14 4 2 6" xfId="15733"/>
    <cellStyle name="Normal 14 4 2 6 2" xfId="35666"/>
    <cellStyle name="Normal 14 4 2 7" xfId="7604"/>
    <cellStyle name="Normal 14 4 2 7 2" xfId="27540"/>
    <cellStyle name="Normal 14 4 2 8" xfId="21667"/>
    <cellStyle name="Normal 14 4 2 9" xfId="41458"/>
    <cellStyle name="Normal 14 4 3" xfId="3129"/>
    <cellStyle name="Normal 14 4 3 2" xfId="5792"/>
    <cellStyle name="Normal 14 4 3 2 2" xfId="19750"/>
    <cellStyle name="Normal 14 4 3 2 2 2" xfId="39683"/>
    <cellStyle name="Normal 14 4 3 2 3" xfId="13949"/>
    <cellStyle name="Normal 14 4 3 2 3 2" xfId="33883"/>
    <cellStyle name="Normal 14 4 3 2 4" xfId="25728"/>
    <cellStyle name="Normal 14 4 3 3" xfId="11583"/>
    <cellStyle name="Normal 14 4 3 3 2" xfId="31518"/>
    <cellStyle name="Normal 14 4 3 4" xfId="17385"/>
    <cellStyle name="Normal 14 4 3 4 2" xfId="37318"/>
    <cellStyle name="Normal 14 4 3 5" xfId="8153"/>
    <cellStyle name="Normal 14 4 3 5 2" xfId="28089"/>
    <cellStyle name="Normal 14 4 3 6" xfId="23341"/>
    <cellStyle name="Normal 14 4 4" xfId="1860"/>
    <cellStyle name="Normal 14 4 4 2" xfId="16379"/>
    <cellStyle name="Normal 14 4 4 2 2" xfId="36312"/>
    <cellStyle name="Normal 14 4 4 3" xfId="10576"/>
    <cellStyle name="Normal 14 4 4 3 2" xfId="30511"/>
    <cellStyle name="Normal 14 4 4 4" xfId="22329"/>
    <cellStyle name="Normal 14 4 5" xfId="4786"/>
    <cellStyle name="Normal 14 4 5 2" xfId="18744"/>
    <cellStyle name="Normal 14 4 5 2 2" xfId="38677"/>
    <cellStyle name="Normal 14 4 5 3" xfId="12943"/>
    <cellStyle name="Normal 14 4 5 3 2" xfId="32877"/>
    <cellStyle name="Normal 14 4 5 4" xfId="24722"/>
    <cellStyle name="Normal 14 4 6" xfId="9450"/>
    <cellStyle name="Normal 14 4 6 2" xfId="29386"/>
    <cellStyle name="Normal 14 4 7" xfId="15255"/>
    <cellStyle name="Normal 14 4 7 2" xfId="35188"/>
    <cellStyle name="Normal 14 4 8" xfId="7147"/>
    <cellStyle name="Normal 14 4 8 2" xfId="27083"/>
    <cellStyle name="Normal 14 4 9" xfId="21178"/>
    <cellStyle name="Normal 14 5" xfId="733"/>
    <cellStyle name="Normal 14 5 2" xfId="3131"/>
    <cellStyle name="Normal 14 5 2 2" xfId="5794"/>
    <cellStyle name="Normal 14 5 2 2 2" xfId="19752"/>
    <cellStyle name="Normal 14 5 2 2 2 2" xfId="39685"/>
    <cellStyle name="Normal 14 5 2 2 3" xfId="13951"/>
    <cellStyle name="Normal 14 5 2 2 3 2" xfId="33885"/>
    <cellStyle name="Normal 14 5 2 2 4" xfId="25730"/>
    <cellStyle name="Normal 14 5 2 3" xfId="11585"/>
    <cellStyle name="Normal 14 5 2 3 2" xfId="31520"/>
    <cellStyle name="Normal 14 5 2 4" xfId="17387"/>
    <cellStyle name="Normal 14 5 2 4 2" xfId="37320"/>
    <cellStyle name="Normal 14 5 2 5" xfId="8155"/>
    <cellStyle name="Normal 14 5 2 5 2" xfId="28091"/>
    <cellStyle name="Normal 14 5 2 6" xfId="23343"/>
    <cellStyle name="Normal 14 5 3" xfId="2084"/>
    <cellStyle name="Normal 14 5 3 2" xfId="16601"/>
    <cellStyle name="Normal 14 5 3 2 2" xfId="36534"/>
    <cellStyle name="Normal 14 5 3 3" xfId="10798"/>
    <cellStyle name="Normal 14 5 3 3 2" xfId="30733"/>
    <cellStyle name="Normal 14 5 3 4" xfId="22551"/>
    <cellStyle name="Normal 14 5 4" xfId="5008"/>
    <cellStyle name="Normal 14 5 4 2" xfId="18966"/>
    <cellStyle name="Normal 14 5 4 2 2" xfId="38899"/>
    <cellStyle name="Normal 14 5 4 3" xfId="13165"/>
    <cellStyle name="Normal 14 5 4 3 2" xfId="33099"/>
    <cellStyle name="Normal 14 5 4 4" xfId="24944"/>
    <cellStyle name="Normal 14 5 5" xfId="9689"/>
    <cellStyle name="Normal 14 5 5 2" xfId="29625"/>
    <cellStyle name="Normal 14 5 6" xfId="15494"/>
    <cellStyle name="Normal 14 5 6 2" xfId="35427"/>
    <cellStyle name="Normal 14 5 7" xfId="7369"/>
    <cellStyle name="Normal 14 5 7 2" xfId="27305"/>
    <cellStyle name="Normal 14 5 8" xfId="21424"/>
    <cellStyle name="Normal 14 5 9" xfId="41219"/>
    <cellStyle name="Normal 14 6" xfId="1247"/>
    <cellStyle name="Normal 14 6 2" xfId="3132"/>
    <cellStyle name="Normal 14 6 2 2" xfId="5795"/>
    <cellStyle name="Normal 14 6 2 2 2" xfId="19753"/>
    <cellStyle name="Normal 14 6 2 2 2 2" xfId="39686"/>
    <cellStyle name="Normal 14 6 2 2 3" xfId="13952"/>
    <cellStyle name="Normal 14 6 2 2 3 2" xfId="33886"/>
    <cellStyle name="Normal 14 6 2 2 4" xfId="25731"/>
    <cellStyle name="Normal 14 6 2 3" xfId="11586"/>
    <cellStyle name="Normal 14 6 2 3 2" xfId="31521"/>
    <cellStyle name="Normal 14 6 2 4" xfId="17388"/>
    <cellStyle name="Normal 14 6 2 4 2" xfId="37321"/>
    <cellStyle name="Normal 14 6 2 5" xfId="8156"/>
    <cellStyle name="Normal 14 6 2 5 2" xfId="28092"/>
    <cellStyle name="Normal 14 6 2 6" xfId="23344"/>
    <cellStyle name="Normal 14 6 3" xfId="2581"/>
    <cellStyle name="Normal 14 6 3 2" xfId="17096"/>
    <cellStyle name="Normal 14 6 3 2 2" xfId="37029"/>
    <cellStyle name="Normal 14 6 3 3" xfId="11293"/>
    <cellStyle name="Normal 14 6 3 3 2" xfId="31228"/>
    <cellStyle name="Normal 14 6 3 4" xfId="23048"/>
    <cellStyle name="Normal 14 6 4" xfId="5503"/>
    <cellStyle name="Normal 14 6 4 2" xfId="19461"/>
    <cellStyle name="Normal 14 6 4 2 2" xfId="39394"/>
    <cellStyle name="Normal 14 6 4 3" xfId="13660"/>
    <cellStyle name="Normal 14 6 4 3 2" xfId="33594"/>
    <cellStyle name="Normal 14 6 4 4" xfId="25439"/>
    <cellStyle name="Normal 14 6 5" xfId="10190"/>
    <cellStyle name="Normal 14 6 5 2" xfId="30126"/>
    <cellStyle name="Normal 14 6 6" xfId="15994"/>
    <cellStyle name="Normal 14 6 6 2" xfId="35927"/>
    <cellStyle name="Normal 14 6 7" xfId="7864"/>
    <cellStyle name="Normal 14 6 7 2" xfId="27800"/>
    <cellStyle name="Normal 14 6 8" xfId="21935"/>
    <cellStyle name="Normal 14 6 9" xfId="41725"/>
    <cellStyle name="Normal 14 7" xfId="3120"/>
    <cellStyle name="Normal 14 7 2" xfId="5783"/>
    <cellStyle name="Normal 14 7 2 2" xfId="19741"/>
    <cellStyle name="Normal 14 7 2 2 2" xfId="39674"/>
    <cellStyle name="Normal 14 7 2 3" xfId="13940"/>
    <cellStyle name="Normal 14 7 2 3 2" xfId="33874"/>
    <cellStyle name="Normal 14 7 2 4" xfId="25719"/>
    <cellStyle name="Normal 14 7 3" xfId="11574"/>
    <cellStyle name="Normal 14 7 3 2" xfId="31509"/>
    <cellStyle name="Normal 14 7 4" xfId="17376"/>
    <cellStyle name="Normal 14 7 4 2" xfId="37309"/>
    <cellStyle name="Normal 14 7 5" xfId="8144"/>
    <cellStyle name="Normal 14 7 5 2" xfId="28080"/>
    <cellStyle name="Normal 14 7 6" xfId="23332"/>
    <cellStyle name="Normal 14 8" xfId="4365"/>
    <cellStyle name="Normal 14 8 2" xfId="6732"/>
    <cellStyle name="Normal 14 8 2 2" xfId="20690"/>
    <cellStyle name="Normal 14 8 2 2 2" xfId="40623"/>
    <cellStyle name="Normal 14 8 2 3" xfId="14889"/>
    <cellStyle name="Normal 14 8 2 3 2" xfId="34823"/>
    <cellStyle name="Normal 14 8 2 4" xfId="26668"/>
    <cellStyle name="Normal 14 8 3" xfId="12524"/>
    <cellStyle name="Normal 14 8 3 2" xfId="32458"/>
    <cellStyle name="Normal 14 8 4" xfId="18325"/>
    <cellStyle name="Normal 14 8 4 2" xfId="38258"/>
    <cellStyle name="Normal 14 8 5" xfId="9093"/>
    <cellStyle name="Normal 14 8 5 2" xfId="29029"/>
    <cellStyle name="Normal 14 8 6" xfId="24303"/>
    <cellStyle name="Normal 14 9" xfId="1586"/>
    <cellStyle name="Normal 14 9 2" xfId="16167"/>
    <cellStyle name="Normal 14 9 2 2" xfId="36100"/>
    <cellStyle name="Normal 14 9 3" xfId="10364"/>
    <cellStyle name="Normal 14 9 3 2" xfId="30299"/>
    <cellStyle name="Normal 14 9 4" xfId="22103"/>
    <cellStyle name="Normal 15" xfId="79"/>
    <cellStyle name="Normal 15 2" xfId="257"/>
    <cellStyle name="Normal 15 2 2" xfId="20822"/>
    <cellStyle name="Normal 15 3" xfId="1364"/>
    <cellStyle name="Normal 15 3 2" xfId="20791"/>
    <cellStyle name="Normal 15 3 2 2" xfId="41820"/>
    <cellStyle name="Normal 15 4" xfId="2658"/>
    <cellStyle name="Normal 15 4 2" xfId="20823"/>
    <cellStyle name="Normal 15 5" xfId="4366"/>
    <cellStyle name="Normal 15 5 2" xfId="6733"/>
    <cellStyle name="Normal 15 5 2 2" xfId="20691"/>
    <cellStyle name="Normal 15 5 2 2 2" xfId="40624"/>
    <cellStyle name="Normal 15 5 2 3" xfId="14890"/>
    <cellStyle name="Normal 15 5 2 3 2" xfId="34824"/>
    <cellStyle name="Normal 15 5 2 4" xfId="26669"/>
    <cellStyle name="Normal 15 5 3" xfId="12525"/>
    <cellStyle name="Normal 15 5 3 2" xfId="32459"/>
    <cellStyle name="Normal 15 5 4" xfId="18326"/>
    <cellStyle name="Normal 15 5 4 2" xfId="38259"/>
    <cellStyle name="Normal 15 5 5" xfId="9094"/>
    <cellStyle name="Normal 15 5 5 2" xfId="29030"/>
    <cellStyle name="Normal 15 5 6" xfId="24304"/>
    <cellStyle name="Normal 15 6" xfId="20824"/>
    <cellStyle name="Normal 15 7" xfId="41821"/>
    <cellStyle name="Normal 16" xfId="211"/>
    <cellStyle name="Normal 16 10" xfId="4575"/>
    <cellStyle name="Normal 16 10 2" xfId="18533"/>
    <cellStyle name="Normal 16 10 2 2" xfId="38466"/>
    <cellStyle name="Normal 16 10 3" xfId="12732"/>
    <cellStyle name="Normal 16 10 3 2" xfId="32666"/>
    <cellStyle name="Normal 16 10 4" xfId="24511"/>
    <cellStyle name="Normal 16 11" xfId="6940"/>
    <cellStyle name="Normal 16 11 2" xfId="26876"/>
    <cellStyle name="Normal 16 2" xfId="259"/>
    <cellStyle name="Normal 16 2 2" xfId="1588"/>
    <cellStyle name="Normal 16 3" xfId="258"/>
    <cellStyle name="Normal 16 3 10" xfId="21003"/>
    <cellStyle name="Normal 16 3 11" xfId="40809"/>
    <cellStyle name="Normal 16 3 2" xfId="569"/>
    <cellStyle name="Normal 16 3 2 10" xfId="41063"/>
    <cellStyle name="Normal 16 3 2 2" xfId="1059"/>
    <cellStyle name="Normal 16 3 2 2 2" xfId="3135"/>
    <cellStyle name="Normal 16 3 2 2 2 2" xfId="5798"/>
    <cellStyle name="Normal 16 3 2 2 2 2 2" xfId="19756"/>
    <cellStyle name="Normal 16 3 2 2 2 2 2 2" xfId="39689"/>
    <cellStyle name="Normal 16 3 2 2 2 2 3" xfId="13955"/>
    <cellStyle name="Normal 16 3 2 2 2 2 3 2" xfId="33889"/>
    <cellStyle name="Normal 16 3 2 2 2 2 4" xfId="25734"/>
    <cellStyle name="Normal 16 3 2 2 2 3" xfId="11589"/>
    <cellStyle name="Normal 16 3 2 2 2 3 2" xfId="31524"/>
    <cellStyle name="Normal 16 3 2 2 2 4" xfId="17391"/>
    <cellStyle name="Normal 16 3 2 2 2 4 2" xfId="37324"/>
    <cellStyle name="Normal 16 3 2 2 2 5" xfId="8159"/>
    <cellStyle name="Normal 16 3 2 2 2 5 2" xfId="28095"/>
    <cellStyle name="Normal 16 3 2 2 2 6" xfId="23347"/>
    <cellStyle name="Normal 16 3 2 2 3" xfId="2402"/>
    <cellStyle name="Normal 16 3 2 2 3 2" xfId="16919"/>
    <cellStyle name="Normal 16 3 2 2 3 2 2" xfId="36852"/>
    <cellStyle name="Normal 16 3 2 2 3 3" xfId="11116"/>
    <cellStyle name="Normal 16 3 2 2 3 3 2" xfId="31051"/>
    <cellStyle name="Normal 16 3 2 2 3 4" xfId="22869"/>
    <cellStyle name="Normal 16 3 2 2 4" xfId="5326"/>
    <cellStyle name="Normal 16 3 2 2 4 2" xfId="19284"/>
    <cellStyle name="Normal 16 3 2 2 4 2 2" xfId="39217"/>
    <cellStyle name="Normal 16 3 2 2 4 3" xfId="13483"/>
    <cellStyle name="Normal 16 3 2 2 4 3 2" xfId="33417"/>
    <cellStyle name="Normal 16 3 2 2 4 4" xfId="25262"/>
    <cellStyle name="Normal 16 3 2 2 5" xfId="10011"/>
    <cellStyle name="Normal 16 3 2 2 5 2" xfId="29947"/>
    <cellStyle name="Normal 16 3 2 2 6" xfId="15816"/>
    <cellStyle name="Normal 16 3 2 2 6 2" xfId="35749"/>
    <cellStyle name="Normal 16 3 2 2 7" xfId="7687"/>
    <cellStyle name="Normal 16 3 2 2 7 2" xfId="27623"/>
    <cellStyle name="Normal 16 3 2 2 8" xfId="21750"/>
    <cellStyle name="Normal 16 3 2 2 9" xfId="41541"/>
    <cellStyle name="Normal 16 3 2 3" xfId="3134"/>
    <cellStyle name="Normal 16 3 2 3 2" xfId="5797"/>
    <cellStyle name="Normal 16 3 2 3 2 2" xfId="19755"/>
    <cellStyle name="Normal 16 3 2 3 2 2 2" xfId="39688"/>
    <cellStyle name="Normal 16 3 2 3 2 3" xfId="13954"/>
    <cellStyle name="Normal 16 3 2 3 2 3 2" xfId="33888"/>
    <cellStyle name="Normal 16 3 2 3 2 4" xfId="25733"/>
    <cellStyle name="Normal 16 3 2 3 3" xfId="11588"/>
    <cellStyle name="Normal 16 3 2 3 3 2" xfId="31523"/>
    <cellStyle name="Normal 16 3 2 3 4" xfId="17390"/>
    <cellStyle name="Normal 16 3 2 3 4 2" xfId="37323"/>
    <cellStyle name="Normal 16 3 2 3 5" xfId="8158"/>
    <cellStyle name="Normal 16 3 2 3 5 2" xfId="28094"/>
    <cellStyle name="Normal 16 3 2 3 6" xfId="23346"/>
    <cellStyle name="Normal 16 3 2 4" xfId="1939"/>
    <cellStyle name="Normal 16 3 2 4 2" xfId="16458"/>
    <cellStyle name="Normal 16 3 2 4 2 2" xfId="36391"/>
    <cellStyle name="Normal 16 3 2 4 3" xfId="10655"/>
    <cellStyle name="Normal 16 3 2 4 3 2" xfId="30590"/>
    <cellStyle name="Normal 16 3 2 4 4" xfId="22408"/>
    <cellStyle name="Normal 16 3 2 5" xfId="4865"/>
    <cellStyle name="Normal 16 3 2 5 2" xfId="18823"/>
    <cellStyle name="Normal 16 3 2 5 2 2" xfId="38756"/>
    <cellStyle name="Normal 16 3 2 5 3" xfId="13022"/>
    <cellStyle name="Normal 16 3 2 5 3 2" xfId="32956"/>
    <cellStyle name="Normal 16 3 2 5 4" xfId="24801"/>
    <cellStyle name="Normal 16 3 2 6" xfId="9533"/>
    <cellStyle name="Normal 16 3 2 6 2" xfId="29469"/>
    <cellStyle name="Normal 16 3 2 7" xfId="15338"/>
    <cellStyle name="Normal 16 3 2 7 2" xfId="35271"/>
    <cellStyle name="Normal 16 3 2 8" xfId="7226"/>
    <cellStyle name="Normal 16 3 2 8 2" xfId="27162"/>
    <cellStyle name="Normal 16 3 2 9" xfId="21261"/>
    <cellStyle name="Normal 16 3 3" xfId="816"/>
    <cellStyle name="Normal 16 3 3 2" xfId="3136"/>
    <cellStyle name="Normal 16 3 3 2 2" xfId="5799"/>
    <cellStyle name="Normal 16 3 3 2 2 2" xfId="19757"/>
    <cellStyle name="Normal 16 3 3 2 2 2 2" xfId="39690"/>
    <cellStyle name="Normal 16 3 3 2 2 3" xfId="13956"/>
    <cellStyle name="Normal 16 3 3 2 2 3 2" xfId="33890"/>
    <cellStyle name="Normal 16 3 3 2 2 4" xfId="25735"/>
    <cellStyle name="Normal 16 3 3 2 3" xfId="11590"/>
    <cellStyle name="Normal 16 3 3 2 3 2" xfId="31525"/>
    <cellStyle name="Normal 16 3 3 2 4" xfId="17392"/>
    <cellStyle name="Normal 16 3 3 2 4 2" xfId="37325"/>
    <cellStyle name="Normal 16 3 3 2 5" xfId="8160"/>
    <cellStyle name="Normal 16 3 3 2 5 2" xfId="28096"/>
    <cellStyle name="Normal 16 3 3 2 6" xfId="23348"/>
    <cellStyle name="Normal 16 3 3 3" xfId="2163"/>
    <cellStyle name="Normal 16 3 3 3 2" xfId="16680"/>
    <cellStyle name="Normal 16 3 3 3 2 2" xfId="36613"/>
    <cellStyle name="Normal 16 3 3 3 3" xfId="10877"/>
    <cellStyle name="Normal 16 3 3 3 3 2" xfId="30812"/>
    <cellStyle name="Normal 16 3 3 3 4" xfId="22630"/>
    <cellStyle name="Normal 16 3 3 4" xfId="5087"/>
    <cellStyle name="Normal 16 3 3 4 2" xfId="19045"/>
    <cellStyle name="Normal 16 3 3 4 2 2" xfId="38978"/>
    <cellStyle name="Normal 16 3 3 4 3" xfId="13244"/>
    <cellStyle name="Normal 16 3 3 4 3 2" xfId="33178"/>
    <cellStyle name="Normal 16 3 3 4 4" xfId="25023"/>
    <cellStyle name="Normal 16 3 3 5" xfId="9772"/>
    <cellStyle name="Normal 16 3 3 5 2" xfId="29708"/>
    <cellStyle name="Normal 16 3 3 6" xfId="15577"/>
    <cellStyle name="Normal 16 3 3 6 2" xfId="35510"/>
    <cellStyle name="Normal 16 3 3 7" xfId="7448"/>
    <cellStyle name="Normal 16 3 3 7 2" xfId="27384"/>
    <cellStyle name="Normal 16 3 3 8" xfId="21507"/>
    <cellStyle name="Normal 16 3 3 9" xfId="41302"/>
    <cellStyle name="Normal 16 3 4" xfId="3133"/>
    <cellStyle name="Normal 16 3 4 2" xfId="5796"/>
    <cellStyle name="Normal 16 3 4 2 2" xfId="19754"/>
    <cellStyle name="Normal 16 3 4 2 2 2" xfId="39687"/>
    <cellStyle name="Normal 16 3 4 2 3" xfId="13953"/>
    <cellStyle name="Normal 16 3 4 2 3 2" xfId="33887"/>
    <cellStyle name="Normal 16 3 4 2 4" xfId="25732"/>
    <cellStyle name="Normal 16 3 4 3" xfId="11587"/>
    <cellStyle name="Normal 16 3 4 3 2" xfId="31522"/>
    <cellStyle name="Normal 16 3 4 4" xfId="17389"/>
    <cellStyle name="Normal 16 3 4 4 2" xfId="37322"/>
    <cellStyle name="Normal 16 3 4 5" xfId="8157"/>
    <cellStyle name="Normal 16 3 4 5 2" xfId="28093"/>
    <cellStyle name="Normal 16 3 4 6" xfId="23345"/>
    <cellStyle name="Normal 16 3 5" xfId="1752"/>
    <cellStyle name="Normal 16 3 5 2" xfId="16281"/>
    <cellStyle name="Normal 16 3 5 2 2" xfId="36214"/>
    <cellStyle name="Normal 16 3 5 3" xfId="10478"/>
    <cellStyle name="Normal 16 3 5 3 2" xfId="30413"/>
    <cellStyle name="Normal 16 3 5 4" xfId="22231"/>
    <cellStyle name="Normal 16 3 6" xfId="4688"/>
    <cellStyle name="Normal 16 3 6 2" xfId="18646"/>
    <cellStyle name="Normal 16 3 6 2 2" xfId="38579"/>
    <cellStyle name="Normal 16 3 6 3" xfId="12845"/>
    <cellStyle name="Normal 16 3 6 3 2" xfId="32779"/>
    <cellStyle name="Normal 16 3 6 4" xfId="24624"/>
    <cellStyle name="Normal 16 3 7" xfId="9279"/>
    <cellStyle name="Normal 16 3 7 2" xfId="29215"/>
    <cellStyle name="Normal 16 3 8" xfId="15084"/>
    <cellStyle name="Normal 16 3 8 2" xfId="35017"/>
    <cellStyle name="Normal 16 3 9" xfId="7049"/>
    <cellStyle name="Normal 16 3 9 2" xfId="26985"/>
    <cellStyle name="Normal 16 4" xfId="387"/>
    <cellStyle name="Normal 16 4 10" xfId="21090"/>
    <cellStyle name="Normal 16 4 11" xfId="40895"/>
    <cellStyle name="Normal 16 4 2" xfId="643"/>
    <cellStyle name="Normal 16 4 2 10" xfId="41134"/>
    <cellStyle name="Normal 16 4 2 2" xfId="1130"/>
    <cellStyle name="Normal 16 4 2 2 2" xfId="3139"/>
    <cellStyle name="Normal 16 4 2 2 2 2" xfId="5802"/>
    <cellStyle name="Normal 16 4 2 2 2 2 2" xfId="19760"/>
    <cellStyle name="Normal 16 4 2 2 2 2 2 2" xfId="39693"/>
    <cellStyle name="Normal 16 4 2 2 2 2 3" xfId="13959"/>
    <cellStyle name="Normal 16 4 2 2 2 2 3 2" xfId="33893"/>
    <cellStyle name="Normal 16 4 2 2 2 2 4" xfId="25738"/>
    <cellStyle name="Normal 16 4 2 2 2 3" xfId="11593"/>
    <cellStyle name="Normal 16 4 2 2 2 3 2" xfId="31528"/>
    <cellStyle name="Normal 16 4 2 2 2 4" xfId="17395"/>
    <cellStyle name="Normal 16 4 2 2 2 4 2" xfId="37328"/>
    <cellStyle name="Normal 16 4 2 2 2 5" xfId="8163"/>
    <cellStyle name="Normal 16 4 2 2 2 5 2" xfId="28099"/>
    <cellStyle name="Normal 16 4 2 2 2 6" xfId="23351"/>
    <cellStyle name="Normal 16 4 2 2 3" xfId="2473"/>
    <cellStyle name="Normal 16 4 2 2 3 2" xfId="16990"/>
    <cellStyle name="Normal 16 4 2 2 3 2 2" xfId="36923"/>
    <cellStyle name="Normal 16 4 2 2 3 3" xfId="11187"/>
    <cellStyle name="Normal 16 4 2 2 3 3 2" xfId="31122"/>
    <cellStyle name="Normal 16 4 2 2 3 4" xfId="22940"/>
    <cellStyle name="Normal 16 4 2 2 4" xfId="5397"/>
    <cellStyle name="Normal 16 4 2 2 4 2" xfId="19355"/>
    <cellStyle name="Normal 16 4 2 2 4 2 2" xfId="39288"/>
    <cellStyle name="Normal 16 4 2 2 4 3" xfId="13554"/>
    <cellStyle name="Normal 16 4 2 2 4 3 2" xfId="33488"/>
    <cellStyle name="Normal 16 4 2 2 4 4" xfId="25333"/>
    <cellStyle name="Normal 16 4 2 2 5" xfId="10082"/>
    <cellStyle name="Normal 16 4 2 2 5 2" xfId="30018"/>
    <cellStyle name="Normal 16 4 2 2 6" xfId="15887"/>
    <cellStyle name="Normal 16 4 2 2 6 2" xfId="35820"/>
    <cellStyle name="Normal 16 4 2 2 7" xfId="7758"/>
    <cellStyle name="Normal 16 4 2 2 7 2" xfId="27694"/>
    <cellStyle name="Normal 16 4 2 2 8" xfId="21821"/>
    <cellStyle name="Normal 16 4 2 2 9" xfId="41612"/>
    <cellStyle name="Normal 16 4 2 3" xfId="3138"/>
    <cellStyle name="Normal 16 4 2 3 2" xfId="5801"/>
    <cellStyle name="Normal 16 4 2 3 2 2" xfId="19759"/>
    <cellStyle name="Normal 16 4 2 3 2 2 2" xfId="39692"/>
    <cellStyle name="Normal 16 4 2 3 2 3" xfId="13958"/>
    <cellStyle name="Normal 16 4 2 3 2 3 2" xfId="33892"/>
    <cellStyle name="Normal 16 4 2 3 2 4" xfId="25737"/>
    <cellStyle name="Normal 16 4 2 3 3" xfId="11592"/>
    <cellStyle name="Normal 16 4 2 3 3 2" xfId="31527"/>
    <cellStyle name="Normal 16 4 2 3 4" xfId="17394"/>
    <cellStyle name="Normal 16 4 2 3 4 2" xfId="37327"/>
    <cellStyle name="Normal 16 4 2 3 5" xfId="8162"/>
    <cellStyle name="Normal 16 4 2 3 5 2" xfId="28098"/>
    <cellStyle name="Normal 16 4 2 3 6" xfId="23350"/>
    <cellStyle name="Normal 16 4 2 4" xfId="2010"/>
    <cellStyle name="Normal 16 4 2 4 2" xfId="16529"/>
    <cellStyle name="Normal 16 4 2 4 2 2" xfId="36462"/>
    <cellStyle name="Normal 16 4 2 4 3" xfId="10726"/>
    <cellStyle name="Normal 16 4 2 4 3 2" xfId="30661"/>
    <cellStyle name="Normal 16 4 2 4 4" xfId="22479"/>
    <cellStyle name="Normal 16 4 2 5" xfId="4936"/>
    <cellStyle name="Normal 16 4 2 5 2" xfId="18894"/>
    <cellStyle name="Normal 16 4 2 5 2 2" xfId="38827"/>
    <cellStyle name="Normal 16 4 2 5 3" xfId="13093"/>
    <cellStyle name="Normal 16 4 2 5 3 2" xfId="33027"/>
    <cellStyle name="Normal 16 4 2 5 4" xfId="24872"/>
    <cellStyle name="Normal 16 4 2 6" xfId="9604"/>
    <cellStyle name="Normal 16 4 2 6 2" xfId="29540"/>
    <cellStyle name="Normal 16 4 2 7" xfId="15409"/>
    <cellStyle name="Normal 16 4 2 7 2" xfId="35342"/>
    <cellStyle name="Normal 16 4 2 8" xfId="7297"/>
    <cellStyle name="Normal 16 4 2 8 2" xfId="27233"/>
    <cellStyle name="Normal 16 4 2 9" xfId="21335"/>
    <cellStyle name="Normal 16 4 3" xfId="887"/>
    <cellStyle name="Normal 16 4 3 2" xfId="3140"/>
    <cellStyle name="Normal 16 4 3 2 2" xfId="5803"/>
    <cellStyle name="Normal 16 4 3 2 2 2" xfId="19761"/>
    <cellStyle name="Normal 16 4 3 2 2 2 2" xfId="39694"/>
    <cellStyle name="Normal 16 4 3 2 2 3" xfId="13960"/>
    <cellStyle name="Normal 16 4 3 2 2 3 2" xfId="33894"/>
    <cellStyle name="Normal 16 4 3 2 2 4" xfId="25739"/>
    <cellStyle name="Normal 16 4 3 2 3" xfId="11594"/>
    <cellStyle name="Normal 16 4 3 2 3 2" xfId="31529"/>
    <cellStyle name="Normal 16 4 3 2 4" xfId="17396"/>
    <cellStyle name="Normal 16 4 3 2 4 2" xfId="37329"/>
    <cellStyle name="Normal 16 4 3 2 5" xfId="8164"/>
    <cellStyle name="Normal 16 4 3 2 5 2" xfId="28100"/>
    <cellStyle name="Normal 16 4 3 2 6" xfId="23352"/>
    <cellStyle name="Normal 16 4 3 3" xfId="2234"/>
    <cellStyle name="Normal 16 4 3 3 2" xfId="16751"/>
    <cellStyle name="Normal 16 4 3 3 2 2" xfId="36684"/>
    <cellStyle name="Normal 16 4 3 3 3" xfId="10948"/>
    <cellStyle name="Normal 16 4 3 3 3 2" xfId="30883"/>
    <cellStyle name="Normal 16 4 3 3 4" xfId="22701"/>
    <cellStyle name="Normal 16 4 3 4" xfId="5158"/>
    <cellStyle name="Normal 16 4 3 4 2" xfId="19116"/>
    <cellStyle name="Normal 16 4 3 4 2 2" xfId="39049"/>
    <cellStyle name="Normal 16 4 3 4 3" xfId="13315"/>
    <cellStyle name="Normal 16 4 3 4 3 2" xfId="33249"/>
    <cellStyle name="Normal 16 4 3 4 4" xfId="25094"/>
    <cellStyle name="Normal 16 4 3 5" xfId="9843"/>
    <cellStyle name="Normal 16 4 3 5 2" xfId="29779"/>
    <cellStyle name="Normal 16 4 3 6" xfId="15648"/>
    <cellStyle name="Normal 16 4 3 6 2" xfId="35581"/>
    <cellStyle name="Normal 16 4 3 7" xfId="7519"/>
    <cellStyle name="Normal 16 4 3 7 2" xfId="27455"/>
    <cellStyle name="Normal 16 4 3 8" xfId="21578"/>
    <cellStyle name="Normal 16 4 3 9" xfId="41373"/>
    <cellStyle name="Normal 16 4 4" xfId="3137"/>
    <cellStyle name="Normal 16 4 4 2" xfId="5800"/>
    <cellStyle name="Normal 16 4 4 2 2" xfId="19758"/>
    <cellStyle name="Normal 16 4 4 2 2 2" xfId="39691"/>
    <cellStyle name="Normal 16 4 4 2 3" xfId="13957"/>
    <cellStyle name="Normal 16 4 4 2 3 2" xfId="33891"/>
    <cellStyle name="Normal 16 4 4 2 4" xfId="25736"/>
    <cellStyle name="Normal 16 4 4 3" xfId="11591"/>
    <cellStyle name="Normal 16 4 4 3 2" xfId="31526"/>
    <cellStyle name="Normal 16 4 4 4" xfId="17393"/>
    <cellStyle name="Normal 16 4 4 4 2" xfId="37326"/>
    <cellStyle name="Normal 16 4 4 5" xfId="8161"/>
    <cellStyle name="Normal 16 4 4 5 2" xfId="28097"/>
    <cellStyle name="Normal 16 4 4 6" xfId="23349"/>
    <cellStyle name="Normal 16 4 5" xfId="1795"/>
    <cellStyle name="Normal 16 4 5 2" xfId="16316"/>
    <cellStyle name="Normal 16 4 5 2 2" xfId="36249"/>
    <cellStyle name="Normal 16 4 5 3" xfId="10513"/>
    <cellStyle name="Normal 16 4 5 3 2" xfId="30448"/>
    <cellStyle name="Normal 16 4 5 4" xfId="22266"/>
    <cellStyle name="Normal 16 4 6" xfId="4723"/>
    <cellStyle name="Normal 16 4 6 2" xfId="18681"/>
    <cellStyle name="Normal 16 4 6 2 2" xfId="38614"/>
    <cellStyle name="Normal 16 4 6 3" xfId="12880"/>
    <cellStyle name="Normal 16 4 6 3 2" xfId="32814"/>
    <cellStyle name="Normal 16 4 6 4" xfId="24659"/>
    <cellStyle name="Normal 16 4 7" xfId="9365"/>
    <cellStyle name="Normal 16 4 7 2" xfId="29301"/>
    <cellStyle name="Normal 16 4 8" xfId="15170"/>
    <cellStyle name="Normal 16 4 8 2" xfId="35103"/>
    <cellStyle name="Normal 16 4 9" xfId="7084"/>
    <cellStyle name="Normal 16 4 9 2" xfId="27020"/>
    <cellStyle name="Normal 16 5" xfId="481"/>
    <cellStyle name="Normal 16 5 10" xfId="40981"/>
    <cellStyle name="Normal 16 5 2" xfId="977"/>
    <cellStyle name="Normal 16 5 2 2" xfId="3142"/>
    <cellStyle name="Normal 16 5 2 2 2" xfId="5805"/>
    <cellStyle name="Normal 16 5 2 2 2 2" xfId="19763"/>
    <cellStyle name="Normal 16 5 2 2 2 2 2" xfId="39696"/>
    <cellStyle name="Normal 16 5 2 2 2 3" xfId="13962"/>
    <cellStyle name="Normal 16 5 2 2 2 3 2" xfId="33896"/>
    <cellStyle name="Normal 16 5 2 2 2 4" xfId="25741"/>
    <cellStyle name="Normal 16 5 2 2 3" xfId="11596"/>
    <cellStyle name="Normal 16 5 2 2 3 2" xfId="31531"/>
    <cellStyle name="Normal 16 5 2 2 4" xfId="17398"/>
    <cellStyle name="Normal 16 5 2 2 4 2" xfId="37331"/>
    <cellStyle name="Normal 16 5 2 2 5" xfId="8166"/>
    <cellStyle name="Normal 16 5 2 2 5 2" xfId="28102"/>
    <cellStyle name="Normal 16 5 2 2 6" xfId="23354"/>
    <cellStyle name="Normal 16 5 2 3" xfId="2320"/>
    <cellStyle name="Normal 16 5 2 3 2" xfId="16837"/>
    <cellStyle name="Normal 16 5 2 3 2 2" xfId="36770"/>
    <cellStyle name="Normal 16 5 2 3 3" xfId="11034"/>
    <cellStyle name="Normal 16 5 2 3 3 2" xfId="30969"/>
    <cellStyle name="Normal 16 5 2 3 4" xfId="22787"/>
    <cellStyle name="Normal 16 5 2 4" xfId="5244"/>
    <cellStyle name="Normal 16 5 2 4 2" xfId="19202"/>
    <cellStyle name="Normal 16 5 2 4 2 2" xfId="39135"/>
    <cellStyle name="Normal 16 5 2 4 3" xfId="13401"/>
    <cellStyle name="Normal 16 5 2 4 3 2" xfId="33335"/>
    <cellStyle name="Normal 16 5 2 4 4" xfId="25180"/>
    <cellStyle name="Normal 16 5 2 5" xfId="9929"/>
    <cellStyle name="Normal 16 5 2 5 2" xfId="29865"/>
    <cellStyle name="Normal 16 5 2 6" xfId="15734"/>
    <cellStyle name="Normal 16 5 2 6 2" xfId="35667"/>
    <cellStyle name="Normal 16 5 2 7" xfId="7605"/>
    <cellStyle name="Normal 16 5 2 7 2" xfId="27541"/>
    <cellStyle name="Normal 16 5 2 8" xfId="21668"/>
    <cellStyle name="Normal 16 5 2 9" xfId="41459"/>
    <cellStyle name="Normal 16 5 3" xfId="3141"/>
    <cellStyle name="Normal 16 5 3 2" xfId="5804"/>
    <cellStyle name="Normal 16 5 3 2 2" xfId="19762"/>
    <cellStyle name="Normal 16 5 3 2 2 2" xfId="39695"/>
    <cellStyle name="Normal 16 5 3 2 3" xfId="13961"/>
    <cellStyle name="Normal 16 5 3 2 3 2" xfId="33895"/>
    <cellStyle name="Normal 16 5 3 2 4" xfId="25740"/>
    <cellStyle name="Normal 16 5 3 3" xfId="11595"/>
    <cellStyle name="Normal 16 5 3 3 2" xfId="31530"/>
    <cellStyle name="Normal 16 5 3 4" xfId="17397"/>
    <cellStyle name="Normal 16 5 3 4 2" xfId="37330"/>
    <cellStyle name="Normal 16 5 3 5" xfId="8165"/>
    <cellStyle name="Normal 16 5 3 5 2" xfId="28101"/>
    <cellStyle name="Normal 16 5 3 6" xfId="23353"/>
    <cellStyle name="Normal 16 5 4" xfId="1861"/>
    <cellStyle name="Normal 16 5 4 2" xfId="16380"/>
    <cellStyle name="Normal 16 5 4 2 2" xfId="36313"/>
    <cellStyle name="Normal 16 5 4 3" xfId="10577"/>
    <cellStyle name="Normal 16 5 4 3 2" xfId="30512"/>
    <cellStyle name="Normal 16 5 4 4" xfId="22330"/>
    <cellStyle name="Normal 16 5 5" xfId="4787"/>
    <cellStyle name="Normal 16 5 5 2" xfId="18745"/>
    <cellStyle name="Normal 16 5 5 2 2" xfId="38678"/>
    <cellStyle name="Normal 16 5 5 3" xfId="12944"/>
    <cellStyle name="Normal 16 5 5 3 2" xfId="32878"/>
    <cellStyle name="Normal 16 5 5 4" xfId="24723"/>
    <cellStyle name="Normal 16 5 6" xfId="9451"/>
    <cellStyle name="Normal 16 5 6 2" xfId="29387"/>
    <cellStyle name="Normal 16 5 7" xfId="15256"/>
    <cellStyle name="Normal 16 5 7 2" xfId="35189"/>
    <cellStyle name="Normal 16 5 8" xfId="7148"/>
    <cellStyle name="Normal 16 5 8 2" xfId="27084"/>
    <cellStyle name="Normal 16 5 9" xfId="21179"/>
    <cellStyle name="Normal 16 6" xfId="734"/>
    <cellStyle name="Normal 16 6 2" xfId="3143"/>
    <cellStyle name="Normal 16 6 2 2" xfId="5806"/>
    <cellStyle name="Normal 16 6 2 2 2" xfId="19764"/>
    <cellStyle name="Normal 16 6 2 2 2 2" xfId="39697"/>
    <cellStyle name="Normal 16 6 2 2 3" xfId="13963"/>
    <cellStyle name="Normal 16 6 2 2 3 2" xfId="33897"/>
    <cellStyle name="Normal 16 6 2 2 4" xfId="25742"/>
    <cellStyle name="Normal 16 6 2 3" xfId="11597"/>
    <cellStyle name="Normal 16 6 2 3 2" xfId="31532"/>
    <cellStyle name="Normal 16 6 2 4" xfId="17399"/>
    <cellStyle name="Normal 16 6 2 4 2" xfId="37332"/>
    <cellStyle name="Normal 16 6 2 5" xfId="8167"/>
    <cellStyle name="Normal 16 6 2 5 2" xfId="28103"/>
    <cellStyle name="Normal 16 6 2 6" xfId="23355"/>
    <cellStyle name="Normal 16 6 3" xfId="2085"/>
    <cellStyle name="Normal 16 6 3 2" xfId="16602"/>
    <cellStyle name="Normal 16 6 3 2 2" xfId="36535"/>
    <cellStyle name="Normal 16 6 3 3" xfId="10799"/>
    <cellStyle name="Normal 16 6 3 3 2" xfId="30734"/>
    <cellStyle name="Normal 16 6 3 4" xfId="22552"/>
    <cellStyle name="Normal 16 6 4" xfId="5009"/>
    <cellStyle name="Normal 16 6 4 2" xfId="18967"/>
    <cellStyle name="Normal 16 6 4 2 2" xfId="38900"/>
    <cellStyle name="Normal 16 6 4 3" xfId="13166"/>
    <cellStyle name="Normal 16 6 4 3 2" xfId="33100"/>
    <cellStyle name="Normal 16 6 4 4" xfId="24945"/>
    <cellStyle name="Normal 16 6 5" xfId="9690"/>
    <cellStyle name="Normal 16 6 5 2" xfId="29626"/>
    <cellStyle name="Normal 16 6 6" xfId="15495"/>
    <cellStyle name="Normal 16 6 6 2" xfId="35428"/>
    <cellStyle name="Normal 16 6 7" xfId="7370"/>
    <cellStyle name="Normal 16 6 7 2" xfId="27306"/>
    <cellStyle name="Normal 16 6 8" xfId="21425"/>
    <cellStyle name="Normal 16 6 9" xfId="41220"/>
    <cellStyle name="Normal 16 7" xfId="1271"/>
    <cellStyle name="Normal 16 8" xfId="4367"/>
    <cellStyle name="Normal 16 8 2" xfId="6734"/>
    <cellStyle name="Normal 16 8 2 2" xfId="20692"/>
    <cellStyle name="Normal 16 8 2 2 2" xfId="40625"/>
    <cellStyle name="Normal 16 8 2 3" xfId="14891"/>
    <cellStyle name="Normal 16 8 2 3 2" xfId="34825"/>
    <cellStyle name="Normal 16 8 2 4" xfId="26670"/>
    <cellStyle name="Normal 16 8 3" xfId="12526"/>
    <cellStyle name="Normal 16 8 3 2" xfId="32460"/>
    <cellStyle name="Normal 16 8 4" xfId="18327"/>
    <cellStyle name="Normal 16 8 4 2" xfId="38260"/>
    <cellStyle name="Normal 16 8 5" xfId="9095"/>
    <cellStyle name="Normal 16 8 5 2" xfId="29031"/>
    <cellStyle name="Normal 16 8 6" xfId="24305"/>
    <cellStyle name="Normal 16 9" xfId="1587"/>
    <cellStyle name="Normal 16 9 2" xfId="16168"/>
    <cellStyle name="Normal 16 9 2 2" xfId="36101"/>
    <cellStyle name="Normal 16 9 3" xfId="10365"/>
    <cellStyle name="Normal 16 9 3 2" xfId="30300"/>
    <cellStyle name="Normal 16 9 4" xfId="22104"/>
    <cellStyle name="Normal 17" xfId="260"/>
    <cellStyle name="Normal 17 10" xfId="15085"/>
    <cellStyle name="Normal 17 10 2" xfId="35018"/>
    <cellStyle name="Normal 17 11" xfId="6941"/>
    <cellStyle name="Normal 17 11 2" xfId="26877"/>
    <cellStyle name="Normal 17 12" xfId="21004"/>
    <cellStyle name="Normal 17 13" xfId="40810"/>
    <cellStyle name="Normal 17 2" xfId="388"/>
    <cellStyle name="Normal 17 2 10" xfId="21091"/>
    <cellStyle name="Normal 17 2 11" xfId="40896"/>
    <cellStyle name="Normal 17 2 2" xfId="644"/>
    <cellStyle name="Normal 17 2 2 10" xfId="41135"/>
    <cellStyle name="Normal 17 2 2 2" xfId="1131"/>
    <cellStyle name="Normal 17 2 2 2 2" xfId="3147"/>
    <cellStyle name="Normal 17 2 2 2 2 2" xfId="5810"/>
    <cellStyle name="Normal 17 2 2 2 2 2 2" xfId="19768"/>
    <cellStyle name="Normal 17 2 2 2 2 2 2 2" xfId="39701"/>
    <cellStyle name="Normal 17 2 2 2 2 2 3" xfId="13967"/>
    <cellStyle name="Normal 17 2 2 2 2 2 3 2" xfId="33901"/>
    <cellStyle name="Normal 17 2 2 2 2 2 4" xfId="25746"/>
    <cellStyle name="Normal 17 2 2 2 2 3" xfId="11601"/>
    <cellStyle name="Normal 17 2 2 2 2 3 2" xfId="31536"/>
    <cellStyle name="Normal 17 2 2 2 2 4" xfId="17403"/>
    <cellStyle name="Normal 17 2 2 2 2 4 2" xfId="37336"/>
    <cellStyle name="Normal 17 2 2 2 2 5" xfId="8171"/>
    <cellStyle name="Normal 17 2 2 2 2 5 2" xfId="28107"/>
    <cellStyle name="Normal 17 2 2 2 2 6" xfId="23359"/>
    <cellStyle name="Normal 17 2 2 2 3" xfId="2474"/>
    <cellStyle name="Normal 17 2 2 2 3 2" xfId="16991"/>
    <cellStyle name="Normal 17 2 2 2 3 2 2" xfId="36924"/>
    <cellStyle name="Normal 17 2 2 2 3 3" xfId="11188"/>
    <cellStyle name="Normal 17 2 2 2 3 3 2" xfId="31123"/>
    <cellStyle name="Normal 17 2 2 2 3 4" xfId="22941"/>
    <cellStyle name="Normal 17 2 2 2 4" xfId="5398"/>
    <cellStyle name="Normal 17 2 2 2 4 2" xfId="19356"/>
    <cellStyle name="Normal 17 2 2 2 4 2 2" xfId="39289"/>
    <cellStyle name="Normal 17 2 2 2 4 3" xfId="13555"/>
    <cellStyle name="Normal 17 2 2 2 4 3 2" xfId="33489"/>
    <cellStyle name="Normal 17 2 2 2 4 4" xfId="25334"/>
    <cellStyle name="Normal 17 2 2 2 5" xfId="10083"/>
    <cellStyle name="Normal 17 2 2 2 5 2" xfId="30019"/>
    <cellStyle name="Normal 17 2 2 2 6" xfId="15888"/>
    <cellStyle name="Normal 17 2 2 2 6 2" xfId="35821"/>
    <cellStyle name="Normal 17 2 2 2 7" xfId="7759"/>
    <cellStyle name="Normal 17 2 2 2 7 2" xfId="27695"/>
    <cellStyle name="Normal 17 2 2 2 8" xfId="21822"/>
    <cellStyle name="Normal 17 2 2 2 9" xfId="41613"/>
    <cellStyle name="Normal 17 2 2 3" xfId="3146"/>
    <cellStyle name="Normal 17 2 2 3 2" xfId="5809"/>
    <cellStyle name="Normal 17 2 2 3 2 2" xfId="19767"/>
    <cellStyle name="Normal 17 2 2 3 2 2 2" xfId="39700"/>
    <cellStyle name="Normal 17 2 2 3 2 3" xfId="13966"/>
    <cellStyle name="Normal 17 2 2 3 2 3 2" xfId="33900"/>
    <cellStyle name="Normal 17 2 2 3 2 4" xfId="25745"/>
    <cellStyle name="Normal 17 2 2 3 3" xfId="11600"/>
    <cellStyle name="Normal 17 2 2 3 3 2" xfId="31535"/>
    <cellStyle name="Normal 17 2 2 3 4" xfId="17402"/>
    <cellStyle name="Normal 17 2 2 3 4 2" xfId="37335"/>
    <cellStyle name="Normal 17 2 2 3 5" xfId="8170"/>
    <cellStyle name="Normal 17 2 2 3 5 2" xfId="28106"/>
    <cellStyle name="Normal 17 2 2 3 6" xfId="23358"/>
    <cellStyle name="Normal 17 2 2 4" xfId="2011"/>
    <cellStyle name="Normal 17 2 2 4 2" xfId="16530"/>
    <cellStyle name="Normal 17 2 2 4 2 2" xfId="36463"/>
    <cellStyle name="Normal 17 2 2 4 3" xfId="10727"/>
    <cellStyle name="Normal 17 2 2 4 3 2" xfId="30662"/>
    <cellStyle name="Normal 17 2 2 4 4" xfId="22480"/>
    <cellStyle name="Normal 17 2 2 5" xfId="4937"/>
    <cellStyle name="Normal 17 2 2 5 2" xfId="18895"/>
    <cellStyle name="Normal 17 2 2 5 2 2" xfId="38828"/>
    <cellStyle name="Normal 17 2 2 5 3" xfId="13094"/>
    <cellStyle name="Normal 17 2 2 5 3 2" xfId="33028"/>
    <cellStyle name="Normal 17 2 2 5 4" xfId="24873"/>
    <cellStyle name="Normal 17 2 2 6" xfId="9605"/>
    <cellStyle name="Normal 17 2 2 6 2" xfId="29541"/>
    <cellStyle name="Normal 17 2 2 7" xfId="15410"/>
    <cellStyle name="Normal 17 2 2 7 2" xfId="35343"/>
    <cellStyle name="Normal 17 2 2 8" xfId="7298"/>
    <cellStyle name="Normal 17 2 2 8 2" xfId="27234"/>
    <cellStyle name="Normal 17 2 2 9" xfId="21336"/>
    <cellStyle name="Normal 17 2 3" xfId="888"/>
    <cellStyle name="Normal 17 2 3 2" xfId="3148"/>
    <cellStyle name="Normal 17 2 3 2 2" xfId="5811"/>
    <cellStyle name="Normal 17 2 3 2 2 2" xfId="19769"/>
    <cellStyle name="Normal 17 2 3 2 2 2 2" xfId="39702"/>
    <cellStyle name="Normal 17 2 3 2 2 3" xfId="13968"/>
    <cellStyle name="Normal 17 2 3 2 2 3 2" xfId="33902"/>
    <cellStyle name="Normal 17 2 3 2 2 4" xfId="25747"/>
    <cellStyle name="Normal 17 2 3 2 3" xfId="11602"/>
    <cellStyle name="Normal 17 2 3 2 3 2" xfId="31537"/>
    <cellStyle name="Normal 17 2 3 2 4" xfId="17404"/>
    <cellStyle name="Normal 17 2 3 2 4 2" xfId="37337"/>
    <cellStyle name="Normal 17 2 3 2 5" xfId="8172"/>
    <cellStyle name="Normal 17 2 3 2 5 2" xfId="28108"/>
    <cellStyle name="Normal 17 2 3 2 6" xfId="23360"/>
    <cellStyle name="Normal 17 2 3 3" xfId="2235"/>
    <cellStyle name="Normal 17 2 3 3 2" xfId="16752"/>
    <cellStyle name="Normal 17 2 3 3 2 2" xfId="36685"/>
    <cellStyle name="Normal 17 2 3 3 3" xfId="10949"/>
    <cellStyle name="Normal 17 2 3 3 3 2" xfId="30884"/>
    <cellStyle name="Normal 17 2 3 3 4" xfId="22702"/>
    <cellStyle name="Normal 17 2 3 4" xfId="5159"/>
    <cellStyle name="Normal 17 2 3 4 2" xfId="19117"/>
    <cellStyle name="Normal 17 2 3 4 2 2" xfId="39050"/>
    <cellStyle name="Normal 17 2 3 4 3" xfId="13316"/>
    <cellStyle name="Normal 17 2 3 4 3 2" xfId="33250"/>
    <cellStyle name="Normal 17 2 3 4 4" xfId="25095"/>
    <cellStyle name="Normal 17 2 3 5" xfId="9844"/>
    <cellStyle name="Normal 17 2 3 5 2" xfId="29780"/>
    <cellStyle name="Normal 17 2 3 6" xfId="15649"/>
    <cellStyle name="Normal 17 2 3 6 2" xfId="35582"/>
    <cellStyle name="Normal 17 2 3 7" xfId="7520"/>
    <cellStyle name="Normal 17 2 3 7 2" xfId="27456"/>
    <cellStyle name="Normal 17 2 3 8" xfId="21579"/>
    <cellStyle name="Normal 17 2 3 9" xfId="41374"/>
    <cellStyle name="Normal 17 2 4" xfId="3145"/>
    <cellStyle name="Normal 17 2 4 2" xfId="5808"/>
    <cellStyle name="Normal 17 2 4 2 2" xfId="19766"/>
    <cellStyle name="Normal 17 2 4 2 2 2" xfId="39699"/>
    <cellStyle name="Normal 17 2 4 2 3" xfId="13965"/>
    <cellStyle name="Normal 17 2 4 2 3 2" xfId="33899"/>
    <cellStyle name="Normal 17 2 4 2 4" xfId="25744"/>
    <cellStyle name="Normal 17 2 4 3" xfId="11599"/>
    <cellStyle name="Normal 17 2 4 3 2" xfId="31534"/>
    <cellStyle name="Normal 17 2 4 4" xfId="17401"/>
    <cellStyle name="Normal 17 2 4 4 2" xfId="37334"/>
    <cellStyle name="Normal 17 2 4 5" xfId="8169"/>
    <cellStyle name="Normal 17 2 4 5 2" xfId="28105"/>
    <cellStyle name="Normal 17 2 4 6" xfId="23357"/>
    <cellStyle name="Normal 17 2 5" xfId="1796"/>
    <cellStyle name="Normal 17 2 5 2" xfId="16317"/>
    <cellStyle name="Normal 17 2 5 2 2" xfId="36250"/>
    <cellStyle name="Normal 17 2 5 3" xfId="10514"/>
    <cellStyle name="Normal 17 2 5 3 2" xfId="30449"/>
    <cellStyle name="Normal 17 2 5 4" xfId="22267"/>
    <cellStyle name="Normal 17 2 6" xfId="4724"/>
    <cellStyle name="Normal 17 2 6 2" xfId="18682"/>
    <cellStyle name="Normal 17 2 6 2 2" xfId="38615"/>
    <cellStyle name="Normal 17 2 6 3" xfId="12881"/>
    <cellStyle name="Normal 17 2 6 3 2" xfId="32815"/>
    <cellStyle name="Normal 17 2 6 4" xfId="24660"/>
    <cellStyle name="Normal 17 2 7" xfId="9366"/>
    <cellStyle name="Normal 17 2 7 2" xfId="29302"/>
    <cellStyle name="Normal 17 2 8" xfId="15171"/>
    <cellStyle name="Normal 17 2 8 2" xfId="35104"/>
    <cellStyle name="Normal 17 2 9" xfId="7085"/>
    <cellStyle name="Normal 17 2 9 2" xfId="27021"/>
    <cellStyle name="Normal 17 3" xfId="482"/>
    <cellStyle name="Normal 17 3 10" xfId="40982"/>
    <cellStyle name="Normal 17 3 2" xfId="978"/>
    <cellStyle name="Normal 17 3 2 2" xfId="3150"/>
    <cellStyle name="Normal 17 3 2 2 2" xfId="5813"/>
    <cellStyle name="Normal 17 3 2 2 2 2" xfId="19771"/>
    <cellStyle name="Normal 17 3 2 2 2 2 2" xfId="39704"/>
    <cellStyle name="Normal 17 3 2 2 2 3" xfId="13970"/>
    <cellStyle name="Normal 17 3 2 2 2 3 2" xfId="33904"/>
    <cellStyle name="Normal 17 3 2 2 2 4" xfId="25749"/>
    <cellStyle name="Normal 17 3 2 2 3" xfId="11604"/>
    <cellStyle name="Normal 17 3 2 2 3 2" xfId="31539"/>
    <cellStyle name="Normal 17 3 2 2 4" xfId="17406"/>
    <cellStyle name="Normal 17 3 2 2 4 2" xfId="37339"/>
    <cellStyle name="Normal 17 3 2 2 5" xfId="8174"/>
    <cellStyle name="Normal 17 3 2 2 5 2" xfId="28110"/>
    <cellStyle name="Normal 17 3 2 2 6" xfId="23362"/>
    <cellStyle name="Normal 17 3 2 3" xfId="2321"/>
    <cellStyle name="Normal 17 3 2 3 2" xfId="16838"/>
    <cellStyle name="Normal 17 3 2 3 2 2" xfId="36771"/>
    <cellStyle name="Normal 17 3 2 3 3" xfId="11035"/>
    <cellStyle name="Normal 17 3 2 3 3 2" xfId="30970"/>
    <cellStyle name="Normal 17 3 2 3 4" xfId="22788"/>
    <cellStyle name="Normal 17 3 2 4" xfId="5245"/>
    <cellStyle name="Normal 17 3 2 4 2" xfId="19203"/>
    <cellStyle name="Normal 17 3 2 4 2 2" xfId="39136"/>
    <cellStyle name="Normal 17 3 2 4 3" xfId="13402"/>
    <cellStyle name="Normal 17 3 2 4 3 2" xfId="33336"/>
    <cellStyle name="Normal 17 3 2 4 4" xfId="25181"/>
    <cellStyle name="Normal 17 3 2 5" xfId="9930"/>
    <cellStyle name="Normal 17 3 2 5 2" xfId="29866"/>
    <cellStyle name="Normal 17 3 2 6" xfId="15735"/>
    <cellStyle name="Normal 17 3 2 6 2" xfId="35668"/>
    <cellStyle name="Normal 17 3 2 7" xfId="7606"/>
    <cellStyle name="Normal 17 3 2 7 2" xfId="27542"/>
    <cellStyle name="Normal 17 3 2 8" xfId="21669"/>
    <cellStyle name="Normal 17 3 2 9" xfId="41460"/>
    <cellStyle name="Normal 17 3 3" xfId="3149"/>
    <cellStyle name="Normal 17 3 3 2" xfId="5812"/>
    <cellStyle name="Normal 17 3 3 2 2" xfId="19770"/>
    <cellStyle name="Normal 17 3 3 2 2 2" xfId="39703"/>
    <cellStyle name="Normal 17 3 3 2 3" xfId="13969"/>
    <cellStyle name="Normal 17 3 3 2 3 2" xfId="33903"/>
    <cellStyle name="Normal 17 3 3 2 4" xfId="25748"/>
    <cellStyle name="Normal 17 3 3 3" xfId="11603"/>
    <cellStyle name="Normal 17 3 3 3 2" xfId="31538"/>
    <cellStyle name="Normal 17 3 3 4" xfId="17405"/>
    <cellStyle name="Normal 17 3 3 4 2" xfId="37338"/>
    <cellStyle name="Normal 17 3 3 5" xfId="8173"/>
    <cellStyle name="Normal 17 3 3 5 2" xfId="28109"/>
    <cellStyle name="Normal 17 3 3 6" xfId="23361"/>
    <cellStyle name="Normal 17 3 4" xfId="1862"/>
    <cellStyle name="Normal 17 3 4 2" xfId="16381"/>
    <cellStyle name="Normal 17 3 4 2 2" xfId="36314"/>
    <cellStyle name="Normal 17 3 4 3" xfId="10578"/>
    <cellStyle name="Normal 17 3 4 3 2" xfId="30513"/>
    <cellStyle name="Normal 17 3 4 4" xfId="22331"/>
    <cellStyle name="Normal 17 3 5" xfId="4788"/>
    <cellStyle name="Normal 17 3 5 2" xfId="18746"/>
    <cellStyle name="Normal 17 3 5 2 2" xfId="38679"/>
    <cellStyle name="Normal 17 3 5 3" xfId="12945"/>
    <cellStyle name="Normal 17 3 5 3 2" xfId="32879"/>
    <cellStyle name="Normal 17 3 5 4" xfId="24724"/>
    <cellStyle name="Normal 17 3 6" xfId="9452"/>
    <cellStyle name="Normal 17 3 6 2" xfId="29388"/>
    <cellStyle name="Normal 17 3 7" xfId="15257"/>
    <cellStyle name="Normal 17 3 7 2" xfId="35190"/>
    <cellStyle name="Normal 17 3 8" xfId="7149"/>
    <cellStyle name="Normal 17 3 8 2" xfId="27085"/>
    <cellStyle name="Normal 17 3 9" xfId="21180"/>
    <cellStyle name="Normal 17 4" xfId="735"/>
    <cellStyle name="Normal 17 4 2" xfId="3151"/>
    <cellStyle name="Normal 17 4 2 2" xfId="5814"/>
    <cellStyle name="Normal 17 4 2 2 2" xfId="19772"/>
    <cellStyle name="Normal 17 4 2 2 2 2" xfId="39705"/>
    <cellStyle name="Normal 17 4 2 2 3" xfId="13971"/>
    <cellStyle name="Normal 17 4 2 2 3 2" xfId="33905"/>
    <cellStyle name="Normal 17 4 2 2 4" xfId="25750"/>
    <cellStyle name="Normal 17 4 2 3" xfId="11605"/>
    <cellStyle name="Normal 17 4 2 3 2" xfId="31540"/>
    <cellStyle name="Normal 17 4 2 4" xfId="17407"/>
    <cellStyle name="Normal 17 4 2 4 2" xfId="37340"/>
    <cellStyle name="Normal 17 4 2 5" xfId="8175"/>
    <cellStyle name="Normal 17 4 2 5 2" xfId="28111"/>
    <cellStyle name="Normal 17 4 2 6" xfId="23363"/>
    <cellStyle name="Normal 17 4 3" xfId="2086"/>
    <cellStyle name="Normal 17 4 3 2" xfId="16603"/>
    <cellStyle name="Normal 17 4 3 2 2" xfId="36536"/>
    <cellStyle name="Normal 17 4 3 3" xfId="10800"/>
    <cellStyle name="Normal 17 4 3 3 2" xfId="30735"/>
    <cellStyle name="Normal 17 4 3 4" xfId="22553"/>
    <cellStyle name="Normal 17 4 4" xfId="5010"/>
    <cellStyle name="Normal 17 4 4 2" xfId="18968"/>
    <cellStyle name="Normal 17 4 4 2 2" xfId="38901"/>
    <cellStyle name="Normal 17 4 4 3" xfId="13167"/>
    <cellStyle name="Normal 17 4 4 3 2" xfId="33101"/>
    <cellStyle name="Normal 17 4 4 4" xfId="24946"/>
    <cellStyle name="Normal 17 4 5" xfId="9691"/>
    <cellStyle name="Normal 17 4 5 2" xfId="29627"/>
    <cellStyle name="Normal 17 4 6" xfId="15496"/>
    <cellStyle name="Normal 17 4 6 2" xfId="35429"/>
    <cellStyle name="Normal 17 4 7" xfId="7371"/>
    <cellStyle name="Normal 17 4 7 2" xfId="27307"/>
    <cellStyle name="Normal 17 4 8" xfId="21426"/>
    <cellStyle name="Normal 17 4 9" xfId="41221"/>
    <cellStyle name="Normal 17 5" xfId="3144"/>
    <cellStyle name="Normal 17 5 2" xfId="5807"/>
    <cellStyle name="Normal 17 5 2 2" xfId="19765"/>
    <cellStyle name="Normal 17 5 2 2 2" xfId="39698"/>
    <cellStyle name="Normal 17 5 2 3" xfId="13964"/>
    <cellStyle name="Normal 17 5 2 3 2" xfId="33898"/>
    <cellStyle name="Normal 17 5 2 4" xfId="25743"/>
    <cellStyle name="Normal 17 5 3" xfId="11598"/>
    <cellStyle name="Normal 17 5 3 2" xfId="31533"/>
    <cellStyle name="Normal 17 5 4" xfId="17400"/>
    <cellStyle name="Normal 17 5 4 2" xfId="37333"/>
    <cellStyle name="Normal 17 5 5" xfId="8168"/>
    <cellStyle name="Normal 17 5 5 2" xfId="28104"/>
    <cellStyle name="Normal 17 5 6" xfId="23356"/>
    <cellStyle name="Normal 17 6" xfId="4368"/>
    <cellStyle name="Normal 17 6 2" xfId="6735"/>
    <cellStyle name="Normal 17 6 2 2" xfId="20693"/>
    <cellStyle name="Normal 17 6 2 2 2" xfId="40626"/>
    <cellStyle name="Normal 17 6 2 3" xfId="14892"/>
    <cellStyle name="Normal 17 6 2 3 2" xfId="34826"/>
    <cellStyle name="Normal 17 6 2 4" xfId="26671"/>
    <cellStyle name="Normal 17 6 3" xfId="12527"/>
    <cellStyle name="Normal 17 6 3 2" xfId="32461"/>
    <cellStyle name="Normal 17 6 4" xfId="18328"/>
    <cellStyle name="Normal 17 6 4 2" xfId="38261"/>
    <cellStyle name="Normal 17 6 5" xfId="9096"/>
    <cellStyle name="Normal 17 6 5 2" xfId="29032"/>
    <cellStyle name="Normal 17 6 6" xfId="24306"/>
    <cellStyle name="Normal 17 7" xfId="1589"/>
    <cellStyle name="Normal 17 7 2" xfId="16169"/>
    <cellStyle name="Normal 17 7 2 2" xfId="36102"/>
    <cellStyle name="Normal 17 7 3" xfId="10366"/>
    <cellStyle name="Normal 17 7 3 2" xfId="30301"/>
    <cellStyle name="Normal 17 7 4" xfId="22105"/>
    <cellStyle name="Normal 17 8" xfId="4576"/>
    <cellStyle name="Normal 17 8 2" xfId="18534"/>
    <cellStyle name="Normal 17 8 2 2" xfId="38467"/>
    <cellStyle name="Normal 17 8 3" xfId="12733"/>
    <cellStyle name="Normal 17 8 3 2" xfId="32667"/>
    <cellStyle name="Normal 17 8 4" xfId="24512"/>
    <cellStyle name="Normal 17 9" xfId="9280"/>
    <cellStyle name="Normal 17 9 2" xfId="29216"/>
    <cellStyle name="Normal 18" xfId="261"/>
    <cellStyle name="Normal 18 2" xfId="262"/>
    <cellStyle name="Normal 18 2 2" xfId="389"/>
    <cellStyle name="Normal 18 2 2 2" xfId="645"/>
    <cellStyle name="Normal 18 2 2 2 2" xfId="21337"/>
    <cellStyle name="Normal 18 2 2 3" xfId="953"/>
    <cellStyle name="Normal 18 2 2 3 2" xfId="21644"/>
    <cellStyle name="Normal 18 2 2 4" xfId="21092"/>
    <cellStyle name="Normal 18 2 3" xfId="570"/>
    <cellStyle name="Normal 18 2 3 2" xfId="21262"/>
    <cellStyle name="Normal 18 2 4" xfId="20825"/>
    <cellStyle name="Normal 18 2 5" xfId="41822"/>
    <cellStyle name="Normal 18 3" xfId="4369"/>
    <cellStyle name="Normal 18 3 2" xfId="6736"/>
    <cellStyle name="Normal 18 3 2 2" xfId="20694"/>
    <cellStyle name="Normal 18 3 2 2 2" xfId="40627"/>
    <cellStyle name="Normal 18 3 2 3" xfId="14893"/>
    <cellStyle name="Normal 18 3 2 3 2" xfId="34827"/>
    <cellStyle name="Normal 18 3 2 4" xfId="26672"/>
    <cellStyle name="Normal 18 3 3" xfId="12528"/>
    <cellStyle name="Normal 18 3 3 2" xfId="32462"/>
    <cellStyle name="Normal 18 3 4" xfId="18329"/>
    <cellStyle name="Normal 18 3 4 2" xfId="38262"/>
    <cellStyle name="Normal 18 3 5" xfId="9097"/>
    <cellStyle name="Normal 18 3 5 2" xfId="29033"/>
    <cellStyle name="Normal 18 3 6" xfId="24307"/>
    <cellStyle name="Normal 18 4" xfId="20826"/>
    <cellStyle name="Normal 18 5" xfId="41823"/>
    <cellStyle name="Normal 19" xfId="228"/>
    <cellStyle name="Normal 19 10" xfId="6942"/>
    <cellStyle name="Normal 19 10 2" xfId="26878"/>
    <cellStyle name="Normal 19 11" xfId="20991"/>
    <cellStyle name="Normal 19 12" xfId="40793"/>
    <cellStyle name="Normal 19 2" xfId="553"/>
    <cellStyle name="Normal 19 2 10" xfId="41047"/>
    <cellStyle name="Normal 19 2 2" xfId="1043"/>
    <cellStyle name="Normal 19 2 2 2" xfId="3154"/>
    <cellStyle name="Normal 19 2 2 2 2" xfId="5817"/>
    <cellStyle name="Normal 19 2 2 2 2 2" xfId="19775"/>
    <cellStyle name="Normal 19 2 2 2 2 2 2" xfId="39708"/>
    <cellStyle name="Normal 19 2 2 2 2 3" xfId="13974"/>
    <cellStyle name="Normal 19 2 2 2 2 3 2" xfId="33908"/>
    <cellStyle name="Normal 19 2 2 2 2 4" xfId="25753"/>
    <cellStyle name="Normal 19 2 2 2 3" xfId="11608"/>
    <cellStyle name="Normal 19 2 2 2 3 2" xfId="31543"/>
    <cellStyle name="Normal 19 2 2 2 4" xfId="17410"/>
    <cellStyle name="Normal 19 2 2 2 4 2" xfId="37343"/>
    <cellStyle name="Normal 19 2 2 2 5" xfId="8178"/>
    <cellStyle name="Normal 19 2 2 2 5 2" xfId="28114"/>
    <cellStyle name="Normal 19 2 2 2 6" xfId="23366"/>
    <cellStyle name="Normal 19 2 2 3" xfId="2386"/>
    <cellStyle name="Normal 19 2 2 3 2" xfId="16903"/>
    <cellStyle name="Normal 19 2 2 3 2 2" xfId="36836"/>
    <cellStyle name="Normal 19 2 2 3 3" xfId="11100"/>
    <cellStyle name="Normal 19 2 2 3 3 2" xfId="31035"/>
    <cellStyle name="Normal 19 2 2 3 4" xfId="22853"/>
    <cellStyle name="Normal 19 2 2 4" xfId="5310"/>
    <cellStyle name="Normal 19 2 2 4 2" xfId="19268"/>
    <cellStyle name="Normal 19 2 2 4 2 2" xfId="39201"/>
    <cellStyle name="Normal 19 2 2 4 3" xfId="13467"/>
    <cellStyle name="Normal 19 2 2 4 3 2" xfId="33401"/>
    <cellStyle name="Normal 19 2 2 4 4" xfId="25246"/>
    <cellStyle name="Normal 19 2 2 5" xfId="9995"/>
    <cellStyle name="Normal 19 2 2 5 2" xfId="29931"/>
    <cellStyle name="Normal 19 2 2 6" xfId="15800"/>
    <cellStyle name="Normal 19 2 2 6 2" xfId="35733"/>
    <cellStyle name="Normal 19 2 2 7" xfId="7671"/>
    <cellStyle name="Normal 19 2 2 7 2" xfId="27607"/>
    <cellStyle name="Normal 19 2 2 8" xfId="21734"/>
    <cellStyle name="Normal 19 2 2 9" xfId="41525"/>
    <cellStyle name="Normal 19 2 3" xfId="3153"/>
    <cellStyle name="Normal 19 2 3 2" xfId="5816"/>
    <cellStyle name="Normal 19 2 3 2 2" xfId="19774"/>
    <cellStyle name="Normal 19 2 3 2 2 2" xfId="39707"/>
    <cellStyle name="Normal 19 2 3 2 3" xfId="13973"/>
    <cellStyle name="Normal 19 2 3 2 3 2" xfId="33907"/>
    <cellStyle name="Normal 19 2 3 2 4" xfId="25752"/>
    <cellStyle name="Normal 19 2 3 3" xfId="11607"/>
    <cellStyle name="Normal 19 2 3 3 2" xfId="31542"/>
    <cellStyle name="Normal 19 2 3 4" xfId="17409"/>
    <cellStyle name="Normal 19 2 3 4 2" xfId="37342"/>
    <cellStyle name="Normal 19 2 3 5" xfId="8177"/>
    <cellStyle name="Normal 19 2 3 5 2" xfId="28113"/>
    <cellStyle name="Normal 19 2 3 6" xfId="23365"/>
    <cellStyle name="Normal 19 2 4" xfId="1923"/>
    <cellStyle name="Normal 19 2 4 2" xfId="16442"/>
    <cellStyle name="Normal 19 2 4 2 2" xfId="36375"/>
    <cellStyle name="Normal 19 2 4 3" xfId="10639"/>
    <cellStyle name="Normal 19 2 4 3 2" xfId="30574"/>
    <cellStyle name="Normal 19 2 4 4" xfId="22392"/>
    <cellStyle name="Normal 19 2 5" xfId="4849"/>
    <cellStyle name="Normal 19 2 5 2" xfId="18807"/>
    <cellStyle name="Normal 19 2 5 2 2" xfId="38740"/>
    <cellStyle name="Normal 19 2 5 3" xfId="13006"/>
    <cellStyle name="Normal 19 2 5 3 2" xfId="32940"/>
    <cellStyle name="Normal 19 2 5 4" xfId="24785"/>
    <cellStyle name="Normal 19 2 6" xfId="9517"/>
    <cellStyle name="Normal 19 2 6 2" xfId="29453"/>
    <cellStyle name="Normal 19 2 7" xfId="15322"/>
    <cellStyle name="Normal 19 2 7 2" xfId="35255"/>
    <cellStyle name="Normal 19 2 8" xfId="7210"/>
    <cellStyle name="Normal 19 2 8 2" xfId="27146"/>
    <cellStyle name="Normal 19 2 9" xfId="21245"/>
    <cellStyle name="Normal 19 3" xfId="800"/>
    <cellStyle name="Normal 19 3 2" xfId="3155"/>
    <cellStyle name="Normal 19 3 2 2" xfId="5818"/>
    <cellStyle name="Normal 19 3 2 2 2" xfId="19776"/>
    <cellStyle name="Normal 19 3 2 2 2 2" xfId="39709"/>
    <cellStyle name="Normal 19 3 2 2 3" xfId="13975"/>
    <cellStyle name="Normal 19 3 2 2 3 2" xfId="33909"/>
    <cellStyle name="Normal 19 3 2 2 4" xfId="25754"/>
    <cellStyle name="Normal 19 3 2 3" xfId="11609"/>
    <cellStyle name="Normal 19 3 2 3 2" xfId="31544"/>
    <cellStyle name="Normal 19 3 2 4" xfId="17411"/>
    <cellStyle name="Normal 19 3 2 4 2" xfId="37344"/>
    <cellStyle name="Normal 19 3 2 5" xfId="8179"/>
    <cellStyle name="Normal 19 3 2 5 2" xfId="28115"/>
    <cellStyle name="Normal 19 3 2 6" xfId="23367"/>
    <cellStyle name="Normal 19 3 3" xfId="2147"/>
    <cellStyle name="Normal 19 3 3 2" xfId="16664"/>
    <cellStyle name="Normal 19 3 3 2 2" xfId="36597"/>
    <cellStyle name="Normal 19 3 3 3" xfId="10861"/>
    <cellStyle name="Normal 19 3 3 3 2" xfId="30796"/>
    <cellStyle name="Normal 19 3 3 4" xfId="22614"/>
    <cellStyle name="Normal 19 3 4" xfId="5071"/>
    <cellStyle name="Normal 19 3 4 2" xfId="19029"/>
    <cellStyle name="Normal 19 3 4 2 2" xfId="38962"/>
    <cellStyle name="Normal 19 3 4 3" xfId="13228"/>
    <cellStyle name="Normal 19 3 4 3 2" xfId="33162"/>
    <cellStyle name="Normal 19 3 4 4" xfId="25007"/>
    <cellStyle name="Normal 19 3 5" xfId="9756"/>
    <cellStyle name="Normal 19 3 5 2" xfId="29692"/>
    <cellStyle name="Normal 19 3 6" xfId="15561"/>
    <cellStyle name="Normal 19 3 6 2" xfId="35494"/>
    <cellStyle name="Normal 19 3 7" xfId="7432"/>
    <cellStyle name="Normal 19 3 7 2" xfId="27368"/>
    <cellStyle name="Normal 19 3 8" xfId="21491"/>
    <cellStyle name="Normal 19 3 9" xfId="41286"/>
    <cellStyle name="Normal 19 4" xfId="3152"/>
    <cellStyle name="Normal 19 4 2" xfId="5815"/>
    <cellStyle name="Normal 19 4 2 2" xfId="19773"/>
    <cellStyle name="Normal 19 4 2 2 2" xfId="39706"/>
    <cellStyle name="Normal 19 4 2 3" xfId="13972"/>
    <cellStyle name="Normal 19 4 2 3 2" xfId="33906"/>
    <cellStyle name="Normal 19 4 2 4" xfId="25751"/>
    <cellStyle name="Normal 19 4 3" xfId="11606"/>
    <cellStyle name="Normal 19 4 3 2" xfId="31541"/>
    <cellStyle name="Normal 19 4 4" xfId="17408"/>
    <cellStyle name="Normal 19 4 4 2" xfId="37341"/>
    <cellStyle name="Normal 19 4 5" xfId="8176"/>
    <cellStyle name="Normal 19 4 5 2" xfId="28112"/>
    <cellStyle name="Normal 19 4 6" xfId="23364"/>
    <cellStyle name="Normal 19 5" xfId="4370"/>
    <cellStyle name="Normal 19 5 2" xfId="6737"/>
    <cellStyle name="Normal 19 5 2 2" xfId="20695"/>
    <cellStyle name="Normal 19 5 2 2 2" xfId="40628"/>
    <cellStyle name="Normal 19 5 2 3" xfId="14894"/>
    <cellStyle name="Normal 19 5 2 3 2" xfId="34828"/>
    <cellStyle name="Normal 19 5 2 4" xfId="26673"/>
    <cellStyle name="Normal 19 5 3" xfId="12529"/>
    <cellStyle name="Normal 19 5 3 2" xfId="32463"/>
    <cellStyle name="Normal 19 5 4" xfId="18330"/>
    <cellStyle name="Normal 19 5 4 2" xfId="38263"/>
    <cellStyle name="Normal 19 5 5" xfId="9098"/>
    <cellStyle name="Normal 19 5 5 2" xfId="29034"/>
    <cellStyle name="Normal 19 5 6" xfId="24308"/>
    <cellStyle name="Normal 19 6" xfId="1590"/>
    <cellStyle name="Normal 19 6 2" xfId="16170"/>
    <cellStyle name="Normal 19 6 2 2" xfId="36103"/>
    <cellStyle name="Normal 19 6 3" xfId="10367"/>
    <cellStyle name="Normal 19 6 3 2" xfId="30302"/>
    <cellStyle name="Normal 19 6 4" xfId="22106"/>
    <cellStyle name="Normal 19 7" xfId="4577"/>
    <cellStyle name="Normal 19 7 2" xfId="18535"/>
    <cellStyle name="Normal 19 7 2 2" xfId="38468"/>
    <cellStyle name="Normal 19 7 3" xfId="12734"/>
    <cellStyle name="Normal 19 7 3 2" xfId="32668"/>
    <cellStyle name="Normal 19 7 4" xfId="24513"/>
    <cellStyle name="Normal 19 8" xfId="9263"/>
    <cellStyle name="Normal 19 8 2" xfId="29199"/>
    <cellStyle name="Normal 19 9" xfId="15068"/>
    <cellStyle name="Normal 19 9 2" xfId="35001"/>
    <cellStyle name="Normal 2" xfId="4"/>
    <cellStyle name="Normal 2 10" xfId="20827"/>
    <cellStyle name="Normal 2 11" xfId="41824"/>
    <cellStyle name="Normal 2 2" xfId="12"/>
    <cellStyle name="Normal 2 2 2" xfId="37"/>
    <cellStyle name="Normal 2 2 2 2" xfId="266"/>
    <cellStyle name="Normal 2 2 2 2 2" xfId="41872"/>
    <cellStyle name="Normal 2 2 2 2 2 2" xfId="41874"/>
    <cellStyle name="Normal 2 2 2 3" xfId="265"/>
    <cellStyle name="Normal 2 2 2 3 2" xfId="20828"/>
    <cellStyle name="Normal 2 2 2 3 3" xfId="41825"/>
    <cellStyle name="Normal 2 2 2 4" xfId="20898"/>
    <cellStyle name="Normal 2 2 3" xfId="187"/>
    <cellStyle name="Normal 2 2 3 2" xfId="267"/>
    <cellStyle name="Normal 2 2 3 2 2" xfId="20829"/>
    <cellStyle name="Normal 2 2 3 3" xfId="1365"/>
    <cellStyle name="Normal 2 2 3 3 2" xfId="20793"/>
    <cellStyle name="Normal 2 2 3 4" xfId="2652"/>
    <cellStyle name="Normal 2 2 3 4 2" xfId="20830"/>
    <cellStyle name="Normal 2 2 3 5" xfId="20831"/>
    <cellStyle name="Normal 2 2 3 6" xfId="41826"/>
    <cellStyle name="Normal 2 2 4" xfId="264"/>
    <cellStyle name="Normal 2 2 4 2" xfId="20832"/>
    <cellStyle name="Normal 2 2 5" xfId="1366"/>
    <cellStyle name="Normal 2 2 5 2" xfId="20833"/>
    <cellStyle name="Normal 2 2 6" xfId="2609"/>
    <cellStyle name="Normal 2 2 6 2" xfId="20834"/>
    <cellStyle name="Normal 2 2 7" xfId="41827"/>
    <cellStyle name="Normal 2 3" xfId="21"/>
    <cellStyle name="Normal 2 3 2" xfId="268"/>
    <cellStyle name="Normal 2 3 2 2" xfId="1367"/>
    <cellStyle name="Normal 2 3 2 2 2" xfId="21992"/>
    <cellStyle name="Normal 2 3 2 3" xfId="4009"/>
    <cellStyle name="Normal 2 3 2 4" xfId="1591"/>
    <cellStyle name="Normal 2 3 2 5" xfId="20979"/>
    <cellStyle name="Normal 2 3 3" xfId="1368"/>
    <cellStyle name="Normal 2 3 3 2" xfId="20835"/>
    <cellStyle name="Normal 2 3 4" xfId="2626"/>
    <cellStyle name="Normal 2 3 4 2" xfId="20836"/>
    <cellStyle name="Normal 2 3 5" xfId="20837"/>
    <cellStyle name="Normal 2 3 6" xfId="41828"/>
    <cellStyle name="Normal 2 4" xfId="78"/>
    <cellStyle name="Normal 2 4 10" xfId="9249"/>
    <cellStyle name="Normal 2 4 10 2" xfId="29185"/>
    <cellStyle name="Normal 2 4 11" xfId="15054"/>
    <cellStyle name="Normal 2 4 11 2" xfId="34987"/>
    <cellStyle name="Normal 2 4 12" xfId="20955"/>
    <cellStyle name="Normal 2 4 13" xfId="40779"/>
    <cellStyle name="Normal 2 4 2" xfId="270"/>
    <cellStyle name="Normal 2 4 3" xfId="269"/>
    <cellStyle name="Normal 2 4 3 10" xfId="21006"/>
    <cellStyle name="Normal 2 4 3 11" xfId="40811"/>
    <cellStyle name="Normal 2 4 3 2" xfId="571"/>
    <cellStyle name="Normal 2 4 3 2 10" xfId="41064"/>
    <cellStyle name="Normal 2 4 3 2 2" xfId="1060"/>
    <cellStyle name="Normal 2 4 3 2 2 2" xfId="3159"/>
    <cellStyle name="Normal 2 4 3 2 2 2 2" xfId="5822"/>
    <cellStyle name="Normal 2 4 3 2 2 2 2 2" xfId="19780"/>
    <cellStyle name="Normal 2 4 3 2 2 2 2 2 2" xfId="39713"/>
    <cellStyle name="Normal 2 4 3 2 2 2 2 3" xfId="13979"/>
    <cellStyle name="Normal 2 4 3 2 2 2 2 3 2" xfId="33913"/>
    <cellStyle name="Normal 2 4 3 2 2 2 2 4" xfId="25758"/>
    <cellStyle name="Normal 2 4 3 2 2 2 3" xfId="11613"/>
    <cellStyle name="Normal 2 4 3 2 2 2 3 2" xfId="31548"/>
    <cellStyle name="Normal 2 4 3 2 2 2 4" xfId="17415"/>
    <cellStyle name="Normal 2 4 3 2 2 2 4 2" xfId="37348"/>
    <cellStyle name="Normal 2 4 3 2 2 2 5" xfId="8183"/>
    <cellStyle name="Normal 2 4 3 2 2 2 5 2" xfId="28119"/>
    <cellStyle name="Normal 2 4 3 2 2 2 6" xfId="23371"/>
    <cellStyle name="Normal 2 4 3 2 2 3" xfId="2403"/>
    <cellStyle name="Normal 2 4 3 2 2 3 2" xfId="16920"/>
    <cellStyle name="Normal 2 4 3 2 2 3 2 2" xfId="36853"/>
    <cellStyle name="Normal 2 4 3 2 2 3 3" xfId="11117"/>
    <cellStyle name="Normal 2 4 3 2 2 3 3 2" xfId="31052"/>
    <cellStyle name="Normal 2 4 3 2 2 3 4" xfId="22870"/>
    <cellStyle name="Normal 2 4 3 2 2 4" xfId="5327"/>
    <cellStyle name="Normal 2 4 3 2 2 4 2" xfId="19285"/>
    <cellStyle name="Normal 2 4 3 2 2 4 2 2" xfId="39218"/>
    <cellStyle name="Normal 2 4 3 2 2 4 3" xfId="13484"/>
    <cellStyle name="Normal 2 4 3 2 2 4 3 2" xfId="33418"/>
    <cellStyle name="Normal 2 4 3 2 2 4 4" xfId="25263"/>
    <cellStyle name="Normal 2 4 3 2 2 5" xfId="10012"/>
    <cellStyle name="Normal 2 4 3 2 2 5 2" xfId="29948"/>
    <cellStyle name="Normal 2 4 3 2 2 6" xfId="15817"/>
    <cellStyle name="Normal 2 4 3 2 2 6 2" xfId="35750"/>
    <cellStyle name="Normal 2 4 3 2 2 7" xfId="7688"/>
    <cellStyle name="Normal 2 4 3 2 2 7 2" xfId="27624"/>
    <cellStyle name="Normal 2 4 3 2 2 8" xfId="21751"/>
    <cellStyle name="Normal 2 4 3 2 2 9" xfId="41542"/>
    <cellStyle name="Normal 2 4 3 2 3" xfId="3158"/>
    <cellStyle name="Normal 2 4 3 2 3 2" xfId="5821"/>
    <cellStyle name="Normal 2 4 3 2 3 2 2" xfId="19779"/>
    <cellStyle name="Normal 2 4 3 2 3 2 2 2" xfId="39712"/>
    <cellStyle name="Normal 2 4 3 2 3 2 3" xfId="13978"/>
    <cellStyle name="Normal 2 4 3 2 3 2 3 2" xfId="33912"/>
    <cellStyle name="Normal 2 4 3 2 3 2 4" xfId="25757"/>
    <cellStyle name="Normal 2 4 3 2 3 3" xfId="11612"/>
    <cellStyle name="Normal 2 4 3 2 3 3 2" xfId="31547"/>
    <cellStyle name="Normal 2 4 3 2 3 4" xfId="17414"/>
    <cellStyle name="Normal 2 4 3 2 3 4 2" xfId="37347"/>
    <cellStyle name="Normal 2 4 3 2 3 5" xfId="8182"/>
    <cellStyle name="Normal 2 4 3 2 3 5 2" xfId="28118"/>
    <cellStyle name="Normal 2 4 3 2 3 6" xfId="23370"/>
    <cellStyle name="Normal 2 4 3 2 4" xfId="1940"/>
    <cellStyle name="Normal 2 4 3 2 4 2" xfId="16459"/>
    <cellStyle name="Normal 2 4 3 2 4 2 2" xfId="36392"/>
    <cellStyle name="Normal 2 4 3 2 4 3" xfId="10656"/>
    <cellStyle name="Normal 2 4 3 2 4 3 2" xfId="30591"/>
    <cellStyle name="Normal 2 4 3 2 4 4" xfId="22409"/>
    <cellStyle name="Normal 2 4 3 2 5" xfId="4866"/>
    <cellStyle name="Normal 2 4 3 2 5 2" xfId="18824"/>
    <cellStyle name="Normal 2 4 3 2 5 2 2" xfId="38757"/>
    <cellStyle name="Normal 2 4 3 2 5 3" xfId="13023"/>
    <cellStyle name="Normal 2 4 3 2 5 3 2" xfId="32957"/>
    <cellStyle name="Normal 2 4 3 2 5 4" xfId="24802"/>
    <cellStyle name="Normal 2 4 3 2 6" xfId="9534"/>
    <cellStyle name="Normal 2 4 3 2 6 2" xfId="29470"/>
    <cellStyle name="Normal 2 4 3 2 7" xfId="15339"/>
    <cellStyle name="Normal 2 4 3 2 7 2" xfId="35272"/>
    <cellStyle name="Normal 2 4 3 2 8" xfId="7227"/>
    <cellStyle name="Normal 2 4 3 2 8 2" xfId="27163"/>
    <cellStyle name="Normal 2 4 3 2 9" xfId="21263"/>
    <cellStyle name="Normal 2 4 3 3" xfId="817"/>
    <cellStyle name="Normal 2 4 3 3 2" xfId="3160"/>
    <cellStyle name="Normal 2 4 3 3 2 2" xfId="5823"/>
    <cellStyle name="Normal 2 4 3 3 2 2 2" xfId="19781"/>
    <cellStyle name="Normal 2 4 3 3 2 2 2 2" xfId="39714"/>
    <cellStyle name="Normal 2 4 3 3 2 2 3" xfId="13980"/>
    <cellStyle name="Normal 2 4 3 3 2 2 3 2" xfId="33914"/>
    <cellStyle name="Normal 2 4 3 3 2 2 4" xfId="25759"/>
    <cellStyle name="Normal 2 4 3 3 2 3" xfId="11614"/>
    <cellStyle name="Normal 2 4 3 3 2 3 2" xfId="31549"/>
    <cellStyle name="Normal 2 4 3 3 2 4" xfId="17416"/>
    <cellStyle name="Normal 2 4 3 3 2 4 2" xfId="37349"/>
    <cellStyle name="Normal 2 4 3 3 2 5" xfId="8184"/>
    <cellStyle name="Normal 2 4 3 3 2 5 2" xfId="28120"/>
    <cellStyle name="Normal 2 4 3 3 2 6" xfId="23372"/>
    <cellStyle name="Normal 2 4 3 3 3" xfId="2164"/>
    <cellStyle name="Normal 2 4 3 3 3 2" xfId="16681"/>
    <cellStyle name="Normal 2 4 3 3 3 2 2" xfId="36614"/>
    <cellStyle name="Normal 2 4 3 3 3 3" xfId="10878"/>
    <cellStyle name="Normal 2 4 3 3 3 3 2" xfId="30813"/>
    <cellStyle name="Normal 2 4 3 3 3 4" xfId="22631"/>
    <cellStyle name="Normal 2 4 3 3 4" xfId="5088"/>
    <cellStyle name="Normal 2 4 3 3 4 2" xfId="19046"/>
    <cellStyle name="Normal 2 4 3 3 4 2 2" xfId="38979"/>
    <cellStyle name="Normal 2 4 3 3 4 3" xfId="13245"/>
    <cellStyle name="Normal 2 4 3 3 4 3 2" xfId="33179"/>
    <cellStyle name="Normal 2 4 3 3 4 4" xfId="25024"/>
    <cellStyle name="Normal 2 4 3 3 5" xfId="9773"/>
    <cellStyle name="Normal 2 4 3 3 5 2" xfId="29709"/>
    <cellStyle name="Normal 2 4 3 3 6" xfId="15578"/>
    <cellStyle name="Normal 2 4 3 3 6 2" xfId="35511"/>
    <cellStyle name="Normal 2 4 3 3 7" xfId="7449"/>
    <cellStyle name="Normal 2 4 3 3 7 2" xfId="27385"/>
    <cellStyle name="Normal 2 4 3 3 8" xfId="21508"/>
    <cellStyle name="Normal 2 4 3 3 9" xfId="41303"/>
    <cellStyle name="Normal 2 4 3 4" xfId="3157"/>
    <cellStyle name="Normal 2 4 3 4 2" xfId="5820"/>
    <cellStyle name="Normal 2 4 3 4 2 2" xfId="19778"/>
    <cellStyle name="Normal 2 4 3 4 2 2 2" xfId="39711"/>
    <cellStyle name="Normal 2 4 3 4 2 3" xfId="13977"/>
    <cellStyle name="Normal 2 4 3 4 2 3 2" xfId="33911"/>
    <cellStyle name="Normal 2 4 3 4 2 4" xfId="25756"/>
    <cellStyle name="Normal 2 4 3 4 3" xfId="11611"/>
    <cellStyle name="Normal 2 4 3 4 3 2" xfId="31546"/>
    <cellStyle name="Normal 2 4 3 4 4" xfId="17413"/>
    <cellStyle name="Normal 2 4 3 4 4 2" xfId="37346"/>
    <cellStyle name="Normal 2 4 3 4 5" xfId="8181"/>
    <cellStyle name="Normal 2 4 3 4 5 2" xfId="28117"/>
    <cellStyle name="Normal 2 4 3 4 6" xfId="23369"/>
    <cellStyle name="Normal 2 4 3 5" xfId="1592"/>
    <cellStyle name="Normal 2 4 3 5 2" xfId="16171"/>
    <cellStyle name="Normal 2 4 3 5 2 2" xfId="36104"/>
    <cellStyle name="Normal 2 4 3 5 3" xfId="10368"/>
    <cellStyle name="Normal 2 4 3 5 3 2" xfId="30303"/>
    <cellStyle name="Normal 2 4 3 5 4" xfId="22107"/>
    <cellStyle name="Normal 2 4 3 6" xfId="4578"/>
    <cellStyle name="Normal 2 4 3 6 2" xfId="18536"/>
    <cellStyle name="Normal 2 4 3 6 2 2" xfId="38469"/>
    <cellStyle name="Normal 2 4 3 6 3" xfId="12735"/>
    <cellStyle name="Normal 2 4 3 6 3 2" xfId="32669"/>
    <cellStyle name="Normal 2 4 3 6 4" xfId="24514"/>
    <cellStyle name="Normal 2 4 3 7" xfId="9281"/>
    <cellStyle name="Normal 2 4 3 7 2" xfId="29217"/>
    <cellStyle name="Normal 2 4 3 8" xfId="15086"/>
    <cellStyle name="Normal 2 4 3 8 2" xfId="35019"/>
    <cellStyle name="Normal 2 4 3 9" xfId="6943"/>
    <cellStyle name="Normal 2 4 3 9 2" xfId="26879"/>
    <cellStyle name="Normal 2 4 4" xfId="390"/>
    <cellStyle name="Normal 2 4 4 10" xfId="21093"/>
    <cellStyle name="Normal 2 4 4 11" xfId="40897"/>
    <cellStyle name="Normal 2 4 4 2" xfId="646"/>
    <cellStyle name="Normal 2 4 4 2 10" xfId="41136"/>
    <cellStyle name="Normal 2 4 4 2 2" xfId="1132"/>
    <cellStyle name="Normal 2 4 4 2 2 2" xfId="3163"/>
    <cellStyle name="Normal 2 4 4 2 2 2 2" xfId="5826"/>
    <cellStyle name="Normal 2 4 4 2 2 2 2 2" xfId="19784"/>
    <cellStyle name="Normal 2 4 4 2 2 2 2 2 2" xfId="39717"/>
    <cellStyle name="Normal 2 4 4 2 2 2 2 3" xfId="13983"/>
    <cellStyle name="Normal 2 4 4 2 2 2 2 3 2" xfId="33917"/>
    <cellStyle name="Normal 2 4 4 2 2 2 2 4" xfId="25762"/>
    <cellStyle name="Normal 2 4 4 2 2 2 3" xfId="11617"/>
    <cellStyle name="Normal 2 4 4 2 2 2 3 2" xfId="31552"/>
    <cellStyle name="Normal 2 4 4 2 2 2 4" xfId="17419"/>
    <cellStyle name="Normal 2 4 4 2 2 2 4 2" xfId="37352"/>
    <cellStyle name="Normal 2 4 4 2 2 2 5" xfId="8187"/>
    <cellStyle name="Normal 2 4 4 2 2 2 5 2" xfId="28123"/>
    <cellStyle name="Normal 2 4 4 2 2 2 6" xfId="23375"/>
    <cellStyle name="Normal 2 4 4 2 2 3" xfId="2475"/>
    <cellStyle name="Normal 2 4 4 2 2 3 2" xfId="16992"/>
    <cellStyle name="Normal 2 4 4 2 2 3 2 2" xfId="36925"/>
    <cellStyle name="Normal 2 4 4 2 2 3 3" xfId="11189"/>
    <cellStyle name="Normal 2 4 4 2 2 3 3 2" xfId="31124"/>
    <cellStyle name="Normal 2 4 4 2 2 3 4" xfId="22942"/>
    <cellStyle name="Normal 2 4 4 2 2 4" xfId="5399"/>
    <cellStyle name="Normal 2 4 4 2 2 4 2" xfId="19357"/>
    <cellStyle name="Normal 2 4 4 2 2 4 2 2" xfId="39290"/>
    <cellStyle name="Normal 2 4 4 2 2 4 3" xfId="13556"/>
    <cellStyle name="Normal 2 4 4 2 2 4 3 2" xfId="33490"/>
    <cellStyle name="Normal 2 4 4 2 2 4 4" xfId="25335"/>
    <cellStyle name="Normal 2 4 4 2 2 5" xfId="10084"/>
    <cellStyle name="Normal 2 4 4 2 2 5 2" xfId="30020"/>
    <cellStyle name="Normal 2 4 4 2 2 6" xfId="15889"/>
    <cellStyle name="Normal 2 4 4 2 2 6 2" xfId="35822"/>
    <cellStyle name="Normal 2 4 4 2 2 7" xfId="7760"/>
    <cellStyle name="Normal 2 4 4 2 2 7 2" xfId="27696"/>
    <cellStyle name="Normal 2 4 4 2 2 8" xfId="21823"/>
    <cellStyle name="Normal 2 4 4 2 2 9" xfId="41614"/>
    <cellStyle name="Normal 2 4 4 2 3" xfId="3162"/>
    <cellStyle name="Normal 2 4 4 2 3 2" xfId="5825"/>
    <cellStyle name="Normal 2 4 4 2 3 2 2" xfId="19783"/>
    <cellStyle name="Normal 2 4 4 2 3 2 2 2" xfId="39716"/>
    <cellStyle name="Normal 2 4 4 2 3 2 3" xfId="13982"/>
    <cellStyle name="Normal 2 4 4 2 3 2 3 2" xfId="33916"/>
    <cellStyle name="Normal 2 4 4 2 3 2 4" xfId="25761"/>
    <cellStyle name="Normal 2 4 4 2 3 3" xfId="11616"/>
    <cellStyle name="Normal 2 4 4 2 3 3 2" xfId="31551"/>
    <cellStyle name="Normal 2 4 4 2 3 4" xfId="17418"/>
    <cellStyle name="Normal 2 4 4 2 3 4 2" xfId="37351"/>
    <cellStyle name="Normal 2 4 4 2 3 5" xfId="8186"/>
    <cellStyle name="Normal 2 4 4 2 3 5 2" xfId="28122"/>
    <cellStyle name="Normal 2 4 4 2 3 6" xfId="23374"/>
    <cellStyle name="Normal 2 4 4 2 4" xfId="2012"/>
    <cellStyle name="Normal 2 4 4 2 4 2" xfId="16531"/>
    <cellStyle name="Normal 2 4 4 2 4 2 2" xfId="36464"/>
    <cellStyle name="Normal 2 4 4 2 4 3" xfId="10728"/>
    <cellStyle name="Normal 2 4 4 2 4 3 2" xfId="30663"/>
    <cellStyle name="Normal 2 4 4 2 4 4" xfId="22481"/>
    <cellStyle name="Normal 2 4 4 2 5" xfId="4938"/>
    <cellStyle name="Normal 2 4 4 2 5 2" xfId="18896"/>
    <cellStyle name="Normal 2 4 4 2 5 2 2" xfId="38829"/>
    <cellStyle name="Normal 2 4 4 2 5 3" xfId="13095"/>
    <cellStyle name="Normal 2 4 4 2 5 3 2" xfId="33029"/>
    <cellStyle name="Normal 2 4 4 2 5 4" xfId="24874"/>
    <cellStyle name="Normal 2 4 4 2 6" xfId="9606"/>
    <cellStyle name="Normal 2 4 4 2 6 2" xfId="29542"/>
    <cellStyle name="Normal 2 4 4 2 7" xfId="15411"/>
    <cellStyle name="Normal 2 4 4 2 7 2" xfId="35344"/>
    <cellStyle name="Normal 2 4 4 2 8" xfId="7299"/>
    <cellStyle name="Normal 2 4 4 2 8 2" xfId="27235"/>
    <cellStyle name="Normal 2 4 4 2 9" xfId="21338"/>
    <cellStyle name="Normal 2 4 4 3" xfId="889"/>
    <cellStyle name="Normal 2 4 4 3 2" xfId="3164"/>
    <cellStyle name="Normal 2 4 4 3 2 2" xfId="5827"/>
    <cellStyle name="Normal 2 4 4 3 2 2 2" xfId="19785"/>
    <cellStyle name="Normal 2 4 4 3 2 2 2 2" xfId="39718"/>
    <cellStyle name="Normal 2 4 4 3 2 2 3" xfId="13984"/>
    <cellStyle name="Normal 2 4 4 3 2 2 3 2" xfId="33918"/>
    <cellStyle name="Normal 2 4 4 3 2 2 4" xfId="25763"/>
    <cellStyle name="Normal 2 4 4 3 2 3" xfId="11618"/>
    <cellStyle name="Normal 2 4 4 3 2 3 2" xfId="31553"/>
    <cellStyle name="Normal 2 4 4 3 2 4" xfId="17420"/>
    <cellStyle name="Normal 2 4 4 3 2 4 2" xfId="37353"/>
    <cellStyle name="Normal 2 4 4 3 2 5" xfId="8188"/>
    <cellStyle name="Normal 2 4 4 3 2 5 2" xfId="28124"/>
    <cellStyle name="Normal 2 4 4 3 2 6" xfId="23376"/>
    <cellStyle name="Normal 2 4 4 3 3" xfId="2236"/>
    <cellStyle name="Normal 2 4 4 3 3 2" xfId="16753"/>
    <cellStyle name="Normal 2 4 4 3 3 2 2" xfId="36686"/>
    <cellStyle name="Normal 2 4 4 3 3 3" xfId="10950"/>
    <cellStyle name="Normal 2 4 4 3 3 3 2" xfId="30885"/>
    <cellStyle name="Normal 2 4 4 3 3 4" xfId="22703"/>
    <cellStyle name="Normal 2 4 4 3 4" xfId="5160"/>
    <cellStyle name="Normal 2 4 4 3 4 2" xfId="19118"/>
    <cellStyle name="Normal 2 4 4 3 4 2 2" xfId="39051"/>
    <cellStyle name="Normal 2 4 4 3 4 3" xfId="13317"/>
    <cellStyle name="Normal 2 4 4 3 4 3 2" xfId="33251"/>
    <cellStyle name="Normal 2 4 4 3 4 4" xfId="25096"/>
    <cellStyle name="Normal 2 4 4 3 5" xfId="9845"/>
    <cellStyle name="Normal 2 4 4 3 5 2" xfId="29781"/>
    <cellStyle name="Normal 2 4 4 3 6" xfId="15650"/>
    <cellStyle name="Normal 2 4 4 3 6 2" xfId="35583"/>
    <cellStyle name="Normal 2 4 4 3 7" xfId="7521"/>
    <cellStyle name="Normal 2 4 4 3 7 2" xfId="27457"/>
    <cellStyle name="Normal 2 4 4 3 8" xfId="21580"/>
    <cellStyle name="Normal 2 4 4 3 9" xfId="41375"/>
    <cellStyle name="Normal 2 4 4 4" xfId="3161"/>
    <cellStyle name="Normal 2 4 4 4 2" xfId="5824"/>
    <cellStyle name="Normal 2 4 4 4 2 2" xfId="19782"/>
    <cellStyle name="Normal 2 4 4 4 2 2 2" xfId="39715"/>
    <cellStyle name="Normal 2 4 4 4 2 3" xfId="13981"/>
    <cellStyle name="Normal 2 4 4 4 2 3 2" xfId="33915"/>
    <cellStyle name="Normal 2 4 4 4 2 4" xfId="25760"/>
    <cellStyle name="Normal 2 4 4 4 3" xfId="11615"/>
    <cellStyle name="Normal 2 4 4 4 3 2" xfId="31550"/>
    <cellStyle name="Normal 2 4 4 4 4" xfId="17417"/>
    <cellStyle name="Normal 2 4 4 4 4 2" xfId="37350"/>
    <cellStyle name="Normal 2 4 4 4 5" xfId="8185"/>
    <cellStyle name="Normal 2 4 4 4 5 2" xfId="28121"/>
    <cellStyle name="Normal 2 4 4 4 6" xfId="23373"/>
    <cellStyle name="Normal 2 4 4 5" xfId="1797"/>
    <cellStyle name="Normal 2 4 4 5 2" xfId="16318"/>
    <cellStyle name="Normal 2 4 4 5 2 2" xfId="36251"/>
    <cellStyle name="Normal 2 4 4 5 3" xfId="10515"/>
    <cellStyle name="Normal 2 4 4 5 3 2" xfId="30450"/>
    <cellStyle name="Normal 2 4 4 5 4" xfId="22268"/>
    <cellStyle name="Normal 2 4 4 6" xfId="4725"/>
    <cellStyle name="Normal 2 4 4 6 2" xfId="18683"/>
    <cellStyle name="Normal 2 4 4 6 2 2" xfId="38616"/>
    <cellStyle name="Normal 2 4 4 6 3" xfId="12882"/>
    <cellStyle name="Normal 2 4 4 6 3 2" xfId="32816"/>
    <cellStyle name="Normal 2 4 4 6 4" xfId="24661"/>
    <cellStyle name="Normal 2 4 4 7" xfId="9367"/>
    <cellStyle name="Normal 2 4 4 7 2" xfId="29303"/>
    <cellStyle name="Normal 2 4 4 8" xfId="15172"/>
    <cellStyle name="Normal 2 4 4 8 2" xfId="35105"/>
    <cellStyle name="Normal 2 4 4 9" xfId="7086"/>
    <cellStyle name="Normal 2 4 4 9 2" xfId="27022"/>
    <cellStyle name="Normal 2 4 5" xfId="483"/>
    <cellStyle name="Normal 2 4 5 10" xfId="40983"/>
    <cellStyle name="Normal 2 4 5 2" xfId="979"/>
    <cellStyle name="Normal 2 4 5 2 2" xfId="3166"/>
    <cellStyle name="Normal 2 4 5 2 2 2" xfId="5829"/>
    <cellStyle name="Normal 2 4 5 2 2 2 2" xfId="19787"/>
    <cellStyle name="Normal 2 4 5 2 2 2 2 2" xfId="39720"/>
    <cellStyle name="Normal 2 4 5 2 2 2 3" xfId="13986"/>
    <cellStyle name="Normal 2 4 5 2 2 2 3 2" xfId="33920"/>
    <cellStyle name="Normal 2 4 5 2 2 2 4" xfId="25765"/>
    <cellStyle name="Normal 2 4 5 2 2 3" xfId="11620"/>
    <cellStyle name="Normal 2 4 5 2 2 3 2" xfId="31555"/>
    <cellStyle name="Normal 2 4 5 2 2 4" xfId="17422"/>
    <cellStyle name="Normal 2 4 5 2 2 4 2" xfId="37355"/>
    <cellStyle name="Normal 2 4 5 2 2 5" xfId="8190"/>
    <cellStyle name="Normal 2 4 5 2 2 5 2" xfId="28126"/>
    <cellStyle name="Normal 2 4 5 2 2 6" xfId="23378"/>
    <cellStyle name="Normal 2 4 5 2 3" xfId="2322"/>
    <cellStyle name="Normal 2 4 5 2 3 2" xfId="16839"/>
    <cellStyle name="Normal 2 4 5 2 3 2 2" xfId="36772"/>
    <cellStyle name="Normal 2 4 5 2 3 3" xfId="11036"/>
    <cellStyle name="Normal 2 4 5 2 3 3 2" xfId="30971"/>
    <cellStyle name="Normal 2 4 5 2 3 4" xfId="22789"/>
    <cellStyle name="Normal 2 4 5 2 4" xfId="5246"/>
    <cellStyle name="Normal 2 4 5 2 4 2" xfId="19204"/>
    <cellStyle name="Normal 2 4 5 2 4 2 2" xfId="39137"/>
    <cellStyle name="Normal 2 4 5 2 4 3" xfId="13403"/>
    <cellStyle name="Normal 2 4 5 2 4 3 2" xfId="33337"/>
    <cellStyle name="Normal 2 4 5 2 4 4" xfId="25182"/>
    <cellStyle name="Normal 2 4 5 2 5" xfId="9931"/>
    <cellStyle name="Normal 2 4 5 2 5 2" xfId="29867"/>
    <cellStyle name="Normal 2 4 5 2 6" xfId="15736"/>
    <cellStyle name="Normal 2 4 5 2 6 2" xfId="35669"/>
    <cellStyle name="Normal 2 4 5 2 7" xfId="7607"/>
    <cellStyle name="Normal 2 4 5 2 7 2" xfId="27543"/>
    <cellStyle name="Normal 2 4 5 2 8" xfId="21670"/>
    <cellStyle name="Normal 2 4 5 2 9" xfId="41461"/>
    <cellStyle name="Normal 2 4 5 3" xfId="3165"/>
    <cellStyle name="Normal 2 4 5 3 2" xfId="5828"/>
    <cellStyle name="Normal 2 4 5 3 2 2" xfId="19786"/>
    <cellStyle name="Normal 2 4 5 3 2 2 2" xfId="39719"/>
    <cellStyle name="Normal 2 4 5 3 2 3" xfId="13985"/>
    <cellStyle name="Normal 2 4 5 3 2 3 2" xfId="33919"/>
    <cellStyle name="Normal 2 4 5 3 2 4" xfId="25764"/>
    <cellStyle name="Normal 2 4 5 3 3" xfId="11619"/>
    <cellStyle name="Normal 2 4 5 3 3 2" xfId="31554"/>
    <cellStyle name="Normal 2 4 5 3 4" xfId="17421"/>
    <cellStyle name="Normal 2 4 5 3 4 2" xfId="37354"/>
    <cellStyle name="Normal 2 4 5 3 5" xfId="8189"/>
    <cellStyle name="Normal 2 4 5 3 5 2" xfId="28125"/>
    <cellStyle name="Normal 2 4 5 3 6" xfId="23377"/>
    <cellStyle name="Normal 2 4 5 4" xfId="1863"/>
    <cellStyle name="Normal 2 4 5 4 2" xfId="16382"/>
    <cellStyle name="Normal 2 4 5 4 2 2" xfId="36315"/>
    <cellStyle name="Normal 2 4 5 4 3" xfId="10579"/>
    <cellStyle name="Normal 2 4 5 4 3 2" xfId="30514"/>
    <cellStyle name="Normal 2 4 5 4 4" xfId="22332"/>
    <cellStyle name="Normal 2 4 5 5" xfId="4789"/>
    <cellStyle name="Normal 2 4 5 5 2" xfId="18747"/>
    <cellStyle name="Normal 2 4 5 5 2 2" xfId="38680"/>
    <cellStyle name="Normal 2 4 5 5 3" xfId="12946"/>
    <cellStyle name="Normal 2 4 5 5 3 2" xfId="32880"/>
    <cellStyle name="Normal 2 4 5 5 4" xfId="24725"/>
    <cellStyle name="Normal 2 4 5 6" xfId="9453"/>
    <cellStyle name="Normal 2 4 5 6 2" xfId="29389"/>
    <cellStyle name="Normal 2 4 5 7" xfId="15258"/>
    <cellStyle name="Normal 2 4 5 7 2" xfId="35191"/>
    <cellStyle name="Normal 2 4 5 8" xfId="7150"/>
    <cellStyle name="Normal 2 4 5 8 2" xfId="27086"/>
    <cellStyle name="Normal 2 4 5 9" xfId="21181"/>
    <cellStyle name="Normal 2 4 6" xfId="736"/>
    <cellStyle name="Normal 2 4 6 2" xfId="3167"/>
    <cellStyle name="Normal 2 4 6 2 2" xfId="5830"/>
    <cellStyle name="Normal 2 4 6 2 2 2" xfId="19788"/>
    <cellStyle name="Normal 2 4 6 2 2 2 2" xfId="39721"/>
    <cellStyle name="Normal 2 4 6 2 2 3" xfId="13987"/>
    <cellStyle name="Normal 2 4 6 2 2 3 2" xfId="33921"/>
    <cellStyle name="Normal 2 4 6 2 2 4" xfId="25766"/>
    <cellStyle name="Normal 2 4 6 2 3" xfId="11621"/>
    <cellStyle name="Normal 2 4 6 2 3 2" xfId="31556"/>
    <cellStyle name="Normal 2 4 6 2 4" xfId="17423"/>
    <cellStyle name="Normal 2 4 6 2 4 2" xfId="37356"/>
    <cellStyle name="Normal 2 4 6 2 5" xfId="8191"/>
    <cellStyle name="Normal 2 4 6 2 5 2" xfId="28127"/>
    <cellStyle name="Normal 2 4 6 2 6" xfId="23379"/>
    <cellStyle name="Normal 2 4 6 3" xfId="2087"/>
    <cellStyle name="Normal 2 4 6 3 2" xfId="16604"/>
    <cellStyle name="Normal 2 4 6 3 2 2" xfId="36537"/>
    <cellStyle name="Normal 2 4 6 3 3" xfId="10801"/>
    <cellStyle name="Normal 2 4 6 3 3 2" xfId="30736"/>
    <cellStyle name="Normal 2 4 6 3 4" xfId="22554"/>
    <cellStyle name="Normal 2 4 6 4" xfId="5011"/>
    <cellStyle name="Normal 2 4 6 4 2" xfId="18969"/>
    <cellStyle name="Normal 2 4 6 4 2 2" xfId="38902"/>
    <cellStyle name="Normal 2 4 6 4 3" xfId="13168"/>
    <cellStyle name="Normal 2 4 6 4 3 2" xfId="33102"/>
    <cellStyle name="Normal 2 4 6 4 4" xfId="24947"/>
    <cellStyle name="Normal 2 4 6 5" xfId="9692"/>
    <cellStyle name="Normal 2 4 6 5 2" xfId="29628"/>
    <cellStyle name="Normal 2 4 6 6" xfId="15497"/>
    <cellStyle name="Normal 2 4 6 6 2" xfId="35430"/>
    <cellStyle name="Normal 2 4 6 7" xfId="7372"/>
    <cellStyle name="Normal 2 4 6 7 2" xfId="27308"/>
    <cellStyle name="Normal 2 4 6 8" xfId="21427"/>
    <cellStyle name="Normal 2 4 6 9" xfId="41222"/>
    <cellStyle name="Normal 2 4 7" xfId="1261"/>
    <cellStyle name="Normal 2 4 7 2" xfId="3168"/>
    <cellStyle name="Normal 2 4 7 2 2" xfId="5831"/>
    <cellStyle name="Normal 2 4 7 2 2 2" xfId="19789"/>
    <cellStyle name="Normal 2 4 7 2 2 2 2" xfId="39722"/>
    <cellStyle name="Normal 2 4 7 2 2 3" xfId="13988"/>
    <cellStyle name="Normal 2 4 7 2 2 3 2" xfId="33922"/>
    <cellStyle name="Normal 2 4 7 2 2 4" xfId="25767"/>
    <cellStyle name="Normal 2 4 7 2 3" xfId="11622"/>
    <cellStyle name="Normal 2 4 7 2 3 2" xfId="31557"/>
    <cellStyle name="Normal 2 4 7 2 4" xfId="17424"/>
    <cellStyle name="Normal 2 4 7 2 4 2" xfId="37357"/>
    <cellStyle name="Normal 2 4 7 2 5" xfId="8192"/>
    <cellStyle name="Normal 2 4 7 2 5 2" xfId="28128"/>
    <cellStyle name="Normal 2 4 7 2 6" xfId="23380"/>
    <cellStyle name="Normal 2 4 7 3" xfId="2595"/>
    <cellStyle name="Normal 2 4 7 3 2" xfId="17110"/>
    <cellStyle name="Normal 2 4 7 3 2 2" xfId="37043"/>
    <cellStyle name="Normal 2 4 7 3 3" xfId="11307"/>
    <cellStyle name="Normal 2 4 7 3 3 2" xfId="31242"/>
    <cellStyle name="Normal 2 4 7 3 4" xfId="23062"/>
    <cellStyle name="Normal 2 4 7 4" xfId="5517"/>
    <cellStyle name="Normal 2 4 7 4 2" xfId="19475"/>
    <cellStyle name="Normal 2 4 7 4 2 2" xfId="39408"/>
    <cellStyle name="Normal 2 4 7 4 3" xfId="13674"/>
    <cellStyle name="Normal 2 4 7 4 3 2" xfId="33608"/>
    <cellStyle name="Normal 2 4 7 4 4" xfId="25453"/>
    <cellStyle name="Normal 2 4 7 5" xfId="10204"/>
    <cellStyle name="Normal 2 4 7 5 2" xfId="30140"/>
    <cellStyle name="Normal 2 4 7 6" xfId="16008"/>
    <cellStyle name="Normal 2 4 7 6 2" xfId="35941"/>
    <cellStyle name="Normal 2 4 7 7" xfId="7878"/>
    <cellStyle name="Normal 2 4 7 7 2" xfId="27814"/>
    <cellStyle name="Normal 2 4 7 8" xfId="21949"/>
    <cellStyle name="Normal 2 4 7 9" xfId="41726"/>
    <cellStyle name="Normal 2 4 8" xfId="3156"/>
    <cellStyle name="Normal 2 4 8 2" xfId="5819"/>
    <cellStyle name="Normal 2 4 8 2 2" xfId="19777"/>
    <cellStyle name="Normal 2 4 8 2 2 2" xfId="39710"/>
    <cellStyle name="Normal 2 4 8 2 3" xfId="13976"/>
    <cellStyle name="Normal 2 4 8 2 3 2" xfId="33910"/>
    <cellStyle name="Normal 2 4 8 2 4" xfId="25755"/>
    <cellStyle name="Normal 2 4 8 3" xfId="11610"/>
    <cellStyle name="Normal 2 4 8 3 2" xfId="31545"/>
    <cellStyle name="Normal 2 4 8 4" xfId="17412"/>
    <cellStyle name="Normal 2 4 8 4 2" xfId="37345"/>
    <cellStyle name="Normal 2 4 8 5" xfId="8180"/>
    <cellStyle name="Normal 2 4 8 5 2" xfId="28116"/>
    <cellStyle name="Normal 2 4 8 6" xfId="23368"/>
    <cellStyle name="Normal 2 4 9" xfId="4291"/>
    <cellStyle name="Normal 2 4 9 2" xfId="24232"/>
    <cellStyle name="Normal 2 5" xfId="188"/>
    <cellStyle name="Normal 2 5 2" xfId="271"/>
    <cellStyle name="Normal 2 5 2 10" xfId="6944"/>
    <cellStyle name="Normal 2 5 2 10 2" xfId="26880"/>
    <cellStyle name="Normal 2 5 2 11" xfId="20980"/>
    <cellStyle name="Normal 2 5 2 12" xfId="40812"/>
    <cellStyle name="Normal 2 5 2 2" xfId="391"/>
    <cellStyle name="Normal 2 5 2 2 10" xfId="21094"/>
    <cellStyle name="Normal 2 5 2 2 11" xfId="40898"/>
    <cellStyle name="Normal 2 5 2 2 2" xfId="647"/>
    <cellStyle name="Normal 2 5 2 2 2 10" xfId="41137"/>
    <cellStyle name="Normal 2 5 2 2 2 2" xfId="1133"/>
    <cellStyle name="Normal 2 5 2 2 2 2 2" xfId="3172"/>
    <cellStyle name="Normal 2 5 2 2 2 2 2 2" xfId="5835"/>
    <cellStyle name="Normal 2 5 2 2 2 2 2 2 2" xfId="19793"/>
    <cellStyle name="Normal 2 5 2 2 2 2 2 2 2 2" xfId="39726"/>
    <cellStyle name="Normal 2 5 2 2 2 2 2 2 3" xfId="13992"/>
    <cellStyle name="Normal 2 5 2 2 2 2 2 2 3 2" xfId="33926"/>
    <cellStyle name="Normal 2 5 2 2 2 2 2 2 4" xfId="25771"/>
    <cellStyle name="Normal 2 5 2 2 2 2 2 3" xfId="11626"/>
    <cellStyle name="Normal 2 5 2 2 2 2 2 3 2" xfId="31561"/>
    <cellStyle name="Normal 2 5 2 2 2 2 2 4" xfId="17428"/>
    <cellStyle name="Normal 2 5 2 2 2 2 2 4 2" xfId="37361"/>
    <cellStyle name="Normal 2 5 2 2 2 2 2 5" xfId="8196"/>
    <cellStyle name="Normal 2 5 2 2 2 2 2 5 2" xfId="28132"/>
    <cellStyle name="Normal 2 5 2 2 2 2 2 6" xfId="23384"/>
    <cellStyle name="Normal 2 5 2 2 2 2 3" xfId="2476"/>
    <cellStyle name="Normal 2 5 2 2 2 2 3 2" xfId="16993"/>
    <cellStyle name="Normal 2 5 2 2 2 2 3 2 2" xfId="36926"/>
    <cellStyle name="Normal 2 5 2 2 2 2 3 3" xfId="11190"/>
    <cellStyle name="Normal 2 5 2 2 2 2 3 3 2" xfId="31125"/>
    <cellStyle name="Normal 2 5 2 2 2 2 3 4" xfId="22943"/>
    <cellStyle name="Normal 2 5 2 2 2 2 4" xfId="5400"/>
    <cellStyle name="Normal 2 5 2 2 2 2 4 2" xfId="19358"/>
    <cellStyle name="Normal 2 5 2 2 2 2 4 2 2" xfId="39291"/>
    <cellStyle name="Normal 2 5 2 2 2 2 4 3" xfId="13557"/>
    <cellStyle name="Normal 2 5 2 2 2 2 4 3 2" xfId="33491"/>
    <cellStyle name="Normal 2 5 2 2 2 2 4 4" xfId="25336"/>
    <cellStyle name="Normal 2 5 2 2 2 2 5" xfId="10085"/>
    <cellStyle name="Normal 2 5 2 2 2 2 5 2" xfId="30021"/>
    <cellStyle name="Normal 2 5 2 2 2 2 6" xfId="15890"/>
    <cellStyle name="Normal 2 5 2 2 2 2 6 2" xfId="35823"/>
    <cellStyle name="Normal 2 5 2 2 2 2 7" xfId="7761"/>
    <cellStyle name="Normal 2 5 2 2 2 2 7 2" xfId="27697"/>
    <cellStyle name="Normal 2 5 2 2 2 2 8" xfId="21824"/>
    <cellStyle name="Normal 2 5 2 2 2 2 9" xfId="41615"/>
    <cellStyle name="Normal 2 5 2 2 2 3" xfId="3171"/>
    <cellStyle name="Normal 2 5 2 2 2 3 2" xfId="5834"/>
    <cellStyle name="Normal 2 5 2 2 2 3 2 2" xfId="19792"/>
    <cellStyle name="Normal 2 5 2 2 2 3 2 2 2" xfId="39725"/>
    <cellStyle name="Normal 2 5 2 2 2 3 2 3" xfId="13991"/>
    <cellStyle name="Normal 2 5 2 2 2 3 2 3 2" xfId="33925"/>
    <cellStyle name="Normal 2 5 2 2 2 3 2 4" xfId="25770"/>
    <cellStyle name="Normal 2 5 2 2 2 3 3" xfId="11625"/>
    <cellStyle name="Normal 2 5 2 2 2 3 3 2" xfId="31560"/>
    <cellStyle name="Normal 2 5 2 2 2 3 4" xfId="17427"/>
    <cellStyle name="Normal 2 5 2 2 2 3 4 2" xfId="37360"/>
    <cellStyle name="Normal 2 5 2 2 2 3 5" xfId="8195"/>
    <cellStyle name="Normal 2 5 2 2 2 3 5 2" xfId="28131"/>
    <cellStyle name="Normal 2 5 2 2 2 3 6" xfId="23383"/>
    <cellStyle name="Normal 2 5 2 2 2 4" xfId="2013"/>
    <cellStyle name="Normal 2 5 2 2 2 4 2" xfId="16532"/>
    <cellStyle name="Normal 2 5 2 2 2 4 2 2" xfId="36465"/>
    <cellStyle name="Normal 2 5 2 2 2 4 3" xfId="10729"/>
    <cellStyle name="Normal 2 5 2 2 2 4 3 2" xfId="30664"/>
    <cellStyle name="Normal 2 5 2 2 2 4 4" xfId="22482"/>
    <cellStyle name="Normal 2 5 2 2 2 5" xfId="4939"/>
    <cellStyle name="Normal 2 5 2 2 2 5 2" xfId="18897"/>
    <cellStyle name="Normal 2 5 2 2 2 5 2 2" xfId="38830"/>
    <cellStyle name="Normal 2 5 2 2 2 5 3" xfId="13096"/>
    <cellStyle name="Normal 2 5 2 2 2 5 3 2" xfId="33030"/>
    <cellStyle name="Normal 2 5 2 2 2 5 4" xfId="24875"/>
    <cellStyle name="Normal 2 5 2 2 2 6" xfId="9607"/>
    <cellStyle name="Normal 2 5 2 2 2 6 2" xfId="29543"/>
    <cellStyle name="Normal 2 5 2 2 2 7" xfId="15412"/>
    <cellStyle name="Normal 2 5 2 2 2 7 2" xfId="35345"/>
    <cellStyle name="Normal 2 5 2 2 2 8" xfId="7300"/>
    <cellStyle name="Normal 2 5 2 2 2 8 2" xfId="27236"/>
    <cellStyle name="Normal 2 5 2 2 2 9" xfId="21339"/>
    <cellStyle name="Normal 2 5 2 2 3" xfId="890"/>
    <cellStyle name="Normal 2 5 2 2 3 2" xfId="3173"/>
    <cellStyle name="Normal 2 5 2 2 3 2 2" xfId="5836"/>
    <cellStyle name="Normal 2 5 2 2 3 2 2 2" xfId="19794"/>
    <cellStyle name="Normal 2 5 2 2 3 2 2 2 2" xfId="39727"/>
    <cellStyle name="Normal 2 5 2 2 3 2 2 3" xfId="13993"/>
    <cellStyle name="Normal 2 5 2 2 3 2 2 3 2" xfId="33927"/>
    <cellStyle name="Normal 2 5 2 2 3 2 2 4" xfId="25772"/>
    <cellStyle name="Normal 2 5 2 2 3 2 3" xfId="11627"/>
    <cellStyle name="Normal 2 5 2 2 3 2 3 2" xfId="31562"/>
    <cellStyle name="Normal 2 5 2 2 3 2 4" xfId="17429"/>
    <cellStyle name="Normal 2 5 2 2 3 2 4 2" xfId="37362"/>
    <cellStyle name="Normal 2 5 2 2 3 2 5" xfId="8197"/>
    <cellStyle name="Normal 2 5 2 2 3 2 5 2" xfId="28133"/>
    <cellStyle name="Normal 2 5 2 2 3 2 6" xfId="23385"/>
    <cellStyle name="Normal 2 5 2 2 3 3" xfId="2237"/>
    <cellStyle name="Normal 2 5 2 2 3 3 2" xfId="16754"/>
    <cellStyle name="Normal 2 5 2 2 3 3 2 2" xfId="36687"/>
    <cellStyle name="Normal 2 5 2 2 3 3 3" xfId="10951"/>
    <cellStyle name="Normal 2 5 2 2 3 3 3 2" xfId="30886"/>
    <cellStyle name="Normal 2 5 2 2 3 3 4" xfId="22704"/>
    <cellStyle name="Normal 2 5 2 2 3 4" xfId="5161"/>
    <cellStyle name="Normal 2 5 2 2 3 4 2" xfId="19119"/>
    <cellStyle name="Normal 2 5 2 2 3 4 2 2" xfId="39052"/>
    <cellStyle name="Normal 2 5 2 2 3 4 3" xfId="13318"/>
    <cellStyle name="Normal 2 5 2 2 3 4 3 2" xfId="33252"/>
    <cellStyle name="Normal 2 5 2 2 3 4 4" xfId="25097"/>
    <cellStyle name="Normal 2 5 2 2 3 5" xfId="9846"/>
    <cellStyle name="Normal 2 5 2 2 3 5 2" xfId="29782"/>
    <cellStyle name="Normal 2 5 2 2 3 6" xfId="15651"/>
    <cellStyle name="Normal 2 5 2 2 3 6 2" xfId="35584"/>
    <cellStyle name="Normal 2 5 2 2 3 7" xfId="7522"/>
    <cellStyle name="Normal 2 5 2 2 3 7 2" xfId="27458"/>
    <cellStyle name="Normal 2 5 2 2 3 8" xfId="21581"/>
    <cellStyle name="Normal 2 5 2 2 3 9" xfId="41376"/>
    <cellStyle name="Normal 2 5 2 2 4" xfId="3170"/>
    <cellStyle name="Normal 2 5 2 2 4 2" xfId="5833"/>
    <cellStyle name="Normal 2 5 2 2 4 2 2" xfId="19791"/>
    <cellStyle name="Normal 2 5 2 2 4 2 2 2" xfId="39724"/>
    <cellStyle name="Normal 2 5 2 2 4 2 3" xfId="13990"/>
    <cellStyle name="Normal 2 5 2 2 4 2 3 2" xfId="33924"/>
    <cellStyle name="Normal 2 5 2 2 4 2 4" xfId="25769"/>
    <cellStyle name="Normal 2 5 2 2 4 3" xfId="11624"/>
    <cellStyle name="Normal 2 5 2 2 4 3 2" xfId="31559"/>
    <cellStyle name="Normal 2 5 2 2 4 4" xfId="17426"/>
    <cellStyle name="Normal 2 5 2 2 4 4 2" xfId="37359"/>
    <cellStyle name="Normal 2 5 2 2 4 5" xfId="8194"/>
    <cellStyle name="Normal 2 5 2 2 4 5 2" xfId="28130"/>
    <cellStyle name="Normal 2 5 2 2 4 6" xfId="23382"/>
    <cellStyle name="Normal 2 5 2 2 5" xfId="1798"/>
    <cellStyle name="Normal 2 5 2 2 5 2" xfId="16319"/>
    <cellStyle name="Normal 2 5 2 2 5 2 2" xfId="36252"/>
    <cellStyle name="Normal 2 5 2 2 5 3" xfId="10516"/>
    <cellStyle name="Normal 2 5 2 2 5 3 2" xfId="30451"/>
    <cellStyle name="Normal 2 5 2 2 5 4" xfId="22269"/>
    <cellStyle name="Normal 2 5 2 2 6" xfId="4726"/>
    <cellStyle name="Normal 2 5 2 2 6 2" xfId="18684"/>
    <cellStyle name="Normal 2 5 2 2 6 2 2" xfId="38617"/>
    <cellStyle name="Normal 2 5 2 2 6 3" xfId="12883"/>
    <cellStyle name="Normal 2 5 2 2 6 3 2" xfId="32817"/>
    <cellStyle name="Normal 2 5 2 2 6 4" xfId="24662"/>
    <cellStyle name="Normal 2 5 2 2 7" xfId="9368"/>
    <cellStyle name="Normal 2 5 2 2 7 2" xfId="29304"/>
    <cellStyle name="Normal 2 5 2 2 8" xfId="15173"/>
    <cellStyle name="Normal 2 5 2 2 8 2" xfId="35106"/>
    <cellStyle name="Normal 2 5 2 2 9" xfId="7087"/>
    <cellStyle name="Normal 2 5 2 2 9 2" xfId="27023"/>
    <cellStyle name="Normal 2 5 2 3" xfId="484"/>
    <cellStyle name="Normal 2 5 2 3 10" xfId="40984"/>
    <cellStyle name="Normal 2 5 2 3 2" xfId="980"/>
    <cellStyle name="Normal 2 5 2 3 2 2" xfId="3175"/>
    <cellStyle name="Normal 2 5 2 3 2 2 2" xfId="5838"/>
    <cellStyle name="Normal 2 5 2 3 2 2 2 2" xfId="19796"/>
    <cellStyle name="Normal 2 5 2 3 2 2 2 2 2" xfId="39729"/>
    <cellStyle name="Normal 2 5 2 3 2 2 2 3" xfId="13995"/>
    <cellStyle name="Normal 2 5 2 3 2 2 2 3 2" xfId="33929"/>
    <cellStyle name="Normal 2 5 2 3 2 2 2 4" xfId="25774"/>
    <cellStyle name="Normal 2 5 2 3 2 2 3" xfId="11629"/>
    <cellStyle name="Normal 2 5 2 3 2 2 3 2" xfId="31564"/>
    <cellStyle name="Normal 2 5 2 3 2 2 4" xfId="17431"/>
    <cellStyle name="Normal 2 5 2 3 2 2 4 2" xfId="37364"/>
    <cellStyle name="Normal 2 5 2 3 2 2 5" xfId="8199"/>
    <cellStyle name="Normal 2 5 2 3 2 2 5 2" xfId="28135"/>
    <cellStyle name="Normal 2 5 2 3 2 2 6" xfId="23387"/>
    <cellStyle name="Normal 2 5 2 3 2 3" xfId="2323"/>
    <cellStyle name="Normal 2 5 2 3 2 3 2" xfId="16840"/>
    <cellStyle name="Normal 2 5 2 3 2 3 2 2" xfId="36773"/>
    <cellStyle name="Normal 2 5 2 3 2 3 3" xfId="11037"/>
    <cellStyle name="Normal 2 5 2 3 2 3 3 2" xfId="30972"/>
    <cellStyle name="Normal 2 5 2 3 2 3 4" xfId="22790"/>
    <cellStyle name="Normal 2 5 2 3 2 4" xfId="5247"/>
    <cellStyle name="Normal 2 5 2 3 2 4 2" xfId="19205"/>
    <cellStyle name="Normal 2 5 2 3 2 4 2 2" xfId="39138"/>
    <cellStyle name="Normal 2 5 2 3 2 4 3" xfId="13404"/>
    <cellStyle name="Normal 2 5 2 3 2 4 3 2" xfId="33338"/>
    <cellStyle name="Normal 2 5 2 3 2 4 4" xfId="25183"/>
    <cellStyle name="Normal 2 5 2 3 2 5" xfId="9932"/>
    <cellStyle name="Normal 2 5 2 3 2 5 2" xfId="29868"/>
    <cellStyle name="Normal 2 5 2 3 2 6" xfId="15737"/>
    <cellStyle name="Normal 2 5 2 3 2 6 2" xfId="35670"/>
    <cellStyle name="Normal 2 5 2 3 2 7" xfId="7608"/>
    <cellStyle name="Normal 2 5 2 3 2 7 2" xfId="27544"/>
    <cellStyle name="Normal 2 5 2 3 2 8" xfId="21671"/>
    <cellStyle name="Normal 2 5 2 3 2 9" xfId="41462"/>
    <cellStyle name="Normal 2 5 2 3 3" xfId="3174"/>
    <cellStyle name="Normal 2 5 2 3 3 2" xfId="5837"/>
    <cellStyle name="Normal 2 5 2 3 3 2 2" xfId="19795"/>
    <cellStyle name="Normal 2 5 2 3 3 2 2 2" xfId="39728"/>
    <cellStyle name="Normal 2 5 2 3 3 2 3" xfId="13994"/>
    <cellStyle name="Normal 2 5 2 3 3 2 3 2" xfId="33928"/>
    <cellStyle name="Normal 2 5 2 3 3 2 4" xfId="25773"/>
    <cellStyle name="Normal 2 5 2 3 3 3" xfId="11628"/>
    <cellStyle name="Normal 2 5 2 3 3 3 2" xfId="31563"/>
    <cellStyle name="Normal 2 5 2 3 3 4" xfId="17430"/>
    <cellStyle name="Normal 2 5 2 3 3 4 2" xfId="37363"/>
    <cellStyle name="Normal 2 5 2 3 3 5" xfId="8198"/>
    <cellStyle name="Normal 2 5 2 3 3 5 2" xfId="28134"/>
    <cellStyle name="Normal 2 5 2 3 3 6" xfId="23386"/>
    <cellStyle name="Normal 2 5 2 3 4" xfId="1864"/>
    <cellStyle name="Normal 2 5 2 3 4 2" xfId="16383"/>
    <cellStyle name="Normal 2 5 2 3 4 2 2" xfId="36316"/>
    <cellStyle name="Normal 2 5 2 3 4 3" xfId="10580"/>
    <cellStyle name="Normal 2 5 2 3 4 3 2" xfId="30515"/>
    <cellStyle name="Normal 2 5 2 3 4 4" xfId="22333"/>
    <cellStyle name="Normal 2 5 2 3 5" xfId="4790"/>
    <cellStyle name="Normal 2 5 2 3 5 2" xfId="18748"/>
    <cellStyle name="Normal 2 5 2 3 5 2 2" xfId="38681"/>
    <cellStyle name="Normal 2 5 2 3 5 3" xfId="12947"/>
    <cellStyle name="Normal 2 5 2 3 5 3 2" xfId="32881"/>
    <cellStyle name="Normal 2 5 2 3 5 4" xfId="24726"/>
    <cellStyle name="Normal 2 5 2 3 6" xfId="9454"/>
    <cellStyle name="Normal 2 5 2 3 6 2" xfId="29390"/>
    <cellStyle name="Normal 2 5 2 3 7" xfId="15259"/>
    <cellStyle name="Normal 2 5 2 3 7 2" xfId="35192"/>
    <cellStyle name="Normal 2 5 2 3 8" xfId="7151"/>
    <cellStyle name="Normal 2 5 2 3 8 2" xfId="27087"/>
    <cellStyle name="Normal 2 5 2 3 9" xfId="21182"/>
    <cellStyle name="Normal 2 5 2 4" xfId="737"/>
    <cellStyle name="Normal 2 5 2 4 2" xfId="3176"/>
    <cellStyle name="Normal 2 5 2 4 2 2" xfId="5839"/>
    <cellStyle name="Normal 2 5 2 4 2 2 2" xfId="19797"/>
    <cellStyle name="Normal 2 5 2 4 2 2 2 2" xfId="39730"/>
    <cellStyle name="Normal 2 5 2 4 2 2 3" xfId="13996"/>
    <cellStyle name="Normal 2 5 2 4 2 2 3 2" xfId="33930"/>
    <cellStyle name="Normal 2 5 2 4 2 2 4" xfId="25775"/>
    <cellStyle name="Normal 2 5 2 4 2 3" xfId="11630"/>
    <cellStyle name="Normal 2 5 2 4 2 3 2" xfId="31565"/>
    <cellStyle name="Normal 2 5 2 4 2 4" xfId="17432"/>
    <cellStyle name="Normal 2 5 2 4 2 4 2" xfId="37365"/>
    <cellStyle name="Normal 2 5 2 4 2 5" xfId="8200"/>
    <cellStyle name="Normal 2 5 2 4 2 5 2" xfId="28136"/>
    <cellStyle name="Normal 2 5 2 4 2 6" xfId="23388"/>
    <cellStyle name="Normal 2 5 2 4 3" xfId="2088"/>
    <cellStyle name="Normal 2 5 2 4 3 2" xfId="16605"/>
    <cellStyle name="Normal 2 5 2 4 3 2 2" xfId="36538"/>
    <cellStyle name="Normal 2 5 2 4 3 3" xfId="10802"/>
    <cellStyle name="Normal 2 5 2 4 3 3 2" xfId="30737"/>
    <cellStyle name="Normal 2 5 2 4 3 4" xfId="22555"/>
    <cellStyle name="Normal 2 5 2 4 4" xfId="5012"/>
    <cellStyle name="Normal 2 5 2 4 4 2" xfId="18970"/>
    <cellStyle name="Normal 2 5 2 4 4 2 2" xfId="38903"/>
    <cellStyle name="Normal 2 5 2 4 4 3" xfId="13169"/>
    <cellStyle name="Normal 2 5 2 4 4 3 2" xfId="33103"/>
    <cellStyle name="Normal 2 5 2 4 4 4" xfId="24948"/>
    <cellStyle name="Normal 2 5 2 4 5" xfId="9693"/>
    <cellStyle name="Normal 2 5 2 4 5 2" xfId="29629"/>
    <cellStyle name="Normal 2 5 2 4 6" xfId="15498"/>
    <cellStyle name="Normal 2 5 2 4 6 2" xfId="35431"/>
    <cellStyle name="Normal 2 5 2 4 7" xfId="7373"/>
    <cellStyle name="Normal 2 5 2 4 7 2" xfId="27309"/>
    <cellStyle name="Normal 2 5 2 4 8" xfId="21428"/>
    <cellStyle name="Normal 2 5 2 4 9" xfId="41223"/>
    <cellStyle name="Normal 2 5 2 5" xfId="3169"/>
    <cellStyle name="Normal 2 5 2 5 2" xfId="5832"/>
    <cellStyle name="Normal 2 5 2 5 2 2" xfId="19790"/>
    <cellStyle name="Normal 2 5 2 5 2 2 2" xfId="39723"/>
    <cellStyle name="Normal 2 5 2 5 2 3" xfId="13989"/>
    <cellStyle name="Normal 2 5 2 5 2 3 2" xfId="33923"/>
    <cellStyle name="Normal 2 5 2 5 2 4" xfId="25768"/>
    <cellStyle name="Normal 2 5 2 5 3" xfId="11623"/>
    <cellStyle name="Normal 2 5 2 5 3 2" xfId="31558"/>
    <cellStyle name="Normal 2 5 2 5 4" xfId="17425"/>
    <cellStyle name="Normal 2 5 2 5 4 2" xfId="37358"/>
    <cellStyle name="Normal 2 5 2 5 5" xfId="8193"/>
    <cellStyle name="Normal 2 5 2 5 5 2" xfId="28129"/>
    <cellStyle name="Normal 2 5 2 5 6" xfId="23381"/>
    <cellStyle name="Normal 2 5 2 6" xfId="1593"/>
    <cellStyle name="Normal 2 5 2 6 2" xfId="16172"/>
    <cellStyle name="Normal 2 5 2 6 2 2" xfId="36105"/>
    <cellStyle name="Normal 2 5 2 6 3" xfId="10369"/>
    <cellStyle name="Normal 2 5 2 6 3 2" xfId="30304"/>
    <cellStyle name="Normal 2 5 2 6 4" xfId="22108"/>
    <cellStyle name="Normal 2 5 2 7" xfId="4579"/>
    <cellStyle name="Normal 2 5 2 7 2" xfId="18537"/>
    <cellStyle name="Normal 2 5 2 7 2 2" xfId="38470"/>
    <cellStyle name="Normal 2 5 2 7 3" xfId="12736"/>
    <cellStyle name="Normal 2 5 2 7 3 2" xfId="32670"/>
    <cellStyle name="Normal 2 5 2 7 4" xfId="24515"/>
    <cellStyle name="Normal 2 5 2 8" xfId="9282"/>
    <cellStyle name="Normal 2 5 2 8 2" xfId="29218"/>
    <cellStyle name="Normal 2 5 2 9" xfId="15087"/>
    <cellStyle name="Normal 2 5 2 9 2" xfId="35020"/>
    <cellStyle name="Normal 2 5 3" xfId="1369"/>
    <cellStyle name="Normal 2 5 4" xfId="1370"/>
    <cellStyle name="Normal 2 5 4 2" xfId="3177"/>
    <cellStyle name="Normal 2 5 4 2 2" xfId="5840"/>
    <cellStyle name="Normal 2 5 4 2 2 2" xfId="19798"/>
    <cellStyle name="Normal 2 5 4 2 2 2 2" xfId="39731"/>
    <cellStyle name="Normal 2 5 4 2 2 3" xfId="13997"/>
    <cellStyle name="Normal 2 5 4 2 2 3 2" xfId="33931"/>
    <cellStyle name="Normal 2 5 4 2 2 4" xfId="25776"/>
    <cellStyle name="Normal 2 5 4 2 3" xfId="11631"/>
    <cellStyle name="Normal 2 5 4 2 3 2" xfId="31566"/>
    <cellStyle name="Normal 2 5 4 2 4" xfId="17433"/>
    <cellStyle name="Normal 2 5 4 2 4 2" xfId="37366"/>
    <cellStyle name="Normal 2 5 4 2 5" xfId="8201"/>
    <cellStyle name="Normal 2 5 4 2 5 2" xfId="28137"/>
    <cellStyle name="Normal 2 5 4 2 6" xfId="23389"/>
    <cellStyle name="Normal 2 5 4 3" xfId="1594"/>
    <cellStyle name="Normal 2 5 4 3 2" xfId="16173"/>
    <cellStyle name="Normal 2 5 4 3 2 2" xfId="36106"/>
    <cellStyle name="Normal 2 5 4 3 3" xfId="10370"/>
    <cellStyle name="Normal 2 5 4 3 3 2" xfId="30305"/>
    <cellStyle name="Normal 2 5 4 3 4" xfId="22109"/>
    <cellStyle name="Normal 2 5 4 4" xfId="4580"/>
    <cellStyle name="Normal 2 5 4 4 2" xfId="18538"/>
    <cellStyle name="Normal 2 5 4 4 2 2" xfId="38471"/>
    <cellStyle name="Normal 2 5 4 4 3" xfId="12737"/>
    <cellStyle name="Normal 2 5 4 4 3 2" xfId="32671"/>
    <cellStyle name="Normal 2 5 4 4 4" xfId="24516"/>
    <cellStyle name="Normal 2 5 4 5" xfId="10247"/>
    <cellStyle name="Normal 2 5 4 5 2" xfId="30183"/>
    <cellStyle name="Normal 2 5 4 6" xfId="16051"/>
    <cellStyle name="Normal 2 5 4 6 2" xfId="35984"/>
    <cellStyle name="Normal 2 5 4 7" xfId="6945"/>
    <cellStyle name="Normal 2 5 4 7 2" xfId="26881"/>
    <cellStyle name="Normal 2 5 4 8" xfId="21993"/>
    <cellStyle name="Normal 2 5 4 9" xfId="41727"/>
    <cellStyle name="Normal 2 5 5" xfId="1371"/>
    <cellStyle name="Normal 2 5 5 2" xfId="3178"/>
    <cellStyle name="Normal 2 5 5 2 2" xfId="5841"/>
    <cellStyle name="Normal 2 5 5 2 2 2" xfId="19799"/>
    <cellStyle name="Normal 2 5 5 2 2 2 2" xfId="39732"/>
    <cellStyle name="Normal 2 5 5 2 2 3" xfId="13998"/>
    <cellStyle name="Normal 2 5 5 2 2 3 2" xfId="33932"/>
    <cellStyle name="Normal 2 5 5 2 2 4" xfId="25777"/>
    <cellStyle name="Normal 2 5 5 2 3" xfId="11632"/>
    <cellStyle name="Normal 2 5 5 2 3 2" xfId="31567"/>
    <cellStyle name="Normal 2 5 5 2 4" xfId="17434"/>
    <cellStyle name="Normal 2 5 5 2 4 2" xfId="37367"/>
    <cellStyle name="Normal 2 5 5 2 5" xfId="8202"/>
    <cellStyle name="Normal 2 5 5 2 5 2" xfId="28138"/>
    <cellStyle name="Normal 2 5 5 2 6" xfId="23390"/>
    <cellStyle name="Normal 2 5 5 3" xfId="1595"/>
    <cellStyle name="Normal 2 5 5 3 2" xfId="16174"/>
    <cellStyle name="Normal 2 5 5 3 2 2" xfId="36107"/>
    <cellStyle name="Normal 2 5 5 3 3" xfId="10371"/>
    <cellStyle name="Normal 2 5 5 3 3 2" xfId="30306"/>
    <cellStyle name="Normal 2 5 5 3 4" xfId="22110"/>
    <cellStyle name="Normal 2 5 5 4" xfId="4581"/>
    <cellStyle name="Normal 2 5 5 4 2" xfId="18539"/>
    <cellStyle name="Normal 2 5 5 4 2 2" xfId="38472"/>
    <cellStyle name="Normal 2 5 5 4 3" xfId="12738"/>
    <cellStyle name="Normal 2 5 5 4 3 2" xfId="32672"/>
    <cellStyle name="Normal 2 5 5 4 4" xfId="24517"/>
    <cellStyle name="Normal 2 5 5 5" xfId="10248"/>
    <cellStyle name="Normal 2 5 5 5 2" xfId="30184"/>
    <cellStyle name="Normal 2 5 5 6" xfId="16052"/>
    <cellStyle name="Normal 2 5 5 6 2" xfId="35985"/>
    <cellStyle name="Normal 2 5 5 7" xfId="6946"/>
    <cellStyle name="Normal 2 5 5 7 2" xfId="26882"/>
    <cellStyle name="Normal 2 5 5 8" xfId="21994"/>
    <cellStyle name="Normal 2 5 5 9" xfId="41728"/>
    <cellStyle name="Normal 2 5 6" xfId="1372"/>
    <cellStyle name="Normal 2 5 6 2" xfId="3179"/>
    <cellStyle name="Normal 2 5 6 2 2" xfId="5842"/>
    <cellStyle name="Normal 2 5 6 2 2 2" xfId="19800"/>
    <cellStyle name="Normal 2 5 6 2 2 2 2" xfId="39733"/>
    <cellStyle name="Normal 2 5 6 2 2 3" xfId="13999"/>
    <cellStyle name="Normal 2 5 6 2 2 3 2" xfId="33933"/>
    <cellStyle name="Normal 2 5 6 2 2 4" xfId="25778"/>
    <cellStyle name="Normal 2 5 6 2 3" xfId="11633"/>
    <cellStyle name="Normal 2 5 6 2 3 2" xfId="31568"/>
    <cellStyle name="Normal 2 5 6 2 4" xfId="17435"/>
    <cellStyle name="Normal 2 5 6 2 4 2" xfId="37368"/>
    <cellStyle name="Normal 2 5 6 2 5" xfId="8203"/>
    <cellStyle name="Normal 2 5 6 2 5 2" xfId="28139"/>
    <cellStyle name="Normal 2 5 6 2 6" xfId="23391"/>
    <cellStyle name="Normal 2 5 6 3" xfId="1596"/>
    <cellStyle name="Normal 2 5 6 3 2" xfId="16175"/>
    <cellStyle name="Normal 2 5 6 3 2 2" xfId="36108"/>
    <cellStyle name="Normal 2 5 6 3 3" xfId="10372"/>
    <cellStyle name="Normal 2 5 6 3 3 2" xfId="30307"/>
    <cellStyle name="Normal 2 5 6 3 4" xfId="22111"/>
    <cellStyle name="Normal 2 5 6 4" xfId="4582"/>
    <cellStyle name="Normal 2 5 6 4 2" xfId="18540"/>
    <cellStyle name="Normal 2 5 6 4 2 2" xfId="38473"/>
    <cellStyle name="Normal 2 5 6 4 3" xfId="12739"/>
    <cellStyle name="Normal 2 5 6 4 3 2" xfId="32673"/>
    <cellStyle name="Normal 2 5 6 4 4" xfId="24518"/>
    <cellStyle name="Normal 2 5 6 5" xfId="10249"/>
    <cellStyle name="Normal 2 5 6 5 2" xfId="30185"/>
    <cellStyle name="Normal 2 5 6 6" xfId="16053"/>
    <cellStyle name="Normal 2 5 6 6 2" xfId="35986"/>
    <cellStyle name="Normal 2 5 6 7" xfId="6947"/>
    <cellStyle name="Normal 2 5 6 7 2" xfId="26883"/>
    <cellStyle name="Normal 2 5 6 8" xfId="21995"/>
    <cellStyle name="Normal 2 5 6 9" xfId="41729"/>
    <cellStyle name="Normal 2 5 7" xfId="4354"/>
    <cellStyle name="Normal 2 5 7 2" xfId="24292"/>
    <cellStyle name="Normal 2 5 8" xfId="41829"/>
    <cellStyle name="Normal 2 5 9" xfId="41830"/>
    <cellStyle name="Normal 2 6" xfId="272"/>
    <cellStyle name="Normal 2 6 10" xfId="6948"/>
    <cellStyle name="Normal 2 6 10 2" xfId="26884"/>
    <cellStyle name="Normal 2 6 11" xfId="21007"/>
    <cellStyle name="Normal 2 6 12" xfId="40813"/>
    <cellStyle name="Normal 2 6 2" xfId="392"/>
    <cellStyle name="Normal 2 6 2 10" xfId="21095"/>
    <cellStyle name="Normal 2 6 2 11" xfId="40899"/>
    <cellStyle name="Normal 2 6 2 2" xfId="648"/>
    <cellStyle name="Normal 2 6 2 2 10" xfId="41138"/>
    <cellStyle name="Normal 2 6 2 2 2" xfId="1134"/>
    <cellStyle name="Normal 2 6 2 2 2 2" xfId="3183"/>
    <cellStyle name="Normal 2 6 2 2 2 2 2" xfId="5846"/>
    <cellStyle name="Normal 2 6 2 2 2 2 2 2" xfId="19804"/>
    <cellStyle name="Normal 2 6 2 2 2 2 2 2 2" xfId="39737"/>
    <cellStyle name="Normal 2 6 2 2 2 2 2 3" xfId="14003"/>
    <cellStyle name="Normal 2 6 2 2 2 2 2 3 2" xfId="33937"/>
    <cellStyle name="Normal 2 6 2 2 2 2 2 4" xfId="25782"/>
    <cellStyle name="Normal 2 6 2 2 2 2 3" xfId="11637"/>
    <cellStyle name="Normal 2 6 2 2 2 2 3 2" xfId="31572"/>
    <cellStyle name="Normal 2 6 2 2 2 2 4" xfId="17439"/>
    <cellStyle name="Normal 2 6 2 2 2 2 4 2" xfId="37372"/>
    <cellStyle name="Normal 2 6 2 2 2 2 5" xfId="8207"/>
    <cellStyle name="Normal 2 6 2 2 2 2 5 2" xfId="28143"/>
    <cellStyle name="Normal 2 6 2 2 2 2 6" xfId="23395"/>
    <cellStyle name="Normal 2 6 2 2 2 3" xfId="2477"/>
    <cellStyle name="Normal 2 6 2 2 2 3 2" xfId="16994"/>
    <cellStyle name="Normal 2 6 2 2 2 3 2 2" xfId="36927"/>
    <cellStyle name="Normal 2 6 2 2 2 3 3" xfId="11191"/>
    <cellStyle name="Normal 2 6 2 2 2 3 3 2" xfId="31126"/>
    <cellStyle name="Normal 2 6 2 2 2 3 4" xfId="22944"/>
    <cellStyle name="Normal 2 6 2 2 2 4" xfId="5401"/>
    <cellStyle name="Normal 2 6 2 2 2 4 2" xfId="19359"/>
    <cellStyle name="Normal 2 6 2 2 2 4 2 2" xfId="39292"/>
    <cellStyle name="Normal 2 6 2 2 2 4 3" xfId="13558"/>
    <cellStyle name="Normal 2 6 2 2 2 4 3 2" xfId="33492"/>
    <cellStyle name="Normal 2 6 2 2 2 4 4" xfId="25337"/>
    <cellStyle name="Normal 2 6 2 2 2 5" xfId="10086"/>
    <cellStyle name="Normal 2 6 2 2 2 5 2" xfId="30022"/>
    <cellStyle name="Normal 2 6 2 2 2 6" xfId="15891"/>
    <cellStyle name="Normal 2 6 2 2 2 6 2" xfId="35824"/>
    <cellStyle name="Normal 2 6 2 2 2 7" xfId="7762"/>
    <cellStyle name="Normal 2 6 2 2 2 7 2" xfId="27698"/>
    <cellStyle name="Normal 2 6 2 2 2 8" xfId="21825"/>
    <cellStyle name="Normal 2 6 2 2 2 9" xfId="41616"/>
    <cellStyle name="Normal 2 6 2 2 3" xfId="3182"/>
    <cellStyle name="Normal 2 6 2 2 3 2" xfId="5845"/>
    <cellStyle name="Normal 2 6 2 2 3 2 2" xfId="19803"/>
    <cellStyle name="Normal 2 6 2 2 3 2 2 2" xfId="39736"/>
    <cellStyle name="Normal 2 6 2 2 3 2 3" xfId="14002"/>
    <cellStyle name="Normal 2 6 2 2 3 2 3 2" xfId="33936"/>
    <cellStyle name="Normal 2 6 2 2 3 2 4" xfId="25781"/>
    <cellStyle name="Normal 2 6 2 2 3 3" xfId="11636"/>
    <cellStyle name="Normal 2 6 2 2 3 3 2" xfId="31571"/>
    <cellStyle name="Normal 2 6 2 2 3 4" xfId="17438"/>
    <cellStyle name="Normal 2 6 2 2 3 4 2" xfId="37371"/>
    <cellStyle name="Normal 2 6 2 2 3 5" xfId="8206"/>
    <cellStyle name="Normal 2 6 2 2 3 5 2" xfId="28142"/>
    <cellStyle name="Normal 2 6 2 2 3 6" xfId="23394"/>
    <cellStyle name="Normal 2 6 2 2 4" xfId="2014"/>
    <cellStyle name="Normal 2 6 2 2 4 2" xfId="16533"/>
    <cellStyle name="Normal 2 6 2 2 4 2 2" xfId="36466"/>
    <cellStyle name="Normal 2 6 2 2 4 3" xfId="10730"/>
    <cellStyle name="Normal 2 6 2 2 4 3 2" xfId="30665"/>
    <cellStyle name="Normal 2 6 2 2 4 4" xfId="22483"/>
    <cellStyle name="Normal 2 6 2 2 5" xfId="4940"/>
    <cellStyle name="Normal 2 6 2 2 5 2" xfId="18898"/>
    <cellStyle name="Normal 2 6 2 2 5 2 2" xfId="38831"/>
    <cellStyle name="Normal 2 6 2 2 5 3" xfId="13097"/>
    <cellStyle name="Normal 2 6 2 2 5 3 2" xfId="33031"/>
    <cellStyle name="Normal 2 6 2 2 5 4" xfId="24876"/>
    <cellStyle name="Normal 2 6 2 2 6" xfId="9608"/>
    <cellStyle name="Normal 2 6 2 2 6 2" xfId="29544"/>
    <cellStyle name="Normal 2 6 2 2 7" xfId="15413"/>
    <cellStyle name="Normal 2 6 2 2 7 2" xfId="35346"/>
    <cellStyle name="Normal 2 6 2 2 8" xfId="7301"/>
    <cellStyle name="Normal 2 6 2 2 8 2" xfId="27237"/>
    <cellStyle name="Normal 2 6 2 2 9" xfId="21340"/>
    <cellStyle name="Normal 2 6 2 3" xfId="891"/>
    <cellStyle name="Normal 2 6 2 3 2" xfId="3184"/>
    <cellStyle name="Normal 2 6 2 3 2 2" xfId="5847"/>
    <cellStyle name="Normal 2 6 2 3 2 2 2" xfId="19805"/>
    <cellStyle name="Normal 2 6 2 3 2 2 2 2" xfId="39738"/>
    <cellStyle name="Normal 2 6 2 3 2 2 3" xfId="14004"/>
    <cellStyle name="Normal 2 6 2 3 2 2 3 2" xfId="33938"/>
    <cellStyle name="Normal 2 6 2 3 2 2 4" xfId="25783"/>
    <cellStyle name="Normal 2 6 2 3 2 3" xfId="11638"/>
    <cellStyle name="Normal 2 6 2 3 2 3 2" xfId="31573"/>
    <cellStyle name="Normal 2 6 2 3 2 4" xfId="17440"/>
    <cellStyle name="Normal 2 6 2 3 2 4 2" xfId="37373"/>
    <cellStyle name="Normal 2 6 2 3 2 5" xfId="8208"/>
    <cellStyle name="Normal 2 6 2 3 2 5 2" xfId="28144"/>
    <cellStyle name="Normal 2 6 2 3 2 6" xfId="23396"/>
    <cellStyle name="Normal 2 6 2 3 3" xfId="2238"/>
    <cellStyle name="Normal 2 6 2 3 3 2" xfId="16755"/>
    <cellStyle name="Normal 2 6 2 3 3 2 2" xfId="36688"/>
    <cellStyle name="Normal 2 6 2 3 3 3" xfId="10952"/>
    <cellStyle name="Normal 2 6 2 3 3 3 2" xfId="30887"/>
    <cellStyle name="Normal 2 6 2 3 3 4" xfId="22705"/>
    <cellStyle name="Normal 2 6 2 3 4" xfId="5162"/>
    <cellStyle name="Normal 2 6 2 3 4 2" xfId="19120"/>
    <cellStyle name="Normal 2 6 2 3 4 2 2" xfId="39053"/>
    <cellStyle name="Normal 2 6 2 3 4 3" xfId="13319"/>
    <cellStyle name="Normal 2 6 2 3 4 3 2" xfId="33253"/>
    <cellStyle name="Normal 2 6 2 3 4 4" xfId="25098"/>
    <cellStyle name="Normal 2 6 2 3 5" xfId="9847"/>
    <cellStyle name="Normal 2 6 2 3 5 2" xfId="29783"/>
    <cellStyle name="Normal 2 6 2 3 6" xfId="15652"/>
    <cellStyle name="Normal 2 6 2 3 6 2" xfId="35585"/>
    <cellStyle name="Normal 2 6 2 3 7" xfId="7523"/>
    <cellStyle name="Normal 2 6 2 3 7 2" xfId="27459"/>
    <cellStyle name="Normal 2 6 2 3 8" xfId="21582"/>
    <cellStyle name="Normal 2 6 2 3 9" xfId="41377"/>
    <cellStyle name="Normal 2 6 2 4" xfId="3181"/>
    <cellStyle name="Normal 2 6 2 4 2" xfId="5844"/>
    <cellStyle name="Normal 2 6 2 4 2 2" xfId="19802"/>
    <cellStyle name="Normal 2 6 2 4 2 2 2" xfId="39735"/>
    <cellStyle name="Normal 2 6 2 4 2 3" xfId="14001"/>
    <cellStyle name="Normal 2 6 2 4 2 3 2" xfId="33935"/>
    <cellStyle name="Normal 2 6 2 4 2 4" xfId="25780"/>
    <cellStyle name="Normal 2 6 2 4 3" xfId="11635"/>
    <cellStyle name="Normal 2 6 2 4 3 2" xfId="31570"/>
    <cellStyle name="Normal 2 6 2 4 4" xfId="17437"/>
    <cellStyle name="Normal 2 6 2 4 4 2" xfId="37370"/>
    <cellStyle name="Normal 2 6 2 4 5" xfId="8205"/>
    <cellStyle name="Normal 2 6 2 4 5 2" xfId="28141"/>
    <cellStyle name="Normal 2 6 2 4 6" xfId="23393"/>
    <cellStyle name="Normal 2 6 2 5" xfId="1799"/>
    <cellStyle name="Normal 2 6 2 5 2" xfId="16320"/>
    <cellStyle name="Normal 2 6 2 5 2 2" xfId="36253"/>
    <cellStyle name="Normal 2 6 2 5 3" xfId="10517"/>
    <cellStyle name="Normal 2 6 2 5 3 2" xfId="30452"/>
    <cellStyle name="Normal 2 6 2 5 4" xfId="22270"/>
    <cellStyle name="Normal 2 6 2 6" xfId="4727"/>
    <cellStyle name="Normal 2 6 2 6 2" xfId="18685"/>
    <cellStyle name="Normal 2 6 2 6 2 2" xfId="38618"/>
    <cellStyle name="Normal 2 6 2 6 3" xfId="12884"/>
    <cellStyle name="Normal 2 6 2 6 3 2" xfId="32818"/>
    <cellStyle name="Normal 2 6 2 6 4" xfId="24663"/>
    <cellStyle name="Normal 2 6 2 7" xfId="9369"/>
    <cellStyle name="Normal 2 6 2 7 2" xfId="29305"/>
    <cellStyle name="Normal 2 6 2 8" xfId="15174"/>
    <cellStyle name="Normal 2 6 2 8 2" xfId="35107"/>
    <cellStyle name="Normal 2 6 2 9" xfId="7088"/>
    <cellStyle name="Normal 2 6 2 9 2" xfId="27024"/>
    <cellStyle name="Normal 2 6 3" xfId="485"/>
    <cellStyle name="Normal 2 6 3 10" xfId="40985"/>
    <cellStyle name="Normal 2 6 3 2" xfId="981"/>
    <cellStyle name="Normal 2 6 3 2 2" xfId="3186"/>
    <cellStyle name="Normal 2 6 3 2 2 2" xfId="5849"/>
    <cellStyle name="Normal 2 6 3 2 2 2 2" xfId="19807"/>
    <cellStyle name="Normal 2 6 3 2 2 2 2 2" xfId="39740"/>
    <cellStyle name="Normal 2 6 3 2 2 2 3" xfId="14006"/>
    <cellStyle name="Normal 2 6 3 2 2 2 3 2" xfId="33940"/>
    <cellStyle name="Normal 2 6 3 2 2 2 4" xfId="25785"/>
    <cellStyle name="Normal 2 6 3 2 2 3" xfId="11640"/>
    <cellStyle name="Normal 2 6 3 2 2 3 2" xfId="31575"/>
    <cellStyle name="Normal 2 6 3 2 2 4" xfId="17442"/>
    <cellStyle name="Normal 2 6 3 2 2 4 2" xfId="37375"/>
    <cellStyle name="Normal 2 6 3 2 2 5" xfId="8210"/>
    <cellStyle name="Normal 2 6 3 2 2 5 2" xfId="28146"/>
    <cellStyle name="Normal 2 6 3 2 2 6" xfId="23398"/>
    <cellStyle name="Normal 2 6 3 2 3" xfId="2324"/>
    <cellStyle name="Normal 2 6 3 2 3 2" xfId="16841"/>
    <cellStyle name="Normal 2 6 3 2 3 2 2" xfId="36774"/>
    <cellStyle name="Normal 2 6 3 2 3 3" xfId="11038"/>
    <cellStyle name="Normal 2 6 3 2 3 3 2" xfId="30973"/>
    <cellStyle name="Normal 2 6 3 2 3 4" xfId="22791"/>
    <cellStyle name="Normal 2 6 3 2 4" xfId="5248"/>
    <cellStyle name="Normal 2 6 3 2 4 2" xfId="19206"/>
    <cellStyle name="Normal 2 6 3 2 4 2 2" xfId="39139"/>
    <cellStyle name="Normal 2 6 3 2 4 3" xfId="13405"/>
    <cellStyle name="Normal 2 6 3 2 4 3 2" xfId="33339"/>
    <cellStyle name="Normal 2 6 3 2 4 4" xfId="25184"/>
    <cellStyle name="Normal 2 6 3 2 5" xfId="9933"/>
    <cellStyle name="Normal 2 6 3 2 5 2" xfId="29869"/>
    <cellStyle name="Normal 2 6 3 2 6" xfId="15738"/>
    <cellStyle name="Normal 2 6 3 2 6 2" xfId="35671"/>
    <cellStyle name="Normal 2 6 3 2 7" xfId="7609"/>
    <cellStyle name="Normal 2 6 3 2 7 2" xfId="27545"/>
    <cellStyle name="Normal 2 6 3 2 8" xfId="21672"/>
    <cellStyle name="Normal 2 6 3 2 9" xfId="41463"/>
    <cellStyle name="Normal 2 6 3 3" xfId="3185"/>
    <cellStyle name="Normal 2 6 3 3 2" xfId="5848"/>
    <cellStyle name="Normal 2 6 3 3 2 2" xfId="19806"/>
    <cellStyle name="Normal 2 6 3 3 2 2 2" xfId="39739"/>
    <cellStyle name="Normal 2 6 3 3 2 3" xfId="14005"/>
    <cellStyle name="Normal 2 6 3 3 2 3 2" xfId="33939"/>
    <cellStyle name="Normal 2 6 3 3 2 4" xfId="25784"/>
    <cellStyle name="Normal 2 6 3 3 3" xfId="11639"/>
    <cellStyle name="Normal 2 6 3 3 3 2" xfId="31574"/>
    <cellStyle name="Normal 2 6 3 3 4" xfId="17441"/>
    <cellStyle name="Normal 2 6 3 3 4 2" xfId="37374"/>
    <cellStyle name="Normal 2 6 3 3 5" xfId="8209"/>
    <cellStyle name="Normal 2 6 3 3 5 2" xfId="28145"/>
    <cellStyle name="Normal 2 6 3 3 6" xfId="23397"/>
    <cellStyle name="Normal 2 6 3 4" xfId="1865"/>
    <cellStyle name="Normal 2 6 3 4 2" xfId="16384"/>
    <cellStyle name="Normal 2 6 3 4 2 2" xfId="36317"/>
    <cellStyle name="Normal 2 6 3 4 3" xfId="10581"/>
    <cellStyle name="Normal 2 6 3 4 3 2" xfId="30516"/>
    <cellStyle name="Normal 2 6 3 4 4" xfId="22334"/>
    <cellStyle name="Normal 2 6 3 5" xfId="4791"/>
    <cellStyle name="Normal 2 6 3 5 2" xfId="18749"/>
    <cellStyle name="Normal 2 6 3 5 2 2" xfId="38682"/>
    <cellStyle name="Normal 2 6 3 5 3" xfId="12948"/>
    <cellStyle name="Normal 2 6 3 5 3 2" xfId="32882"/>
    <cellStyle name="Normal 2 6 3 5 4" xfId="24727"/>
    <cellStyle name="Normal 2 6 3 6" xfId="9455"/>
    <cellStyle name="Normal 2 6 3 6 2" xfId="29391"/>
    <cellStyle name="Normal 2 6 3 7" xfId="15260"/>
    <cellStyle name="Normal 2 6 3 7 2" xfId="35193"/>
    <cellStyle name="Normal 2 6 3 8" xfId="7152"/>
    <cellStyle name="Normal 2 6 3 8 2" xfId="27088"/>
    <cellStyle name="Normal 2 6 3 9" xfId="21183"/>
    <cellStyle name="Normal 2 6 4" xfId="738"/>
    <cellStyle name="Normal 2 6 4 2" xfId="3187"/>
    <cellStyle name="Normal 2 6 4 2 2" xfId="5850"/>
    <cellStyle name="Normal 2 6 4 2 2 2" xfId="19808"/>
    <cellStyle name="Normal 2 6 4 2 2 2 2" xfId="39741"/>
    <cellStyle name="Normal 2 6 4 2 2 3" xfId="14007"/>
    <cellStyle name="Normal 2 6 4 2 2 3 2" xfId="33941"/>
    <cellStyle name="Normal 2 6 4 2 2 4" xfId="25786"/>
    <cellStyle name="Normal 2 6 4 2 3" xfId="11641"/>
    <cellStyle name="Normal 2 6 4 2 3 2" xfId="31576"/>
    <cellStyle name="Normal 2 6 4 2 4" xfId="17443"/>
    <cellStyle name="Normal 2 6 4 2 4 2" xfId="37376"/>
    <cellStyle name="Normal 2 6 4 2 5" xfId="8211"/>
    <cellStyle name="Normal 2 6 4 2 5 2" xfId="28147"/>
    <cellStyle name="Normal 2 6 4 2 6" xfId="23399"/>
    <cellStyle name="Normal 2 6 4 3" xfId="2089"/>
    <cellStyle name="Normal 2 6 4 3 2" xfId="16606"/>
    <cellStyle name="Normal 2 6 4 3 2 2" xfId="36539"/>
    <cellStyle name="Normal 2 6 4 3 3" xfId="10803"/>
    <cellStyle name="Normal 2 6 4 3 3 2" xfId="30738"/>
    <cellStyle name="Normal 2 6 4 3 4" xfId="22556"/>
    <cellStyle name="Normal 2 6 4 4" xfId="5013"/>
    <cellStyle name="Normal 2 6 4 4 2" xfId="18971"/>
    <cellStyle name="Normal 2 6 4 4 2 2" xfId="38904"/>
    <cellStyle name="Normal 2 6 4 4 3" xfId="13170"/>
    <cellStyle name="Normal 2 6 4 4 3 2" xfId="33104"/>
    <cellStyle name="Normal 2 6 4 4 4" xfId="24949"/>
    <cellStyle name="Normal 2 6 4 5" xfId="9694"/>
    <cellStyle name="Normal 2 6 4 5 2" xfId="29630"/>
    <cellStyle name="Normal 2 6 4 6" xfId="15499"/>
    <cellStyle name="Normal 2 6 4 6 2" xfId="35432"/>
    <cellStyle name="Normal 2 6 4 7" xfId="7374"/>
    <cellStyle name="Normal 2 6 4 7 2" xfId="27310"/>
    <cellStyle name="Normal 2 6 4 8" xfId="21429"/>
    <cellStyle name="Normal 2 6 4 9" xfId="41224"/>
    <cellStyle name="Normal 2 6 5" xfId="3180"/>
    <cellStyle name="Normal 2 6 5 2" xfId="5843"/>
    <cellStyle name="Normal 2 6 5 2 2" xfId="19801"/>
    <cellStyle name="Normal 2 6 5 2 2 2" xfId="39734"/>
    <cellStyle name="Normal 2 6 5 2 3" xfId="14000"/>
    <cellStyle name="Normal 2 6 5 2 3 2" xfId="33934"/>
    <cellStyle name="Normal 2 6 5 2 4" xfId="25779"/>
    <cellStyle name="Normal 2 6 5 3" xfId="11634"/>
    <cellStyle name="Normal 2 6 5 3 2" xfId="31569"/>
    <cellStyle name="Normal 2 6 5 4" xfId="17436"/>
    <cellStyle name="Normal 2 6 5 4 2" xfId="37369"/>
    <cellStyle name="Normal 2 6 5 5" xfId="8204"/>
    <cellStyle name="Normal 2 6 5 5 2" xfId="28140"/>
    <cellStyle name="Normal 2 6 5 6" xfId="23392"/>
    <cellStyle name="Normal 2 6 6" xfId="1597"/>
    <cellStyle name="Normal 2 6 6 2" xfId="16176"/>
    <cellStyle name="Normal 2 6 6 2 2" xfId="36109"/>
    <cellStyle name="Normal 2 6 6 3" xfId="10373"/>
    <cellStyle name="Normal 2 6 6 3 2" xfId="30308"/>
    <cellStyle name="Normal 2 6 6 4" xfId="22112"/>
    <cellStyle name="Normal 2 6 7" xfId="4583"/>
    <cellStyle name="Normal 2 6 7 2" xfId="18541"/>
    <cellStyle name="Normal 2 6 7 2 2" xfId="38474"/>
    <cellStyle name="Normal 2 6 7 3" xfId="12740"/>
    <cellStyle name="Normal 2 6 7 3 2" xfId="32674"/>
    <cellStyle name="Normal 2 6 7 4" xfId="24519"/>
    <cellStyle name="Normal 2 6 8" xfId="9283"/>
    <cellStyle name="Normal 2 6 8 2" xfId="29219"/>
    <cellStyle name="Normal 2 6 9" xfId="15088"/>
    <cellStyle name="Normal 2 6 9 2" xfId="35021"/>
    <cellStyle name="Normal 2 7" xfId="273"/>
    <cellStyle name="Normal 2 7 10" xfId="6949"/>
    <cellStyle name="Normal 2 7 10 2" xfId="26885"/>
    <cellStyle name="Normal 2 7 11" xfId="21008"/>
    <cellStyle name="Normal 2 7 12" xfId="40814"/>
    <cellStyle name="Normal 2 7 2" xfId="393"/>
    <cellStyle name="Normal 2 7 2 10" xfId="21096"/>
    <cellStyle name="Normal 2 7 2 11" xfId="40900"/>
    <cellStyle name="Normal 2 7 2 2" xfId="649"/>
    <cellStyle name="Normal 2 7 2 2 10" xfId="41139"/>
    <cellStyle name="Normal 2 7 2 2 2" xfId="1135"/>
    <cellStyle name="Normal 2 7 2 2 2 2" xfId="3191"/>
    <cellStyle name="Normal 2 7 2 2 2 2 2" xfId="5854"/>
    <cellStyle name="Normal 2 7 2 2 2 2 2 2" xfId="19812"/>
    <cellStyle name="Normal 2 7 2 2 2 2 2 2 2" xfId="39745"/>
    <cellStyle name="Normal 2 7 2 2 2 2 2 3" xfId="14011"/>
    <cellStyle name="Normal 2 7 2 2 2 2 2 3 2" xfId="33945"/>
    <cellStyle name="Normal 2 7 2 2 2 2 2 4" xfId="25790"/>
    <cellStyle name="Normal 2 7 2 2 2 2 3" xfId="11645"/>
    <cellStyle name="Normal 2 7 2 2 2 2 3 2" xfId="31580"/>
    <cellStyle name="Normal 2 7 2 2 2 2 4" xfId="17447"/>
    <cellStyle name="Normal 2 7 2 2 2 2 4 2" xfId="37380"/>
    <cellStyle name="Normal 2 7 2 2 2 2 5" xfId="8215"/>
    <cellStyle name="Normal 2 7 2 2 2 2 5 2" xfId="28151"/>
    <cellStyle name="Normal 2 7 2 2 2 2 6" xfId="23403"/>
    <cellStyle name="Normal 2 7 2 2 2 3" xfId="2478"/>
    <cellStyle name="Normal 2 7 2 2 2 3 2" xfId="16995"/>
    <cellStyle name="Normal 2 7 2 2 2 3 2 2" xfId="36928"/>
    <cellStyle name="Normal 2 7 2 2 2 3 3" xfId="11192"/>
    <cellStyle name="Normal 2 7 2 2 2 3 3 2" xfId="31127"/>
    <cellStyle name="Normal 2 7 2 2 2 3 4" xfId="22945"/>
    <cellStyle name="Normal 2 7 2 2 2 4" xfId="5402"/>
    <cellStyle name="Normal 2 7 2 2 2 4 2" xfId="19360"/>
    <cellStyle name="Normal 2 7 2 2 2 4 2 2" xfId="39293"/>
    <cellStyle name="Normal 2 7 2 2 2 4 3" xfId="13559"/>
    <cellStyle name="Normal 2 7 2 2 2 4 3 2" xfId="33493"/>
    <cellStyle name="Normal 2 7 2 2 2 4 4" xfId="25338"/>
    <cellStyle name="Normal 2 7 2 2 2 5" xfId="10087"/>
    <cellStyle name="Normal 2 7 2 2 2 5 2" xfId="30023"/>
    <cellStyle name="Normal 2 7 2 2 2 6" xfId="15892"/>
    <cellStyle name="Normal 2 7 2 2 2 6 2" xfId="35825"/>
    <cellStyle name="Normal 2 7 2 2 2 7" xfId="7763"/>
    <cellStyle name="Normal 2 7 2 2 2 7 2" xfId="27699"/>
    <cellStyle name="Normal 2 7 2 2 2 8" xfId="21826"/>
    <cellStyle name="Normal 2 7 2 2 2 9" xfId="41617"/>
    <cellStyle name="Normal 2 7 2 2 3" xfId="3190"/>
    <cellStyle name="Normal 2 7 2 2 3 2" xfId="5853"/>
    <cellStyle name="Normal 2 7 2 2 3 2 2" xfId="19811"/>
    <cellStyle name="Normal 2 7 2 2 3 2 2 2" xfId="39744"/>
    <cellStyle name="Normal 2 7 2 2 3 2 3" xfId="14010"/>
    <cellStyle name="Normal 2 7 2 2 3 2 3 2" xfId="33944"/>
    <cellStyle name="Normal 2 7 2 2 3 2 4" xfId="25789"/>
    <cellStyle name="Normal 2 7 2 2 3 3" xfId="11644"/>
    <cellStyle name="Normal 2 7 2 2 3 3 2" xfId="31579"/>
    <cellStyle name="Normal 2 7 2 2 3 4" xfId="17446"/>
    <cellStyle name="Normal 2 7 2 2 3 4 2" xfId="37379"/>
    <cellStyle name="Normal 2 7 2 2 3 5" xfId="8214"/>
    <cellStyle name="Normal 2 7 2 2 3 5 2" xfId="28150"/>
    <cellStyle name="Normal 2 7 2 2 3 6" xfId="23402"/>
    <cellStyle name="Normal 2 7 2 2 4" xfId="2015"/>
    <cellStyle name="Normal 2 7 2 2 4 2" xfId="16534"/>
    <cellStyle name="Normal 2 7 2 2 4 2 2" xfId="36467"/>
    <cellStyle name="Normal 2 7 2 2 4 3" xfId="10731"/>
    <cellStyle name="Normal 2 7 2 2 4 3 2" xfId="30666"/>
    <cellStyle name="Normal 2 7 2 2 4 4" xfId="22484"/>
    <cellStyle name="Normal 2 7 2 2 5" xfId="4941"/>
    <cellStyle name="Normal 2 7 2 2 5 2" xfId="18899"/>
    <cellStyle name="Normal 2 7 2 2 5 2 2" xfId="38832"/>
    <cellStyle name="Normal 2 7 2 2 5 3" xfId="13098"/>
    <cellStyle name="Normal 2 7 2 2 5 3 2" xfId="33032"/>
    <cellStyle name="Normal 2 7 2 2 5 4" xfId="24877"/>
    <cellStyle name="Normal 2 7 2 2 6" xfId="9609"/>
    <cellStyle name="Normal 2 7 2 2 6 2" xfId="29545"/>
    <cellStyle name="Normal 2 7 2 2 7" xfId="15414"/>
    <cellStyle name="Normal 2 7 2 2 7 2" xfId="35347"/>
    <cellStyle name="Normal 2 7 2 2 8" xfId="7302"/>
    <cellStyle name="Normal 2 7 2 2 8 2" xfId="27238"/>
    <cellStyle name="Normal 2 7 2 2 9" xfId="21341"/>
    <cellStyle name="Normal 2 7 2 3" xfId="892"/>
    <cellStyle name="Normal 2 7 2 3 2" xfId="3192"/>
    <cellStyle name="Normal 2 7 2 3 2 2" xfId="5855"/>
    <cellStyle name="Normal 2 7 2 3 2 2 2" xfId="19813"/>
    <cellStyle name="Normal 2 7 2 3 2 2 2 2" xfId="39746"/>
    <cellStyle name="Normal 2 7 2 3 2 2 3" xfId="14012"/>
    <cellStyle name="Normal 2 7 2 3 2 2 3 2" xfId="33946"/>
    <cellStyle name="Normal 2 7 2 3 2 2 4" xfId="25791"/>
    <cellStyle name="Normal 2 7 2 3 2 3" xfId="11646"/>
    <cellStyle name="Normal 2 7 2 3 2 3 2" xfId="31581"/>
    <cellStyle name="Normal 2 7 2 3 2 4" xfId="17448"/>
    <cellStyle name="Normal 2 7 2 3 2 4 2" xfId="37381"/>
    <cellStyle name="Normal 2 7 2 3 2 5" xfId="8216"/>
    <cellStyle name="Normal 2 7 2 3 2 5 2" xfId="28152"/>
    <cellStyle name="Normal 2 7 2 3 2 6" xfId="23404"/>
    <cellStyle name="Normal 2 7 2 3 3" xfId="2239"/>
    <cellStyle name="Normal 2 7 2 3 3 2" xfId="16756"/>
    <cellStyle name="Normal 2 7 2 3 3 2 2" xfId="36689"/>
    <cellStyle name="Normal 2 7 2 3 3 3" xfId="10953"/>
    <cellStyle name="Normal 2 7 2 3 3 3 2" xfId="30888"/>
    <cellStyle name="Normal 2 7 2 3 3 4" xfId="22706"/>
    <cellStyle name="Normal 2 7 2 3 4" xfId="5163"/>
    <cellStyle name="Normal 2 7 2 3 4 2" xfId="19121"/>
    <cellStyle name="Normal 2 7 2 3 4 2 2" xfId="39054"/>
    <cellStyle name="Normal 2 7 2 3 4 3" xfId="13320"/>
    <cellStyle name="Normal 2 7 2 3 4 3 2" xfId="33254"/>
    <cellStyle name="Normal 2 7 2 3 4 4" xfId="25099"/>
    <cellStyle name="Normal 2 7 2 3 5" xfId="9848"/>
    <cellStyle name="Normal 2 7 2 3 5 2" xfId="29784"/>
    <cellStyle name="Normal 2 7 2 3 6" xfId="15653"/>
    <cellStyle name="Normal 2 7 2 3 6 2" xfId="35586"/>
    <cellStyle name="Normal 2 7 2 3 7" xfId="7524"/>
    <cellStyle name="Normal 2 7 2 3 7 2" xfId="27460"/>
    <cellStyle name="Normal 2 7 2 3 8" xfId="21583"/>
    <cellStyle name="Normal 2 7 2 3 9" xfId="41378"/>
    <cellStyle name="Normal 2 7 2 4" xfId="3189"/>
    <cellStyle name="Normal 2 7 2 4 2" xfId="5852"/>
    <cellStyle name="Normal 2 7 2 4 2 2" xfId="19810"/>
    <cellStyle name="Normal 2 7 2 4 2 2 2" xfId="39743"/>
    <cellStyle name="Normal 2 7 2 4 2 3" xfId="14009"/>
    <cellStyle name="Normal 2 7 2 4 2 3 2" xfId="33943"/>
    <cellStyle name="Normal 2 7 2 4 2 4" xfId="25788"/>
    <cellStyle name="Normal 2 7 2 4 3" xfId="11643"/>
    <cellStyle name="Normal 2 7 2 4 3 2" xfId="31578"/>
    <cellStyle name="Normal 2 7 2 4 4" xfId="17445"/>
    <cellStyle name="Normal 2 7 2 4 4 2" xfId="37378"/>
    <cellStyle name="Normal 2 7 2 4 5" xfId="8213"/>
    <cellStyle name="Normal 2 7 2 4 5 2" xfId="28149"/>
    <cellStyle name="Normal 2 7 2 4 6" xfId="23401"/>
    <cellStyle name="Normal 2 7 2 5" xfId="1800"/>
    <cellStyle name="Normal 2 7 2 5 2" xfId="16321"/>
    <cellStyle name="Normal 2 7 2 5 2 2" xfId="36254"/>
    <cellStyle name="Normal 2 7 2 5 3" xfId="10518"/>
    <cellStyle name="Normal 2 7 2 5 3 2" xfId="30453"/>
    <cellStyle name="Normal 2 7 2 5 4" xfId="22271"/>
    <cellStyle name="Normal 2 7 2 6" xfId="4728"/>
    <cellStyle name="Normal 2 7 2 6 2" xfId="18686"/>
    <cellStyle name="Normal 2 7 2 6 2 2" xfId="38619"/>
    <cellStyle name="Normal 2 7 2 6 3" xfId="12885"/>
    <cellStyle name="Normal 2 7 2 6 3 2" xfId="32819"/>
    <cellStyle name="Normal 2 7 2 6 4" xfId="24664"/>
    <cellStyle name="Normal 2 7 2 7" xfId="9370"/>
    <cellStyle name="Normal 2 7 2 7 2" xfId="29306"/>
    <cellStyle name="Normal 2 7 2 8" xfId="15175"/>
    <cellStyle name="Normal 2 7 2 8 2" xfId="35108"/>
    <cellStyle name="Normal 2 7 2 9" xfId="7089"/>
    <cellStyle name="Normal 2 7 2 9 2" xfId="27025"/>
    <cellStyle name="Normal 2 7 3" xfId="486"/>
    <cellStyle name="Normal 2 7 3 10" xfId="40986"/>
    <cellStyle name="Normal 2 7 3 2" xfId="982"/>
    <cellStyle name="Normal 2 7 3 2 2" xfId="3194"/>
    <cellStyle name="Normal 2 7 3 2 2 2" xfId="5857"/>
    <cellStyle name="Normal 2 7 3 2 2 2 2" xfId="19815"/>
    <cellStyle name="Normal 2 7 3 2 2 2 2 2" xfId="39748"/>
    <cellStyle name="Normal 2 7 3 2 2 2 3" xfId="14014"/>
    <cellStyle name="Normal 2 7 3 2 2 2 3 2" xfId="33948"/>
    <cellStyle name="Normal 2 7 3 2 2 2 4" xfId="25793"/>
    <cellStyle name="Normal 2 7 3 2 2 3" xfId="11648"/>
    <cellStyle name="Normal 2 7 3 2 2 3 2" xfId="31583"/>
    <cellStyle name="Normal 2 7 3 2 2 4" xfId="17450"/>
    <cellStyle name="Normal 2 7 3 2 2 4 2" xfId="37383"/>
    <cellStyle name="Normal 2 7 3 2 2 5" xfId="8218"/>
    <cellStyle name="Normal 2 7 3 2 2 5 2" xfId="28154"/>
    <cellStyle name="Normal 2 7 3 2 2 6" xfId="23406"/>
    <cellStyle name="Normal 2 7 3 2 3" xfId="2325"/>
    <cellStyle name="Normal 2 7 3 2 3 2" xfId="16842"/>
    <cellStyle name="Normal 2 7 3 2 3 2 2" xfId="36775"/>
    <cellStyle name="Normal 2 7 3 2 3 3" xfId="11039"/>
    <cellStyle name="Normal 2 7 3 2 3 3 2" xfId="30974"/>
    <cellStyle name="Normal 2 7 3 2 3 4" xfId="22792"/>
    <cellStyle name="Normal 2 7 3 2 4" xfId="5249"/>
    <cellStyle name="Normal 2 7 3 2 4 2" xfId="19207"/>
    <cellStyle name="Normal 2 7 3 2 4 2 2" xfId="39140"/>
    <cellStyle name="Normal 2 7 3 2 4 3" xfId="13406"/>
    <cellStyle name="Normal 2 7 3 2 4 3 2" xfId="33340"/>
    <cellStyle name="Normal 2 7 3 2 4 4" xfId="25185"/>
    <cellStyle name="Normal 2 7 3 2 5" xfId="9934"/>
    <cellStyle name="Normal 2 7 3 2 5 2" xfId="29870"/>
    <cellStyle name="Normal 2 7 3 2 6" xfId="15739"/>
    <cellStyle name="Normal 2 7 3 2 6 2" xfId="35672"/>
    <cellStyle name="Normal 2 7 3 2 7" xfId="7610"/>
    <cellStyle name="Normal 2 7 3 2 7 2" xfId="27546"/>
    <cellStyle name="Normal 2 7 3 2 8" xfId="21673"/>
    <cellStyle name="Normal 2 7 3 2 9" xfId="41464"/>
    <cellStyle name="Normal 2 7 3 3" xfId="3193"/>
    <cellStyle name="Normal 2 7 3 3 2" xfId="5856"/>
    <cellStyle name="Normal 2 7 3 3 2 2" xfId="19814"/>
    <cellStyle name="Normal 2 7 3 3 2 2 2" xfId="39747"/>
    <cellStyle name="Normal 2 7 3 3 2 3" xfId="14013"/>
    <cellStyle name="Normal 2 7 3 3 2 3 2" xfId="33947"/>
    <cellStyle name="Normal 2 7 3 3 2 4" xfId="25792"/>
    <cellStyle name="Normal 2 7 3 3 3" xfId="11647"/>
    <cellStyle name="Normal 2 7 3 3 3 2" xfId="31582"/>
    <cellStyle name="Normal 2 7 3 3 4" xfId="17449"/>
    <cellStyle name="Normal 2 7 3 3 4 2" xfId="37382"/>
    <cellStyle name="Normal 2 7 3 3 5" xfId="8217"/>
    <cellStyle name="Normal 2 7 3 3 5 2" xfId="28153"/>
    <cellStyle name="Normal 2 7 3 3 6" xfId="23405"/>
    <cellStyle name="Normal 2 7 3 4" xfId="1866"/>
    <cellStyle name="Normal 2 7 3 4 2" xfId="16385"/>
    <cellStyle name="Normal 2 7 3 4 2 2" xfId="36318"/>
    <cellStyle name="Normal 2 7 3 4 3" xfId="10582"/>
    <cellStyle name="Normal 2 7 3 4 3 2" xfId="30517"/>
    <cellStyle name="Normal 2 7 3 4 4" xfId="22335"/>
    <cellStyle name="Normal 2 7 3 5" xfId="4792"/>
    <cellStyle name="Normal 2 7 3 5 2" xfId="18750"/>
    <cellStyle name="Normal 2 7 3 5 2 2" xfId="38683"/>
    <cellStyle name="Normal 2 7 3 5 3" xfId="12949"/>
    <cellStyle name="Normal 2 7 3 5 3 2" xfId="32883"/>
    <cellStyle name="Normal 2 7 3 5 4" xfId="24728"/>
    <cellStyle name="Normal 2 7 3 6" xfId="9456"/>
    <cellStyle name="Normal 2 7 3 6 2" xfId="29392"/>
    <cellStyle name="Normal 2 7 3 7" xfId="15261"/>
    <cellStyle name="Normal 2 7 3 7 2" xfId="35194"/>
    <cellStyle name="Normal 2 7 3 8" xfId="7153"/>
    <cellStyle name="Normal 2 7 3 8 2" xfId="27089"/>
    <cellStyle name="Normal 2 7 3 9" xfId="21184"/>
    <cellStyle name="Normal 2 7 4" xfId="739"/>
    <cellStyle name="Normal 2 7 4 2" xfId="3195"/>
    <cellStyle name="Normal 2 7 4 2 2" xfId="5858"/>
    <cellStyle name="Normal 2 7 4 2 2 2" xfId="19816"/>
    <cellStyle name="Normal 2 7 4 2 2 2 2" xfId="39749"/>
    <cellStyle name="Normal 2 7 4 2 2 3" xfId="14015"/>
    <cellStyle name="Normal 2 7 4 2 2 3 2" xfId="33949"/>
    <cellStyle name="Normal 2 7 4 2 2 4" xfId="25794"/>
    <cellStyle name="Normal 2 7 4 2 3" xfId="11649"/>
    <cellStyle name="Normal 2 7 4 2 3 2" xfId="31584"/>
    <cellStyle name="Normal 2 7 4 2 4" xfId="17451"/>
    <cellStyle name="Normal 2 7 4 2 4 2" xfId="37384"/>
    <cellStyle name="Normal 2 7 4 2 5" xfId="8219"/>
    <cellStyle name="Normal 2 7 4 2 5 2" xfId="28155"/>
    <cellStyle name="Normal 2 7 4 2 6" xfId="23407"/>
    <cellStyle name="Normal 2 7 4 3" xfId="2090"/>
    <cellStyle name="Normal 2 7 4 3 2" xfId="16607"/>
    <cellStyle name="Normal 2 7 4 3 2 2" xfId="36540"/>
    <cellStyle name="Normal 2 7 4 3 3" xfId="10804"/>
    <cellStyle name="Normal 2 7 4 3 3 2" xfId="30739"/>
    <cellStyle name="Normal 2 7 4 3 4" xfId="22557"/>
    <cellStyle name="Normal 2 7 4 4" xfId="5014"/>
    <cellStyle name="Normal 2 7 4 4 2" xfId="18972"/>
    <cellStyle name="Normal 2 7 4 4 2 2" xfId="38905"/>
    <cellStyle name="Normal 2 7 4 4 3" xfId="13171"/>
    <cellStyle name="Normal 2 7 4 4 3 2" xfId="33105"/>
    <cellStyle name="Normal 2 7 4 4 4" xfId="24950"/>
    <cellStyle name="Normal 2 7 4 5" xfId="9695"/>
    <cellStyle name="Normal 2 7 4 5 2" xfId="29631"/>
    <cellStyle name="Normal 2 7 4 6" xfId="15500"/>
    <cellStyle name="Normal 2 7 4 6 2" xfId="35433"/>
    <cellStyle name="Normal 2 7 4 7" xfId="7375"/>
    <cellStyle name="Normal 2 7 4 7 2" xfId="27311"/>
    <cellStyle name="Normal 2 7 4 8" xfId="21430"/>
    <cellStyle name="Normal 2 7 4 9" xfId="41225"/>
    <cellStyle name="Normal 2 7 5" xfId="3188"/>
    <cellStyle name="Normal 2 7 5 2" xfId="5851"/>
    <cellStyle name="Normal 2 7 5 2 2" xfId="19809"/>
    <cellStyle name="Normal 2 7 5 2 2 2" xfId="39742"/>
    <cellStyle name="Normal 2 7 5 2 3" xfId="14008"/>
    <cellStyle name="Normal 2 7 5 2 3 2" xfId="33942"/>
    <cellStyle name="Normal 2 7 5 2 4" xfId="25787"/>
    <cellStyle name="Normal 2 7 5 3" xfId="11642"/>
    <cellStyle name="Normal 2 7 5 3 2" xfId="31577"/>
    <cellStyle name="Normal 2 7 5 4" xfId="17444"/>
    <cellStyle name="Normal 2 7 5 4 2" xfId="37377"/>
    <cellStyle name="Normal 2 7 5 5" xfId="8212"/>
    <cellStyle name="Normal 2 7 5 5 2" xfId="28148"/>
    <cellStyle name="Normal 2 7 5 6" xfId="23400"/>
    <cellStyle name="Normal 2 7 6" xfId="1598"/>
    <cellStyle name="Normal 2 7 6 2" xfId="16177"/>
    <cellStyle name="Normal 2 7 6 2 2" xfId="36110"/>
    <cellStyle name="Normal 2 7 6 3" xfId="10374"/>
    <cellStyle name="Normal 2 7 6 3 2" xfId="30309"/>
    <cellStyle name="Normal 2 7 6 4" xfId="22113"/>
    <cellStyle name="Normal 2 7 7" xfId="4584"/>
    <cellStyle name="Normal 2 7 7 2" xfId="18542"/>
    <cellStyle name="Normal 2 7 7 2 2" xfId="38475"/>
    <cellStyle name="Normal 2 7 7 3" xfId="12741"/>
    <cellStyle name="Normal 2 7 7 3 2" xfId="32675"/>
    <cellStyle name="Normal 2 7 7 4" xfId="24520"/>
    <cellStyle name="Normal 2 7 8" xfId="9284"/>
    <cellStyle name="Normal 2 7 8 2" xfId="29220"/>
    <cellStyle name="Normal 2 7 9" xfId="15089"/>
    <cellStyle name="Normal 2 7 9 2" xfId="35022"/>
    <cellStyle name="Normal 2 8" xfId="263"/>
    <cellStyle name="Normal 2 8 2" xfId="21005"/>
    <cellStyle name="Normal 2 9" xfId="4257"/>
    <cellStyle name="Normal 2 9 2" xfId="6632"/>
    <cellStyle name="Normal 2 9 2 2" xfId="20590"/>
    <cellStyle name="Normal 2 9 2 2 2" xfId="40523"/>
    <cellStyle name="Normal 2 9 2 3" xfId="14789"/>
    <cellStyle name="Normal 2 9 2 3 2" xfId="34723"/>
    <cellStyle name="Normal 2 9 2 4" xfId="26568"/>
    <cellStyle name="Normal 2 9 3" xfId="12423"/>
    <cellStyle name="Normal 2 9 3 2" xfId="32358"/>
    <cellStyle name="Normal 2 9 4" xfId="18225"/>
    <cellStyle name="Normal 2 9 4 2" xfId="38158"/>
    <cellStyle name="Normal 2 9 5" xfId="8993"/>
    <cellStyle name="Normal 2 9 5 2" xfId="28929"/>
    <cellStyle name="Normal 2 9 6" xfId="24201"/>
    <cellStyle name="Normal 2_Table 1.5" xfId="189"/>
    <cellStyle name="Normal 20" xfId="367"/>
    <cellStyle name="Normal 20 10" xfId="6950"/>
    <cellStyle name="Normal 20 10 2" xfId="26886"/>
    <cellStyle name="Normal 20 11" xfId="21070"/>
    <cellStyle name="Normal 20 12" xfId="40875"/>
    <cellStyle name="Normal 20 2" xfId="623"/>
    <cellStyle name="Normal 20 2 10" xfId="41114"/>
    <cellStyle name="Normal 20 2 2" xfId="1110"/>
    <cellStyle name="Normal 20 2 2 2" xfId="3198"/>
    <cellStyle name="Normal 20 2 2 2 2" xfId="5861"/>
    <cellStyle name="Normal 20 2 2 2 2 2" xfId="19819"/>
    <cellStyle name="Normal 20 2 2 2 2 2 2" xfId="39752"/>
    <cellStyle name="Normal 20 2 2 2 2 3" xfId="14018"/>
    <cellStyle name="Normal 20 2 2 2 2 3 2" xfId="33952"/>
    <cellStyle name="Normal 20 2 2 2 2 4" xfId="25797"/>
    <cellStyle name="Normal 20 2 2 2 3" xfId="11652"/>
    <cellStyle name="Normal 20 2 2 2 3 2" xfId="31587"/>
    <cellStyle name="Normal 20 2 2 2 4" xfId="17454"/>
    <cellStyle name="Normal 20 2 2 2 4 2" xfId="37387"/>
    <cellStyle name="Normal 20 2 2 2 5" xfId="8222"/>
    <cellStyle name="Normal 20 2 2 2 5 2" xfId="28158"/>
    <cellStyle name="Normal 20 2 2 2 6" xfId="23410"/>
    <cellStyle name="Normal 20 2 2 3" xfId="2453"/>
    <cellStyle name="Normal 20 2 2 3 2" xfId="16970"/>
    <cellStyle name="Normal 20 2 2 3 2 2" xfId="36903"/>
    <cellStyle name="Normal 20 2 2 3 3" xfId="11167"/>
    <cellStyle name="Normal 20 2 2 3 3 2" xfId="31102"/>
    <cellStyle name="Normal 20 2 2 3 4" xfId="22920"/>
    <cellStyle name="Normal 20 2 2 4" xfId="5377"/>
    <cellStyle name="Normal 20 2 2 4 2" xfId="19335"/>
    <cellStyle name="Normal 20 2 2 4 2 2" xfId="39268"/>
    <cellStyle name="Normal 20 2 2 4 3" xfId="13534"/>
    <cellStyle name="Normal 20 2 2 4 3 2" xfId="33468"/>
    <cellStyle name="Normal 20 2 2 4 4" xfId="25313"/>
    <cellStyle name="Normal 20 2 2 5" xfId="10062"/>
    <cellStyle name="Normal 20 2 2 5 2" xfId="29998"/>
    <cellStyle name="Normal 20 2 2 6" xfId="15867"/>
    <cellStyle name="Normal 20 2 2 6 2" xfId="35800"/>
    <cellStyle name="Normal 20 2 2 7" xfId="7738"/>
    <cellStyle name="Normal 20 2 2 7 2" xfId="27674"/>
    <cellStyle name="Normal 20 2 2 8" xfId="21801"/>
    <cellStyle name="Normal 20 2 2 9" xfId="41592"/>
    <cellStyle name="Normal 20 2 3" xfId="3197"/>
    <cellStyle name="Normal 20 2 3 2" xfId="5860"/>
    <cellStyle name="Normal 20 2 3 2 2" xfId="19818"/>
    <cellStyle name="Normal 20 2 3 2 2 2" xfId="39751"/>
    <cellStyle name="Normal 20 2 3 2 3" xfId="14017"/>
    <cellStyle name="Normal 20 2 3 2 3 2" xfId="33951"/>
    <cellStyle name="Normal 20 2 3 2 4" xfId="25796"/>
    <cellStyle name="Normal 20 2 3 3" xfId="11651"/>
    <cellStyle name="Normal 20 2 3 3 2" xfId="31586"/>
    <cellStyle name="Normal 20 2 3 4" xfId="17453"/>
    <cellStyle name="Normal 20 2 3 4 2" xfId="37386"/>
    <cellStyle name="Normal 20 2 3 5" xfId="8221"/>
    <cellStyle name="Normal 20 2 3 5 2" xfId="28157"/>
    <cellStyle name="Normal 20 2 3 6" xfId="23409"/>
    <cellStyle name="Normal 20 2 4" xfId="1990"/>
    <cellStyle name="Normal 20 2 4 2" xfId="16509"/>
    <cellStyle name="Normal 20 2 4 2 2" xfId="36442"/>
    <cellStyle name="Normal 20 2 4 3" xfId="10706"/>
    <cellStyle name="Normal 20 2 4 3 2" xfId="30641"/>
    <cellStyle name="Normal 20 2 4 4" xfId="22459"/>
    <cellStyle name="Normal 20 2 5" xfId="4916"/>
    <cellStyle name="Normal 20 2 5 2" xfId="18874"/>
    <cellStyle name="Normal 20 2 5 2 2" xfId="38807"/>
    <cellStyle name="Normal 20 2 5 3" xfId="13073"/>
    <cellStyle name="Normal 20 2 5 3 2" xfId="33007"/>
    <cellStyle name="Normal 20 2 5 4" xfId="24852"/>
    <cellStyle name="Normal 20 2 6" xfId="9584"/>
    <cellStyle name="Normal 20 2 6 2" xfId="29520"/>
    <cellStyle name="Normal 20 2 7" xfId="15389"/>
    <cellStyle name="Normal 20 2 7 2" xfId="35322"/>
    <cellStyle name="Normal 20 2 8" xfId="7277"/>
    <cellStyle name="Normal 20 2 8 2" xfId="27213"/>
    <cellStyle name="Normal 20 2 9" xfId="21315"/>
    <cellStyle name="Normal 20 3" xfId="867"/>
    <cellStyle name="Normal 20 3 2" xfId="3199"/>
    <cellStyle name="Normal 20 3 2 2" xfId="5862"/>
    <cellStyle name="Normal 20 3 2 2 2" xfId="19820"/>
    <cellStyle name="Normal 20 3 2 2 2 2" xfId="39753"/>
    <cellStyle name="Normal 20 3 2 2 3" xfId="14019"/>
    <cellStyle name="Normal 20 3 2 2 3 2" xfId="33953"/>
    <cellStyle name="Normal 20 3 2 2 4" xfId="25798"/>
    <cellStyle name="Normal 20 3 2 3" xfId="11653"/>
    <cellStyle name="Normal 20 3 2 3 2" xfId="31588"/>
    <cellStyle name="Normal 20 3 2 4" xfId="17455"/>
    <cellStyle name="Normal 20 3 2 4 2" xfId="37388"/>
    <cellStyle name="Normal 20 3 2 5" xfId="8223"/>
    <cellStyle name="Normal 20 3 2 5 2" xfId="28159"/>
    <cellStyle name="Normal 20 3 2 6" xfId="23411"/>
    <cellStyle name="Normal 20 3 3" xfId="2214"/>
    <cellStyle name="Normal 20 3 3 2" xfId="16731"/>
    <cellStyle name="Normal 20 3 3 2 2" xfId="36664"/>
    <cellStyle name="Normal 20 3 3 3" xfId="10928"/>
    <cellStyle name="Normal 20 3 3 3 2" xfId="30863"/>
    <cellStyle name="Normal 20 3 3 4" xfId="22681"/>
    <cellStyle name="Normal 20 3 4" xfId="5138"/>
    <cellStyle name="Normal 20 3 4 2" xfId="19096"/>
    <cellStyle name="Normal 20 3 4 2 2" xfId="39029"/>
    <cellStyle name="Normal 20 3 4 3" xfId="13295"/>
    <cellStyle name="Normal 20 3 4 3 2" xfId="33229"/>
    <cellStyle name="Normal 20 3 4 4" xfId="25074"/>
    <cellStyle name="Normal 20 3 5" xfId="9823"/>
    <cellStyle name="Normal 20 3 5 2" xfId="29759"/>
    <cellStyle name="Normal 20 3 6" xfId="15628"/>
    <cellStyle name="Normal 20 3 6 2" xfId="35561"/>
    <cellStyle name="Normal 20 3 7" xfId="7499"/>
    <cellStyle name="Normal 20 3 7 2" xfId="27435"/>
    <cellStyle name="Normal 20 3 8" xfId="21558"/>
    <cellStyle name="Normal 20 3 9" xfId="41353"/>
    <cellStyle name="Normal 20 4" xfId="3196"/>
    <cellStyle name="Normal 20 4 2" xfId="5859"/>
    <cellStyle name="Normal 20 4 2 2" xfId="19817"/>
    <cellStyle name="Normal 20 4 2 2 2" xfId="39750"/>
    <cellStyle name="Normal 20 4 2 3" xfId="14016"/>
    <cellStyle name="Normal 20 4 2 3 2" xfId="33950"/>
    <cellStyle name="Normal 20 4 2 4" xfId="25795"/>
    <cellStyle name="Normal 20 4 3" xfId="11650"/>
    <cellStyle name="Normal 20 4 3 2" xfId="31585"/>
    <cellStyle name="Normal 20 4 4" xfId="17452"/>
    <cellStyle name="Normal 20 4 4 2" xfId="37385"/>
    <cellStyle name="Normal 20 4 5" xfId="8220"/>
    <cellStyle name="Normal 20 4 5 2" xfId="28156"/>
    <cellStyle name="Normal 20 4 6" xfId="23408"/>
    <cellStyle name="Normal 20 5" xfId="4371"/>
    <cellStyle name="Normal 20 5 2" xfId="6738"/>
    <cellStyle name="Normal 20 5 2 2" xfId="20696"/>
    <cellStyle name="Normal 20 5 2 2 2" xfId="40629"/>
    <cellStyle name="Normal 20 5 2 3" xfId="14895"/>
    <cellStyle name="Normal 20 5 2 3 2" xfId="34829"/>
    <cellStyle name="Normal 20 5 2 4" xfId="26674"/>
    <cellStyle name="Normal 20 5 3" xfId="12530"/>
    <cellStyle name="Normal 20 5 3 2" xfId="32464"/>
    <cellStyle name="Normal 20 5 4" xfId="18331"/>
    <cellStyle name="Normal 20 5 4 2" xfId="38264"/>
    <cellStyle name="Normal 20 5 5" xfId="9099"/>
    <cellStyle name="Normal 20 5 5 2" xfId="29035"/>
    <cellStyle name="Normal 20 5 6" xfId="24309"/>
    <cellStyle name="Normal 20 6" xfId="1599"/>
    <cellStyle name="Normal 20 6 2" xfId="16178"/>
    <cellStyle name="Normal 20 6 2 2" xfId="36111"/>
    <cellStyle name="Normal 20 6 3" xfId="10375"/>
    <cellStyle name="Normal 20 6 3 2" xfId="30310"/>
    <cellStyle name="Normal 20 6 4" xfId="22114"/>
    <cellStyle name="Normal 20 7" xfId="4585"/>
    <cellStyle name="Normal 20 7 2" xfId="18543"/>
    <cellStyle name="Normal 20 7 2 2" xfId="38476"/>
    <cellStyle name="Normal 20 7 3" xfId="12742"/>
    <cellStyle name="Normal 20 7 3 2" xfId="32676"/>
    <cellStyle name="Normal 20 7 4" xfId="24521"/>
    <cellStyle name="Normal 20 8" xfId="9345"/>
    <cellStyle name="Normal 20 8 2" xfId="29281"/>
    <cellStyle name="Normal 20 9" xfId="15150"/>
    <cellStyle name="Normal 20 9 2" xfId="35083"/>
    <cellStyle name="Normal 21" xfId="457"/>
    <cellStyle name="Normal 21 10" xfId="21159"/>
    <cellStyle name="Normal 21 11" xfId="40961"/>
    <cellStyle name="Normal 21 2" xfId="957"/>
    <cellStyle name="Normal 21 2 2" xfId="3201"/>
    <cellStyle name="Normal 21 2 2 2" xfId="5864"/>
    <cellStyle name="Normal 21 2 2 2 2" xfId="19822"/>
    <cellStyle name="Normal 21 2 2 2 2 2" xfId="39755"/>
    <cellStyle name="Normal 21 2 2 2 3" xfId="14021"/>
    <cellStyle name="Normal 21 2 2 2 3 2" xfId="33955"/>
    <cellStyle name="Normal 21 2 2 2 4" xfId="25800"/>
    <cellStyle name="Normal 21 2 2 3" xfId="11655"/>
    <cellStyle name="Normal 21 2 2 3 2" xfId="31590"/>
    <cellStyle name="Normal 21 2 2 4" xfId="17457"/>
    <cellStyle name="Normal 21 2 2 4 2" xfId="37390"/>
    <cellStyle name="Normal 21 2 2 5" xfId="8225"/>
    <cellStyle name="Normal 21 2 2 5 2" xfId="28161"/>
    <cellStyle name="Normal 21 2 2 6" xfId="23413"/>
    <cellStyle name="Normal 21 2 3" xfId="2300"/>
    <cellStyle name="Normal 21 2 3 2" xfId="16817"/>
    <cellStyle name="Normal 21 2 3 2 2" xfId="36750"/>
    <cellStyle name="Normal 21 2 3 3" xfId="11014"/>
    <cellStyle name="Normal 21 2 3 3 2" xfId="30949"/>
    <cellStyle name="Normal 21 2 3 4" xfId="22767"/>
    <cellStyle name="Normal 21 2 4" xfId="5224"/>
    <cellStyle name="Normal 21 2 4 2" xfId="19182"/>
    <cellStyle name="Normal 21 2 4 2 2" xfId="39115"/>
    <cellStyle name="Normal 21 2 4 3" xfId="13381"/>
    <cellStyle name="Normal 21 2 4 3 2" xfId="33315"/>
    <cellStyle name="Normal 21 2 4 4" xfId="25160"/>
    <cellStyle name="Normal 21 2 5" xfId="9909"/>
    <cellStyle name="Normal 21 2 5 2" xfId="29845"/>
    <cellStyle name="Normal 21 2 6" xfId="15714"/>
    <cellStyle name="Normal 21 2 6 2" xfId="35647"/>
    <cellStyle name="Normal 21 2 7" xfId="7585"/>
    <cellStyle name="Normal 21 2 7 2" xfId="27521"/>
    <cellStyle name="Normal 21 2 8" xfId="21648"/>
    <cellStyle name="Normal 21 2 9" xfId="41439"/>
    <cellStyle name="Normal 21 3" xfId="3200"/>
    <cellStyle name="Normal 21 3 2" xfId="5863"/>
    <cellStyle name="Normal 21 3 2 2" xfId="19821"/>
    <cellStyle name="Normal 21 3 2 2 2" xfId="39754"/>
    <cellStyle name="Normal 21 3 2 3" xfId="14020"/>
    <cellStyle name="Normal 21 3 2 3 2" xfId="33954"/>
    <cellStyle name="Normal 21 3 2 4" xfId="25799"/>
    <cellStyle name="Normal 21 3 3" xfId="11654"/>
    <cellStyle name="Normal 21 3 3 2" xfId="31589"/>
    <cellStyle name="Normal 21 3 4" xfId="17456"/>
    <cellStyle name="Normal 21 3 4 2" xfId="37389"/>
    <cellStyle name="Normal 21 3 5" xfId="8224"/>
    <cellStyle name="Normal 21 3 5 2" xfId="28160"/>
    <cellStyle name="Normal 21 3 6" xfId="23412"/>
    <cellStyle name="Normal 21 4" xfId="4372"/>
    <cellStyle name="Normal 21 4 2" xfId="6739"/>
    <cellStyle name="Normal 21 4 2 2" xfId="20697"/>
    <cellStyle name="Normal 21 4 2 2 2" xfId="40630"/>
    <cellStyle name="Normal 21 4 2 3" xfId="14896"/>
    <cellStyle name="Normal 21 4 2 3 2" xfId="34830"/>
    <cellStyle name="Normal 21 4 2 4" xfId="26675"/>
    <cellStyle name="Normal 21 4 3" xfId="12531"/>
    <cellStyle name="Normal 21 4 3 2" xfId="32465"/>
    <cellStyle name="Normal 21 4 4" xfId="18332"/>
    <cellStyle name="Normal 21 4 4 2" xfId="38265"/>
    <cellStyle name="Normal 21 4 5" xfId="9100"/>
    <cellStyle name="Normal 21 4 5 2" xfId="29036"/>
    <cellStyle name="Normal 21 4 6" xfId="24310"/>
    <cellStyle name="Normal 21 5" xfId="1600"/>
    <cellStyle name="Normal 21 5 2" xfId="16179"/>
    <cellStyle name="Normal 21 5 2 2" xfId="36112"/>
    <cellStyle name="Normal 21 5 3" xfId="10376"/>
    <cellStyle name="Normal 21 5 3 2" xfId="30311"/>
    <cellStyle name="Normal 21 5 4" xfId="22115"/>
    <cellStyle name="Normal 21 6" xfId="4586"/>
    <cellStyle name="Normal 21 6 2" xfId="18544"/>
    <cellStyle name="Normal 21 6 2 2" xfId="38477"/>
    <cellStyle name="Normal 21 6 3" xfId="12743"/>
    <cellStyle name="Normal 21 6 3 2" xfId="32677"/>
    <cellStyle name="Normal 21 6 4" xfId="24522"/>
    <cellStyle name="Normal 21 7" xfId="9431"/>
    <cellStyle name="Normal 21 7 2" xfId="29367"/>
    <cellStyle name="Normal 21 8" xfId="15236"/>
    <cellStyle name="Normal 21 8 2" xfId="35169"/>
    <cellStyle name="Normal 21 9" xfId="6951"/>
    <cellStyle name="Normal 21 9 2" xfId="26887"/>
    <cellStyle name="Normal 22" xfId="714"/>
    <cellStyle name="Normal 22 10" xfId="41200"/>
    <cellStyle name="Normal 22 2" xfId="3202"/>
    <cellStyle name="Normal 22 2 2" xfId="5865"/>
    <cellStyle name="Normal 22 2 2 2" xfId="19823"/>
    <cellStyle name="Normal 22 2 2 2 2" xfId="39756"/>
    <cellStyle name="Normal 22 2 2 3" xfId="14022"/>
    <cellStyle name="Normal 22 2 2 3 2" xfId="33956"/>
    <cellStyle name="Normal 22 2 2 4" xfId="25801"/>
    <cellStyle name="Normal 22 2 3" xfId="11656"/>
    <cellStyle name="Normal 22 2 3 2" xfId="31591"/>
    <cellStyle name="Normal 22 2 4" xfId="17458"/>
    <cellStyle name="Normal 22 2 4 2" xfId="37391"/>
    <cellStyle name="Normal 22 2 5" xfId="8226"/>
    <cellStyle name="Normal 22 2 5 2" xfId="28162"/>
    <cellStyle name="Normal 22 2 6" xfId="23414"/>
    <cellStyle name="Normal 22 3" xfId="4373"/>
    <cellStyle name="Normal 22 3 2" xfId="6740"/>
    <cellStyle name="Normal 22 3 2 2" xfId="20698"/>
    <cellStyle name="Normal 22 3 2 2 2" xfId="40631"/>
    <cellStyle name="Normal 22 3 2 3" xfId="14897"/>
    <cellStyle name="Normal 22 3 2 3 2" xfId="34831"/>
    <cellStyle name="Normal 22 3 2 4" xfId="26676"/>
    <cellStyle name="Normal 22 3 3" xfId="12532"/>
    <cellStyle name="Normal 22 3 3 2" xfId="32466"/>
    <cellStyle name="Normal 22 3 4" xfId="18333"/>
    <cellStyle name="Normal 22 3 4 2" xfId="38266"/>
    <cellStyle name="Normal 22 3 5" xfId="9101"/>
    <cellStyle name="Normal 22 3 5 2" xfId="29037"/>
    <cellStyle name="Normal 22 3 6" xfId="24311"/>
    <cellStyle name="Normal 22 4" xfId="1601"/>
    <cellStyle name="Normal 22 4 2" xfId="16180"/>
    <cellStyle name="Normal 22 4 2 2" xfId="36113"/>
    <cellStyle name="Normal 22 4 3" xfId="10377"/>
    <cellStyle name="Normal 22 4 3 2" xfId="30312"/>
    <cellStyle name="Normal 22 4 4" xfId="22116"/>
    <cellStyle name="Normal 22 5" xfId="4587"/>
    <cellStyle name="Normal 22 5 2" xfId="18545"/>
    <cellStyle name="Normal 22 5 2 2" xfId="38478"/>
    <cellStyle name="Normal 22 5 3" xfId="12744"/>
    <cellStyle name="Normal 22 5 3 2" xfId="32678"/>
    <cellStyle name="Normal 22 5 4" xfId="24523"/>
    <cellStyle name="Normal 22 6" xfId="9670"/>
    <cellStyle name="Normal 22 6 2" xfId="29606"/>
    <cellStyle name="Normal 22 7" xfId="15475"/>
    <cellStyle name="Normal 22 7 2" xfId="35408"/>
    <cellStyle name="Normal 22 8" xfId="6952"/>
    <cellStyle name="Normal 22 8 2" xfId="26888"/>
    <cellStyle name="Normal 22 9" xfId="21405"/>
    <cellStyle name="Normal 23" xfId="1196"/>
    <cellStyle name="Normal 23 2" xfId="2539"/>
    <cellStyle name="Normal 23 2 2" xfId="23006"/>
    <cellStyle name="Normal 23 3" xfId="4010"/>
    <cellStyle name="Normal 23 3 2" xfId="6598"/>
    <cellStyle name="Normal 23 3 2 2" xfId="20556"/>
    <cellStyle name="Normal 23 3 2 2 2" xfId="40489"/>
    <cellStyle name="Normal 23 3 2 3" xfId="14755"/>
    <cellStyle name="Normal 23 3 2 3 2" xfId="34689"/>
    <cellStyle name="Normal 23 3 2 4" xfId="26534"/>
    <cellStyle name="Normal 23 3 3" xfId="12389"/>
    <cellStyle name="Normal 23 3 3 2" xfId="32324"/>
    <cellStyle name="Normal 23 3 4" xfId="18191"/>
    <cellStyle name="Normal 23 3 4 2" xfId="38124"/>
    <cellStyle name="Normal 23 3 5" xfId="8959"/>
    <cellStyle name="Normal 23 3 5 2" xfId="28895"/>
    <cellStyle name="Normal 23 3 6" xfId="24150"/>
    <cellStyle name="Normal 23 4" xfId="4374"/>
    <cellStyle name="Normal 23 4 2" xfId="6741"/>
    <cellStyle name="Normal 23 4 2 2" xfId="20699"/>
    <cellStyle name="Normal 23 4 2 2 2" xfId="40632"/>
    <cellStyle name="Normal 23 4 2 3" xfId="14898"/>
    <cellStyle name="Normal 23 4 2 3 2" xfId="34832"/>
    <cellStyle name="Normal 23 4 2 4" xfId="26677"/>
    <cellStyle name="Normal 23 4 3" xfId="12533"/>
    <cellStyle name="Normal 23 4 3 2" xfId="32467"/>
    <cellStyle name="Normal 23 4 4" xfId="18334"/>
    <cellStyle name="Normal 23 4 4 2" xfId="38267"/>
    <cellStyle name="Normal 23 4 5" xfId="9102"/>
    <cellStyle name="Normal 23 4 5 2" xfId="29038"/>
    <cellStyle name="Normal 23 4 6" xfId="24312"/>
    <cellStyle name="Normal 23 5" xfId="1602"/>
    <cellStyle name="Normal 23 5 2" xfId="16181"/>
    <cellStyle name="Normal 23 5 2 2" xfId="36114"/>
    <cellStyle name="Normal 23 5 3" xfId="10378"/>
    <cellStyle name="Normal 23 5 3 2" xfId="30313"/>
    <cellStyle name="Normal 23 5 4" xfId="22117"/>
    <cellStyle name="Normal 23 6" xfId="4588"/>
    <cellStyle name="Normal 23 6 2" xfId="18546"/>
    <cellStyle name="Normal 23 6 2 2" xfId="38479"/>
    <cellStyle name="Normal 23 6 3" xfId="12745"/>
    <cellStyle name="Normal 23 6 3 2" xfId="32679"/>
    <cellStyle name="Normal 23 6 4" xfId="24524"/>
    <cellStyle name="Normal 23 7" xfId="6953"/>
    <cellStyle name="Normal 23 7 2" xfId="26889"/>
    <cellStyle name="Normal 23 8" xfId="21887"/>
    <cellStyle name="Normal 24" xfId="1373"/>
    <cellStyle name="Normal 24 10" xfId="41730"/>
    <cellStyle name="Normal 24 2" xfId="3203"/>
    <cellStyle name="Normal 24 2 2" xfId="5866"/>
    <cellStyle name="Normal 24 2 2 2" xfId="19824"/>
    <cellStyle name="Normal 24 2 2 2 2" xfId="39757"/>
    <cellStyle name="Normal 24 2 2 3" xfId="14023"/>
    <cellStyle name="Normal 24 2 2 3 2" xfId="33957"/>
    <cellStyle name="Normal 24 2 2 4" xfId="25802"/>
    <cellStyle name="Normal 24 2 3" xfId="11657"/>
    <cellStyle name="Normal 24 2 3 2" xfId="31592"/>
    <cellStyle name="Normal 24 2 4" xfId="17459"/>
    <cellStyle name="Normal 24 2 4 2" xfId="37392"/>
    <cellStyle name="Normal 24 2 5" xfId="8227"/>
    <cellStyle name="Normal 24 2 5 2" xfId="28163"/>
    <cellStyle name="Normal 24 2 6" xfId="23415"/>
    <cellStyle name="Normal 24 3" xfId="4375"/>
    <cellStyle name="Normal 24 3 2" xfId="6742"/>
    <cellStyle name="Normal 24 3 2 2" xfId="20700"/>
    <cellStyle name="Normal 24 3 2 2 2" xfId="40633"/>
    <cellStyle name="Normal 24 3 2 3" xfId="14899"/>
    <cellStyle name="Normal 24 3 2 3 2" xfId="34833"/>
    <cellStyle name="Normal 24 3 2 4" xfId="26678"/>
    <cellStyle name="Normal 24 3 3" xfId="12534"/>
    <cellStyle name="Normal 24 3 3 2" xfId="32468"/>
    <cellStyle name="Normal 24 3 4" xfId="18335"/>
    <cellStyle name="Normal 24 3 4 2" xfId="38268"/>
    <cellStyle name="Normal 24 3 5" xfId="9103"/>
    <cellStyle name="Normal 24 3 5 2" xfId="29039"/>
    <cellStyle name="Normal 24 3 6" xfId="24313"/>
    <cellStyle name="Normal 24 4" xfId="1603"/>
    <cellStyle name="Normal 24 4 2" xfId="16182"/>
    <cellStyle name="Normal 24 4 2 2" xfId="36115"/>
    <cellStyle name="Normal 24 4 3" xfId="10379"/>
    <cellStyle name="Normal 24 4 3 2" xfId="30314"/>
    <cellStyle name="Normal 24 4 4" xfId="22118"/>
    <cellStyle name="Normal 24 5" xfId="4589"/>
    <cellStyle name="Normal 24 5 2" xfId="18547"/>
    <cellStyle name="Normal 24 5 2 2" xfId="38480"/>
    <cellStyle name="Normal 24 5 3" xfId="12746"/>
    <cellStyle name="Normal 24 5 3 2" xfId="32680"/>
    <cellStyle name="Normal 24 5 4" xfId="24525"/>
    <cellStyle name="Normal 24 6" xfId="10250"/>
    <cellStyle name="Normal 24 6 2" xfId="30186"/>
    <cellStyle name="Normal 24 7" xfId="16054"/>
    <cellStyle name="Normal 24 7 2" xfId="35987"/>
    <cellStyle name="Normal 24 8" xfId="6954"/>
    <cellStyle name="Normal 24 8 2" xfId="26890"/>
    <cellStyle name="Normal 24 9" xfId="21996"/>
    <cellStyle name="Normal 25" xfId="1374"/>
    <cellStyle name="Normal 25 10" xfId="41731"/>
    <cellStyle name="Normal 25 2" xfId="3204"/>
    <cellStyle name="Normal 25 2 2" xfId="5867"/>
    <cellStyle name="Normal 25 2 2 2" xfId="19825"/>
    <cellStyle name="Normal 25 2 2 2 2" xfId="39758"/>
    <cellStyle name="Normal 25 2 2 3" xfId="14024"/>
    <cellStyle name="Normal 25 2 2 3 2" xfId="33958"/>
    <cellStyle name="Normal 25 2 2 4" xfId="25803"/>
    <cellStyle name="Normal 25 2 3" xfId="11658"/>
    <cellStyle name="Normal 25 2 3 2" xfId="31593"/>
    <cellStyle name="Normal 25 2 4" xfId="17460"/>
    <cellStyle name="Normal 25 2 4 2" xfId="37393"/>
    <cellStyle name="Normal 25 2 5" xfId="8228"/>
    <cellStyle name="Normal 25 2 5 2" xfId="28164"/>
    <cellStyle name="Normal 25 2 6" xfId="23416"/>
    <cellStyle name="Normal 25 3" xfId="4376"/>
    <cellStyle name="Normal 25 3 2" xfId="6743"/>
    <cellStyle name="Normal 25 3 2 2" xfId="20701"/>
    <cellStyle name="Normal 25 3 2 2 2" xfId="40634"/>
    <cellStyle name="Normal 25 3 2 3" xfId="14900"/>
    <cellStyle name="Normal 25 3 2 3 2" xfId="34834"/>
    <cellStyle name="Normal 25 3 2 4" xfId="26679"/>
    <cellStyle name="Normal 25 3 3" xfId="12535"/>
    <cellStyle name="Normal 25 3 3 2" xfId="32469"/>
    <cellStyle name="Normal 25 3 4" xfId="18336"/>
    <cellStyle name="Normal 25 3 4 2" xfId="38269"/>
    <cellStyle name="Normal 25 3 5" xfId="9104"/>
    <cellStyle name="Normal 25 3 5 2" xfId="29040"/>
    <cellStyle name="Normal 25 3 6" xfId="24314"/>
    <cellStyle name="Normal 25 4" xfId="1604"/>
    <cellStyle name="Normal 25 4 2" xfId="16183"/>
    <cellStyle name="Normal 25 4 2 2" xfId="36116"/>
    <cellStyle name="Normal 25 4 3" xfId="10380"/>
    <cellStyle name="Normal 25 4 3 2" xfId="30315"/>
    <cellStyle name="Normal 25 4 4" xfId="22119"/>
    <cellStyle name="Normal 25 5" xfId="4590"/>
    <cellStyle name="Normal 25 5 2" xfId="18548"/>
    <cellStyle name="Normal 25 5 2 2" xfId="38481"/>
    <cellStyle name="Normal 25 5 3" xfId="12747"/>
    <cellStyle name="Normal 25 5 3 2" xfId="32681"/>
    <cellStyle name="Normal 25 5 4" xfId="24526"/>
    <cellStyle name="Normal 25 6" xfId="10251"/>
    <cellStyle name="Normal 25 6 2" xfId="30187"/>
    <cellStyle name="Normal 25 7" xfId="16055"/>
    <cellStyle name="Normal 25 7 2" xfId="35988"/>
    <cellStyle name="Normal 25 8" xfId="6955"/>
    <cellStyle name="Normal 25 8 2" xfId="26891"/>
    <cellStyle name="Normal 25 9" xfId="21997"/>
    <cellStyle name="Normal 26" xfId="1375"/>
    <cellStyle name="Normal 26 10" xfId="41732"/>
    <cellStyle name="Normal 26 2" xfId="3205"/>
    <cellStyle name="Normal 26 2 2" xfId="5868"/>
    <cellStyle name="Normal 26 2 2 2" xfId="19826"/>
    <cellStyle name="Normal 26 2 2 2 2" xfId="39759"/>
    <cellStyle name="Normal 26 2 2 3" xfId="14025"/>
    <cellStyle name="Normal 26 2 2 3 2" xfId="33959"/>
    <cellStyle name="Normal 26 2 2 4" xfId="25804"/>
    <cellStyle name="Normal 26 2 3" xfId="11659"/>
    <cellStyle name="Normal 26 2 3 2" xfId="31594"/>
    <cellStyle name="Normal 26 2 4" xfId="17461"/>
    <cellStyle name="Normal 26 2 4 2" xfId="37394"/>
    <cellStyle name="Normal 26 2 5" xfId="8229"/>
    <cellStyle name="Normal 26 2 5 2" xfId="28165"/>
    <cellStyle name="Normal 26 2 6" xfId="23417"/>
    <cellStyle name="Normal 26 3" xfId="4377"/>
    <cellStyle name="Normal 26 3 2" xfId="6744"/>
    <cellStyle name="Normal 26 3 2 2" xfId="20702"/>
    <cellStyle name="Normal 26 3 2 2 2" xfId="40635"/>
    <cellStyle name="Normal 26 3 2 3" xfId="14901"/>
    <cellStyle name="Normal 26 3 2 3 2" xfId="34835"/>
    <cellStyle name="Normal 26 3 2 4" xfId="26680"/>
    <cellStyle name="Normal 26 3 3" xfId="12536"/>
    <cellStyle name="Normal 26 3 3 2" xfId="32470"/>
    <cellStyle name="Normal 26 3 4" xfId="18337"/>
    <cellStyle name="Normal 26 3 4 2" xfId="38270"/>
    <cellStyle name="Normal 26 3 5" xfId="9105"/>
    <cellStyle name="Normal 26 3 5 2" xfId="29041"/>
    <cellStyle name="Normal 26 3 6" xfId="24315"/>
    <cellStyle name="Normal 26 4" xfId="1605"/>
    <cellStyle name="Normal 26 4 2" xfId="16184"/>
    <cellStyle name="Normal 26 4 2 2" xfId="36117"/>
    <cellStyle name="Normal 26 4 3" xfId="10381"/>
    <cellStyle name="Normal 26 4 3 2" xfId="30316"/>
    <cellStyle name="Normal 26 4 4" xfId="22120"/>
    <cellStyle name="Normal 26 5" xfId="4591"/>
    <cellStyle name="Normal 26 5 2" xfId="18549"/>
    <cellStyle name="Normal 26 5 2 2" xfId="38482"/>
    <cellStyle name="Normal 26 5 3" xfId="12748"/>
    <cellStyle name="Normal 26 5 3 2" xfId="32682"/>
    <cellStyle name="Normal 26 5 4" xfId="24527"/>
    <cellStyle name="Normal 26 6" xfId="10252"/>
    <cellStyle name="Normal 26 6 2" xfId="30188"/>
    <cellStyle name="Normal 26 7" xfId="16056"/>
    <cellStyle name="Normal 26 7 2" xfId="35989"/>
    <cellStyle name="Normal 26 8" xfId="6956"/>
    <cellStyle name="Normal 26 8 2" xfId="26892"/>
    <cellStyle name="Normal 26 9" xfId="21998"/>
    <cellStyle name="Normal 27" xfId="1376"/>
    <cellStyle name="Normal 27 10" xfId="41733"/>
    <cellStyle name="Normal 27 2" xfId="3206"/>
    <cellStyle name="Normal 27 2 2" xfId="5869"/>
    <cellStyle name="Normal 27 2 2 2" xfId="19827"/>
    <cellStyle name="Normal 27 2 2 2 2" xfId="39760"/>
    <cellStyle name="Normal 27 2 2 3" xfId="14026"/>
    <cellStyle name="Normal 27 2 2 3 2" xfId="33960"/>
    <cellStyle name="Normal 27 2 2 4" xfId="25805"/>
    <cellStyle name="Normal 27 2 3" xfId="11660"/>
    <cellStyle name="Normal 27 2 3 2" xfId="31595"/>
    <cellStyle name="Normal 27 2 4" xfId="17462"/>
    <cellStyle name="Normal 27 2 4 2" xfId="37395"/>
    <cellStyle name="Normal 27 2 5" xfId="8230"/>
    <cellStyle name="Normal 27 2 5 2" xfId="28166"/>
    <cellStyle name="Normal 27 2 6" xfId="23418"/>
    <cellStyle name="Normal 27 3" xfId="4378"/>
    <cellStyle name="Normal 27 3 2" xfId="6745"/>
    <cellStyle name="Normal 27 3 2 2" xfId="20703"/>
    <cellStyle name="Normal 27 3 2 2 2" xfId="40636"/>
    <cellStyle name="Normal 27 3 2 3" xfId="14902"/>
    <cellStyle name="Normal 27 3 2 3 2" xfId="34836"/>
    <cellStyle name="Normal 27 3 2 4" xfId="26681"/>
    <cellStyle name="Normal 27 3 3" xfId="12537"/>
    <cellStyle name="Normal 27 3 3 2" xfId="32471"/>
    <cellStyle name="Normal 27 3 4" xfId="18338"/>
    <cellStyle name="Normal 27 3 4 2" xfId="38271"/>
    <cellStyle name="Normal 27 3 5" xfId="9106"/>
    <cellStyle name="Normal 27 3 5 2" xfId="29042"/>
    <cellStyle name="Normal 27 3 6" xfId="24316"/>
    <cellStyle name="Normal 27 4" xfId="1606"/>
    <cellStyle name="Normal 27 4 2" xfId="16185"/>
    <cellStyle name="Normal 27 4 2 2" xfId="36118"/>
    <cellStyle name="Normal 27 4 3" xfId="10382"/>
    <cellStyle name="Normal 27 4 3 2" xfId="30317"/>
    <cellStyle name="Normal 27 4 4" xfId="22121"/>
    <cellStyle name="Normal 27 5" xfId="4592"/>
    <cellStyle name="Normal 27 5 2" xfId="18550"/>
    <cellStyle name="Normal 27 5 2 2" xfId="38483"/>
    <cellStyle name="Normal 27 5 3" xfId="12749"/>
    <cellStyle name="Normal 27 5 3 2" xfId="32683"/>
    <cellStyle name="Normal 27 5 4" xfId="24528"/>
    <cellStyle name="Normal 27 6" xfId="10253"/>
    <cellStyle name="Normal 27 6 2" xfId="30189"/>
    <cellStyle name="Normal 27 7" xfId="16057"/>
    <cellStyle name="Normal 27 7 2" xfId="35990"/>
    <cellStyle name="Normal 27 8" xfId="6957"/>
    <cellStyle name="Normal 27 8 2" xfId="26893"/>
    <cellStyle name="Normal 27 9" xfId="21999"/>
    <cellStyle name="Normal 28" xfId="1377"/>
    <cellStyle name="Normal 28 10" xfId="41734"/>
    <cellStyle name="Normal 28 2" xfId="3207"/>
    <cellStyle name="Normal 28 2 2" xfId="5870"/>
    <cellStyle name="Normal 28 2 2 2" xfId="19828"/>
    <cellStyle name="Normal 28 2 2 2 2" xfId="39761"/>
    <cellStyle name="Normal 28 2 2 3" xfId="14027"/>
    <cellStyle name="Normal 28 2 2 3 2" xfId="33961"/>
    <cellStyle name="Normal 28 2 2 4" xfId="25806"/>
    <cellStyle name="Normal 28 2 3" xfId="11661"/>
    <cellStyle name="Normal 28 2 3 2" xfId="31596"/>
    <cellStyle name="Normal 28 2 4" xfId="17463"/>
    <cellStyle name="Normal 28 2 4 2" xfId="37396"/>
    <cellStyle name="Normal 28 2 5" xfId="8231"/>
    <cellStyle name="Normal 28 2 5 2" xfId="28167"/>
    <cellStyle name="Normal 28 2 6" xfId="23419"/>
    <cellStyle name="Normal 28 3" xfId="4379"/>
    <cellStyle name="Normal 28 3 2" xfId="6746"/>
    <cellStyle name="Normal 28 3 2 2" xfId="20704"/>
    <cellStyle name="Normal 28 3 2 2 2" xfId="40637"/>
    <cellStyle name="Normal 28 3 2 3" xfId="14903"/>
    <cellStyle name="Normal 28 3 2 3 2" xfId="34837"/>
    <cellStyle name="Normal 28 3 2 4" xfId="26682"/>
    <cellStyle name="Normal 28 3 3" xfId="12538"/>
    <cellStyle name="Normal 28 3 3 2" xfId="32472"/>
    <cellStyle name="Normal 28 3 4" xfId="18339"/>
    <cellStyle name="Normal 28 3 4 2" xfId="38272"/>
    <cellStyle name="Normal 28 3 5" xfId="9107"/>
    <cellStyle name="Normal 28 3 5 2" xfId="29043"/>
    <cellStyle name="Normal 28 3 6" xfId="24317"/>
    <cellStyle name="Normal 28 4" xfId="1607"/>
    <cellStyle name="Normal 28 4 2" xfId="16186"/>
    <cellStyle name="Normal 28 4 2 2" xfId="36119"/>
    <cellStyle name="Normal 28 4 3" xfId="10383"/>
    <cellStyle name="Normal 28 4 3 2" xfId="30318"/>
    <cellStyle name="Normal 28 4 4" xfId="22122"/>
    <cellStyle name="Normal 28 5" xfId="4593"/>
    <cellStyle name="Normal 28 5 2" xfId="18551"/>
    <cellStyle name="Normal 28 5 2 2" xfId="38484"/>
    <cellStyle name="Normal 28 5 3" xfId="12750"/>
    <cellStyle name="Normal 28 5 3 2" xfId="32684"/>
    <cellStyle name="Normal 28 5 4" xfId="24529"/>
    <cellStyle name="Normal 28 6" xfId="10254"/>
    <cellStyle name="Normal 28 6 2" xfId="30190"/>
    <cellStyle name="Normal 28 7" xfId="16058"/>
    <cellStyle name="Normal 28 7 2" xfId="35991"/>
    <cellStyle name="Normal 28 8" xfId="6958"/>
    <cellStyle name="Normal 28 8 2" xfId="26894"/>
    <cellStyle name="Normal 28 9" xfId="22000"/>
    <cellStyle name="Normal 29" xfId="2809"/>
    <cellStyle name="Normal 29 2" xfId="4243"/>
    <cellStyle name="Normal 29 3" xfId="4005"/>
    <cellStyle name="Normal 29 3 2" xfId="24148"/>
    <cellStyle name="Normal 29 4" xfId="4380"/>
    <cellStyle name="Normal 29 4 2" xfId="6747"/>
    <cellStyle name="Normal 29 4 2 2" xfId="20705"/>
    <cellStyle name="Normal 29 4 2 2 2" xfId="40638"/>
    <cellStyle name="Normal 29 4 2 3" xfId="14904"/>
    <cellStyle name="Normal 29 4 2 3 2" xfId="34838"/>
    <cellStyle name="Normal 29 4 2 4" xfId="26683"/>
    <cellStyle name="Normal 29 4 3" xfId="12539"/>
    <cellStyle name="Normal 29 4 3 2" xfId="32473"/>
    <cellStyle name="Normal 29 4 4" xfId="18340"/>
    <cellStyle name="Normal 29 4 4 2" xfId="38273"/>
    <cellStyle name="Normal 29 4 5" xfId="9108"/>
    <cellStyle name="Normal 29 4 5 2" xfId="29044"/>
    <cellStyle name="Normal 29 4 6" xfId="24318"/>
    <cellStyle name="Normal 29 5" xfId="41786"/>
    <cellStyle name="Normal 3" xfId="7"/>
    <cellStyle name="Normal 3 10" xfId="275"/>
    <cellStyle name="Normal 3 10 10" xfId="6959"/>
    <cellStyle name="Normal 3 10 10 2" xfId="26895"/>
    <cellStyle name="Normal 3 10 11" xfId="21010"/>
    <cellStyle name="Normal 3 10 12" xfId="40816"/>
    <cellStyle name="Normal 3 10 2" xfId="395"/>
    <cellStyle name="Normal 3 10 2 10" xfId="21098"/>
    <cellStyle name="Normal 3 10 2 11" xfId="40902"/>
    <cellStyle name="Normal 3 10 2 2" xfId="651"/>
    <cellStyle name="Normal 3 10 2 2 10" xfId="41141"/>
    <cellStyle name="Normal 3 10 2 2 2" xfId="1137"/>
    <cellStyle name="Normal 3 10 2 2 2 2" xfId="3212"/>
    <cellStyle name="Normal 3 10 2 2 2 2 2" xfId="5875"/>
    <cellStyle name="Normal 3 10 2 2 2 2 2 2" xfId="19833"/>
    <cellStyle name="Normal 3 10 2 2 2 2 2 2 2" xfId="39766"/>
    <cellStyle name="Normal 3 10 2 2 2 2 2 3" xfId="14032"/>
    <cellStyle name="Normal 3 10 2 2 2 2 2 3 2" xfId="33966"/>
    <cellStyle name="Normal 3 10 2 2 2 2 2 4" xfId="25811"/>
    <cellStyle name="Normal 3 10 2 2 2 2 3" xfId="11666"/>
    <cellStyle name="Normal 3 10 2 2 2 2 3 2" xfId="31601"/>
    <cellStyle name="Normal 3 10 2 2 2 2 4" xfId="17468"/>
    <cellStyle name="Normal 3 10 2 2 2 2 4 2" xfId="37401"/>
    <cellStyle name="Normal 3 10 2 2 2 2 5" xfId="8236"/>
    <cellStyle name="Normal 3 10 2 2 2 2 5 2" xfId="28172"/>
    <cellStyle name="Normal 3 10 2 2 2 2 6" xfId="23424"/>
    <cellStyle name="Normal 3 10 2 2 2 3" xfId="2480"/>
    <cellStyle name="Normal 3 10 2 2 2 3 2" xfId="16997"/>
    <cellStyle name="Normal 3 10 2 2 2 3 2 2" xfId="36930"/>
    <cellStyle name="Normal 3 10 2 2 2 3 3" xfId="11194"/>
    <cellStyle name="Normal 3 10 2 2 2 3 3 2" xfId="31129"/>
    <cellStyle name="Normal 3 10 2 2 2 3 4" xfId="22947"/>
    <cellStyle name="Normal 3 10 2 2 2 4" xfId="5404"/>
    <cellStyle name="Normal 3 10 2 2 2 4 2" xfId="19362"/>
    <cellStyle name="Normal 3 10 2 2 2 4 2 2" xfId="39295"/>
    <cellStyle name="Normal 3 10 2 2 2 4 3" xfId="13561"/>
    <cellStyle name="Normal 3 10 2 2 2 4 3 2" xfId="33495"/>
    <cellStyle name="Normal 3 10 2 2 2 4 4" xfId="25340"/>
    <cellStyle name="Normal 3 10 2 2 2 5" xfId="10089"/>
    <cellStyle name="Normal 3 10 2 2 2 5 2" xfId="30025"/>
    <cellStyle name="Normal 3 10 2 2 2 6" xfId="15894"/>
    <cellStyle name="Normal 3 10 2 2 2 6 2" xfId="35827"/>
    <cellStyle name="Normal 3 10 2 2 2 7" xfId="7765"/>
    <cellStyle name="Normal 3 10 2 2 2 7 2" xfId="27701"/>
    <cellStyle name="Normal 3 10 2 2 2 8" xfId="21828"/>
    <cellStyle name="Normal 3 10 2 2 2 9" xfId="41619"/>
    <cellStyle name="Normal 3 10 2 2 3" xfId="3211"/>
    <cellStyle name="Normal 3 10 2 2 3 2" xfId="5874"/>
    <cellStyle name="Normal 3 10 2 2 3 2 2" xfId="19832"/>
    <cellStyle name="Normal 3 10 2 2 3 2 2 2" xfId="39765"/>
    <cellStyle name="Normal 3 10 2 2 3 2 3" xfId="14031"/>
    <cellStyle name="Normal 3 10 2 2 3 2 3 2" xfId="33965"/>
    <cellStyle name="Normal 3 10 2 2 3 2 4" xfId="25810"/>
    <cellStyle name="Normal 3 10 2 2 3 3" xfId="11665"/>
    <cellStyle name="Normal 3 10 2 2 3 3 2" xfId="31600"/>
    <cellStyle name="Normal 3 10 2 2 3 4" xfId="17467"/>
    <cellStyle name="Normal 3 10 2 2 3 4 2" xfId="37400"/>
    <cellStyle name="Normal 3 10 2 2 3 5" xfId="8235"/>
    <cellStyle name="Normal 3 10 2 2 3 5 2" xfId="28171"/>
    <cellStyle name="Normal 3 10 2 2 3 6" xfId="23423"/>
    <cellStyle name="Normal 3 10 2 2 4" xfId="2017"/>
    <cellStyle name="Normal 3 10 2 2 4 2" xfId="16536"/>
    <cellStyle name="Normal 3 10 2 2 4 2 2" xfId="36469"/>
    <cellStyle name="Normal 3 10 2 2 4 3" xfId="10733"/>
    <cellStyle name="Normal 3 10 2 2 4 3 2" xfId="30668"/>
    <cellStyle name="Normal 3 10 2 2 4 4" xfId="22486"/>
    <cellStyle name="Normal 3 10 2 2 5" xfId="4943"/>
    <cellStyle name="Normal 3 10 2 2 5 2" xfId="18901"/>
    <cellStyle name="Normal 3 10 2 2 5 2 2" xfId="38834"/>
    <cellStyle name="Normal 3 10 2 2 5 3" xfId="13100"/>
    <cellStyle name="Normal 3 10 2 2 5 3 2" xfId="33034"/>
    <cellStyle name="Normal 3 10 2 2 5 4" xfId="24879"/>
    <cellStyle name="Normal 3 10 2 2 6" xfId="9611"/>
    <cellStyle name="Normal 3 10 2 2 6 2" xfId="29547"/>
    <cellStyle name="Normal 3 10 2 2 7" xfId="15416"/>
    <cellStyle name="Normal 3 10 2 2 7 2" xfId="35349"/>
    <cellStyle name="Normal 3 10 2 2 8" xfId="7304"/>
    <cellStyle name="Normal 3 10 2 2 8 2" xfId="27240"/>
    <cellStyle name="Normal 3 10 2 2 9" xfId="21343"/>
    <cellStyle name="Normal 3 10 2 3" xfId="894"/>
    <cellStyle name="Normal 3 10 2 3 2" xfId="3213"/>
    <cellStyle name="Normal 3 10 2 3 2 2" xfId="5876"/>
    <cellStyle name="Normal 3 10 2 3 2 2 2" xfId="19834"/>
    <cellStyle name="Normal 3 10 2 3 2 2 2 2" xfId="39767"/>
    <cellStyle name="Normal 3 10 2 3 2 2 3" xfId="14033"/>
    <cellStyle name="Normal 3 10 2 3 2 2 3 2" xfId="33967"/>
    <cellStyle name="Normal 3 10 2 3 2 2 4" xfId="25812"/>
    <cellStyle name="Normal 3 10 2 3 2 3" xfId="11667"/>
    <cellStyle name="Normal 3 10 2 3 2 3 2" xfId="31602"/>
    <cellStyle name="Normal 3 10 2 3 2 4" xfId="17469"/>
    <cellStyle name="Normal 3 10 2 3 2 4 2" xfId="37402"/>
    <cellStyle name="Normal 3 10 2 3 2 5" xfId="8237"/>
    <cellStyle name="Normal 3 10 2 3 2 5 2" xfId="28173"/>
    <cellStyle name="Normal 3 10 2 3 2 6" xfId="23425"/>
    <cellStyle name="Normal 3 10 2 3 3" xfId="2241"/>
    <cellStyle name="Normal 3 10 2 3 3 2" xfId="16758"/>
    <cellStyle name="Normal 3 10 2 3 3 2 2" xfId="36691"/>
    <cellStyle name="Normal 3 10 2 3 3 3" xfId="10955"/>
    <cellStyle name="Normal 3 10 2 3 3 3 2" xfId="30890"/>
    <cellStyle name="Normal 3 10 2 3 3 4" xfId="22708"/>
    <cellStyle name="Normal 3 10 2 3 4" xfId="5165"/>
    <cellStyle name="Normal 3 10 2 3 4 2" xfId="19123"/>
    <cellStyle name="Normal 3 10 2 3 4 2 2" xfId="39056"/>
    <cellStyle name="Normal 3 10 2 3 4 3" xfId="13322"/>
    <cellStyle name="Normal 3 10 2 3 4 3 2" xfId="33256"/>
    <cellStyle name="Normal 3 10 2 3 4 4" xfId="25101"/>
    <cellStyle name="Normal 3 10 2 3 5" xfId="9850"/>
    <cellStyle name="Normal 3 10 2 3 5 2" xfId="29786"/>
    <cellStyle name="Normal 3 10 2 3 6" xfId="15655"/>
    <cellStyle name="Normal 3 10 2 3 6 2" xfId="35588"/>
    <cellStyle name="Normal 3 10 2 3 7" xfId="7526"/>
    <cellStyle name="Normal 3 10 2 3 7 2" xfId="27462"/>
    <cellStyle name="Normal 3 10 2 3 8" xfId="21585"/>
    <cellStyle name="Normal 3 10 2 3 9" xfId="41380"/>
    <cellStyle name="Normal 3 10 2 4" xfId="3210"/>
    <cellStyle name="Normal 3 10 2 4 2" xfId="5873"/>
    <cellStyle name="Normal 3 10 2 4 2 2" xfId="19831"/>
    <cellStyle name="Normal 3 10 2 4 2 2 2" xfId="39764"/>
    <cellStyle name="Normal 3 10 2 4 2 3" xfId="14030"/>
    <cellStyle name="Normal 3 10 2 4 2 3 2" xfId="33964"/>
    <cellStyle name="Normal 3 10 2 4 2 4" xfId="25809"/>
    <cellStyle name="Normal 3 10 2 4 3" xfId="11664"/>
    <cellStyle name="Normal 3 10 2 4 3 2" xfId="31599"/>
    <cellStyle name="Normal 3 10 2 4 4" xfId="17466"/>
    <cellStyle name="Normal 3 10 2 4 4 2" xfId="37399"/>
    <cellStyle name="Normal 3 10 2 4 5" xfId="8234"/>
    <cellStyle name="Normal 3 10 2 4 5 2" xfId="28170"/>
    <cellStyle name="Normal 3 10 2 4 6" xfId="23422"/>
    <cellStyle name="Normal 3 10 2 5" xfId="1802"/>
    <cellStyle name="Normal 3 10 2 5 2" xfId="16323"/>
    <cellStyle name="Normal 3 10 2 5 2 2" xfId="36256"/>
    <cellStyle name="Normal 3 10 2 5 3" xfId="10520"/>
    <cellStyle name="Normal 3 10 2 5 3 2" xfId="30455"/>
    <cellStyle name="Normal 3 10 2 5 4" xfId="22273"/>
    <cellStyle name="Normal 3 10 2 6" xfId="4730"/>
    <cellStyle name="Normal 3 10 2 6 2" xfId="18688"/>
    <cellStyle name="Normal 3 10 2 6 2 2" xfId="38621"/>
    <cellStyle name="Normal 3 10 2 6 3" xfId="12887"/>
    <cellStyle name="Normal 3 10 2 6 3 2" xfId="32821"/>
    <cellStyle name="Normal 3 10 2 6 4" xfId="24666"/>
    <cellStyle name="Normal 3 10 2 7" xfId="9372"/>
    <cellStyle name="Normal 3 10 2 7 2" xfId="29308"/>
    <cellStyle name="Normal 3 10 2 8" xfId="15177"/>
    <cellStyle name="Normal 3 10 2 8 2" xfId="35110"/>
    <cellStyle name="Normal 3 10 2 9" xfId="7091"/>
    <cellStyle name="Normal 3 10 2 9 2" xfId="27027"/>
    <cellStyle name="Normal 3 10 3" xfId="488"/>
    <cellStyle name="Normal 3 10 3 10" xfId="40988"/>
    <cellStyle name="Normal 3 10 3 2" xfId="984"/>
    <cellStyle name="Normal 3 10 3 2 2" xfId="3215"/>
    <cellStyle name="Normal 3 10 3 2 2 2" xfId="5878"/>
    <cellStyle name="Normal 3 10 3 2 2 2 2" xfId="19836"/>
    <cellStyle name="Normal 3 10 3 2 2 2 2 2" xfId="39769"/>
    <cellStyle name="Normal 3 10 3 2 2 2 3" xfId="14035"/>
    <cellStyle name="Normal 3 10 3 2 2 2 3 2" xfId="33969"/>
    <cellStyle name="Normal 3 10 3 2 2 2 4" xfId="25814"/>
    <cellStyle name="Normal 3 10 3 2 2 3" xfId="11669"/>
    <cellStyle name="Normal 3 10 3 2 2 3 2" xfId="31604"/>
    <cellStyle name="Normal 3 10 3 2 2 4" xfId="17471"/>
    <cellStyle name="Normal 3 10 3 2 2 4 2" xfId="37404"/>
    <cellStyle name="Normal 3 10 3 2 2 5" xfId="8239"/>
    <cellStyle name="Normal 3 10 3 2 2 5 2" xfId="28175"/>
    <cellStyle name="Normal 3 10 3 2 2 6" xfId="23427"/>
    <cellStyle name="Normal 3 10 3 2 3" xfId="2327"/>
    <cellStyle name="Normal 3 10 3 2 3 2" xfId="16844"/>
    <cellStyle name="Normal 3 10 3 2 3 2 2" xfId="36777"/>
    <cellStyle name="Normal 3 10 3 2 3 3" xfId="11041"/>
    <cellStyle name="Normal 3 10 3 2 3 3 2" xfId="30976"/>
    <cellStyle name="Normal 3 10 3 2 3 4" xfId="22794"/>
    <cellStyle name="Normal 3 10 3 2 4" xfId="5251"/>
    <cellStyle name="Normal 3 10 3 2 4 2" xfId="19209"/>
    <cellStyle name="Normal 3 10 3 2 4 2 2" xfId="39142"/>
    <cellStyle name="Normal 3 10 3 2 4 3" xfId="13408"/>
    <cellStyle name="Normal 3 10 3 2 4 3 2" xfId="33342"/>
    <cellStyle name="Normal 3 10 3 2 4 4" xfId="25187"/>
    <cellStyle name="Normal 3 10 3 2 5" xfId="9936"/>
    <cellStyle name="Normal 3 10 3 2 5 2" xfId="29872"/>
    <cellStyle name="Normal 3 10 3 2 6" xfId="15741"/>
    <cellStyle name="Normal 3 10 3 2 6 2" xfId="35674"/>
    <cellStyle name="Normal 3 10 3 2 7" xfId="7612"/>
    <cellStyle name="Normal 3 10 3 2 7 2" xfId="27548"/>
    <cellStyle name="Normal 3 10 3 2 8" xfId="21675"/>
    <cellStyle name="Normal 3 10 3 2 9" xfId="41466"/>
    <cellStyle name="Normal 3 10 3 3" xfId="3214"/>
    <cellStyle name="Normal 3 10 3 3 2" xfId="5877"/>
    <cellStyle name="Normal 3 10 3 3 2 2" xfId="19835"/>
    <cellStyle name="Normal 3 10 3 3 2 2 2" xfId="39768"/>
    <cellStyle name="Normal 3 10 3 3 2 3" xfId="14034"/>
    <cellStyle name="Normal 3 10 3 3 2 3 2" xfId="33968"/>
    <cellStyle name="Normal 3 10 3 3 2 4" xfId="25813"/>
    <cellStyle name="Normal 3 10 3 3 3" xfId="11668"/>
    <cellStyle name="Normal 3 10 3 3 3 2" xfId="31603"/>
    <cellStyle name="Normal 3 10 3 3 4" xfId="17470"/>
    <cellStyle name="Normal 3 10 3 3 4 2" xfId="37403"/>
    <cellStyle name="Normal 3 10 3 3 5" xfId="8238"/>
    <cellStyle name="Normal 3 10 3 3 5 2" xfId="28174"/>
    <cellStyle name="Normal 3 10 3 3 6" xfId="23426"/>
    <cellStyle name="Normal 3 10 3 4" xfId="1868"/>
    <cellStyle name="Normal 3 10 3 4 2" xfId="16387"/>
    <cellStyle name="Normal 3 10 3 4 2 2" xfId="36320"/>
    <cellStyle name="Normal 3 10 3 4 3" xfId="10584"/>
    <cellStyle name="Normal 3 10 3 4 3 2" xfId="30519"/>
    <cellStyle name="Normal 3 10 3 4 4" xfId="22337"/>
    <cellStyle name="Normal 3 10 3 5" xfId="4794"/>
    <cellStyle name="Normal 3 10 3 5 2" xfId="18752"/>
    <cellStyle name="Normal 3 10 3 5 2 2" xfId="38685"/>
    <cellStyle name="Normal 3 10 3 5 3" xfId="12951"/>
    <cellStyle name="Normal 3 10 3 5 3 2" xfId="32885"/>
    <cellStyle name="Normal 3 10 3 5 4" xfId="24730"/>
    <cellStyle name="Normal 3 10 3 6" xfId="9458"/>
    <cellStyle name="Normal 3 10 3 6 2" xfId="29394"/>
    <cellStyle name="Normal 3 10 3 7" xfId="15263"/>
    <cellStyle name="Normal 3 10 3 7 2" xfId="35196"/>
    <cellStyle name="Normal 3 10 3 8" xfId="7155"/>
    <cellStyle name="Normal 3 10 3 8 2" xfId="27091"/>
    <cellStyle name="Normal 3 10 3 9" xfId="21186"/>
    <cellStyle name="Normal 3 10 4" xfId="741"/>
    <cellStyle name="Normal 3 10 4 2" xfId="3216"/>
    <cellStyle name="Normal 3 10 4 2 2" xfId="5879"/>
    <cellStyle name="Normal 3 10 4 2 2 2" xfId="19837"/>
    <cellStyle name="Normal 3 10 4 2 2 2 2" xfId="39770"/>
    <cellStyle name="Normal 3 10 4 2 2 3" xfId="14036"/>
    <cellStyle name="Normal 3 10 4 2 2 3 2" xfId="33970"/>
    <cellStyle name="Normal 3 10 4 2 2 4" xfId="25815"/>
    <cellStyle name="Normal 3 10 4 2 3" xfId="11670"/>
    <cellStyle name="Normal 3 10 4 2 3 2" xfId="31605"/>
    <cellStyle name="Normal 3 10 4 2 4" xfId="17472"/>
    <cellStyle name="Normal 3 10 4 2 4 2" xfId="37405"/>
    <cellStyle name="Normal 3 10 4 2 5" xfId="8240"/>
    <cellStyle name="Normal 3 10 4 2 5 2" xfId="28176"/>
    <cellStyle name="Normal 3 10 4 2 6" xfId="23428"/>
    <cellStyle name="Normal 3 10 4 3" xfId="2092"/>
    <cellStyle name="Normal 3 10 4 3 2" xfId="16609"/>
    <cellStyle name="Normal 3 10 4 3 2 2" xfId="36542"/>
    <cellStyle name="Normal 3 10 4 3 3" xfId="10806"/>
    <cellStyle name="Normal 3 10 4 3 3 2" xfId="30741"/>
    <cellStyle name="Normal 3 10 4 3 4" xfId="22559"/>
    <cellStyle name="Normal 3 10 4 4" xfId="5016"/>
    <cellStyle name="Normal 3 10 4 4 2" xfId="18974"/>
    <cellStyle name="Normal 3 10 4 4 2 2" xfId="38907"/>
    <cellStyle name="Normal 3 10 4 4 3" xfId="13173"/>
    <cellStyle name="Normal 3 10 4 4 3 2" xfId="33107"/>
    <cellStyle name="Normal 3 10 4 4 4" xfId="24952"/>
    <cellStyle name="Normal 3 10 4 5" xfId="9697"/>
    <cellStyle name="Normal 3 10 4 5 2" xfId="29633"/>
    <cellStyle name="Normal 3 10 4 6" xfId="15502"/>
    <cellStyle name="Normal 3 10 4 6 2" xfId="35435"/>
    <cellStyle name="Normal 3 10 4 7" xfId="7377"/>
    <cellStyle name="Normal 3 10 4 7 2" xfId="27313"/>
    <cellStyle name="Normal 3 10 4 8" xfId="21432"/>
    <cellStyle name="Normal 3 10 4 9" xfId="41227"/>
    <cellStyle name="Normal 3 10 5" xfId="3209"/>
    <cellStyle name="Normal 3 10 5 2" xfId="5872"/>
    <cellStyle name="Normal 3 10 5 2 2" xfId="19830"/>
    <cellStyle name="Normal 3 10 5 2 2 2" xfId="39763"/>
    <cellStyle name="Normal 3 10 5 2 3" xfId="14029"/>
    <cellStyle name="Normal 3 10 5 2 3 2" xfId="33963"/>
    <cellStyle name="Normal 3 10 5 2 4" xfId="25808"/>
    <cellStyle name="Normal 3 10 5 3" xfId="11663"/>
    <cellStyle name="Normal 3 10 5 3 2" xfId="31598"/>
    <cellStyle name="Normal 3 10 5 4" xfId="17465"/>
    <cellStyle name="Normal 3 10 5 4 2" xfId="37398"/>
    <cellStyle name="Normal 3 10 5 5" xfId="8233"/>
    <cellStyle name="Normal 3 10 5 5 2" xfId="28169"/>
    <cellStyle name="Normal 3 10 5 6" xfId="23421"/>
    <cellStyle name="Normal 3 10 6" xfId="1608"/>
    <cellStyle name="Normal 3 10 6 2" xfId="16187"/>
    <cellStyle name="Normal 3 10 6 2 2" xfId="36120"/>
    <cellStyle name="Normal 3 10 6 3" xfId="10384"/>
    <cellStyle name="Normal 3 10 6 3 2" xfId="30319"/>
    <cellStyle name="Normal 3 10 6 4" xfId="22123"/>
    <cellStyle name="Normal 3 10 7" xfId="4594"/>
    <cellStyle name="Normal 3 10 7 2" xfId="18552"/>
    <cellStyle name="Normal 3 10 7 2 2" xfId="38485"/>
    <cellStyle name="Normal 3 10 7 3" xfId="12751"/>
    <cellStyle name="Normal 3 10 7 3 2" xfId="32685"/>
    <cellStyle name="Normal 3 10 7 4" xfId="24530"/>
    <cellStyle name="Normal 3 10 8" xfId="9286"/>
    <cellStyle name="Normal 3 10 8 2" xfId="29222"/>
    <cellStyle name="Normal 3 10 9" xfId="15091"/>
    <cellStyle name="Normal 3 10 9 2" xfId="35024"/>
    <cellStyle name="Normal 3 11" xfId="274"/>
    <cellStyle name="Normal 3 11 10" xfId="21009"/>
    <cellStyle name="Normal 3 11 11" xfId="40815"/>
    <cellStyle name="Normal 3 11 2" xfId="572"/>
    <cellStyle name="Normal 3 11 2 10" xfId="41065"/>
    <cellStyle name="Normal 3 11 2 2" xfId="1061"/>
    <cellStyle name="Normal 3 11 2 2 2" xfId="3219"/>
    <cellStyle name="Normal 3 11 2 2 2 2" xfId="5882"/>
    <cellStyle name="Normal 3 11 2 2 2 2 2" xfId="19840"/>
    <cellStyle name="Normal 3 11 2 2 2 2 2 2" xfId="39773"/>
    <cellStyle name="Normal 3 11 2 2 2 2 3" xfId="14039"/>
    <cellStyle name="Normal 3 11 2 2 2 2 3 2" xfId="33973"/>
    <cellStyle name="Normal 3 11 2 2 2 2 4" xfId="25818"/>
    <cellStyle name="Normal 3 11 2 2 2 3" xfId="11673"/>
    <cellStyle name="Normal 3 11 2 2 2 3 2" xfId="31608"/>
    <cellStyle name="Normal 3 11 2 2 2 4" xfId="17475"/>
    <cellStyle name="Normal 3 11 2 2 2 4 2" xfId="37408"/>
    <cellStyle name="Normal 3 11 2 2 2 5" xfId="8243"/>
    <cellStyle name="Normal 3 11 2 2 2 5 2" xfId="28179"/>
    <cellStyle name="Normal 3 11 2 2 2 6" xfId="23431"/>
    <cellStyle name="Normal 3 11 2 2 3" xfId="2404"/>
    <cellStyle name="Normal 3 11 2 2 3 2" xfId="16921"/>
    <cellStyle name="Normal 3 11 2 2 3 2 2" xfId="36854"/>
    <cellStyle name="Normal 3 11 2 2 3 3" xfId="11118"/>
    <cellStyle name="Normal 3 11 2 2 3 3 2" xfId="31053"/>
    <cellStyle name="Normal 3 11 2 2 3 4" xfId="22871"/>
    <cellStyle name="Normal 3 11 2 2 4" xfId="5328"/>
    <cellStyle name="Normal 3 11 2 2 4 2" xfId="19286"/>
    <cellStyle name="Normal 3 11 2 2 4 2 2" xfId="39219"/>
    <cellStyle name="Normal 3 11 2 2 4 3" xfId="13485"/>
    <cellStyle name="Normal 3 11 2 2 4 3 2" xfId="33419"/>
    <cellStyle name="Normal 3 11 2 2 4 4" xfId="25264"/>
    <cellStyle name="Normal 3 11 2 2 5" xfId="10013"/>
    <cellStyle name="Normal 3 11 2 2 5 2" xfId="29949"/>
    <cellStyle name="Normal 3 11 2 2 6" xfId="15818"/>
    <cellStyle name="Normal 3 11 2 2 6 2" xfId="35751"/>
    <cellStyle name="Normal 3 11 2 2 7" xfId="7689"/>
    <cellStyle name="Normal 3 11 2 2 7 2" xfId="27625"/>
    <cellStyle name="Normal 3 11 2 2 8" xfId="21752"/>
    <cellStyle name="Normal 3 11 2 2 9" xfId="41543"/>
    <cellStyle name="Normal 3 11 2 3" xfId="3218"/>
    <cellStyle name="Normal 3 11 2 3 2" xfId="5881"/>
    <cellStyle name="Normal 3 11 2 3 2 2" xfId="19839"/>
    <cellStyle name="Normal 3 11 2 3 2 2 2" xfId="39772"/>
    <cellStyle name="Normal 3 11 2 3 2 3" xfId="14038"/>
    <cellStyle name="Normal 3 11 2 3 2 3 2" xfId="33972"/>
    <cellStyle name="Normal 3 11 2 3 2 4" xfId="25817"/>
    <cellStyle name="Normal 3 11 2 3 3" xfId="11672"/>
    <cellStyle name="Normal 3 11 2 3 3 2" xfId="31607"/>
    <cellStyle name="Normal 3 11 2 3 4" xfId="17474"/>
    <cellStyle name="Normal 3 11 2 3 4 2" xfId="37407"/>
    <cellStyle name="Normal 3 11 2 3 5" xfId="8242"/>
    <cellStyle name="Normal 3 11 2 3 5 2" xfId="28178"/>
    <cellStyle name="Normal 3 11 2 3 6" xfId="23430"/>
    <cellStyle name="Normal 3 11 2 4" xfId="1941"/>
    <cellStyle name="Normal 3 11 2 4 2" xfId="16460"/>
    <cellStyle name="Normal 3 11 2 4 2 2" xfId="36393"/>
    <cellStyle name="Normal 3 11 2 4 3" xfId="10657"/>
    <cellStyle name="Normal 3 11 2 4 3 2" xfId="30592"/>
    <cellStyle name="Normal 3 11 2 4 4" xfId="22410"/>
    <cellStyle name="Normal 3 11 2 5" xfId="4867"/>
    <cellStyle name="Normal 3 11 2 5 2" xfId="18825"/>
    <cellStyle name="Normal 3 11 2 5 2 2" xfId="38758"/>
    <cellStyle name="Normal 3 11 2 5 3" xfId="13024"/>
    <cellStyle name="Normal 3 11 2 5 3 2" xfId="32958"/>
    <cellStyle name="Normal 3 11 2 5 4" xfId="24803"/>
    <cellStyle name="Normal 3 11 2 6" xfId="9535"/>
    <cellStyle name="Normal 3 11 2 6 2" xfId="29471"/>
    <cellStyle name="Normal 3 11 2 7" xfId="15340"/>
    <cellStyle name="Normal 3 11 2 7 2" xfId="35273"/>
    <cellStyle name="Normal 3 11 2 8" xfId="7228"/>
    <cellStyle name="Normal 3 11 2 8 2" xfId="27164"/>
    <cellStyle name="Normal 3 11 2 9" xfId="21264"/>
    <cellStyle name="Normal 3 11 3" xfId="818"/>
    <cellStyle name="Normal 3 11 3 2" xfId="3220"/>
    <cellStyle name="Normal 3 11 3 2 2" xfId="5883"/>
    <cellStyle name="Normal 3 11 3 2 2 2" xfId="19841"/>
    <cellStyle name="Normal 3 11 3 2 2 2 2" xfId="39774"/>
    <cellStyle name="Normal 3 11 3 2 2 3" xfId="14040"/>
    <cellStyle name="Normal 3 11 3 2 2 3 2" xfId="33974"/>
    <cellStyle name="Normal 3 11 3 2 2 4" xfId="25819"/>
    <cellStyle name="Normal 3 11 3 2 3" xfId="11674"/>
    <cellStyle name="Normal 3 11 3 2 3 2" xfId="31609"/>
    <cellStyle name="Normal 3 11 3 2 4" xfId="17476"/>
    <cellStyle name="Normal 3 11 3 2 4 2" xfId="37409"/>
    <cellStyle name="Normal 3 11 3 2 5" xfId="8244"/>
    <cellStyle name="Normal 3 11 3 2 5 2" xfId="28180"/>
    <cellStyle name="Normal 3 11 3 2 6" xfId="23432"/>
    <cellStyle name="Normal 3 11 3 3" xfId="2165"/>
    <cellStyle name="Normal 3 11 3 3 2" xfId="16682"/>
    <cellStyle name="Normal 3 11 3 3 2 2" xfId="36615"/>
    <cellStyle name="Normal 3 11 3 3 3" xfId="10879"/>
    <cellStyle name="Normal 3 11 3 3 3 2" xfId="30814"/>
    <cellStyle name="Normal 3 11 3 3 4" xfId="22632"/>
    <cellStyle name="Normal 3 11 3 4" xfId="5089"/>
    <cellStyle name="Normal 3 11 3 4 2" xfId="19047"/>
    <cellStyle name="Normal 3 11 3 4 2 2" xfId="38980"/>
    <cellStyle name="Normal 3 11 3 4 3" xfId="13246"/>
    <cellStyle name="Normal 3 11 3 4 3 2" xfId="33180"/>
    <cellStyle name="Normal 3 11 3 4 4" xfId="25025"/>
    <cellStyle name="Normal 3 11 3 5" xfId="9774"/>
    <cellStyle name="Normal 3 11 3 5 2" xfId="29710"/>
    <cellStyle name="Normal 3 11 3 6" xfId="15579"/>
    <cellStyle name="Normal 3 11 3 6 2" xfId="35512"/>
    <cellStyle name="Normal 3 11 3 7" xfId="7450"/>
    <cellStyle name="Normal 3 11 3 7 2" xfId="27386"/>
    <cellStyle name="Normal 3 11 3 8" xfId="21509"/>
    <cellStyle name="Normal 3 11 3 9" xfId="41304"/>
    <cellStyle name="Normal 3 11 4" xfId="3217"/>
    <cellStyle name="Normal 3 11 4 2" xfId="5880"/>
    <cellStyle name="Normal 3 11 4 2 2" xfId="19838"/>
    <cellStyle name="Normal 3 11 4 2 2 2" xfId="39771"/>
    <cellStyle name="Normal 3 11 4 2 3" xfId="14037"/>
    <cellStyle name="Normal 3 11 4 2 3 2" xfId="33971"/>
    <cellStyle name="Normal 3 11 4 2 4" xfId="25816"/>
    <cellStyle name="Normal 3 11 4 3" xfId="11671"/>
    <cellStyle name="Normal 3 11 4 3 2" xfId="31606"/>
    <cellStyle name="Normal 3 11 4 4" xfId="17473"/>
    <cellStyle name="Normal 3 11 4 4 2" xfId="37406"/>
    <cellStyle name="Normal 3 11 4 5" xfId="8241"/>
    <cellStyle name="Normal 3 11 4 5 2" xfId="28177"/>
    <cellStyle name="Normal 3 11 4 6" xfId="23429"/>
    <cellStyle name="Normal 3 11 5" xfId="1609"/>
    <cellStyle name="Normal 3 11 5 2" xfId="16188"/>
    <cellStyle name="Normal 3 11 5 2 2" xfId="36121"/>
    <cellStyle name="Normal 3 11 5 3" xfId="10385"/>
    <cellStyle name="Normal 3 11 5 3 2" xfId="30320"/>
    <cellStyle name="Normal 3 11 5 4" xfId="22124"/>
    <cellStyle name="Normal 3 11 6" xfId="4595"/>
    <cellStyle name="Normal 3 11 6 2" xfId="18553"/>
    <cellStyle name="Normal 3 11 6 2 2" xfId="38486"/>
    <cellStyle name="Normal 3 11 6 3" xfId="12752"/>
    <cellStyle name="Normal 3 11 6 3 2" xfId="32686"/>
    <cellStyle name="Normal 3 11 6 4" xfId="24531"/>
    <cellStyle name="Normal 3 11 7" xfId="9285"/>
    <cellStyle name="Normal 3 11 7 2" xfId="29221"/>
    <cellStyle name="Normal 3 11 8" xfId="15090"/>
    <cellStyle name="Normal 3 11 8 2" xfId="35023"/>
    <cellStyle name="Normal 3 11 9" xfId="6960"/>
    <cellStyle name="Normal 3 11 9 2" xfId="26896"/>
    <cellStyle name="Normal 3 12" xfId="394"/>
    <cellStyle name="Normal 3 12 10" xfId="21097"/>
    <cellStyle name="Normal 3 12 11" xfId="40901"/>
    <cellStyle name="Normal 3 12 2" xfId="650"/>
    <cellStyle name="Normal 3 12 2 10" xfId="41140"/>
    <cellStyle name="Normal 3 12 2 2" xfId="1136"/>
    <cellStyle name="Normal 3 12 2 2 2" xfId="3223"/>
    <cellStyle name="Normal 3 12 2 2 2 2" xfId="5886"/>
    <cellStyle name="Normal 3 12 2 2 2 2 2" xfId="19844"/>
    <cellStyle name="Normal 3 12 2 2 2 2 2 2" xfId="39777"/>
    <cellStyle name="Normal 3 12 2 2 2 2 3" xfId="14043"/>
    <cellStyle name="Normal 3 12 2 2 2 2 3 2" xfId="33977"/>
    <cellStyle name="Normal 3 12 2 2 2 2 4" xfId="25822"/>
    <cellStyle name="Normal 3 12 2 2 2 3" xfId="11677"/>
    <cellStyle name="Normal 3 12 2 2 2 3 2" xfId="31612"/>
    <cellStyle name="Normal 3 12 2 2 2 4" xfId="17479"/>
    <cellStyle name="Normal 3 12 2 2 2 4 2" xfId="37412"/>
    <cellStyle name="Normal 3 12 2 2 2 5" xfId="8247"/>
    <cellStyle name="Normal 3 12 2 2 2 5 2" xfId="28183"/>
    <cellStyle name="Normal 3 12 2 2 2 6" xfId="23435"/>
    <cellStyle name="Normal 3 12 2 2 3" xfId="2479"/>
    <cellStyle name="Normal 3 12 2 2 3 2" xfId="16996"/>
    <cellStyle name="Normal 3 12 2 2 3 2 2" xfId="36929"/>
    <cellStyle name="Normal 3 12 2 2 3 3" xfId="11193"/>
    <cellStyle name="Normal 3 12 2 2 3 3 2" xfId="31128"/>
    <cellStyle name="Normal 3 12 2 2 3 4" xfId="22946"/>
    <cellStyle name="Normal 3 12 2 2 4" xfId="5403"/>
    <cellStyle name="Normal 3 12 2 2 4 2" xfId="19361"/>
    <cellStyle name="Normal 3 12 2 2 4 2 2" xfId="39294"/>
    <cellStyle name="Normal 3 12 2 2 4 3" xfId="13560"/>
    <cellStyle name="Normal 3 12 2 2 4 3 2" xfId="33494"/>
    <cellStyle name="Normal 3 12 2 2 4 4" xfId="25339"/>
    <cellStyle name="Normal 3 12 2 2 5" xfId="10088"/>
    <cellStyle name="Normal 3 12 2 2 5 2" xfId="30024"/>
    <cellStyle name="Normal 3 12 2 2 6" xfId="15893"/>
    <cellStyle name="Normal 3 12 2 2 6 2" xfId="35826"/>
    <cellStyle name="Normal 3 12 2 2 7" xfId="7764"/>
    <cellStyle name="Normal 3 12 2 2 7 2" xfId="27700"/>
    <cellStyle name="Normal 3 12 2 2 8" xfId="21827"/>
    <cellStyle name="Normal 3 12 2 2 9" xfId="41618"/>
    <cellStyle name="Normal 3 12 2 3" xfId="3222"/>
    <cellStyle name="Normal 3 12 2 3 2" xfId="5885"/>
    <cellStyle name="Normal 3 12 2 3 2 2" xfId="19843"/>
    <cellStyle name="Normal 3 12 2 3 2 2 2" xfId="39776"/>
    <cellStyle name="Normal 3 12 2 3 2 3" xfId="14042"/>
    <cellStyle name="Normal 3 12 2 3 2 3 2" xfId="33976"/>
    <cellStyle name="Normal 3 12 2 3 2 4" xfId="25821"/>
    <cellStyle name="Normal 3 12 2 3 3" xfId="11676"/>
    <cellStyle name="Normal 3 12 2 3 3 2" xfId="31611"/>
    <cellStyle name="Normal 3 12 2 3 4" xfId="17478"/>
    <cellStyle name="Normal 3 12 2 3 4 2" xfId="37411"/>
    <cellStyle name="Normal 3 12 2 3 5" xfId="8246"/>
    <cellStyle name="Normal 3 12 2 3 5 2" xfId="28182"/>
    <cellStyle name="Normal 3 12 2 3 6" xfId="23434"/>
    <cellStyle name="Normal 3 12 2 4" xfId="2016"/>
    <cellStyle name="Normal 3 12 2 4 2" xfId="16535"/>
    <cellStyle name="Normal 3 12 2 4 2 2" xfId="36468"/>
    <cellStyle name="Normal 3 12 2 4 3" xfId="10732"/>
    <cellStyle name="Normal 3 12 2 4 3 2" xfId="30667"/>
    <cellStyle name="Normal 3 12 2 4 4" xfId="22485"/>
    <cellStyle name="Normal 3 12 2 5" xfId="4942"/>
    <cellStyle name="Normal 3 12 2 5 2" xfId="18900"/>
    <cellStyle name="Normal 3 12 2 5 2 2" xfId="38833"/>
    <cellStyle name="Normal 3 12 2 5 3" xfId="13099"/>
    <cellStyle name="Normal 3 12 2 5 3 2" xfId="33033"/>
    <cellStyle name="Normal 3 12 2 5 4" xfId="24878"/>
    <cellStyle name="Normal 3 12 2 6" xfId="9610"/>
    <cellStyle name="Normal 3 12 2 6 2" xfId="29546"/>
    <cellStyle name="Normal 3 12 2 7" xfId="15415"/>
    <cellStyle name="Normal 3 12 2 7 2" xfId="35348"/>
    <cellStyle name="Normal 3 12 2 8" xfId="7303"/>
    <cellStyle name="Normal 3 12 2 8 2" xfId="27239"/>
    <cellStyle name="Normal 3 12 2 9" xfId="21342"/>
    <cellStyle name="Normal 3 12 3" xfId="893"/>
    <cellStyle name="Normal 3 12 3 2" xfId="3224"/>
    <cellStyle name="Normal 3 12 3 2 2" xfId="5887"/>
    <cellStyle name="Normal 3 12 3 2 2 2" xfId="19845"/>
    <cellStyle name="Normal 3 12 3 2 2 2 2" xfId="39778"/>
    <cellStyle name="Normal 3 12 3 2 2 3" xfId="14044"/>
    <cellStyle name="Normal 3 12 3 2 2 3 2" xfId="33978"/>
    <cellStyle name="Normal 3 12 3 2 2 4" xfId="25823"/>
    <cellStyle name="Normal 3 12 3 2 3" xfId="11678"/>
    <cellStyle name="Normal 3 12 3 2 3 2" xfId="31613"/>
    <cellStyle name="Normal 3 12 3 2 4" xfId="17480"/>
    <cellStyle name="Normal 3 12 3 2 4 2" xfId="37413"/>
    <cellStyle name="Normal 3 12 3 2 5" xfId="8248"/>
    <cellStyle name="Normal 3 12 3 2 5 2" xfId="28184"/>
    <cellStyle name="Normal 3 12 3 2 6" xfId="23436"/>
    <cellStyle name="Normal 3 12 3 3" xfId="2240"/>
    <cellStyle name="Normal 3 12 3 3 2" xfId="16757"/>
    <cellStyle name="Normal 3 12 3 3 2 2" xfId="36690"/>
    <cellStyle name="Normal 3 12 3 3 3" xfId="10954"/>
    <cellStyle name="Normal 3 12 3 3 3 2" xfId="30889"/>
    <cellStyle name="Normal 3 12 3 3 4" xfId="22707"/>
    <cellStyle name="Normal 3 12 3 4" xfId="5164"/>
    <cellStyle name="Normal 3 12 3 4 2" xfId="19122"/>
    <cellStyle name="Normal 3 12 3 4 2 2" xfId="39055"/>
    <cellStyle name="Normal 3 12 3 4 3" xfId="13321"/>
    <cellStyle name="Normal 3 12 3 4 3 2" xfId="33255"/>
    <cellStyle name="Normal 3 12 3 4 4" xfId="25100"/>
    <cellStyle name="Normal 3 12 3 5" xfId="9849"/>
    <cellStyle name="Normal 3 12 3 5 2" xfId="29785"/>
    <cellStyle name="Normal 3 12 3 6" xfId="15654"/>
    <cellStyle name="Normal 3 12 3 6 2" xfId="35587"/>
    <cellStyle name="Normal 3 12 3 7" xfId="7525"/>
    <cellStyle name="Normal 3 12 3 7 2" xfId="27461"/>
    <cellStyle name="Normal 3 12 3 8" xfId="21584"/>
    <cellStyle name="Normal 3 12 3 9" xfId="41379"/>
    <cellStyle name="Normal 3 12 4" xfId="1801"/>
    <cellStyle name="Normal 3 12 4 2" xfId="4074"/>
    <cellStyle name="Normal 3 12 4 2 2" xfId="6604"/>
    <cellStyle name="Normal 3 12 4 2 2 2" xfId="20562"/>
    <cellStyle name="Normal 3 12 4 2 2 2 2" xfId="40495"/>
    <cellStyle name="Normal 3 12 4 2 2 3" xfId="14761"/>
    <cellStyle name="Normal 3 12 4 2 2 3 2" xfId="34695"/>
    <cellStyle name="Normal 3 12 4 2 2 4" xfId="26540"/>
    <cellStyle name="Normal 3 12 4 2 3" xfId="12395"/>
    <cellStyle name="Normal 3 12 4 2 3 2" xfId="32330"/>
    <cellStyle name="Normal 3 12 4 2 4" xfId="18197"/>
    <cellStyle name="Normal 3 12 4 2 4 2" xfId="38130"/>
    <cellStyle name="Normal 3 12 4 2 5" xfId="8965"/>
    <cellStyle name="Normal 3 12 4 2 5 2" xfId="28901"/>
    <cellStyle name="Normal 3 12 4 2 6" xfId="24172"/>
    <cellStyle name="Normal 3 12 4 3" xfId="4729"/>
    <cellStyle name="Normal 3 12 4 3 2" xfId="18687"/>
    <cellStyle name="Normal 3 12 4 3 2 2" xfId="38620"/>
    <cellStyle name="Normal 3 12 4 3 3" xfId="12886"/>
    <cellStyle name="Normal 3 12 4 3 3 2" xfId="32820"/>
    <cellStyle name="Normal 3 12 4 3 4" xfId="24665"/>
    <cellStyle name="Normal 3 12 4 4" xfId="10519"/>
    <cellStyle name="Normal 3 12 4 4 2" xfId="30454"/>
    <cellStyle name="Normal 3 12 4 5" xfId="16322"/>
    <cellStyle name="Normal 3 12 4 5 2" xfId="36255"/>
    <cellStyle name="Normal 3 12 4 6" xfId="7090"/>
    <cellStyle name="Normal 3 12 4 6 2" xfId="27026"/>
    <cellStyle name="Normal 3 12 4 7" xfId="22272"/>
    <cellStyle name="Normal 3 12 5" xfId="4011"/>
    <cellStyle name="Normal 3 12 5 2" xfId="24151"/>
    <cellStyle name="Normal 3 12 6" xfId="3221"/>
    <cellStyle name="Normal 3 12 6 2" xfId="5884"/>
    <cellStyle name="Normal 3 12 6 2 2" xfId="19842"/>
    <cellStyle name="Normal 3 12 6 2 2 2" xfId="39775"/>
    <cellStyle name="Normal 3 12 6 2 3" xfId="14041"/>
    <cellStyle name="Normal 3 12 6 2 3 2" xfId="33975"/>
    <cellStyle name="Normal 3 12 6 2 4" xfId="25820"/>
    <cellStyle name="Normal 3 12 6 3" xfId="11675"/>
    <cellStyle name="Normal 3 12 6 3 2" xfId="31610"/>
    <cellStyle name="Normal 3 12 6 4" xfId="17477"/>
    <cellStyle name="Normal 3 12 6 4 2" xfId="37410"/>
    <cellStyle name="Normal 3 12 6 5" xfId="8245"/>
    <cellStyle name="Normal 3 12 6 5 2" xfId="28181"/>
    <cellStyle name="Normal 3 12 6 6" xfId="23433"/>
    <cellStyle name="Normal 3 12 7" xfId="1610"/>
    <cellStyle name="Normal 3 12 7 2" xfId="22125"/>
    <cellStyle name="Normal 3 12 8" xfId="9371"/>
    <cellStyle name="Normal 3 12 8 2" xfId="29307"/>
    <cellStyle name="Normal 3 12 9" xfId="15176"/>
    <cellStyle name="Normal 3 12 9 2" xfId="35109"/>
    <cellStyle name="Normal 3 13" xfId="487"/>
    <cellStyle name="Normal 3 13 10" xfId="40987"/>
    <cellStyle name="Normal 3 13 2" xfId="983"/>
    <cellStyle name="Normal 3 13 2 2" xfId="3226"/>
    <cellStyle name="Normal 3 13 2 2 2" xfId="5889"/>
    <cellStyle name="Normal 3 13 2 2 2 2" xfId="19847"/>
    <cellStyle name="Normal 3 13 2 2 2 2 2" xfId="39780"/>
    <cellStyle name="Normal 3 13 2 2 2 3" xfId="14046"/>
    <cellStyle name="Normal 3 13 2 2 2 3 2" xfId="33980"/>
    <cellStyle name="Normal 3 13 2 2 2 4" xfId="25825"/>
    <cellStyle name="Normal 3 13 2 2 3" xfId="11680"/>
    <cellStyle name="Normal 3 13 2 2 3 2" xfId="31615"/>
    <cellStyle name="Normal 3 13 2 2 4" xfId="17482"/>
    <cellStyle name="Normal 3 13 2 2 4 2" xfId="37415"/>
    <cellStyle name="Normal 3 13 2 2 5" xfId="8250"/>
    <cellStyle name="Normal 3 13 2 2 5 2" xfId="28186"/>
    <cellStyle name="Normal 3 13 2 2 6" xfId="23438"/>
    <cellStyle name="Normal 3 13 2 3" xfId="2326"/>
    <cellStyle name="Normal 3 13 2 3 2" xfId="16843"/>
    <cellStyle name="Normal 3 13 2 3 2 2" xfId="36776"/>
    <cellStyle name="Normal 3 13 2 3 3" xfId="11040"/>
    <cellStyle name="Normal 3 13 2 3 3 2" xfId="30975"/>
    <cellStyle name="Normal 3 13 2 3 4" xfId="22793"/>
    <cellStyle name="Normal 3 13 2 4" xfId="5250"/>
    <cellStyle name="Normal 3 13 2 4 2" xfId="19208"/>
    <cellStyle name="Normal 3 13 2 4 2 2" xfId="39141"/>
    <cellStyle name="Normal 3 13 2 4 3" xfId="13407"/>
    <cellStyle name="Normal 3 13 2 4 3 2" xfId="33341"/>
    <cellStyle name="Normal 3 13 2 4 4" xfId="25186"/>
    <cellStyle name="Normal 3 13 2 5" xfId="9935"/>
    <cellStyle name="Normal 3 13 2 5 2" xfId="29871"/>
    <cellStyle name="Normal 3 13 2 6" xfId="15740"/>
    <cellStyle name="Normal 3 13 2 6 2" xfId="35673"/>
    <cellStyle name="Normal 3 13 2 7" xfId="7611"/>
    <cellStyle name="Normal 3 13 2 7 2" xfId="27547"/>
    <cellStyle name="Normal 3 13 2 8" xfId="21674"/>
    <cellStyle name="Normal 3 13 2 9" xfId="41465"/>
    <cellStyle name="Normal 3 13 3" xfId="1867"/>
    <cellStyle name="Normal 3 13 3 2" xfId="4081"/>
    <cellStyle name="Normal 3 13 3 2 2" xfId="6609"/>
    <cellStyle name="Normal 3 13 3 2 2 2" xfId="20567"/>
    <cellStyle name="Normal 3 13 3 2 2 2 2" xfId="40500"/>
    <cellStyle name="Normal 3 13 3 2 2 3" xfId="14766"/>
    <cellStyle name="Normal 3 13 3 2 2 3 2" xfId="34700"/>
    <cellStyle name="Normal 3 13 3 2 2 4" xfId="26545"/>
    <cellStyle name="Normal 3 13 3 2 3" xfId="12400"/>
    <cellStyle name="Normal 3 13 3 2 3 2" xfId="32335"/>
    <cellStyle name="Normal 3 13 3 2 4" xfId="18202"/>
    <cellStyle name="Normal 3 13 3 2 4 2" xfId="38135"/>
    <cellStyle name="Normal 3 13 3 2 5" xfId="8970"/>
    <cellStyle name="Normal 3 13 3 2 5 2" xfId="28906"/>
    <cellStyle name="Normal 3 13 3 2 6" xfId="24177"/>
    <cellStyle name="Normal 3 13 3 3" xfId="4793"/>
    <cellStyle name="Normal 3 13 3 3 2" xfId="18751"/>
    <cellStyle name="Normal 3 13 3 3 2 2" xfId="38684"/>
    <cellStyle name="Normal 3 13 3 3 3" xfId="12950"/>
    <cellStyle name="Normal 3 13 3 3 3 2" xfId="32884"/>
    <cellStyle name="Normal 3 13 3 3 4" xfId="24729"/>
    <cellStyle name="Normal 3 13 3 4" xfId="10583"/>
    <cellStyle name="Normal 3 13 3 4 2" xfId="30518"/>
    <cellStyle name="Normal 3 13 3 5" xfId="16386"/>
    <cellStyle name="Normal 3 13 3 5 2" xfId="36319"/>
    <cellStyle name="Normal 3 13 3 6" xfId="7154"/>
    <cellStyle name="Normal 3 13 3 6 2" xfId="27090"/>
    <cellStyle name="Normal 3 13 3 7" xfId="22336"/>
    <cellStyle name="Normal 3 13 4" xfId="4012"/>
    <cellStyle name="Normal 3 13 4 2" xfId="24152"/>
    <cellStyle name="Normal 3 13 5" xfId="3225"/>
    <cellStyle name="Normal 3 13 5 2" xfId="5888"/>
    <cellStyle name="Normal 3 13 5 2 2" xfId="19846"/>
    <cellStyle name="Normal 3 13 5 2 2 2" xfId="39779"/>
    <cellStyle name="Normal 3 13 5 2 3" xfId="14045"/>
    <cellStyle name="Normal 3 13 5 2 3 2" xfId="33979"/>
    <cellStyle name="Normal 3 13 5 2 4" xfId="25824"/>
    <cellStyle name="Normal 3 13 5 3" xfId="11679"/>
    <cellStyle name="Normal 3 13 5 3 2" xfId="31614"/>
    <cellStyle name="Normal 3 13 5 4" xfId="17481"/>
    <cellStyle name="Normal 3 13 5 4 2" xfId="37414"/>
    <cellStyle name="Normal 3 13 5 5" xfId="8249"/>
    <cellStyle name="Normal 3 13 5 5 2" xfId="28185"/>
    <cellStyle name="Normal 3 13 5 6" xfId="23437"/>
    <cellStyle name="Normal 3 13 6" xfId="1611"/>
    <cellStyle name="Normal 3 13 6 2" xfId="22126"/>
    <cellStyle name="Normal 3 13 7" xfId="9457"/>
    <cellStyle name="Normal 3 13 7 2" xfId="29393"/>
    <cellStyle name="Normal 3 13 8" xfId="15262"/>
    <cellStyle name="Normal 3 13 8 2" xfId="35195"/>
    <cellStyle name="Normal 3 13 9" xfId="21185"/>
    <cellStyle name="Normal 3 14" xfId="740"/>
    <cellStyle name="Normal 3 14 10" xfId="21431"/>
    <cellStyle name="Normal 3 14 11" xfId="41226"/>
    <cellStyle name="Normal 3 14 2" xfId="2091"/>
    <cellStyle name="Normal 3 14 2 2" xfId="4091"/>
    <cellStyle name="Normal 3 14 2 2 2" xfId="6617"/>
    <cellStyle name="Normal 3 14 2 2 2 2" xfId="20575"/>
    <cellStyle name="Normal 3 14 2 2 2 2 2" xfId="40508"/>
    <cellStyle name="Normal 3 14 2 2 2 3" xfId="14774"/>
    <cellStyle name="Normal 3 14 2 2 2 3 2" xfId="34708"/>
    <cellStyle name="Normal 3 14 2 2 2 4" xfId="26553"/>
    <cellStyle name="Normal 3 14 2 2 3" xfId="12408"/>
    <cellStyle name="Normal 3 14 2 2 3 2" xfId="32343"/>
    <cellStyle name="Normal 3 14 2 2 4" xfId="18210"/>
    <cellStyle name="Normal 3 14 2 2 4 2" xfId="38143"/>
    <cellStyle name="Normal 3 14 2 2 5" xfId="8978"/>
    <cellStyle name="Normal 3 14 2 2 5 2" xfId="28914"/>
    <cellStyle name="Normal 3 14 2 2 6" xfId="24185"/>
    <cellStyle name="Normal 3 14 2 3" xfId="5015"/>
    <cellStyle name="Normal 3 14 2 3 2" xfId="18973"/>
    <cellStyle name="Normal 3 14 2 3 2 2" xfId="38906"/>
    <cellStyle name="Normal 3 14 2 3 3" xfId="13172"/>
    <cellStyle name="Normal 3 14 2 3 3 2" xfId="33106"/>
    <cellStyle name="Normal 3 14 2 3 4" xfId="24951"/>
    <cellStyle name="Normal 3 14 2 4" xfId="10805"/>
    <cellStyle name="Normal 3 14 2 4 2" xfId="30740"/>
    <cellStyle name="Normal 3 14 2 5" xfId="16608"/>
    <cellStyle name="Normal 3 14 2 5 2" xfId="36541"/>
    <cellStyle name="Normal 3 14 2 6" xfId="7376"/>
    <cellStyle name="Normal 3 14 2 6 2" xfId="27312"/>
    <cellStyle name="Normal 3 14 2 7" xfId="22558"/>
    <cellStyle name="Normal 3 14 3" xfId="2650"/>
    <cellStyle name="Normal 3 14 3 2" xfId="23074"/>
    <cellStyle name="Normal 3 14 4" xfId="4013"/>
    <cellStyle name="Normal 3 14 4 2" xfId="24153"/>
    <cellStyle name="Normal 3 14 5" xfId="3227"/>
    <cellStyle name="Normal 3 14 5 2" xfId="5890"/>
    <cellStyle name="Normal 3 14 5 2 2" xfId="19848"/>
    <cellStyle name="Normal 3 14 5 2 2 2" xfId="39781"/>
    <cellStyle name="Normal 3 14 5 2 3" xfId="14047"/>
    <cellStyle name="Normal 3 14 5 2 3 2" xfId="33981"/>
    <cellStyle name="Normal 3 14 5 2 4" xfId="25826"/>
    <cellStyle name="Normal 3 14 5 3" xfId="11681"/>
    <cellStyle name="Normal 3 14 5 3 2" xfId="31616"/>
    <cellStyle name="Normal 3 14 5 4" xfId="17483"/>
    <cellStyle name="Normal 3 14 5 4 2" xfId="37416"/>
    <cellStyle name="Normal 3 14 5 5" xfId="8251"/>
    <cellStyle name="Normal 3 14 5 5 2" xfId="28187"/>
    <cellStyle name="Normal 3 14 5 6" xfId="23439"/>
    <cellStyle name="Normal 3 14 6" xfId="1612"/>
    <cellStyle name="Normal 3 14 6 2" xfId="14991"/>
    <cellStyle name="Normal 3 14 6 2 2" xfId="34924"/>
    <cellStyle name="Normal 3 14 6 3" xfId="16189"/>
    <cellStyle name="Normal 3 14 6 3 2" xfId="36122"/>
    <cellStyle name="Normal 3 14 6 4" xfId="10386"/>
    <cellStyle name="Normal 3 14 6 4 2" xfId="30321"/>
    <cellStyle name="Normal 3 14 6 5" xfId="22127"/>
    <cellStyle name="Normal 3 14 7" xfId="4596"/>
    <cellStyle name="Normal 3 14 7 2" xfId="14995"/>
    <cellStyle name="Normal 3 14 7 2 2" xfId="34928"/>
    <cellStyle name="Normal 3 14 7 3" xfId="18554"/>
    <cellStyle name="Normal 3 14 7 3 2" xfId="38487"/>
    <cellStyle name="Normal 3 14 7 4" xfId="12753"/>
    <cellStyle name="Normal 3 14 7 4 2" xfId="32687"/>
    <cellStyle name="Normal 3 14 7 5" xfId="24532"/>
    <cellStyle name="Normal 3 14 8" xfId="9696"/>
    <cellStyle name="Normal 3 14 8 2" xfId="29632"/>
    <cellStyle name="Normal 3 14 9" xfId="15501"/>
    <cellStyle name="Normal 3 14 9 2" xfId="35434"/>
    <cellStyle name="Normal 3 15" xfId="1206"/>
    <cellStyle name="Normal 3 15 2" xfId="3228"/>
    <cellStyle name="Normal 3 15 2 2" xfId="5891"/>
    <cellStyle name="Normal 3 15 2 2 2" xfId="19849"/>
    <cellStyle name="Normal 3 15 2 2 2 2" xfId="39782"/>
    <cellStyle name="Normal 3 15 2 2 3" xfId="14048"/>
    <cellStyle name="Normal 3 15 2 2 3 2" xfId="33982"/>
    <cellStyle name="Normal 3 15 2 2 4" xfId="25827"/>
    <cellStyle name="Normal 3 15 2 3" xfId="11682"/>
    <cellStyle name="Normal 3 15 2 3 2" xfId="31617"/>
    <cellStyle name="Normal 3 15 2 4" xfId="17484"/>
    <cellStyle name="Normal 3 15 2 4 2" xfId="37417"/>
    <cellStyle name="Normal 3 15 2 5" xfId="8252"/>
    <cellStyle name="Normal 3 15 2 5 2" xfId="28188"/>
    <cellStyle name="Normal 3 15 2 6" xfId="23440"/>
    <cellStyle name="Normal 3 15 3" xfId="2541"/>
    <cellStyle name="Normal 3 15 3 2" xfId="17056"/>
    <cellStyle name="Normal 3 15 3 2 2" xfId="36989"/>
    <cellStyle name="Normal 3 15 3 3" xfId="11253"/>
    <cellStyle name="Normal 3 15 3 3 2" xfId="31188"/>
    <cellStyle name="Normal 3 15 3 4" xfId="23008"/>
    <cellStyle name="Normal 3 15 4" xfId="5463"/>
    <cellStyle name="Normal 3 15 4 2" xfId="19421"/>
    <cellStyle name="Normal 3 15 4 2 2" xfId="39354"/>
    <cellStyle name="Normal 3 15 4 3" xfId="13620"/>
    <cellStyle name="Normal 3 15 4 3 2" xfId="33554"/>
    <cellStyle name="Normal 3 15 4 4" xfId="25399"/>
    <cellStyle name="Normal 3 15 5" xfId="10149"/>
    <cellStyle name="Normal 3 15 5 2" xfId="30085"/>
    <cellStyle name="Normal 3 15 6" xfId="15953"/>
    <cellStyle name="Normal 3 15 6 2" xfId="35886"/>
    <cellStyle name="Normal 3 15 7" xfId="7824"/>
    <cellStyle name="Normal 3 15 7 2" xfId="27760"/>
    <cellStyle name="Normal 3 15 8" xfId="21894"/>
    <cellStyle name="Normal 3 15 9" xfId="41735"/>
    <cellStyle name="Normal 3 16" xfId="3208"/>
    <cellStyle name="Normal 3 16 2" xfId="5871"/>
    <cellStyle name="Normal 3 16 2 2" xfId="19829"/>
    <cellStyle name="Normal 3 16 2 2 2" xfId="39762"/>
    <cellStyle name="Normal 3 16 2 3" xfId="14028"/>
    <cellStyle name="Normal 3 16 2 3 2" xfId="33962"/>
    <cellStyle name="Normal 3 16 2 4" xfId="25807"/>
    <cellStyle name="Normal 3 16 3" xfId="11662"/>
    <cellStyle name="Normal 3 16 3 2" xfId="31597"/>
    <cellStyle name="Normal 3 16 4" xfId="17464"/>
    <cellStyle name="Normal 3 16 4 2" xfId="37397"/>
    <cellStyle name="Normal 3 16 5" xfId="8232"/>
    <cellStyle name="Normal 3 16 5 2" xfId="28168"/>
    <cellStyle name="Normal 3 16 6" xfId="23420"/>
    <cellStyle name="Normal 3 17" xfId="9194"/>
    <cellStyle name="Normal 3 17 2" xfId="29130"/>
    <cellStyle name="Normal 3 18" xfId="14999"/>
    <cellStyle name="Normal 3 18 2" xfId="34932"/>
    <cellStyle name="Normal 3 19" xfId="20899"/>
    <cellStyle name="Normal 3 2" xfId="11"/>
    <cellStyle name="Normal 3 2 10" xfId="742"/>
    <cellStyle name="Normal 3 2 10 2" xfId="3230"/>
    <cellStyle name="Normal 3 2 10 2 2" xfId="5893"/>
    <cellStyle name="Normal 3 2 10 2 2 2" xfId="19851"/>
    <cellStyle name="Normal 3 2 10 2 2 2 2" xfId="39784"/>
    <cellStyle name="Normal 3 2 10 2 2 3" xfId="14050"/>
    <cellStyle name="Normal 3 2 10 2 2 3 2" xfId="33984"/>
    <cellStyle name="Normal 3 2 10 2 2 4" xfId="25829"/>
    <cellStyle name="Normal 3 2 10 2 3" xfId="11684"/>
    <cellStyle name="Normal 3 2 10 2 3 2" xfId="31619"/>
    <cellStyle name="Normal 3 2 10 2 4" xfId="17486"/>
    <cellStyle name="Normal 3 2 10 2 4 2" xfId="37419"/>
    <cellStyle name="Normal 3 2 10 2 5" xfId="8254"/>
    <cellStyle name="Normal 3 2 10 2 5 2" xfId="28190"/>
    <cellStyle name="Normal 3 2 10 2 6" xfId="23442"/>
    <cellStyle name="Normal 3 2 10 3" xfId="2093"/>
    <cellStyle name="Normal 3 2 10 3 2" xfId="16610"/>
    <cellStyle name="Normal 3 2 10 3 2 2" xfId="36543"/>
    <cellStyle name="Normal 3 2 10 3 3" xfId="10807"/>
    <cellStyle name="Normal 3 2 10 3 3 2" xfId="30742"/>
    <cellStyle name="Normal 3 2 10 3 4" xfId="22560"/>
    <cellStyle name="Normal 3 2 10 4" xfId="5017"/>
    <cellStyle name="Normal 3 2 10 4 2" xfId="18975"/>
    <cellStyle name="Normal 3 2 10 4 2 2" xfId="38908"/>
    <cellStyle name="Normal 3 2 10 4 3" xfId="13174"/>
    <cellStyle name="Normal 3 2 10 4 3 2" xfId="33108"/>
    <cellStyle name="Normal 3 2 10 4 4" xfId="24953"/>
    <cellStyle name="Normal 3 2 10 5" xfId="9698"/>
    <cellStyle name="Normal 3 2 10 5 2" xfId="29634"/>
    <cellStyle name="Normal 3 2 10 6" xfId="15503"/>
    <cellStyle name="Normal 3 2 10 6 2" xfId="35436"/>
    <cellStyle name="Normal 3 2 10 7" xfId="7378"/>
    <cellStyle name="Normal 3 2 10 7 2" xfId="27314"/>
    <cellStyle name="Normal 3 2 10 8" xfId="21433"/>
    <cellStyle name="Normal 3 2 10 9" xfId="41228"/>
    <cellStyle name="Normal 3 2 11" xfId="1208"/>
    <cellStyle name="Normal 3 2 11 2" xfId="3231"/>
    <cellStyle name="Normal 3 2 11 2 2" xfId="5894"/>
    <cellStyle name="Normal 3 2 11 2 2 2" xfId="19852"/>
    <cellStyle name="Normal 3 2 11 2 2 2 2" xfId="39785"/>
    <cellStyle name="Normal 3 2 11 2 2 3" xfId="14051"/>
    <cellStyle name="Normal 3 2 11 2 2 3 2" xfId="33985"/>
    <cellStyle name="Normal 3 2 11 2 2 4" xfId="25830"/>
    <cellStyle name="Normal 3 2 11 2 3" xfId="11685"/>
    <cellStyle name="Normal 3 2 11 2 3 2" xfId="31620"/>
    <cellStyle name="Normal 3 2 11 2 4" xfId="17487"/>
    <cellStyle name="Normal 3 2 11 2 4 2" xfId="37420"/>
    <cellStyle name="Normal 3 2 11 2 5" xfId="8255"/>
    <cellStyle name="Normal 3 2 11 2 5 2" xfId="28191"/>
    <cellStyle name="Normal 3 2 11 2 6" xfId="23443"/>
    <cellStyle name="Normal 3 2 11 3" xfId="2543"/>
    <cellStyle name="Normal 3 2 11 3 2" xfId="17058"/>
    <cellStyle name="Normal 3 2 11 3 2 2" xfId="36991"/>
    <cellStyle name="Normal 3 2 11 3 3" xfId="11255"/>
    <cellStyle name="Normal 3 2 11 3 3 2" xfId="31190"/>
    <cellStyle name="Normal 3 2 11 3 4" xfId="23010"/>
    <cellStyle name="Normal 3 2 11 4" xfId="5465"/>
    <cellStyle name="Normal 3 2 11 4 2" xfId="19423"/>
    <cellStyle name="Normal 3 2 11 4 2 2" xfId="39356"/>
    <cellStyle name="Normal 3 2 11 4 3" xfId="13622"/>
    <cellStyle name="Normal 3 2 11 4 3 2" xfId="33556"/>
    <cellStyle name="Normal 3 2 11 4 4" xfId="25401"/>
    <cellStyle name="Normal 3 2 11 5" xfId="10151"/>
    <cellStyle name="Normal 3 2 11 5 2" xfId="30087"/>
    <cellStyle name="Normal 3 2 11 6" xfId="15955"/>
    <cellStyle name="Normal 3 2 11 6 2" xfId="35888"/>
    <cellStyle name="Normal 3 2 11 7" xfId="7826"/>
    <cellStyle name="Normal 3 2 11 7 2" xfId="27762"/>
    <cellStyle name="Normal 3 2 11 8" xfId="21896"/>
    <cellStyle name="Normal 3 2 11 9" xfId="41736"/>
    <cellStyle name="Normal 3 2 12" xfId="3229"/>
    <cellStyle name="Normal 3 2 12 2" xfId="5892"/>
    <cellStyle name="Normal 3 2 12 2 2" xfId="19850"/>
    <cellStyle name="Normal 3 2 12 2 2 2" xfId="39783"/>
    <cellStyle name="Normal 3 2 12 2 3" xfId="14049"/>
    <cellStyle name="Normal 3 2 12 2 3 2" xfId="33983"/>
    <cellStyle name="Normal 3 2 12 2 4" xfId="25828"/>
    <cellStyle name="Normal 3 2 12 3" xfId="11683"/>
    <cellStyle name="Normal 3 2 12 3 2" xfId="31618"/>
    <cellStyle name="Normal 3 2 12 4" xfId="17485"/>
    <cellStyle name="Normal 3 2 12 4 2" xfId="37418"/>
    <cellStyle name="Normal 3 2 12 5" xfId="8253"/>
    <cellStyle name="Normal 3 2 12 5 2" xfId="28189"/>
    <cellStyle name="Normal 3 2 12 6" xfId="23441"/>
    <cellStyle name="Normal 3 2 13" xfId="9196"/>
    <cellStyle name="Normal 3 2 13 2" xfId="29132"/>
    <cellStyle name="Normal 3 2 14" xfId="15001"/>
    <cellStyle name="Normal 3 2 14 2" xfId="34934"/>
    <cellStyle name="Normal 3 2 15" xfId="20901"/>
    <cellStyle name="Normal 3 2 16" xfId="40726"/>
    <cellStyle name="Normal 3 2 2" xfId="36"/>
    <cellStyle name="Normal 3 2 2 10" xfId="15015"/>
    <cellStyle name="Normal 3 2 2 10 2" xfId="34948"/>
    <cellStyle name="Normal 3 2 2 11" xfId="20916"/>
    <cellStyle name="Normal 3 2 2 12" xfId="40740"/>
    <cellStyle name="Normal 3 2 2 2" xfId="278"/>
    <cellStyle name="Normal 3 2 2 2 2" xfId="20838"/>
    <cellStyle name="Normal 3 2 2 2 3" xfId="41831"/>
    <cellStyle name="Normal 3 2 2 3" xfId="277"/>
    <cellStyle name="Normal 3 2 2 3 10" xfId="21012"/>
    <cellStyle name="Normal 3 2 2 3 11" xfId="40818"/>
    <cellStyle name="Normal 3 2 2 3 2" xfId="574"/>
    <cellStyle name="Normal 3 2 2 3 2 10" xfId="41067"/>
    <cellStyle name="Normal 3 2 2 3 2 2" xfId="1063"/>
    <cellStyle name="Normal 3 2 2 3 2 2 2" xfId="3235"/>
    <cellStyle name="Normal 3 2 2 3 2 2 2 2" xfId="5898"/>
    <cellStyle name="Normal 3 2 2 3 2 2 2 2 2" xfId="19856"/>
    <cellStyle name="Normal 3 2 2 3 2 2 2 2 2 2" xfId="39789"/>
    <cellStyle name="Normal 3 2 2 3 2 2 2 2 3" xfId="14055"/>
    <cellStyle name="Normal 3 2 2 3 2 2 2 2 3 2" xfId="33989"/>
    <cellStyle name="Normal 3 2 2 3 2 2 2 2 4" xfId="25834"/>
    <cellStyle name="Normal 3 2 2 3 2 2 2 3" xfId="11689"/>
    <cellStyle name="Normal 3 2 2 3 2 2 2 3 2" xfId="31624"/>
    <cellStyle name="Normal 3 2 2 3 2 2 2 4" xfId="17491"/>
    <cellStyle name="Normal 3 2 2 3 2 2 2 4 2" xfId="37424"/>
    <cellStyle name="Normal 3 2 2 3 2 2 2 5" xfId="8259"/>
    <cellStyle name="Normal 3 2 2 3 2 2 2 5 2" xfId="28195"/>
    <cellStyle name="Normal 3 2 2 3 2 2 2 6" xfId="23447"/>
    <cellStyle name="Normal 3 2 2 3 2 2 3" xfId="2406"/>
    <cellStyle name="Normal 3 2 2 3 2 2 3 2" xfId="16923"/>
    <cellStyle name="Normal 3 2 2 3 2 2 3 2 2" xfId="36856"/>
    <cellStyle name="Normal 3 2 2 3 2 2 3 3" xfId="11120"/>
    <cellStyle name="Normal 3 2 2 3 2 2 3 3 2" xfId="31055"/>
    <cellStyle name="Normal 3 2 2 3 2 2 3 4" xfId="22873"/>
    <cellStyle name="Normal 3 2 2 3 2 2 4" xfId="5330"/>
    <cellStyle name="Normal 3 2 2 3 2 2 4 2" xfId="19288"/>
    <cellStyle name="Normal 3 2 2 3 2 2 4 2 2" xfId="39221"/>
    <cellStyle name="Normal 3 2 2 3 2 2 4 3" xfId="13487"/>
    <cellStyle name="Normal 3 2 2 3 2 2 4 3 2" xfId="33421"/>
    <cellStyle name="Normal 3 2 2 3 2 2 4 4" xfId="25266"/>
    <cellStyle name="Normal 3 2 2 3 2 2 5" xfId="10015"/>
    <cellStyle name="Normal 3 2 2 3 2 2 5 2" xfId="29951"/>
    <cellStyle name="Normal 3 2 2 3 2 2 6" xfId="15820"/>
    <cellStyle name="Normal 3 2 2 3 2 2 6 2" xfId="35753"/>
    <cellStyle name="Normal 3 2 2 3 2 2 7" xfId="7691"/>
    <cellStyle name="Normal 3 2 2 3 2 2 7 2" xfId="27627"/>
    <cellStyle name="Normal 3 2 2 3 2 2 8" xfId="21754"/>
    <cellStyle name="Normal 3 2 2 3 2 2 9" xfId="41545"/>
    <cellStyle name="Normal 3 2 2 3 2 3" xfId="3234"/>
    <cellStyle name="Normal 3 2 2 3 2 3 2" xfId="5897"/>
    <cellStyle name="Normal 3 2 2 3 2 3 2 2" xfId="19855"/>
    <cellStyle name="Normal 3 2 2 3 2 3 2 2 2" xfId="39788"/>
    <cellStyle name="Normal 3 2 2 3 2 3 2 3" xfId="14054"/>
    <cellStyle name="Normal 3 2 2 3 2 3 2 3 2" xfId="33988"/>
    <cellStyle name="Normal 3 2 2 3 2 3 2 4" xfId="25833"/>
    <cellStyle name="Normal 3 2 2 3 2 3 3" xfId="11688"/>
    <cellStyle name="Normal 3 2 2 3 2 3 3 2" xfId="31623"/>
    <cellStyle name="Normal 3 2 2 3 2 3 4" xfId="17490"/>
    <cellStyle name="Normal 3 2 2 3 2 3 4 2" xfId="37423"/>
    <cellStyle name="Normal 3 2 2 3 2 3 5" xfId="8258"/>
    <cellStyle name="Normal 3 2 2 3 2 3 5 2" xfId="28194"/>
    <cellStyle name="Normal 3 2 2 3 2 3 6" xfId="23446"/>
    <cellStyle name="Normal 3 2 2 3 2 4" xfId="1943"/>
    <cellStyle name="Normal 3 2 2 3 2 4 2" xfId="16462"/>
    <cellStyle name="Normal 3 2 2 3 2 4 2 2" xfId="36395"/>
    <cellStyle name="Normal 3 2 2 3 2 4 3" xfId="10659"/>
    <cellStyle name="Normal 3 2 2 3 2 4 3 2" xfId="30594"/>
    <cellStyle name="Normal 3 2 2 3 2 4 4" xfId="22412"/>
    <cellStyle name="Normal 3 2 2 3 2 5" xfId="4869"/>
    <cellStyle name="Normal 3 2 2 3 2 5 2" xfId="18827"/>
    <cellStyle name="Normal 3 2 2 3 2 5 2 2" xfId="38760"/>
    <cellStyle name="Normal 3 2 2 3 2 5 3" xfId="13026"/>
    <cellStyle name="Normal 3 2 2 3 2 5 3 2" xfId="32960"/>
    <cellStyle name="Normal 3 2 2 3 2 5 4" xfId="24805"/>
    <cellStyle name="Normal 3 2 2 3 2 6" xfId="9537"/>
    <cellStyle name="Normal 3 2 2 3 2 6 2" xfId="29473"/>
    <cellStyle name="Normal 3 2 2 3 2 7" xfId="15342"/>
    <cellStyle name="Normal 3 2 2 3 2 7 2" xfId="35275"/>
    <cellStyle name="Normal 3 2 2 3 2 8" xfId="7230"/>
    <cellStyle name="Normal 3 2 2 3 2 8 2" xfId="27166"/>
    <cellStyle name="Normal 3 2 2 3 2 9" xfId="21266"/>
    <cellStyle name="Normal 3 2 2 3 3" xfId="820"/>
    <cellStyle name="Normal 3 2 2 3 3 2" xfId="3236"/>
    <cellStyle name="Normal 3 2 2 3 3 2 2" xfId="5899"/>
    <cellStyle name="Normal 3 2 2 3 3 2 2 2" xfId="19857"/>
    <cellStyle name="Normal 3 2 2 3 3 2 2 2 2" xfId="39790"/>
    <cellStyle name="Normal 3 2 2 3 3 2 2 3" xfId="14056"/>
    <cellStyle name="Normal 3 2 2 3 3 2 2 3 2" xfId="33990"/>
    <cellStyle name="Normal 3 2 2 3 3 2 2 4" xfId="25835"/>
    <cellStyle name="Normal 3 2 2 3 3 2 3" xfId="11690"/>
    <cellStyle name="Normal 3 2 2 3 3 2 3 2" xfId="31625"/>
    <cellStyle name="Normal 3 2 2 3 3 2 4" xfId="17492"/>
    <cellStyle name="Normal 3 2 2 3 3 2 4 2" xfId="37425"/>
    <cellStyle name="Normal 3 2 2 3 3 2 5" xfId="8260"/>
    <cellStyle name="Normal 3 2 2 3 3 2 5 2" xfId="28196"/>
    <cellStyle name="Normal 3 2 2 3 3 2 6" xfId="23448"/>
    <cellStyle name="Normal 3 2 2 3 3 3" xfId="2167"/>
    <cellStyle name="Normal 3 2 2 3 3 3 2" xfId="16684"/>
    <cellStyle name="Normal 3 2 2 3 3 3 2 2" xfId="36617"/>
    <cellStyle name="Normal 3 2 2 3 3 3 3" xfId="10881"/>
    <cellStyle name="Normal 3 2 2 3 3 3 3 2" xfId="30816"/>
    <cellStyle name="Normal 3 2 2 3 3 3 4" xfId="22634"/>
    <cellStyle name="Normal 3 2 2 3 3 4" xfId="5091"/>
    <cellStyle name="Normal 3 2 2 3 3 4 2" xfId="19049"/>
    <cellStyle name="Normal 3 2 2 3 3 4 2 2" xfId="38982"/>
    <cellStyle name="Normal 3 2 2 3 3 4 3" xfId="13248"/>
    <cellStyle name="Normal 3 2 2 3 3 4 3 2" xfId="33182"/>
    <cellStyle name="Normal 3 2 2 3 3 4 4" xfId="25027"/>
    <cellStyle name="Normal 3 2 2 3 3 5" xfId="9776"/>
    <cellStyle name="Normal 3 2 2 3 3 5 2" xfId="29712"/>
    <cellStyle name="Normal 3 2 2 3 3 6" xfId="15581"/>
    <cellStyle name="Normal 3 2 2 3 3 6 2" xfId="35514"/>
    <cellStyle name="Normal 3 2 2 3 3 7" xfId="7452"/>
    <cellStyle name="Normal 3 2 2 3 3 7 2" xfId="27388"/>
    <cellStyle name="Normal 3 2 2 3 3 8" xfId="21511"/>
    <cellStyle name="Normal 3 2 2 3 3 9" xfId="41306"/>
    <cellStyle name="Normal 3 2 2 3 4" xfId="3233"/>
    <cellStyle name="Normal 3 2 2 3 4 2" xfId="5896"/>
    <cellStyle name="Normal 3 2 2 3 4 2 2" xfId="19854"/>
    <cellStyle name="Normal 3 2 2 3 4 2 2 2" xfId="39787"/>
    <cellStyle name="Normal 3 2 2 3 4 2 3" xfId="14053"/>
    <cellStyle name="Normal 3 2 2 3 4 2 3 2" xfId="33987"/>
    <cellStyle name="Normal 3 2 2 3 4 2 4" xfId="25832"/>
    <cellStyle name="Normal 3 2 2 3 4 3" xfId="11687"/>
    <cellStyle name="Normal 3 2 2 3 4 3 2" xfId="31622"/>
    <cellStyle name="Normal 3 2 2 3 4 4" xfId="17489"/>
    <cellStyle name="Normal 3 2 2 3 4 4 2" xfId="37422"/>
    <cellStyle name="Normal 3 2 2 3 4 5" xfId="8257"/>
    <cellStyle name="Normal 3 2 2 3 4 5 2" xfId="28193"/>
    <cellStyle name="Normal 3 2 2 3 4 6" xfId="23445"/>
    <cellStyle name="Normal 3 2 2 3 5" xfId="1613"/>
    <cellStyle name="Normal 3 2 2 3 5 2" xfId="16190"/>
    <cellStyle name="Normal 3 2 2 3 5 2 2" xfId="36123"/>
    <cellStyle name="Normal 3 2 2 3 5 3" xfId="10387"/>
    <cellStyle name="Normal 3 2 2 3 5 3 2" xfId="30322"/>
    <cellStyle name="Normal 3 2 2 3 5 4" xfId="22128"/>
    <cellStyle name="Normal 3 2 2 3 6" xfId="4597"/>
    <cellStyle name="Normal 3 2 2 3 6 2" xfId="18555"/>
    <cellStyle name="Normal 3 2 2 3 6 2 2" xfId="38488"/>
    <cellStyle name="Normal 3 2 2 3 6 3" xfId="12754"/>
    <cellStyle name="Normal 3 2 2 3 6 3 2" xfId="32688"/>
    <cellStyle name="Normal 3 2 2 3 6 4" xfId="24533"/>
    <cellStyle name="Normal 3 2 2 3 7" xfId="9288"/>
    <cellStyle name="Normal 3 2 2 3 7 2" xfId="29224"/>
    <cellStyle name="Normal 3 2 2 3 8" xfId="15093"/>
    <cellStyle name="Normal 3 2 2 3 8 2" xfId="35026"/>
    <cellStyle name="Normal 3 2 2 3 9" xfId="6961"/>
    <cellStyle name="Normal 3 2 2 3 9 2" xfId="26897"/>
    <cellStyle name="Normal 3 2 2 4" xfId="397"/>
    <cellStyle name="Normal 3 2 2 4 10" xfId="21100"/>
    <cellStyle name="Normal 3 2 2 4 11" xfId="40904"/>
    <cellStyle name="Normal 3 2 2 4 2" xfId="653"/>
    <cellStyle name="Normal 3 2 2 4 2 10" xfId="41143"/>
    <cellStyle name="Normal 3 2 2 4 2 2" xfId="1139"/>
    <cellStyle name="Normal 3 2 2 4 2 2 2" xfId="3239"/>
    <cellStyle name="Normal 3 2 2 4 2 2 2 2" xfId="5902"/>
    <cellStyle name="Normal 3 2 2 4 2 2 2 2 2" xfId="19860"/>
    <cellStyle name="Normal 3 2 2 4 2 2 2 2 2 2" xfId="39793"/>
    <cellStyle name="Normal 3 2 2 4 2 2 2 2 3" xfId="14059"/>
    <cellStyle name="Normal 3 2 2 4 2 2 2 2 3 2" xfId="33993"/>
    <cellStyle name="Normal 3 2 2 4 2 2 2 2 4" xfId="25838"/>
    <cellStyle name="Normal 3 2 2 4 2 2 2 3" xfId="11693"/>
    <cellStyle name="Normal 3 2 2 4 2 2 2 3 2" xfId="31628"/>
    <cellStyle name="Normal 3 2 2 4 2 2 2 4" xfId="17495"/>
    <cellStyle name="Normal 3 2 2 4 2 2 2 4 2" xfId="37428"/>
    <cellStyle name="Normal 3 2 2 4 2 2 2 5" xfId="8263"/>
    <cellStyle name="Normal 3 2 2 4 2 2 2 5 2" xfId="28199"/>
    <cellStyle name="Normal 3 2 2 4 2 2 2 6" xfId="23451"/>
    <cellStyle name="Normal 3 2 2 4 2 2 3" xfId="2482"/>
    <cellStyle name="Normal 3 2 2 4 2 2 3 2" xfId="16999"/>
    <cellStyle name="Normal 3 2 2 4 2 2 3 2 2" xfId="36932"/>
    <cellStyle name="Normal 3 2 2 4 2 2 3 3" xfId="11196"/>
    <cellStyle name="Normal 3 2 2 4 2 2 3 3 2" xfId="31131"/>
    <cellStyle name="Normal 3 2 2 4 2 2 3 4" xfId="22949"/>
    <cellStyle name="Normal 3 2 2 4 2 2 4" xfId="5406"/>
    <cellStyle name="Normal 3 2 2 4 2 2 4 2" xfId="19364"/>
    <cellStyle name="Normal 3 2 2 4 2 2 4 2 2" xfId="39297"/>
    <cellStyle name="Normal 3 2 2 4 2 2 4 3" xfId="13563"/>
    <cellStyle name="Normal 3 2 2 4 2 2 4 3 2" xfId="33497"/>
    <cellStyle name="Normal 3 2 2 4 2 2 4 4" xfId="25342"/>
    <cellStyle name="Normal 3 2 2 4 2 2 5" xfId="10091"/>
    <cellStyle name="Normal 3 2 2 4 2 2 5 2" xfId="30027"/>
    <cellStyle name="Normal 3 2 2 4 2 2 6" xfId="15896"/>
    <cellStyle name="Normal 3 2 2 4 2 2 6 2" xfId="35829"/>
    <cellStyle name="Normal 3 2 2 4 2 2 7" xfId="7767"/>
    <cellStyle name="Normal 3 2 2 4 2 2 7 2" xfId="27703"/>
    <cellStyle name="Normal 3 2 2 4 2 2 8" xfId="21830"/>
    <cellStyle name="Normal 3 2 2 4 2 2 9" xfId="41621"/>
    <cellStyle name="Normal 3 2 2 4 2 3" xfId="3238"/>
    <cellStyle name="Normal 3 2 2 4 2 3 2" xfId="5901"/>
    <cellStyle name="Normal 3 2 2 4 2 3 2 2" xfId="19859"/>
    <cellStyle name="Normal 3 2 2 4 2 3 2 2 2" xfId="39792"/>
    <cellStyle name="Normal 3 2 2 4 2 3 2 3" xfId="14058"/>
    <cellStyle name="Normal 3 2 2 4 2 3 2 3 2" xfId="33992"/>
    <cellStyle name="Normal 3 2 2 4 2 3 2 4" xfId="25837"/>
    <cellStyle name="Normal 3 2 2 4 2 3 3" xfId="11692"/>
    <cellStyle name="Normal 3 2 2 4 2 3 3 2" xfId="31627"/>
    <cellStyle name="Normal 3 2 2 4 2 3 4" xfId="17494"/>
    <cellStyle name="Normal 3 2 2 4 2 3 4 2" xfId="37427"/>
    <cellStyle name="Normal 3 2 2 4 2 3 5" xfId="8262"/>
    <cellStyle name="Normal 3 2 2 4 2 3 5 2" xfId="28198"/>
    <cellStyle name="Normal 3 2 2 4 2 3 6" xfId="23450"/>
    <cellStyle name="Normal 3 2 2 4 2 4" xfId="2019"/>
    <cellStyle name="Normal 3 2 2 4 2 4 2" xfId="16538"/>
    <cellStyle name="Normal 3 2 2 4 2 4 2 2" xfId="36471"/>
    <cellStyle name="Normal 3 2 2 4 2 4 3" xfId="10735"/>
    <cellStyle name="Normal 3 2 2 4 2 4 3 2" xfId="30670"/>
    <cellStyle name="Normal 3 2 2 4 2 4 4" xfId="22488"/>
    <cellStyle name="Normal 3 2 2 4 2 5" xfId="4945"/>
    <cellStyle name="Normal 3 2 2 4 2 5 2" xfId="18903"/>
    <cellStyle name="Normal 3 2 2 4 2 5 2 2" xfId="38836"/>
    <cellStyle name="Normal 3 2 2 4 2 5 3" xfId="13102"/>
    <cellStyle name="Normal 3 2 2 4 2 5 3 2" xfId="33036"/>
    <cellStyle name="Normal 3 2 2 4 2 5 4" xfId="24881"/>
    <cellStyle name="Normal 3 2 2 4 2 6" xfId="9613"/>
    <cellStyle name="Normal 3 2 2 4 2 6 2" xfId="29549"/>
    <cellStyle name="Normal 3 2 2 4 2 7" xfId="15418"/>
    <cellStyle name="Normal 3 2 2 4 2 7 2" xfId="35351"/>
    <cellStyle name="Normal 3 2 2 4 2 8" xfId="7306"/>
    <cellStyle name="Normal 3 2 2 4 2 8 2" xfId="27242"/>
    <cellStyle name="Normal 3 2 2 4 2 9" xfId="21345"/>
    <cellStyle name="Normal 3 2 2 4 3" xfId="896"/>
    <cellStyle name="Normal 3 2 2 4 3 2" xfId="3240"/>
    <cellStyle name="Normal 3 2 2 4 3 2 2" xfId="5903"/>
    <cellStyle name="Normal 3 2 2 4 3 2 2 2" xfId="19861"/>
    <cellStyle name="Normal 3 2 2 4 3 2 2 2 2" xfId="39794"/>
    <cellStyle name="Normal 3 2 2 4 3 2 2 3" xfId="14060"/>
    <cellStyle name="Normal 3 2 2 4 3 2 2 3 2" xfId="33994"/>
    <cellStyle name="Normal 3 2 2 4 3 2 2 4" xfId="25839"/>
    <cellStyle name="Normal 3 2 2 4 3 2 3" xfId="11694"/>
    <cellStyle name="Normal 3 2 2 4 3 2 3 2" xfId="31629"/>
    <cellStyle name="Normal 3 2 2 4 3 2 4" xfId="17496"/>
    <cellStyle name="Normal 3 2 2 4 3 2 4 2" xfId="37429"/>
    <cellStyle name="Normal 3 2 2 4 3 2 5" xfId="8264"/>
    <cellStyle name="Normal 3 2 2 4 3 2 5 2" xfId="28200"/>
    <cellStyle name="Normal 3 2 2 4 3 2 6" xfId="23452"/>
    <cellStyle name="Normal 3 2 2 4 3 3" xfId="2243"/>
    <cellStyle name="Normal 3 2 2 4 3 3 2" xfId="16760"/>
    <cellStyle name="Normal 3 2 2 4 3 3 2 2" xfId="36693"/>
    <cellStyle name="Normal 3 2 2 4 3 3 3" xfId="10957"/>
    <cellStyle name="Normal 3 2 2 4 3 3 3 2" xfId="30892"/>
    <cellStyle name="Normal 3 2 2 4 3 3 4" xfId="22710"/>
    <cellStyle name="Normal 3 2 2 4 3 4" xfId="5167"/>
    <cellStyle name="Normal 3 2 2 4 3 4 2" xfId="19125"/>
    <cellStyle name="Normal 3 2 2 4 3 4 2 2" xfId="39058"/>
    <cellStyle name="Normal 3 2 2 4 3 4 3" xfId="13324"/>
    <cellStyle name="Normal 3 2 2 4 3 4 3 2" xfId="33258"/>
    <cellStyle name="Normal 3 2 2 4 3 4 4" xfId="25103"/>
    <cellStyle name="Normal 3 2 2 4 3 5" xfId="9852"/>
    <cellStyle name="Normal 3 2 2 4 3 5 2" xfId="29788"/>
    <cellStyle name="Normal 3 2 2 4 3 6" xfId="15657"/>
    <cellStyle name="Normal 3 2 2 4 3 6 2" xfId="35590"/>
    <cellStyle name="Normal 3 2 2 4 3 7" xfId="7528"/>
    <cellStyle name="Normal 3 2 2 4 3 7 2" xfId="27464"/>
    <cellStyle name="Normal 3 2 2 4 3 8" xfId="21587"/>
    <cellStyle name="Normal 3 2 2 4 3 9" xfId="41382"/>
    <cellStyle name="Normal 3 2 2 4 4" xfId="1803"/>
    <cellStyle name="Normal 3 2 2 4 4 2" xfId="4075"/>
    <cellStyle name="Normal 3 2 2 4 4 2 2" xfId="6605"/>
    <cellStyle name="Normal 3 2 2 4 4 2 2 2" xfId="20563"/>
    <cellStyle name="Normal 3 2 2 4 4 2 2 2 2" xfId="40496"/>
    <cellStyle name="Normal 3 2 2 4 4 2 2 3" xfId="14762"/>
    <cellStyle name="Normal 3 2 2 4 4 2 2 3 2" xfId="34696"/>
    <cellStyle name="Normal 3 2 2 4 4 2 2 4" xfId="26541"/>
    <cellStyle name="Normal 3 2 2 4 4 2 3" xfId="12396"/>
    <cellStyle name="Normal 3 2 2 4 4 2 3 2" xfId="32331"/>
    <cellStyle name="Normal 3 2 2 4 4 2 4" xfId="18198"/>
    <cellStyle name="Normal 3 2 2 4 4 2 4 2" xfId="38131"/>
    <cellStyle name="Normal 3 2 2 4 4 2 5" xfId="8966"/>
    <cellStyle name="Normal 3 2 2 4 4 2 5 2" xfId="28902"/>
    <cellStyle name="Normal 3 2 2 4 4 2 6" xfId="24173"/>
    <cellStyle name="Normal 3 2 2 4 4 3" xfId="4731"/>
    <cellStyle name="Normal 3 2 2 4 4 3 2" xfId="18689"/>
    <cellStyle name="Normal 3 2 2 4 4 3 2 2" xfId="38622"/>
    <cellStyle name="Normal 3 2 2 4 4 3 3" xfId="12888"/>
    <cellStyle name="Normal 3 2 2 4 4 3 3 2" xfId="32822"/>
    <cellStyle name="Normal 3 2 2 4 4 3 4" xfId="24667"/>
    <cellStyle name="Normal 3 2 2 4 4 4" xfId="10521"/>
    <cellStyle name="Normal 3 2 2 4 4 4 2" xfId="30456"/>
    <cellStyle name="Normal 3 2 2 4 4 5" xfId="16324"/>
    <cellStyle name="Normal 3 2 2 4 4 5 2" xfId="36257"/>
    <cellStyle name="Normal 3 2 2 4 4 6" xfId="7092"/>
    <cellStyle name="Normal 3 2 2 4 4 6 2" xfId="27028"/>
    <cellStyle name="Normal 3 2 2 4 4 7" xfId="22274"/>
    <cellStyle name="Normal 3 2 2 4 5" xfId="4014"/>
    <cellStyle name="Normal 3 2 2 4 5 2" xfId="24154"/>
    <cellStyle name="Normal 3 2 2 4 6" xfId="3237"/>
    <cellStyle name="Normal 3 2 2 4 6 2" xfId="5900"/>
    <cellStyle name="Normal 3 2 2 4 6 2 2" xfId="19858"/>
    <cellStyle name="Normal 3 2 2 4 6 2 2 2" xfId="39791"/>
    <cellStyle name="Normal 3 2 2 4 6 2 3" xfId="14057"/>
    <cellStyle name="Normal 3 2 2 4 6 2 3 2" xfId="33991"/>
    <cellStyle name="Normal 3 2 2 4 6 2 4" xfId="25836"/>
    <cellStyle name="Normal 3 2 2 4 6 3" xfId="11691"/>
    <cellStyle name="Normal 3 2 2 4 6 3 2" xfId="31626"/>
    <cellStyle name="Normal 3 2 2 4 6 4" xfId="17493"/>
    <cellStyle name="Normal 3 2 2 4 6 4 2" xfId="37426"/>
    <cellStyle name="Normal 3 2 2 4 6 5" xfId="8261"/>
    <cellStyle name="Normal 3 2 2 4 6 5 2" xfId="28197"/>
    <cellStyle name="Normal 3 2 2 4 6 6" xfId="23449"/>
    <cellStyle name="Normal 3 2 2 4 7" xfId="1614"/>
    <cellStyle name="Normal 3 2 2 4 7 2" xfId="22129"/>
    <cellStyle name="Normal 3 2 2 4 8" xfId="9374"/>
    <cellStyle name="Normal 3 2 2 4 8 2" xfId="29310"/>
    <cellStyle name="Normal 3 2 2 4 9" xfId="15179"/>
    <cellStyle name="Normal 3 2 2 4 9 2" xfId="35112"/>
    <cellStyle name="Normal 3 2 2 5" xfId="490"/>
    <cellStyle name="Normal 3 2 2 5 10" xfId="40990"/>
    <cellStyle name="Normal 3 2 2 5 2" xfId="986"/>
    <cellStyle name="Normal 3 2 2 5 2 2" xfId="3242"/>
    <cellStyle name="Normal 3 2 2 5 2 2 2" xfId="5905"/>
    <cellStyle name="Normal 3 2 2 5 2 2 2 2" xfId="19863"/>
    <cellStyle name="Normal 3 2 2 5 2 2 2 2 2" xfId="39796"/>
    <cellStyle name="Normal 3 2 2 5 2 2 2 3" xfId="14062"/>
    <cellStyle name="Normal 3 2 2 5 2 2 2 3 2" xfId="33996"/>
    <cellStyle name="Normal 3 2 2 5 2 2 2 4" xfId="25841"/>
    <cellStyle name="Normal 3 2 2 5 2 2 3" xfId="11696"/>
    <cellStyle name="Normal 3 2 2 5 2 2 3 2" xfId="31631"/>
    <cellStyle name="Normal 3 2 2 5 2 2 4" xfId="17498"/>
    <cellStyle name="Normal 3 2 2 5 2 2 4 2" xfId="37431"/>
    <cellStyle name="Normal 3 2 2 5 2 2 5" xfId="8266"/>
    <cellStyle name="Normal 3 2 2 5 2 2 5 2" xfId="28202"/>
    <cellStyle name="Normal 3 2 2 5 2 2 6" xfId="23454"/>
    <cellStyle name="Normal 3 2 2 5 2 3" xfId="2329"/>
    <cellStyle name="Normal 3 2 2 5 2 3 2" xfId="16846"/>
    <cellStyle name="Normal 3 2 2 5 2 3 2 2" xfId="36779"/>
    <cellStyle name="Normal 3 2 2 5 2 3 3" xfId="11043"/>
    <cellStyle name="Normal 3 2 2 5 2 3 3 2" xfId="30978"/>
    <cellStyle name="Normal 3 2 2 5 2 3 4" xfId="22796"/>
    <cellStyle name="Normal 3 2 2 5 2 4" xfId="5253"/>
    <cellStyle name="Normal 3 2 2 5 2 4 2" xfId="19211"/>
    <cellStyle name="Normal 3 2 2 5 2 4 2 2" xfId="39144"/>
    <cellStyle name="Normal 3 2 2 5 2 4 3" xfId="13410"/>
    <cellStyle name="Normal 3 2 2 5 2 4 3 2" xfId="33344"/>
    <cellStyle name="Normal 3 2 2 5 2 4 4" xfId="25189"/>
    <cellStyle name="Normal 3 2 2 5 2 5" xfId="9938"/>
    <cellStyle name="Normal 3 2 2 5 2 5 2" xfId="29874"/>
    <cellStyle name="Normal 3 2 2 5 2 6" xfId="15743"/>
    <cellStyle name="Normal 3 2 2 5 2 6 2" xfId="35676"/>
    <cellStyle name="Normal 3 2 2 5 2 7" xfId="7614"/>
    <cellStyle name="Normal 3 2 2 5 2 7 2" xfId="27550"/>
    <cellStyle name="Normal 3 2 2 5 2 8" xfId="21677"/>
    <cellStyle name="Normal 3 2 2 5 2 9" xfId="41468"/>
    <cellStyle name="Normal 3 2 2 5 3" xfId="1869"/>
    <cellStyle name="Normal 3 2 2 5 3 2" xfId="4082"/>
    <cellStyle name="Normal 3 2 2 5 3 2 2" xfId="6610"/>
    <cellStyle name="Normal 3 2 2 5 3 2 2 2" xfId="20568"/>
    <cellStyle name="Normal 3 2 2 5 3 2 2 2 2" xfId="40501"/>
    <cellStyle name="Normal 3 2 2 5 3 2 2 3" xfId="14767"/>
    <cellStyle name="Normal 3 2 2 5 3 2 2 3 2" xfId="34701"/>
    <cellStyle name="Normal 3 2 2 5 3 2 2 4" xfId="26546"/>
    <cellStyle name="Normal 3 2 2 5 3 2 3" xfId="12401"/>
    <cellStyle name="Normal 3 2 2 5 3 2 3 2" xfId="32336"/>
    <cellStyle name="Normal 3 2 2 5 3 2 4" xfId="18203"/>
    <cellStyle name="Normal 3 2 2 5 3 2 4 2" xfId="38136"/>
    <cellStyle name="Normal 3 2 2 5 3 2 5" xfId="8971"/>
    <cellStyle name="Normal 3 2 2 5 3 2 5 2" xfId="28907"/>
    <cellStyle name="Normal 3 2 2 5 3 2 6" xfId="24178"/>
    <cellStyle name="Normal 3 2 2 5 3 3" xfId="4795"/>
    <cellStyle name="Normal 3 2 2 5 3 3 2" xfId="18753"/>
    <cellStyle name="Normal 3 2 2 5 3 3 2 2" xfId="38686"/>
    <cellStyle name="Normal 3 2 2 5 3 3 3" xfId="12952"/>
    <cellStyle name="Normal 3 2 2 5 3 3 3 2" xfId="32886"/>
    <cellStyle name="Normal 3 2 2 5 3 3 4" xfId="24731"/>
    <cellStyle name="Normal 3 2 2 5 3 4" xfId="10585"/>
    <cellStyle name="Normal 3 2 2 5 3 4 2" xfId="30520"/>
    <cellStyle name="Normal 3 2 2 5 3 5" xfId="16388"/>
    <cellStyle name="Normal 3 2 2 5 3 5 2" xfId="36321"/>
    <cellStyle name="Normal 3 2 2 5 3 6" xfId="7156"/>
    <cellStyle name="Normal 3 2 2 5 3 6 2" xfId="27092"/>
    <cellStyle name="Normal 3 2 2 5 3 7" xfId="22338"/>
    <cellStyle name="Normal 3 2 2 5 4" xfId="4015"/>
    <cellStyle name="Normal 3 2 2 5 4 2" xfId="24155"/>
    <cellStyle name="Normal 3 2 2 5 5" xfId="3241"/>
    <cellStyle name="Normal 3 2 2 5 5 2" xfId="5904"/>
    <cellStyle name="Normal 3 2 2 5 5 2 2" xfId="19862"/>
    <cellStyle name="Normal 3 2 2 5 5 2 2 2" xfId="39795"/>
    <cellStyle name="Normal 3 2 2 5 5 2 3" xfId="14061"/>
    <cellStyle name="Normal 3 2 2 5 5 2 3 2" xfId="33995"/>
    <cellStyle name="Normal 3 2 2 5 5 2 4" xfId="25840"/>
    <cellStyle name="Normal 3 2 2 5 5 3" xfId="11695"/>
    <cellStyle name="Normal 3 2 2 5 5 3 2" xfId="31630"/>
    <cellStyle name="Normal 3 2 2 5 5 4" xfId="17497"/>
    <cellStyle name="Normal 3 2 2 5 5 4 2" xfId="37430"/>
    <cellStyle name="Normal 3 2 2 5 5 5" xfId="8265"/>
    <cellStyle name="Normal 3 2 2 5 5 5 2" xfId="28201"/>
    <cellStyle name="Normal 3 2 2 5 5 6" xfId="23453"/>
    <cellStyle name="Normal 3 2 2 5 6" xfId="1615"/>
    <cellStyle name="Normal 3 2 2 5 6 2" xfId="22130"/>
    <cellStyle name="Normal 3 2 2 5 7" xfId="9460"/>
    <cellStyle name="Normal 3 2 2 5 7 2" xfId="29396"/>
    <cellStyle name="Normal 3 2 2 5 8" xfId="15265"/>
    <cellStyle name="Normal 3 2 2 5 8 2" xfId="35198"/>
    <cellStyle name="Normal 3 2 2 5 9" xfId="21188"/>
    <cellStyle name="Normal 3 2 2 6" xfId="743"/>
    <cellStyle name="Normal 3 2 2 6 10" xfId="41229"/>
    <cellStyle name="Normal 3 2 2 6 2" xfId="1744"/>
    <cellStyle name="Normal 3 2 2 6 2 2" xfId="22224"/>
    <cellStyle name="Normal 3 2 2 6 3" xfId="3243"/>
    <cellStyle name="Normal 3 2 2 6 3 2" xfId="5906"/>
    <cellStyle name="Normal 3 2 2 6 3 2 2" xfId="19864"/>
    <cellStyle name="Normal 3 2 2 6 3 2 2 2" xfId="39797"/>
    <cellStyle name="Normal 3 2 2 6 3 2 3" xfId="14063"/>
    <cellStyle name="Normal 3 2 2 6 3 2 3 2" xfId="33997"/>
    <cellStyle name="Normal 3 2 2 6 3 2 4" xfId="25842"/>
    <cellStyle name="Normal 3 2 2 6 3 3" xfId="11697"/>
    <cellStyle name="Normal 3 2 2 6 3 3 2" xfId="31632"/>
    <cellStyle name="Normal 3 2 2 6 3 4" xfId="17499"/>
    <cellStyle name="Normal 3 2 2 6 3 4 2" xfId="37432"/>
    <cellStyle name="Normal 3 2 2 6 3 5" xfId="8267"/>
    <cellStyle name="Normal 3 2 2 6 3 5 2" xfId="28203"/>
    <cellStyle name="Normal 3 2 2 6 3 6" xfId="23455"/>
    <cellStyle name="Normal 3 2 2 6 4" xfId="2094"/>
    <cellStyle name="Normal 3 2 2 6 4 2" xfId="16611"/>
    <cellStyle name="Normal 3 2 2 6 4 2 2" xfId="36544"/>
    <cellStyle name="Normal 3 2 2 6 4 3" xfId="10808"/>
    <cellStyle name="Normal 3 2 2 6 4 3 2" xfId="30743"/>
    <cellStyle name="Normal 3 2 2 6 4 4" xfId="22561"/>
    <cellStyle name="Normal 3 2 2 6 5" xfId="5018"/>
    <cellStyle name="Normal 3 2 2 6 5 2" xfId="18976"/>
    <cellStyle name="Normal 3 2 2 6 5 2 2" xfId="38909"/>
    <cellStyle name="Normal 3 2 2 6 5 3" xfId="13175"/>
    <cellStyle name="Normal 3 2 2 6 5 3 2" xfId="33109"/>
    <cellStyle name="Normal 3 2 2 6 5 4" xfId="24954"/>
    <cellStyle name="Normal 3 2 2 6 6" xfId="9699"/>
    <cellStyle name="Normal 3 2 2 6 6 2" xfId="29635"/>
    <cellStyle name="Normal 3 2 2 6 7" xfId="15504"/>
    <cellStyle name="Normal 3 2 2 6 7 2" xfId="35437"/>
    <cellStyle name="Normal 3 2 2 6 8" xfId="7379"/>
    <cellStyle name="Normal 3 2 2 6 8 2" xfId="27315"/>
    <cellStyle name="Normal 3 2 2 6 9" xfId="21434"/>
    <cellStyle name="Normal 3 2 2 7" xfId="1222"/>
    <cellStyle name="Normal 3 2 2 7 2" xfId="3244"/>
    <cellStyle name="Normal 3 2 2 7 2 2" xfId="5907"/>
    <cellStyle name="Normal 3 2 2 7 2 2 2" xfId="19865"/>
    <cellStyle name="Normal 3 2 2 7 2 2 2 2" xfId="39798"/>
    <cellStyle name="Normal 3 2 2 7 2 2 3" xfId="14064"/>
    <cellStyle name="Normal 3 2 2 7 2 2 3 2" xfId="33998"/>
    <cellStyle name="Normal 3 2 2 7 2 2 4" xfId="25843"/>
    <cellStyle name="Normal 3 2 2 7 2 3" xfId="11698"/>
    <cellStyle name="Normal 3 2 2 7 2 3 2" xfId="31633"/>
    <cellStyle name="Normal 3 2 2 7 2 4" xfId="17500"/>
    <cellStyle name="Normal 3 2 2 7 2 4 2" xfId="37433"/>
    <cellStyle name="Normal 3 2 2 7 2 5" xfId="8268"/>
    <cellStyle name="Normal 3 2 2 7 2 5 2" xfId="28204"/>
    <cellStyle name="Normal 3 2 2 7 2 6" xfId="23456"/>
    <cellStyle name="Normal 3 2 2 7 3" xfId="2556"/>
    <cellStyle name="Normal 3 2 2 7 3 2" xfId="17071"/>
    <cellStyle name="Normal 3 2 2 7 3 2 2" xfId="37004"/>
    <cellStyle name="Normal 3 2 2 7 3 3" xfId="11268"/>
    <cellStyle name="Normal 3 2 2 7 3 3 2" xfId="31203"/>
    <cellStyle name="Normal 3 2 2 7 3 4" xfId="23023"/>
    <cellStyle name="Normal 3 2 2 7 4" xfId="5478"/>
    <cellStyle name="Normal 3 2 2 7 4 2" xfId="19436"/>
    <cellStyle name="Normal 3 2 2 7 4 2 2" xfId="39369"/>
    <cellStyle name="Normal 3 2 2 7 4 3" xfId="13635"/>
    <cellStyle name="Normal 3 2 2 7 4 3 2" xfId="33569"/>
    <cellStyle name="Normal 3 2 2 7 4 4" xfId="25414"/>
    <cellStyle name="Normal 3 2 2 7 5" xfId="10165"/>
    <cellStyle name="Normal 3 2 2 7 5 2" xfId="30101"/>
    <cellStyle name="Normal 3 2 2 7 6" xfId="15969"/>
    <cellStyle name="Normal 3 2 2 7 6 2" xfId="35902"/>
    <cellStyle name="Normal 3 2 2 7 7" xfId="7839"/>
    <cellStyle name="Normal 3 2 2 7 7 2" xfId="27775"/>
    <cellStyle name="Normal 3 2 2 7 8" xfId="21910"/>
    <cellStyle name="Normal 3 2 2 7 9" xfId="41737"/>
    <cellStyle name="Normal 3 2 2 8" xfId="3232"/>
    <cellStyle name="Normal 3 2 2 8 2" xfId="5895"/>
    <cellStyle name="Normal 3 2 2 8 2 2" xfId="19853"/>
    <cellStyle name="Normal 3 2 2 8 2 2 2" xfId="39786"/>
    <cellStyle name="Normal 3 2 2 8 2 3" xfId="14052"/>
    <cellStyle name="Normal 3 2 2 8 2 3 2" xfId="33986"/>
    <cellStyle name="Normal 3 2 2 8 2 4" xfId="25831"/>
    <cellStyle name="Normal 3 2 2 8 3" xfId="11686"/>
    <cellStyle name="Normal 3 2 2 8 3 2" xfId="31621"/>
    <cellStyle name="Normal 3 2 2 8 4" xfId="17488"/>
    <cellStyle name="Normal 3 2 2 8 4 2" xfId="37421"/>
    <cellStyle name="Normal 3 2 2 8 5" xfId="8256"/>
    <cellStyle name="Normal 3 2 2 8 5 2" xfId="28192"/>
    <cellStyle name="Normal 3 2 2 8 6" xfId="23444"/>
    <cellStyle name="Normal 3 2 2 9" xfId="9210"/>
    <cellStyle name="Normal 3 2 2 9 2" xfId="29146"/>
    <cellStyle name="Normal 3 2 3" xfId="53"/>
    <cellStyle name="Normal 3 2 3 10" xfId="9224"/>
    <cellStyle name="Normal 3 2 3 10 2" xfId="29160"/>
    <cellStyle name="Normal 3 2 3 11" xfId="15029"/>
    <cellStyle name="Normal 3 2 3 11 2" xfId="34962"/>
    <cellStyle name="Normal 3 2 3 12" xfId="6962"/>
    <cellStyle name="Normal 3 2 3 12 2" xfId="26898"/>
    <cellStyle name="Normal 3 2 3 13" xfId="20930"/>
    <cellStyle name="Normal 3 2 3 14" xfId="40754"/>
    <cellStyle name="Normal 3 2 3 2" xfId="279"/>
    <cellStyle name="Normal 3 2 3 2 10" xfId="20983"/>
    <cellStyle name="Normal 3 2 3 2 11" xfId="40819"/>
    <cellStyle name="Normal 3 2 3 2 2" xfId="575"/>
    <cellStyle name="Normal 3 2 3 2 2 10" xfId="41068"/>
    <cellStyle name="Normal 3 2 3 2 2 2" xfId="1064"/>
    <cellStyle name="Normal 3 2 3 2 2 2 2" xfId="3248"/>
    <cellStyle name="Normal 3 2 3 2 2 2 2 2" xfId="5911"/>
    <cellStyle name="Normal 3 2 3 2 2 2 2 2 2" xfId="19869"/>
    <cellStyle name="Normal 3 2 3 2 2 2 2 2 2 2" xfId="39802"/>
    <cellStyle name="Normal 3 2 3 2 2 2 2 2 3" xfId="14068"/>
    <cellStyle name="Normal 3 2 3 2 2 2 2 2 3 2" xfId="34002"/>
    <cellStyle name="Normal 3 2 3 2 2 2 2 2 4" xfId="25847"/>
    <cellStyle name="Normal 3 2 3 2 2 2 2 3" xfId="11702"/>
    <cellStyle name="Normal 3 2 3 2 2 2 2 3 2" xfId="31637"/>
    <cellStyle name="Normal 3 2 3 2 2 2 2 4" xfId="17504"/>
    <cellStyle name="Normal 3 2 3 2 2 2 2 4 2" xfId="37437"/>
    <cellStyle name="Normal 3 2 3 2 2 2 2 5" xfId="8272"/>
    <cellStyle name="Normal 3 2 3 2 2 2 2 5 2" xfId="28208"/>
    <cellStyle name="Normal 3 2 3 2 2 2 2 6" xfId="23460"/>
    <cellStyle name="Normal 3 2 3 2 2 2 3" xfId="2407"/>
    <cellStyle name="Normal 3 2 3 2 2 2 3 2" xfId="16924"/>
    <cellStyle name="Normal 3 2 3 2 2 2 3 2 2" xfId="36857"/>
    <cellStyle name="Normal 3 2 3 2 2 2 3 3" xfId="11121"/>
    <cellStyle name="Normal 3 2 3 2 2 2 3 3 2" xfId="31056"/>
    <cellStyle name="Normal 3 2 3 2 2 2 3 4" xfId="22874"/>
    <cellStyle name="Normal 3 2 3 2 2 2 4" xfId="5331"/>
    <cellStyle name="Normal 3 2 3 2 2 2 4 2" xfId="19289"/>
    <cellStyle name="Normal 3 2 3 2 2 2 4 2 2" xfId="39222"/>
    <cellStyle name="Normal 3 2 3 2 2 2 4 3" xfId="13488"/>
    <cellStyle name="Normal 3 2 3 2 2 2 4 3 2" xfId="33422"/>
    <cellStyle name="Normal 3 2 3 2 2 2 4 4" xfId="25267"/>
    <cellStyle name="Normal 3 2 3 2 2 2 5" xfId="10016"/>
    <cellStyle name="Normal 3 2 3 2 2 2 5 2" xfId="29952"/>
    <cellStyle name="Normal 3 2 3 2 2 2 6" xfId="15821"/>
    <cellStyle name="Normal 3 2 3 2 2 2 6 2" xfId="35754"/>
    <cellStyle name="Normal 3 2 3 2 2 2 7" xfId="7692"/>
    <cellStyle name="Normal 3 2 3 2 2 2 7 2" xfId="27628"/>
    <cellStyle name="Normal 3 2 3 2 2 2 8" xfId="21755"/>
    <cellStyle name="Normal 3 2 3 2 2 2 9" xfId="41546"/>
    <cellStyle name="Normal 3 2 3 2 2 3" xfId="3247"/>
    <cellStyle name="Normal 3 2 3 2 2 3 2" xfId="5910"/>
    <cellStyle name="Normal 3 2 3 2 2 3 2 2" xfId="19868"/>
    <cellStyle name="Normal 3 2 3 2 2 3 2 2 2" xfId="39801"/>
    <cellStyle name="Normal 3 2 3 2 2 3 2 3" xfId="14067"/>
    <cellStyle name="Normal 3 2 3 2 2 3 2 3 2" xfId="34001"/>
    <cellStyle name="Normal 3 2 3 2 2 3 2 4" xfId="25846"/>
    <cellStyle name="Normal 3 2 3 2 2 3 3" xfId="11701"/>
    <cellStyle name="Normal 3 2 3 2 2 3 3 2" xfId="31636"/>
    <cellStyle name="Normal 3 2 3 2 2 3 4" xfId="17503"/>
    <cellStyle name="Normal 3 2 3 2 2 3 4 2" xfId="37436"/>
    <cellStyle name="Normal 3 2 3 2 2 3 5" xfId="8271"/>
    <cellStyle name="Normal 3 2 3 2 2 3 5 2" xfId="28207"/>
    <cellStyle name="Normal 3 2 3 2 2 3 6" xfId="23459"/>
    <cellStyle name="Normal 3 2 3 2 2 4" xfId="1944"/>
    <cellStyle name="Normal 3 2 3 2 2 4 2" xfId="16463"/>
    <cellStyle name="Normal 3 2 3 2 2 4 2 2" xfId="36396"/>
    <cellStyle name="Normal 3 2 3 2 2 4 3" xfId="10660"/>
    <cellStyle name="Normal 3 2 3 2 2 4 3 2" xfId="30595"/>
    <cellStyle name="Normal 3 2 3 2 2 4 4" xfId="22413"/>
    <cellStyle name="Normal 3 2 3 2 2 5" xfId="4870"/>
    <cellStyle name="Normal 3 2 3 2 2 5 2" xfId="18828"/>
    <cellStyle name="Normal 3 2 3 2 2 5 2 2" xfId="38761"/>
    <cellStyle name="Normal 3 2 3 2 2 5 3" xfId="13027"/>
    <cellStyle name="Normal 3 2 3 2 2 5 3 2" xfId="32961"/>
    <cellStyle name="Normal 3 2 3 2 2 5 4" xfId="24806"/>
    <cellStyle name="Normal 3 2 3 2 2 6" xfId="9538"/>
    <cellStyle name="Normal 3 2 3 2 2 6 2" xfId="29474"/>
    <cellStyle name="Normal 3 2 3 2 2 7" xfId="15343"/>
    <cellStyle name="Normal 3 2 3 2 2 7 2" xfId="35276"/>
    <cellStyle name="Normal 3 2 3 2 2 8" xfId="7231"/>
    <cellStyle name="Normal 3 2 3 2 2 8 2" xfId="27167"/>
    <cellStyle name="Normal 3 2 3 2 2 9" xfId="21267"/>
    <cellStyle name="Normal 3 2 3 2 3" xfId="821"/>
    <cellStyle name="Normal 3 2 3 2 3 2" xfId="3249"/>
    <cellStyle name="Normal 3 2 3 2 3 2 2" xfId="5912"/>
    <cellStyle name="Normal 3 2 3 2 3 2 2 2" xfId="19870"/>
    <cellStyle name="Normal 3 2 3 2 3 2 2 2 2" xfId="39803"/>
    <cellStyle name="Normal 3 2 3 2 3 2 2 3" xfId="14069"/>
    <cellStyle name="Normal 3 2 3 2 3 2 2 3 2" xfId="34003"/>
    <cellStyle name="Normal 3 2 3 2 3 2 2 4" xfId="25848"/>
    <cellStyle name="Normal 3 2 3 2 3 2 3" xfId="11703"/>
    <cellStyle name="Normal 3 2 3 2 3 2 3 2" xfId="31638"/>
    <cellStyle name="Normal 3 2 3 2 3 2 4" xfId="17505"/>
    <cellStyle name="Normal 3 2 3 2 3 2 4 2" xfId="37438"/>
    <cellStyle name="Normal 3 2 3 2 3 2 5" xfId="8273"/>
    <cellStyle name="Normal 3 2 3 2 3 2 5 2" xfId="28209"/>
    <cellStyle name="Normal 3 2 3 2 3 2 6" xfId="23461"/>
    <cellStyle name="Normal 3 2 3 2 3 3" xfId="2168"/>
    <cellStyle name="Normal 3 2 3 2 3 3 2" xfId="16685"/>
    <cellStyle name="Normal 3 2 3 2 3 3 2 2" xfId="36618"/>
    <cellStyle name="Normal 3 2 3 2 3 3 3" xfId="10882"/>
    <cellStyle name="Normal 3 2 3 2 3 3 3 2" xfId="30817"/>
    <cellStyle name="Normal 3 2 3 2 3 3 4" xfId="22635"/>
    <cellStyle name="Normal 3 2 3 2 3 4" xfId="5092"/>
    <cellStyle name="Normal 3 2 3 2 3 4 2" xfId="19050"/>
    <cellStyle name="Normal 3 2 3 2 3 4 2 2" xfId="38983"/>
    <cellStyle name="Normal 3 2 3 2 3 4 3" xfId="13249"/>
    <cellStyle name="Normal 3 2 3 2 3 4 3 2" xfId="33183"/>
    <cellStyle name="Normal 3 2 3 2 3 4 4" xfId="25028"/>
    <cellStyle name="Normal 3 2 3 2 3 5" xfId="9777"/>
    <cellStyle name="Normal 3 2 3 2 3 5 2" xfId="29713"/>
    <cellStyle name="Normal 3 2 3 2 3 6" xfId="15582"/>
    <cellStyle name="Normal 3 2 3 2 3 6 2" xfId="35515"/>
    <cellStyle name="Normal 3 2 3 2 3 7" xfId="7453"/>
    <cellStyle name="Normal 3 2 3 2 3 7 2" xfId="27389"/>
    <cellStyle name="Normal 3 2 3 2 3 8" xfId="21512"/>
    <cellStyle name="Normal 3 2 3 2 3 9" xfId="41307"/>
    <cellStyle name="Normal 3 2 3 2 4" xfId="3246"/>
    <cellStyle name="Normal 3 2 3 2 4 2" xfId="5909"/>
    <cellStyle name="Normal 3 2 3 2 4 2 2" xfId="19867"/>
    <cellStyle name="Normal 3 2 3 2 4 2 2 2" xfId="39800"/>
    <cellStyle name="Normal 3 2 3 2 4 2 3" xfId="14066"/>
    <cellStyle name="Normal 3 2 3 2 4 2 3 2" xfId="34000"/>
    <cellStyle name="Normal 3 2 3 2 4 2 4" xfId="25845"/>
    <cellStyle name="Normal 3 2 3 2 4 3" xfId="11700"/>
    <cellStyle name="Normal 3 2 3 2 4 3 2" xfId="31635"/>
    <cellStyle name="Normal 3 2 3 2 4 4" xfId="17502"/>
    <cellStyle name="Normal 3 2 3 2 4 4 2" xfId="37435"/>
    <cellStyle name="Normal 3 2 3 2 4 5" xfId="8270"/>
    <cellStyle name="Normal 3 2 3 2 4 5 2" xfId="28206"/>
    <cellStyle name="Normal 3 2 3 2 4 6" xfId="23458"/>
    <cellStyle name="Normal 3 2 3 2 5" xfId="1617"/>
    <cellStyle name="Normal 3 2 3 2 5 2" xfId="16192"/>
    <cellStyle name="Normal 3 2 3 2 5 2 2" xfId="36125"/>
    <cellStyle name="Normal 3 2 3 2 5 3" xfId="10389"/>
    <cellStyle name="Normal 3 2 3 2 5 3 2" xfId="30324"/>
    <cellStyle name="Normal 3 2 3 2 5 4" xfId="22132"/>
    <cellStyle name="Normal 3 2 3 2 6" xfId="4599"/>
    <cellStyle name="Normal 3 2 3 2 6 2" xfId="18557"/>
    <cellStyle name="Normal 3 2 3 2 6 2 2" xfId="38490"/>
    <cellStyle name="Normal 3 2 3 2 6 3" xfId="12756"/>
    <cellStyle name="Normal 3 2 3 2 6 3 2" xfId="32690"/>
    <cellStyle name="Normal 3 2 3 2 6 4" xfId="24535"/>
    <cellStyle name="Normal 3 2 3 2 7" xfId="9289"/>
    <cellStyle name="Normal 3 2 3 2 7 2" xfId="29225"/>
    <cellStyle name="Normal 3 2 3 2 8" xfId="15094"/>
    <cellStyle name="Normal 3 2 3 2 8 2" xfId="35027"/>
    <cellStyle name="Normal 3 2 3 2 9" xfId="6963"/>
    <cellStyle name="Normal 3 2 3 2 9 2" xfId="26899"/>
    <cellStyle name="Normal 3 2 3 3" xfId="398"/>
    <cellStyle name="Normal 3 2 3 3 10" xfId="21101"/>
    <cellStyle name="Normal 3 2 3 3 11" xfId="40905"/>
    <cellStyle name="Normal 3 2 3 3 2" xfId="654"/>
    <cellStyle name="Normal 3 2 3 3 2 10" xfId="41144"/>
    <cellStyle name="Normal 3 2 3 3 2 2" xfId="1140"/>
    <cellStyle name="Normal 3 2 3 3 2 2 2" xfId="3252"/>
    <cellStyle name="Normal 3 2 3 3 2 2 2 2" xfId="5915"/>
    <cellStyle name="Normal 3 2 3 3 2 2 2 2 2" xfId="19873"/>
    <cellStyle name="Normal 3 2 3 3 2 2 2 2 2 2" xfId="39806"/>
    <cellStyle name="Normal 3 2 3 3 2 2 2 2 3" xfId="14072"/>
    <cellStyle name="Normal 3 2 3 3 2 2 2 2 3 2" xfId="34006"/>
    <cellStyle name="Normal 3 2 3 3 2 2 2 2 4" xfId="25851"/>
    <cellStyle name="Normal 3 2 3 3 2 2 2 3" xfId="11706"/>
    <cellStyle name="Normal 3 2 3 3 2 2 2 3 2" xfId="31641"/>
    <cellStyle name="Normal 3 2 3 3 2 2 2 4" xfId="17508"/>
    <cellStyle name="Normal 3 2 3 3 2 2 2 4 2" xfId="37441"/>
    <cellStyle name="Normal 3 2 3 3 2 2 2 5" xfId="8276"/>
    <cellStyle name="Normal 3 2 3 3 2 2 2 5 2" xfId="28212"/>
    <cellStyle name="Normal 3 2 3 3 2 2 2 6" xfId="23464"/>
    <cellStyle name="Normal 3 2 3 3 2 2 3" xfId="2483"/>
    <cellStyle name="Normal 3 2 3 3 2 2 3 2" xfId="17000"/>
    <cellStyle name="Normal 3 2 3 3 2 2 3 2 2" xfId="36933"/>
    <cellStyle name="Normal 3 2 3 3 2 2 3 3" xfId="11197"/>
    <cellStyle name="Normal 3 2 3 3 2 2 3 3 2" xfId="31132"/>
    <cellStyle name="Normal 3 2 3 3 2 2 3 4" xfId="22950"/>
    <cellStyle name="Normal 3 2 3 3 2 2 4" xfId="5407"/>
    <cellStyle name="Normal 3 2 3 3 2 2 4 2" xfId="19365"/>
    <cellStyle name="Normal 3 2 3 3 2 2 4 2 2" xfId="39298"/>
    <cellStyle name="Normal 3 2 3 3 2 2 4 3" xfId="13564"/>
    <cellStyle name="Normal 3 2 3 3 2 2 4 3 2" xfId="33498"/>
    <cellStyle name="Normal 3 2 3 3 2 2 4 4" xfId="25343"/>
    <cellStyle name="Normal 3 2 3 3 2 2 5" xfId="10092"/>
    <cellStyle name="Normal 3 2 3 3 2 2 5 2" xfId="30028"/>
    <cellStyle name="Normal 3 2 3 3 2 2 6" xfId="15897"/>
    <cellStyle name="Normal 3 2 3 3 2 2 6 2" xfId="35830"/>
    <cellStyle name="Normal 3 2 3 3 2 2 7" xfId="7768"/>
    <cellStyle name="Normal 3 2 3 3 2 2 7 2" xfId="27704"/>
    <cellStyle name="Normal 3 2 3 3 2 2 8" xfId="21831"/>
    <cellStyle name="Normal 3 2 3 3 2 2 9" xfId="41622"/>
    <cellStyle name="Normal 3 2 3 3 2 3" xfId="3251"/>
    <cellStyle name="Normal 3 2 3 3 2 3 2" xfId="5914"/>
    <cellStyle name="Normal 3 2 3 3 2 3 2 2" xfId="19872"/>
    <cellStyle name="Normal 3 2 3 3 2 3 2 2 2" xfId="39805"/>
    <cellStyle name="Normal 3 2 3 3 2 3 2 3" xfId="14071"/>
    <cellStyle name="Normal 3 2 3 3 2 3 2 3 2" xfId="34005"/>
    <cellStyle name="Normal 3 2 3 3 2 3 2 4" xfId="25850"/>
    <cellStyle name="Normal 3 2 3 3 2 3 3" xfId="11705"/>
    <cellStyle name="Normal 3 2 3 3 2 3 3 2" xfId="31640"/>
    <cellStyle name="Normal 3 2 3 3 2 3 4" xfId="17507"/>
    <cellStyle name="Normal 3 2 3 3 2 3 4 2" xfId="37440"/>
    <cellStyle name="Normal 3 2 3 3 2 3 5" xfId="8275"/>
    <cellStyle name="Normal 3 2 3 3 2 3 5 2" xfId="28211"/>
    <cellStyle name="Normal 3 2 3 3 2 3 6" xfId="23463"/>
    <cellStyle name="Normal 3 2 3 3 2 4" xfId="2020"/>
    <cellStyle name="Normal 3 2 3 3 2 4 2" xfId="16539"/>
    <cellStyle name="Normal 3 2 3 3 2 4 2 2" xfId="36472"/>
    <cellStyle name="Normal 3 2 3 3 2 4 3" xfId="10736"/>
    <cellStyle name="Normal 3 2 3 3 2 4 3 2" xfId="30671"/>
    <cellStyle name="Normal 3 2 3 3 2 4 4" xfId="22489"/>
    <cellStyle name="Normal 3 2 3 3 2 5" xfId="4946"/>
    <cellStyle name="Normal 3 2 3 3 2 5 2" xfId="18904"/>
    <cellStyle name="Normal 3 2 3 3 2 5 2 2" xfId="38837"/>
    <cellStyle name="Normal 3 2 3 3 2 5 3" xfId="13103"/>
    <cellStyle name="Normal 3 2 3 3 2 5 3 2" xfId="33037"/>
    <cellStyle name="Normal 3 2 3 3 2 5 4" xfId="24882"/>
    <cellStyle name="Normal 3 2 3 3 2 6" xfId="9614"/>
    <cellStyle name="Normal 3 2 3 3 2 6 2" xfId="29550"/>
    <cellStyle name="Normal 3 2 3 3 2 7" xfId="15419"/>
    <cellStyle name="Normal 3 2 3 3 2 7 2" xfId="35352"/>
    <cellStyle name="Normal 3 2 3 3 2 8" xfId="7307"/>
    <cellStyle name="Normal 3 2 3 3 2 8 2" xfId="27243"/>
    <cellStyle name="Normal 3 2 3 3 2 9" xfId="21346"/>
    <cellStyle name="Normal 3 2 3 3 3" xfId="897"/>
    <cellStyle name="Normal 3 2 3 3 3 2" xfId="3253"/>
    <cellStyle name="Normal 3 2 3 3 3 2 2" xfId="5916"/>
    <cellStyle name="Normal 3 2 3 3 3 2 2 2" xfId="19874"/>
    <cellStyle name="Normal 3 2 3 3 3 2 2 2 2" xfId="39807"/>
    <cellStyle name="Normal 3 2 3 3 3 2 2 3" xfId="14073"/>
    <cellStyle name="Normal 3 2 3 3 3 2 2 3 2" xfId="34007"/>
    <cellStyle name="Normal 3 2 3 3 3 2 2 4" xfId="25852"/>
    <cellStyle name="Normal 3 2 3 3 3 2 3" xfId="11707"/>
    <cellStyle name="Normal 3 2 3 3 3 2 3 2" xfId="31642"/>
    <cellStyle name="Normal 3 2 3 3 3 2 4" xfId="17509"/>
    <cellStyle name="Normal 3 2 3 3 3 2 4 2" xfId="37442"/>
    <cellStyle name="Normal 3 2 3 3 3 2 5" xfId="8277"/>
    <cellStyle name="Normal 3 2 3 3 3 2 5 2" xfId="28213"/>
    <cellStyle name="Normal 3 2 3 3 3 2 6" xfId="23465"/>
    <cellStyle name="Normal 3 2 3 3 3 3" xfId="2244"/>
    <cellStyle name="Normal 3 2 3 3 3 3 2" xfId="16761"/>
    <cellStyle name="Normal 3 2 3 3 3 3 2 2" xfId="36694"/>
    <cellStyle name="Normal 3 2 3 3 3 3 3" xfId="10958"/>
    <cellStyle name="Normal 3 2 3 3 3 3 3 2" xfId="30893"/>
    <cellStyle name="Normal 3 2 3 3 3 3 4" xfId="22711"/>
    <cellStyle name="Normal 3 2 3 3 3 4" xfId="5168"/>
    <cellStyle name="Normal 3 2 3 3 3 4 2" xfId="19126"/>
    <cellStyle name="Normal 3 2 3 3 3 4 2 2" xfId="39059"/>
    <cellStyle name="Normal 3 2 3 3 3 4 3" xfId="13325"/>
    <cellStyle name="Normal 3 2 3 3 3 4 3 2" xfId="33259"/>
    <cellStyle name="Normal 3 2 3 3 3 4 4" xfId="25104"/>
    <cellStyle name="Normal 3 2 3 3 3 5" xfId="9853"/>
    <cellStyle name="Normal 3 2 3 3 3 5 2" xfId="29789"/>
    <cellStyle name="Normal 3 2 3 3 3 6" xfId="15658"/>
    <cellStyle name="Normal 3 2 3 3 3 6 2" xfId="35591"/>
    <cellStyle name="Normal 3 2 3 3 3 7" xfId="7529"/>
    <cellStyle name="Normal 3 2 3 3 3 7 2" xfId="27465"/>
    <cellStyle name="Normal 3 2 3 3 3 8" xfId="21588"/>
    <cellStyle name="Normal 3 2 3 3 3 9" xfId="41383"/>
    <cellStyle name="Normal 3 2 3 3 4" xfId="3250"/>
    <cellStyle name="Normal 3 2 3 3 4 2" xfId="5913"/>
    <cellStyle name="Normal 3 2 3 3 4 2 2" xfId="19871"/>
    <cellStyle name="Normal 3 2 3 3 4 2 2 2" xfId="39804"/>
    <cellStyle name="Normal 3 2 3 3 4 2 3" xfId="14070"/>
    <cellStyle name="Normal 3 2 3 3 4 2 3 2" xfId="34004"/>
    <cellStyle name="Normal 3 2 3 3 4 2 4" xfId="25849"/>
    <cellStyle name="Normal 3 2 3 3 4 3" xfId="11704"/>
    <cellStyle name="Normal 3 2 3 3 4 3 2" xfId="31639"/>
    <cellStyle name="Normal 3 2 3 3 4 4" xfId="17506"/>
    <cellStyle name="Normal 3 2 3 3 4 4 2" xfId="37439"/>
    <cellStyle name="Normal 3 2 3 3 4 5" xfId="8274"/>
    <cellStyle name="Normal 3 2 3 3 4 5 2" xfId="28210"/>
    <cellStyle name="Normal 3 2 3 3 4 6" xfId="23462"/>
    <cellStyle name="Normal 3 2 3 3 5" xfId="1618"/>
    <cellStyle name="Normal 3 2 3 3 5 2" xfId="16193"/>
    <cellStyle name="Normal 3 2 3 3 5 2 2" xfId="36126"/>
    <cellStyle name="Normal 3 2 3 3 5 3" xfId="10390"/>
    <cellStyle name="Normal 3 2 3 3 5 3 2" xfId="30325"/>
    <cellStyle name="Normal 3 2 3 3 5 4" xfId="22133"/>
    <cellStyle name="Normal 3 2 3 3 6" xfId="4600"/>
    <cellStyle name="Normal 3 2 3 3 6 2" xfId="18558"/>
    <cellStyle name="Normal 3 2 3 3 6 2 2" xfId="38491"/>
    <cellStyle name="Normal 3 2 3 3 6 3" xfId="12757"/>
    <cellStyle name="Normal 3 2 3 3 6 3 2" xfId="32691"/>
    <cellStyle name="Normal 3 2 3 3 6 4" xfId="24536"/>
    <cellStyle name="Normal 3 2 3 3 7" xfId="9375"/>
    <cellStyle name="Normal 3 2 3 3 7 2" xfId="29311"/>
    <cellStyle name="Normal 3 2 3 3 8" xfId="15180"/>
    <cellStyle name="Normal 3 2 3 3 8 2" xfId="35113"/>
    <cellStyle name="Normal 3 2 3 3 9" xfId="6964"/>
    <cellStyle name="Normal 3 2 3 3 9 2" xfId="26900"/>
    <cellStyle name="Normal 3 2 3 4" xfId="491"/>
    <cellStyle name="Normal 3 2 3 4 10" xfId="40991"/>
    <cellStyle name="Normal 3 2 3 4 2" xfId="987"/>
    <cellStyle name="Normal 3 2 3 4 2 2" xfId="3255"/>
    <cellStyle name="Normal 3 2 3 4 2 2 2" xfId="5918"/>
    <cellStyle name="Normal 3 2 3 4 2 2 2 2" xfId="19876"/>
    <cellStyle name="Normal 3 2 3 4 2 2 2 2 2" xfId="39809"/>
    <cellStyle name="Normal 3 2 3 4 2 2 2 3" xfId="14075"/>
    <cellStyle name="Normal 3 2 3 4 2 2 2 3 2" xfId="34009"/>
    <cellStyle name="Normal 3 2 3 4 2 2 2 4" xfId="25854"/>
    <cellStyle name="Normal 3 2 3 4 2 2 3" xfId="11709"/>
    <cellStyle name="Normal 3 2 3 4 2 2 3 2" xfId="31644"/>
    <cellStyle name="Normal 3 2 3 4 2 2 4" xfId="17511"/>
    <cellStyle name="Normal 3 2 3 4 2 2 4 2" xfId="37444"/>
    <cellStyle name="Normal 3 2 3 4 2 2 5" xfId="8279"/>
    <cellStyle name="Normal 3 2 3 4 2 2 5 2" xfId="28215"/>
    <cellStyle name="Normal 3 2 3 4 2 2 6" xfId="23467"/>
    <cellStyle name="Normal 3 2 3 4 2 3" xfId="2330"/>
    <cellStyle name="Normal 3 2 3 4 2 3 2" xfId="16847"/>
    <cellStyle name="Normal 3 2 3 4 2 3 2 2" xfId="36780"/>
    <cellStyle name="Normal 3 2 3 4 2 3 3" xfId="11044"/>
    <cellStyle name="Normal 3 2 3 4 2 3 3 2" xfId="30979"/>
    <cellStyle name="Normal 3 2 3 4 2 3 4" xfId="22797"/>
    <cellStyle name="Normal 3 2 3 4 2 4" xfId="5254"/>
    <cellStyle name="Normal 3 2 3 4 2 4 2" xfId="19212"/>
    <cellStyle name="Normal 3 2 3 4 2 4 2 2" xfId="39145"/>
    <cellStyle name="Normal 3 2 3 4 2 4 3" xfId="13411"/>
    <cellStyle name="Normal 3 2 3 4 2 4 3 2" xfId="33345"/>
    <cellStyle name="Normal 3 2 3 4 2 4 4" xfId="25190"/>
    <cellStyle name="Normal 3 2 3 4 2 5" xfId="9939"/>
    <cellStyle name="Normal 3 2 3 4 2 5 2" xfId="29875"/>
    <cellStyle name="Normal 3 2 3 4 2 6" xfId="15744"/>
    <cellStyle name="Normal 3 2 3 4 2 6 2" xfId="35677"/>
    <cellStyle name="Normal 3 2 3 4 2 7" xfId="7615"/>
    <cellStyle name="Normal 3 2 3 4 2 7 2" xfId="27551"/>
    <cellStyle name="Normal 3 2 3 4 2 8" xfId="21678"/>
    <cellStyle name="Normal 3 2 3 4 2 9" xfId="41469"/>
    <cellStyle name="Normal 3 2 3 4 3" xfId="3254"/>
    <cellStyle name="Normal 3 2 3 4 3 2" xfId="5917"/>
    <cellStyle name="Normal 3 2 3 4 3 2 2" xfId="19875"/>
    <cellStyle name="Normal 3 2 3 4 3 2 2 2" xfId="39808"/>
    <cellStyle name="Normal 3 2 3 4 3 2 3" xfId="14074"/>
    <cellStyle name="Normal 3 2 3 4 3 2 3 2" xfId="34008"/>
    <cellStyle name="Normal 3 2 3 4 3 2 4" xfId="25853"/>
    <cellStyle name="Normal 3 2 3 4 3 3" xfId="11708"/>
    <cellStyle name="Normal 3 2 3 4 3 3 2" xfId="31643"/>
    <cellStyle name="Normal 3 2 3 4 3 4" xfId="17510"/>
    <cellStyle name="Normal 3 2 3 4 3 4 2" xfId="37443"/>
    <cellStyle name="Normal 3 2 3 4 3 5" xfId="8278"/>
    <cellStyle name="Normal 3 2 3 4 3 5 2" xfId="28214"/>
    <cellStyle name="Normal 3 2 3 4 3 6" xfId="23466"/>
    <cellStyle name="Normal 3 2 3 4 4" xfId="1619"/>
    <cellStyle name="Normal 3 2 3 4 4 2" xfId="16194"/>
    <cellStyle name="Normal 3 2 3 4 4 2 2" xfId="36127"/>
    <cellStyle name="Normal 3 2 3 4 4 3" xfId="10391"/>
    <cellStyle name="Normal 3 2 3 4 4 3 2" xfId="30326"/>
    <cellStyle name="Normal 3 2 3 4 4 4" xfId="22134"/>
    <cellStyle name="Normal 3 2 3 4 5" xfId="4601"/>
    <cellStyle name="Normal 3 2 3 4 5 2" xfId="18559"/>
    <cellStyle name="Normal 3 2 3 4 5 2 2" xfId="38492"/>
    <cellStyle name="Normal 3 2 3 4 5 3" xfId="12758"/>
    <cellStyle name="Normal 3 2 3 4 5 3 2" xfId="32692"/>
    <cellStyle name="Normal 3 2 3 4 5 4" xfId="24537"/>
    <cellStyle name="Normal 3 2 3 4 6" xfId="9461"/>
    <cellStyle name="Normal 3 2 3 4 6 2" xfId="29397"/>
    <cellStyle name="Normal 3 2 3 4 7" xfId="15266"/>
    <cellStyle name="Normal 3 2 3 4 7 2" xfId="35199"/>
    <cellStyle name="Normal 3 2 3 4 8" xfId="6965"/>
    <cellStyle name="Normal 3 2 3 4 8 2" xfId="26901"/>
    <cellStyle name="Normal 3 2 3 4 9" xfId="21189"/>
    <cellStyle name="Normal 3 2 3 5" xfId="744"/>
    <cellStyle name="Normal 3 2 3 5 2" xfId="3256"/>
    <cellStyle name="Normal 3 2 3 5 2 2" xfId="5919"/>
    <cellStyle name="Normal 3 2 3 5 2 2 2" xfId="19877"/>
    <cellStyle name="Normal 3 2 3 5 2 2 2 2" xfId="39810"/>
    <cellStyle name="Normal 3 2 3 5 2 2 3" xfId="14076"/>
    <cellStyle name="Normal 3 2 3 5 2 2 3 2" xfId="34010"/>
    <cellStyle name="Normal 3 2 3 5 2 2 4" xfId="25855"/>
    <cellStyle name="Normal 3 2 3 5 2 3" xfId="11710"/>
    <cellStyle name="Normal 3 2 3 5 2 3 2" xfId="31645"/>
    <cellStyle name="Normal 3 2 3 5 2 4" xfId="17512"/>
    <cellStyle name="Normal 3 2 3 5 2 4 2" xfId="37445"/>
    <cellStyle name="Normal 3 2 3 5 2 5" xfId="8280"/>
    <cellStyle name="Normal 3 2 3 5 2 5 2" xfId="28216"/>
    <cellStyle name="Normal 3 2 3 5 2 6" xfId="23468"/>
    <cellStyle name="Normal 3 2 3 5 3" xfId="1620"/>
    <cellStyle name="Normal 3 2 3 5 3 2" xfId="16195"/>
    <cellStyle name="Normal 3 2 3 5 3 2 2" xfId="36128"/>
    <cellStyle name="Normal 3 2 3 5 3 3" xfId="10392"/>
    <cellStyle name="Normal 3 2 3 5 3 3 2" xfId="30327"/>
    <cellStyle name="Normal 3 2 3 5 3 4" xfId="22135"/>
    <cellStyle name="Normal 3 2 3 5 4" xfId="4602"/>
    <cellStyle name="Normal 3 2 3 5 4 2" xfId="18560"/>
    <cellStyle name="Normal 3 2 3 5 4 2 2" xfId="38493"/>
    <cellStyle name="Normal 3 2 3 5 4 3" xfId="12759"/>
    <cellStyle name="Normal 3 2 3 5 4 3 2" xfId="32693"/>
    <cellStyle name="Normal 3 2 3 5 4 4" xfId="24538"/>
    <cellStyle name="Normal 3 2 3 5 5" xfId="9700"/>
    <cellStyle name="Normal 3 2 3 5 5 2" xfId="29636"/>
    <cellStyle name="Normal 3 2 3 5 6" xfId="15505"/>
    <cellStyle name="Normal 3 2 3 5 6 2" xfId="35438"/>
    <cellStyle name="Normal 3 2 3 5 7" xfId="6966"/>
    <cellStyle name="Normal 3 2 3 5 7 2" xfId="26902"/>
    <cellStyle name="Normal 3 2 3 5 8" xfId="21435"/>
    <cellStyle name="Normal 3 2 3 5 9" xfId="41230"/>
    <cellStyle name="Normal 3 2 3 6" xfId="1236"/>
    <cellStyle name="Normal 3 2 3 6 2" xfId="3257"/>
    <cellStyle name="Normal 3 2 3 6 2 2" xfId="5920"/>
    <cellStyle name="Normal 3 2 3 6 2 2 2" xfId="19878"/>
    <cellStyle name="Normal 3 2 3 6 2 2 2 2" xfId="39811"/>
    <cellStyle name="Normal 3 2 3 6 2 2 3" xfId="14077"/>
    <cellStyle name="Normal 3 2 3 6 2 2 3 2" xfId="34011"/>
    <cellStyle name="Normal 3 2 3 6 2 2 4" xfId="25856"/>
    <cellStyle name="Normal 3 2 3 6 2 3" xfId="11711"/>
    <cellStyle name="Normal 3 2 3 6 2 3 2" xfId="31646"/>
    <cellStyle name="Normal 3 2 3 6 2 4" xfId="17513"/>
    <cellStyle name="Normal 3 2 3 6 2 4 2" xfId="37446"/>
    <cellStyle name="Normal 3 2 3 6 2 5" xfId="8281"/>
    <cellStyle name="Normal 3 2 3 6 2 5 2" xfId="28217"/>
    <cellStyle name="Normal 3 2 3 6 2 6" xfId="23469"/>
    <cellStyle name="Normal 3 2 3 6 3" xfId="2570"/>
    <cellStyle name="Normal 3 2 3 6 3 2" xfId="17085"/>
    <cellStyle name="Normal 3 2 3 6 3 2 2" xfId="37018"/>
    <cellStyle name="Normal 3 2 3 6 3 3" xfId="11282"/>
    <cellStyle name="Normal 3 2 3 6 3 3 2" xfId="31217"/>
    <cellStyle name="Normal 3 2 3 6 3 4" xfId="23037"/>
    <cellStyle name="Normal 3 2 3 6 4" xfId="5492"/>
    <cellStyle name="Normal 3 2 3 6 4 2" xfId="19450"/>
    <cellStyle name="Normal 3 2 3 6 4 2 2" xfId="39383"/>
    <cellStyle name="Normal 3 2 3 6 4 3" xfId="13649"/>
    <cellStyle name="Normal 3 2 3 6 4 3 2" xfId="33583"/>
    <cellStyle name="Normal 3 2 3 6 4 4" xfId="25428"/>
    <cellStyle name="Normal 3 2 3 6 5" xfId="10179"/>
    <cellStyle name="Normal 3 2 3 6 5 2" xfId="30115"/>
    <cellStyle name="Normal 3 2 3 6 6" xfId="15983"/>
    <cellStyle name="Normal 3 2 3 6 6 2" xfId="35916"/>
    <cellStyle name="Normal 3 2 3 6 7" xfId="7853"/>
    <cellStyle name="Normal 3 2 3 6 7 2" xfId="27789"/>
    <cellStyle name="Normal 3 2 3 6 8" xfId="21924"/>
    <cellStyle name="Normal 3 2 3 6 9" xfId="41738"/>
    <cellStyle name="Normal 3 2 3 7" xfId="3245"/>
    <cellStyle name="Normal 3 2 3 7 2" xfId="5908"/>
    <cellStyle name="Normal 3 2 3 7 2 2" xfId="19866"/>
    <cellStyle name="Normal 3 2 3 7 2 2 2" xfId="39799"/>
    <cellStyle name="Normal 3 2 3 7 2 3" xfId="14065"/>
    <cellStyle name="Normal 3 2 3 7 2 3 2" xfId="33999"/>
    <cellStyle name="Normal 3 2 3 7 2 4" xfId="25844"/>
    <cellStyle name="Normal 3 2 3 7 3" xfId="11699"/>
    <cellStyle name="Normal 3 2 3 7 3 2" xfId="31634"/>
    <cellStyle name="Normal 3 2 3 7 4" xfId="17501"/>
    <cellStyle name="Normal 3 2 3 7 4 2" xfId="37434"/>
    <cellStyle name="Normal 3 2 3 7 5" xfId="8269"/>
    <cellStyle name="Normal 3 2 3 7 5 2" xfId="28205"/>
    <cellStyle name="Normal 3 2 3 7 6" xfId="23457"/>
    <cellStyle name="Normal 3 2 3 8" xfId="1616"/>
    <cellStyle name="Normal 3 2 3 8 2" xfId="16191"/>
    <cellStyle name="Normal 3 2 3 8 2 2" xfId="36124"/>
    <cellStyle name="Normal 3 2 3 8 3" xfId="10388"/>
    <cellStyle name="Normal 3 2 3 8 3 2" xfId="30323"/>
    <cellStyle name="Normal 3 2 3 8 4" xfId="22131"/>
    <cellStyle name="Normal 3 2 3 9" xfId="4598"/>
    <cellStyle name="Normal 3 2 3 9 2" xfId="18556"/>
    <cellStyle name="Normal 3 2 3 9 2 2" xfId="38489"/>
    <cellStyle name="Normal 3 2 3 9 3" xfId="12755"/>
    <cellStyle name="Normal 3 2 3 9 3 2" xfId="32689"/>
    <cellStyle name="Normal 3 2 3 9 4" xfId="24534"/>
    <cellStyle name="Normal 3 2 4" xfId="67"/>
    <cellStyle name="Normal 3 2 4 10" xfId="9238"/>
    <cellStyle name="Normal 3 2 4 10 2" xfId="29174"/>
    <cellStyle name="Normal 3 2 4 11" xfId="15043"/>
    <cellStyle name="Normal 3 2 4 11 2" xfId="34976"/>
    <cellStyle name="Normal 3 2 4 12" xfId="20944"/>
    <cellStyle name="Normal 3 2 4 13" xfId="40768"/>
    <cellStyle name="Normal 3 2 4 2" xfId="280"/>
    <cellStyle name="Normal 3 2 4 2 10" xfId="21013"/>
    <cellStyle name="Normal 3 2 4 2 11" xfId="40820"/>
    <cellStyle name="Normal 3 2 4 2 2" xfId="576"/>
    <cellStyle name="Normal 3 2 4 2 2 10" xfId="41069"/>
    <cellStyle name="Normal 3 2 4 2 2 2" xfId="1065"/>
    <cellStyle name="Normal 3 2 4 2 2 2 2" xfId="3261"/>
    <cellStyle name="Normal 3 2 4 2 2 2 2 2" xfId="5924"/>
    <cellStyle name="Normal 3 2 4 2 2 2 2 2 2" xfId="19882"/>
    <cellStyle name="Normal 3 2 4 2 2 2 2 2 2 2" xfId="39815"/>
    <cellStyle name="Normal 3 2 4 2 2 2 2 2 3" xfId="14081"/>
    <cellStyle name="Normal 3 2 4 2 2 2 2 2 3 2" xfId="34015"/>
    <cellStyle name="Normal 3 2 4 2 2 2 2 2 4" xfId="25860"/>
    <cellStyle name="Normal 3 2 4 2 2 2 2 3" xfId="11715"/>
    <cellStyle name="Normal 3 2 4 2 2 2 2 3 2" xfId="31650"/>
    <cellStyle name="Normal 3 2 4 2 2 2 2 4" xfId="17517"/>
    <cellStyle name="Normal 3 2 4 2 2 2 2 4 2" xfId="37450"/>
    <cellStyle name="Normal 3 2 4 2 2 2 2 5" xfId="8285"/>
    <cellStyle name="Normal 3 2 4 2 2 2 2 5 2" xfId="28221"/>
    <cellStyle name="Normal 3 2 4 2 2 2 2 6" xfId="23473"/>
    <cellStyle name="Normal 3 2 4 2 2 2 3" xfId="2408"/>
    <cellStyle name="Normal 3 2 4 2 2 2 3 2" xfId="16925"/>
    <cellStyle name="Normal 3 2 4 2 2 2 3 2 2" xfId="36858"/>
    <cellStyle name="Normal 3 2 4 2 2 2 3 3" xfId="11122"/>
    <cellStyle name="Normal 3 2 4 2 2 2 3 3 2" xfId="31057"/>
    <cellStyle name="Normal 3 2 4 2 2 2 3 4" xfId="22875"/>
    <cellStyle name="Normal 3 2 4 2 2 2 4" xfId="5332"/>
    <cellStyle name="Normal 3 2 4 2 2 2 4 2" xfId="19290"/>
    <cellStyle name="Normal 3 2 4 2 2 2 4 2 2" xfId="39223"/>
    <cellStyle name="Normal 3 2 4 2 2 2 4 3" xfId="13489"/>
    <cellStyle name="Normal 3 2 4 2 2 2 4 3 2" xfId="33423"/>
    <cellStyle name="Normal 3 2 4 2 2 2 4 4" xfId="25268"/>
    <cellStyle name="Normal 3 2 4 2 2 2 5" xfId="10017"/>
    <cellStyle name="Normal 3 2 4 2 2 2 5 2" xfId="29953"/>
    <cellStyle name="Normal 3 2 4 2 2 2 6" xfId="15822"/>
    <cellStyle name="Normal 3 2 4 2 2 2 6 2" xfId="35755"/>
    <cellStyle name="Normal 3 2 4 2 2 2 7" xfId="7693"/>
    <cellStyle name="Normal 3 2 4 2 2 2 7 2" xfId="27629"/>
    <cellStyle name="Normal 3 2 4 2 2 2 8" xfId="21756"/>
    <cellStyle name="Normal 3 2 4 2 2 2 9" xfId="41547"/>
    <cellStyle name="Normal 3 2 4 2 2 3" xfId="3260"/>
    <cellStyle name="Normal 3 2 4 2 2 3 2" xfId="5923"/>
    <cellStyle name="Normal 3 2 4 2 2 3 2 2" xfId="19881"/>
    <cellStyle name="Normal 3 2 4 2 2 3 2 2 2" xfId="39814"/>
    <cellStyle name="Normal 3 2 4 2 2 3 2 3" xfId="14080"/>
    <cellStyle name="Normal 3 2 4 2 2 3 2 3 2" xfId="34014"/>
    <cellStyle name="Normal 3 2 4 2 2 3 2 4" xfId="25859"/>
    <cellStyle name="Normal 3 2 4 2 2 3 3" xfId="11714"/>
    <cellStyle name="Normal 3 2 4 2 2 3 3 2" xfId="31649"/>
    <cellStyle name="Normal 3 2 4 2 2 3 4" xfId="17516"/>
    <cellStyle name="Normal 3 2 4 2 2 3 4 2" xfId="37449"/>
    <cellStyle name="Normal 3 2 4 2 2 3 5" xfId="8284"/>
    <cellStyle name="Normal 3 2 4 2 2 3 5 2" xfId="28220"/>
    <cellStyle name="Normal 3 2 4 2 2 3 6" xfId="23472"/>
    <cellStyle name="Normal 3 2 4 2 2 4" xfId="1945"/>
    <cellStyle name="Normal 3 2 4 2 2 4 2" xfId="16464"/>
    <cellStyle name="Normal 3 2 4 2 2 4 2 2" xfId="36397"/>
    <cellStyle name="Normal 3 2 4 2 2 4 3" xfId="10661"/>
    <cellStyle name="Normal 3 2 4 2 2 4 3 2" xfId="30596"/>
    <cellStyle name="Normal 3 2 4 2 2 4 4" xfId="22414"/>
    <cellStyle name="Normal 3 2 4 2 2 5" xfId="4871"/>
    <cellStyle name="Normal 3 2 4 2 2 5 2" xfId="18829"/>
    <cellStyle name="Normal 3 2 4 2 2 5 2 2" xfId="38762"/>
    <cellStyle name="Normal 3 2 4 2 2 5 3" xfId="13028"/>
    <cellStyle name="Normal 3 2 4 2 2 5 3 2" xfId="32962"/>
    <cellStyle name="Normal 3 2 4 2 2 5 4" xfId="24807"/>
    <cellStyle name="Normal 3 2 4 2 2 6" xfId="9539"/>
    <cellStyle name="Normal 3 2 4 2 2 6 2" xfId="29475"/>
    <cellStyle name="Normal 3 2 4 2 2 7" xfId="15344"/>
    <cellStyle name="Normal 3 2 4 2 2 7 2" xfId="35277"/>
    <cellStyle name="Normal 3 2 4 2 2 8" xfId="7232"/>
    <cellStyle name="Normal 3 2 4 2 2 8 2" xfId="27168"/>
    <cellStyle name="Normal 3 2 4 2 2 9" xfId="21268"/>
    <cellStyle name="Normal 3 2 4 2 3" xfId="822"/>
    <cellStyle name="Normal 3 2 4 2 3 2" xfId="3262"/>
    <cellStyle name="Normal 3 2 4 2 3 2 2" xfId="5925"/>
    <cellStyle name="Normal 3 2 4 2 3 2 2 2" xfId="19883"/>
    <cellStyle name="Normal 3 2 4 2 3 2 2 2 2" xfId="39816"/>
    <cellStyle name="Normal 3 2 4 2 3 2 2 3" xfId="14082"/>
    <cellStyle name="Normal 3 2 4 2 3 2 2 3 2" xfId="34016"/>
    <cellStyle name="Normal 3 2 4 2 3 2 2 4" xfId="25861"/>
    <cellStyle name="Normal 3 2 4 2 3 2 3" xfId="11716"/>
    <cellStyle name="Normal 3 2 4 2 3 2 3 2" xfId="31651"/>
    <cellStyle name="Normal 3 2 4 2 3 2 4" xfId="17518"/>
    <cellStyle name="Normal 3 2 4 2 3 2 4 2" xfId="37451"/>
    <cellStyle name="Normal 3 2 4 2 3 2 5" xfId="8286"/>
    <cellStyle name="Normal 3 2 4 2 3 2 5 2" xfId="28222"/>
    <cellStyle name="Normal 3 2 4 2 3 2 6" xfId="23474"/>
    <cellStyle name="Normal 3 2 4 2 3 3" xfId="2169"/>
    <cellStyle name="Normal 3 2 4 2 3 3 2" xfId="16686"/>
    <cellStyle name="Normal 3 2 4 2 3 3 2 2" xfId="36619"/>
    <cellStyle name="Normal 3 2 4 2 3 3 3" xfId="10883"/>
    <cellStyle name="Normal 3 2 4 2 3 3 3 2" xfId="30818"/>
    <cellStyle name="Normal 3 2 4 2 3 3 4" xfId="22636"/>
    <cellStyle name="Normal 3 2 4 2 3 4" xfId="5093"/>
    <cellStyle name="Normal 3 2 4 2 3 4 2" xfId="19051"/>
    <cellStyle name="Normal 3 2 4 2 3 4 2 2" xfId="38984"/>
    <cellStyle name="Normal 3 2 4 2 3 4 3" xfId="13250"/>
    <cellStyle name="Normal 3 2 4 2 3 4 3 2" xfId="33184"/>
    <cellStyle name="Normal 3 2 4 2 3 4 4" xfId="25029"/>
    <cellStyle name="Normal 3 2 4 2 3 5" xfId="9778"/>
    <cellStyle name="Normal 3 2 4 2 3 5 2" xfId="29714"/>
    <cellStyle name="Normal 3 2 4 2 3 6" xfId="15583"/>
    <cellStyle name="Normal 3 2 4 2 3 6 2" xfId="35516"/>
    <cellStyle name="Normal 3 2 4 2 3 7" xfId="7454"/>
    <cellStyle name="Normal 3 2 4 2 3 7 2" xfId="27390"/>
    <cellStyle name="Normal 3 2 4 2 3 8" xfId="21513"/>
    <cellStyle name="Normal 3 2 4 2 3 9" xfId="41308"/>
    <cellStyle name="Normal 3 2 4 2 4" xfId="3259"/>
    <cellStyle name="Normal 3 2 4 2 4 2" xfId="5922"/>
    <cellStyle name="Normal 3 2 4 2 4 2 2" xfId="19880"/>
    <cellStyle name="Normal 3 2 4 2 4 2 2 2" xfId="39813"/>
    <cellStyle name="Normal 3 2 4 2 4 2 3" xfId="14079"/>
    <cellStyle name="Normal 3 2 4 2 4 2 3 2" xfId="34013"/>
    <cellStyle name="Normal 3 2 4 2 4 2 4" xfId="25858"/>
    <cellStyle name="Normal 3 2 4 2 4 3" xfId="11713"/>
    <cellStyle name="Normal 3 2 4 2 4 3 2" xfId="31648"/>
    <cellStyle name="Normal 3 2 4 2 4 4" xfId="17515"/>
    <cellStyle name="Normal 3 2 4 2 4 4 2" xfId="37448"/>
    <cellStyle name="Normal 3 2 4 2 4 5" xfId="8283"/>
    <cellStyle name="Normal 3 2 4 2 4 5 2" xfId="28219"/>
    <cellStyle name="Normal 3 2 4 2 4 6" xfId="23471"/>
    <cellStyle name="Normal 3 2 4 2 5" xfId="1622"/>
    <cellStyle name="Normal 3 2 4 2 5 2" xfId="16196"/>
    <cellStyle name="Normal 3 2 4 2 5 2 2" xfId="36129"/>
    <cellStyle name="Normal 3 2 4 2 5 3" xfId="10393"/>
    <cellStyle name="Normal 3 2 4 2 5 3 2" xfId="30328"/>
    <cellStyle name="Normal 3 2 4 2 5 4" xfId="22136"/>
    <cellStyle name="Normal 3 2 4 2 6" xfId="4603"/>
    <cellStyle name="Normal 3 2 4 2 6 2" xfId="18561"/>
    <cellStyle name="Normal 3 2 4 2 6 2 2" xfId="38494"/>
    <cellStyle name="Normal 3 2 4 2 6 3" xfId="12760"/>
    <cellStyle name="Normal 3 2 4 2 6 3 2" xfId="32694"/>
    <cellStyle name="Normal 3 2 4 2 6 4" xfId="24539"/>
    <cellStyle name="Normal 3 2 4 2 7" xfId="9290"/>
    <cellStyle name="Normal 3 2 4 2 7 2" xfId="29226"/>
    <cellStyle name="Normal 3 2 4 2 8" xfId="15095"/>
    <cellStyle name="Normal 3 2 4 2 8 2" xfId="35028"/>
    <cellStyle name="Normal 3 2 4 2 9" xfId="6967"/>
    <cellStyle name="Normal 3 2 4 2 9 2" xfId="26903"/>
    <cellStyle name="Normal 3 2 4 3" xfId="399"/>
    <cellStyle name="Normal 3 2 4 3 10" xfId="21102"/>
    <cellStyle name="Normal 3 2 4 3 11" xfId="40906"/>
    <cellStyle name="Normal 3 2 4 3 2" xfId="655"/>
    <cellStyle name="Normal 3 2 4 3 2 10" xfId="41145"/>
    <cellStyle name="Normal 3 2 4 3 2 2" xfId="1141"/>
    <cellStyle name="Normal 3 2 4 3 2 2 2" xfId="3265"/>
    <cellStyle name="Normal 3 2 4 3 2 2 2 2" xfId="5928"/>
    <cellStyle name="Normal 3 2 4 3 2 2 2 2 2" xfId="19886"/>
    <cellStyle name="Normal 3 2 4 3 2 2 2 2 2 2" xfId="39819"/>
    <cellStyle name="Normal 3 2 4 3 2 2 2 2 3" xfId="14085"/>
    <cellStyle name="Normal 3 2 4 3 2 2 2 2 3 2" xfId="34019"/>
    <cellStyle name="Normal 3 2 4 3 2 2 2 2 4" xfId="25864"/>
    <cellStyle name="Normal 3 2 4 3 2 2 2 3" xfId="11719"/>
    <cellStyle name="Normal 3 2 4 3 2 2 2 3 2" xfId="31654"/>
    <cellStyle name="Normal 3 2 4 3 2 2 2 4" xfId="17521"/>
    <cellStyle name="Normal 3 2 4 3 2 2 2 4 2" xfId="37454"/>
    <cellStyle name="Normal 3 2 4 3 2 2 2 5" xfId="8289"/>
    <cellStyle name="Normal 3 2 4 3 2 2 2 5 2" xfId="28225"/>
    <cellStyle name="Normal 3 2 4 3 2 2 2 6" xfId="23477"/>
    <cellStyle name="Normal 3 2 4 3 2 2 3" xfId="2484"/>
    <cellStyle name="Normal 3 2 4 3 2 2 3 2" xfId="17001"/>
    <cellStyle name="Normal 3 2 4 3 2 2 3 2 2" xfId="36934"/>
    <cellStyle name="Normal 3 2 4 3 2 2 3 3" xfId="11198"/>
    <cellStyle name="Normal 3 2 4 3 2 2 3 3 2" xfId="31133"/>
    <cellStyle name="Normal 3 2 4 3 2 2 3 4" xfId="22951"/>
    <cellStyle name="Normal 3 2 4 3 2 2 4" xfId="5408"/>
    <cellStyle name="Normal 3 2 4 3 2 2 4 2" xfId="19366"/>
    <cellStyle name="Normal 3 2 4 3 2 2 4 2 2" xfId="39299"/>
    <cellStyle name="Normal 3 2 4 3 2 2 4 3" xfId="13565"/>
    <cellStyle name="Normal 3 2 4 3 2 2 4 3 2" xfId="33499"/>
    <cellStyle name="Normal 3 2 4 3 2 2 4 4" xfId="25344"/>
    <cellStyle name="Normal 3 2 4 3 2 2 5" xfId="10093"/>
    <cellStyle name="Normal 3 2 4 3 2 2 5 2" xfId="30029"/>
    <cellStyle name="Normal 3 2 4 3 2 2 6" xfId="15898"/>
    <cellStyle name="Normal 3 2 4 3 2 2 6 2" xfId="35831"/>
    <cellStyle name="Normal 3 2 4 3 2 2 7" xfId="7769"/>
    <cellStyle name="Normal 3 2 4 3 2 2 7 2" xfId="27705"/>
    <cellStyle name="Normal 3 2 4 3 2 2 8" xfId="21832"/>
    <cellStyle name="Normal 3 2 4 3 2 2 9" xfId="41623"/>
    <cellStyle name="Normal 3 2 4 3 2 3" xfId="3264"/>
    <cellStyle name="Normal 3 2 4 3 2 3 2" xfId="5927"/>
    <cellStyle name="Normal 3 2 4 3 2 3 2 2" xfId="19885"/>
    <cellStyle name="Normal 3 2 4 3 2 3 2 2 2" xfId="39818"/>
    <cellStyle name="Normal 3 2 4 3 2 3 2 3" xfId="14084"/>
    <cellStyle name="Normal 3 2 4 3 2 3 2 3 2" xfId="34018"/>
    <cellStyle name="Normal 3 2 4 3 2 3 2 4" xfId="25863"/>
    <cellStyle name="Normal 3 2 4 3 2 3 3" xfId="11718"/>
    <cellStyle name="Normal 3 2 4 3 2 3 3 2" xfId="31653"/>
    <cellStyle name="Normal 3 2 4 3 2 3 4" xfId="17520"/>
    <cellStyle name="Normal 3 2 4 3 2 3 4 2" xfId="37453"/>
    <cellStyle name="Normal 3 2 4 3 2 3 5" xfId="8288"/>
    <cellStyle name="Normal 3 2 4 3 2 3 5 2" xfId="28224"/>
    <cellStyle name="Normal 3 2 4 3 2 3 6" xfId="23476"/>
    <cellStyle name="Normal 3 2 4 3 2 4" xfId="2021"/>
    <cellStyle name="Normal 3 2 4 3 2 4 2" xfId="16540"/>
    <cellStyle name="Normal 3 2 4 3 2 4 2 2" xfId="36473"/>
    <cellStyle name="Normal 3 2 4 3 2 4 3" xfId="10737"/>
    <cellStyle name="Normal 3 2 4 3 2 4 3 2" xfId="30672"/>
    <cellStyle name="Normal 3 2 4 3 2 4 4" xfId="22490"/>
    <cellStyle name="Normal 3 2 4 3 2 5" xfId="4947"/>
    <cellStyle name="Normal 3 2 4 3 2 5 2" xfId="18905"/>
    <cellStyle name="Normal 3 2 4 3 2 5 2 2" xfId="38838"/>
    <cellStyle name="Normal 3 2 4 3 2 5 3" xfId="13104"/>
    <cellStyle name="Normal 3 2 4 3 2 5 3 2" xfId="33038"/>
    <cellStyle name="Normal 3 2 4 3 2 5 4" xfId="24883"/>
    <cellStyle name="Normal 3 2 4 3 2 6" xfId="9615"/>
    <cellStyle name="Normal 3 2 4 3 2 6 2" xfId="29551"/>
    <cellStyle name="Normal 3 2 4 3 2 7" xfId="15420"/>
    <cellStyle name="Normal 3 2 4 3 2 7 2" xfId="35353"/>
    <cellStyle name="Normal 3 2 4 3 2 8" xfId="7308"/>
    <cellStyle name="Normal 3 2 4 3 2 8 2" xfId="27244"/>
    <cellStyle name="Normal 3 2 4 3 2 9" xfId="21347"/>
    <cellStyle name="Normal 3 2 4 3 3" xfId="898"/>
    <cellStyle name="Normal 3 2 4 3 3 2" xfId="3266"/>
    <cellStyle name="Normal 3 2 4 3 3 2 2" xfId="5929"/>
    <cellStyle name="Normal 3 2 4 3 3 2 2 2" xfId="19887"/>
    <cellStyle name="Normal 3 2 4 3 3 2 2 2 2" xfId="39820"/>
    <cellStyle name="Normal 3 2 4 3 3 2 2 3" xfId="14086"/>
    <cellStyle name="Normal 3 2 4 3 3 2 2 3 2" xfId="34020"/>
    <cellStyle name="Normal 3 2 4 3 3 2 2 4" xfId="25865"/>
    <cellStyle name="Normal 3 2 4 3 3 2 3" xfId="11720"/>
    <cellStyle name="Normal 3 2 4 3 3 2 3 2" xfId="31655"/>
    <cellStyle name="Normal 3 2 4 3 3 2 4" xfId="17522"/>
    <cellStyle name="Normal 3 2 4 3 3 2 4 2" xfId="37455"/>
    <cellStyle name="Normal 3 2 4 3 3 2 5" xfId="8290"/>
    <cellStyle name="Normal 3 2 4 3 3 2 5 2" xfId="28226"/>
    <cellStyle name="Normal 3 2 4 3 3 2 6" xfId="23478"/>
    <cellStyle name="Normal 3 2 4 3 3 3" xfId="2245"/>
    <cellStyle name="Normal 3 2 4 3 3 3 2" xfId="16762"/>
    <cellStyle name="Normal 3 2 4 3 3 3 2 2" xfId="36695"/>
    <cellStyle name="Normal 3 2 4 3 3 3 3" xfId="10959"/>
    <cellStyle name="Normal 3 2 4 3 3 3 3 2" xfId="30894"/>
    <cellStyle name="Normal 3 2 4 3 3 3 4" xfId="22712"/>
    <cellStyle name="Normal 3 2 4 3 3 4" xfId="5169"/>
    <cellStyle name="Normal 3 2 4 3 3 4 2" xfId="19127"/>
    <cellStyle name="Normal 3 2 4 3 3 4 2 2" xfId="39060"/>
    <cellStyle name="Normal 3 2 4 3 3 4 3" xfId="13326"/>
    <cellStyle name="Normal 3 2 4 3 3 4 3 2" xfId="33260"/>
    <cellStyle name="Normal 3 2 4 3 3 4 4" xfId="25105"/>
    <cellStyle name="Normal 3 2 4 3 3 5" xfId="9854"/>
    <cellStyle name="Normal 3 2 4 3 3 5 2" xfId="29790"/>
    <cellStyle name="Normal 3 2 4 3 3 6" xfId="15659"/>
    <cellStyle name="Normal 3 2 4 3 3 6 2" xfId="35592"/>
    <cellStyle name="Normal 3 2 4 3 3 7" xfId="7530"/>
    <cellStyle name="Normal 3 2 4 3 3 7 2" xfId="27466"/>
    <cellStyle name="Normal 3 2 4 3 3 8" xfId="21589"/>
    <cellStyle name="Normal 3 2 4 3 3 9" xfId="41384"/>
    <cellStyle name="Normal 3 2 4 3 4" xfId="3263"/>
    <cellStyle name="Normal 3 2 4 3 4 2" xfId="5926"/>
    <cellStyle name="Normal 3 2 4 3 4 2 2" xfId="19884"/>
    <cellStyle name="Normal 3 2 4 3 4 2 2 2" xfId="39817"/>
    <cellStyle name="Normal 3 2 4 3 4 2 3" xfId="14083"/>
    <cellStyle name="Normal 3 2 4 3 4 2 3 2" xfId="34017"/>
    <cellStyle name="Normal 3 2 4 3 4 2 4" xfId="25862"/>
    <cellStyle name="Normal 3 2 4 3 4 3" xfId="11717"/>
    <cellStyle name="Normal 3 2 4 3 4 3 2" xfId="31652"/>
    <cellStyle name="Normal 3 2 4 3 4 4" xfId="17519"/>
    <cellStyle name="Normal 3 2 4 3 4 4 2" xfId="37452"/>
    <cellStyle name="Normal 3 2 4 3 4 5" xfId="8287"/>
    <cellStyle name="Normal 3 2 4 3 4 5 2" xfId="28223"/>
    <cellStyle name="Normal 3 2 4 3 4 6" xfId="23475"/>
    <cellStyle name="Normal 3 2 4 3 5" xfId="1804"/>
    <cellStyle name="Normal 3 2 4 3 5 2" xfId="16325"/>
    <cellStyle name="Normal 3 2 4 3 5 2 2" xfId="36258"/>
    <cellStyle name="Normal 3 2 4 3 5 3" xfId="10522"/>
    <cellStyle name="Normal 3 2 4 3 5 3 2" xfId="30457"/>
    <cellStyle name="Normal 3 2 4 3 5 4" xfId="22275"/>
    <cellStyle name="Normal 3 2 4 3 6" xfId="4732"/>
    <cellStyle name="Normal 3 2 4 3 6 2" xfId="18690"/>
    <cellStyle name="Normal 3 2 4 3 6 2 2" xfId="38623"/>
    <cellStyle name="Normal 3 2 4 3 6 3" xfId="12889"/>
    <cellStyle name="Normal 3 2 4 3 6 3 2" xfId="32823"/>
    <cellStyle name="Normal 3 2 4 3 6 4" xfId="24668"/>
    <cellStyle name="Normal 3 2 4 3 7" xfId="9376"/>
    <cellStyle name="Normal 3 2 4 3 7 2" xfId="29312"/>
    <cellStyle name="Normal 3 2 4 3 8" xfId="15181"/>
    <cellStyle name="Normal 3 2 4 3 8 2" xfId="35114"/>
    <cellStyle name="Normal 3 2 4 3 9" xfId="7093"/>
    <cellStyle name="Normal 3 2 4 3 9 2" xfId="27029"/>
    <cellStyle name="Normal 3 2 4 4" xfId="492"/>
    <cellStyle name="Normal 3 2 4 4 10" xfId="40992"/>
    <cellStyle name="Normal 3 2 4 4 2" xfId="988"/>
    <cellStyle name="Normal 3 2 4 4 2 2" xfId="3268"/>
    <cellStyle name="Normal 3 2 4 4 2 2 2" xfId="5931"/>
    <cellStyle name="Normal 3 2 4 4 2 2 2 2" xfId="19889"/>
    <cellStyle name="Normal 3 2 4 4 2 2 2 2 2" xfId="39822"/>
    <cellStyle name="Normal 3 2 4 4 2 2 2 3" xfId="14088"/>
    <cellStyle name="Normal 3 2 4 4 2 2 2 3 2" xfId="34022"/>
    <cellStyle name="Normal 3 2 4 4 2 2 2 4" xfId="25867"/>
    <cellStyle name="Normal 3 2 4 4 2 2 3" xfId="11722"/>
    <cellStyle name="Normal 3 2 4 4 2 2 3 2" xfId="31657"/>
    <cellStyle name="Normal 3 2 4 4 2 2 4" xfId="17524"/>
    <cellStyle name="Normal 3 2 4 4 2 2 4 2" xfId="37457"/>
    <cellStyle name="Normal 3 2 4 4 2 2 5" xfId="8292"/>
    <cellStyle name="Normal 3 2 4 4 2 2 5 2" xfId="28228"/>
    <cellStyle name="Normal 3 2 4 4 2 2 6" xfId="23480"/>
    <cellStyle name="Normal 3 2 4 4 2 3" xfId="2331"/>
    <cellStyle name="Normal 3 2 4 4 2 3 2" xfId="16848"/>
    <cellStyle name="Normal 3 2 4 4 2 3 2 2" xfId="36781"/>
    <cellStyle name="Normal 3 2 4 4 2 3 3" xfId="11045"/>
    <cellStyle name="Normal 3 2 4 4 2 3 3 2" xfId="30980"/>
    <cellStyle name="Normal 3 2 4 4 2 3 4" xfId="22798"/>
    <cellStyle name="Normal 3 2 4 4 2 4" xfId="5255"/>
    <cellStyle name="Normal 3 2 4 4 2 4 2" xfId="19213"/>
    <cellStyle name="Normal 3 2 4 4 2 4 2 2" xfId="39146"/>
    <cellStyle name="Normal 3 2 4 4 2 4 3" xfId="13412"/>
    <cellStyle name="Normal 3 2 4 4 2 4 3 2" xfId="33346"/>
    <cellStyle name="Normal 3 2 4 4 2 4 4" xfId="25191"/>
    <cellStyle name="Normal 3 2 4 4 2 5" xfId="9940"/>
    <cellStyle name="Normal 3 2 4 4 2 5 2" xfId="29876"/>
    <cellStyle name="Normal 3 2 4 4 2 6" xfId="15745"/>
    <cellStyle name="Normal 3 2 4 4 2 6 2" xfId="35678"/>
    <cellStyle name="Normal 3 2 4 4 2 7" xfId="7616"/>
    <cellStyle name="Normal 3 2 4 4 2 7 2" xfId="27552"/>
    <cellStyle name="Normal 3 2 4 4 2 8" xfId="21679"/>
    <cellStyle name="Normal 3 2 4 4 2 9" xfId="41470"/>
    <cellStyle name="Normal 3 2 4 4 3" xfId="3267"/>
    <cellStyle name="Normal 3 2 4 4 3 2" xfId="5930"/>
    <cellStyle name="Normal 3 2 4 4 3 2 2" xfId="19888"/>
    <cellStyle name="Normal 3 2 4 4 3 2 2 2" xfId="39821"/>
    <cellStyle name="Normal 3 2 4 4 3 2 3" xfId="14087"/>
    <cellStyle name="Normal 3 2 4 4 3 2 3 2" xfId="34021"/>
    <cellStyle name="Normal 3 2 4 4 3 2 4" xfId="25866"/>
    <cellStyle name="Normal 3 2 4 4 3 3" xfId="11721"/>
    <cellStyle name="Normal 3 2 4 4 3 3 2" xfId="31656"/>
    <cellStyle name="Normal 3 2 4 4 3 4" xfId="17523"/>
    <cellStyle name="Normal 3 2 4 4 3 4 2" xfId="37456"/>
    <cellStyle name="Normal 3 2 4 4 3 5" xfId="8291"/>
    <cellStyle name="Normal 3 2 4 4 3 5 2" xfId="28227"/>
    <cellStyle name="Normal 3 2 4 4 3 6" xfId="23479"/>
    <cellStyle name="Normal 3 2 4 4 4" xfId="1870"/>
    <cellStyle name="Normal 3 2 4 4 4 2" xfId="16389"/>
    <cellStyle name="Normal 3 2 4 4 4 2 2" xfId="36322"/>
    <cellStyle name="Normal 3 2 4 4 4 3" xfId="10586"/>
    <cellStyle name="Normal 3 2 4 4 4 3 2" xfId="30521"/>
    <cellStyle name="Normal 3 2 4 4 4 4" xfId="22339"/>
    <cellStyle name="Normal 3 2 4 4 5" xfId="4796"/>
    <cellStyle name="Normal 3 2 4 4 5 2" xfId="18754"/>
    <cellStyle name="Normal 3 2 4 4 5 2 2" xfId="38687"/>
    <cellStyle name="Normal 3 2 4 4 5 3" xfId="12953"/>
    <cellStyle name="Normal 3 2 4 4 5 3 2" xfId="32887"/>
    <cellStyle name="Normal 3 2 4 4 5 4" xfId="24732"/>
    <cellStyle name="Normal 3 2 4 4 6" xfId="9462"/>
    <cellStyle name="Normal 3 2 4 4 6 2" xfId="29398"/>
    <cellStyle name="Normal 3 2 4 4 7" xfId="15267"/>
    <cellStyle name="Normal 3 2 4 4 7 2" xfId="35200"/>
    <cellStyle name="Normal 3 2 4 4 8" xfId="7157"/>
    <cellStyle name="Normal 3 2 4 4 8 2" xfId="27093"/>
    <cellStyle name="Normal 3 2 4 4 9" xfId="21190"/>
    <cellStyle name="Normal 3 2 4 5" xfId="745"/>
    <cellStyle name="Normal 3 2 4 5 2" xfId="3269"/>
    <cellStyle name="Normal 3 2 4 5 2 2" xfId="5932"/>
    <cellStyle name="Normal 3 2 4 5 2 2 2" xfId="19890"/>
    <cellStyle name="Normal 3 2 4 5 2 2 2 2" xfId="39823"/>
    <cellStyle name="Normal 3 2 4 5 2 2 3" xfId="14089"/>
    <cellStyle name="Normal 3 2 4 5 2 2 3 2" xfId="34023"/>
    <cellStyle name="Normal 3 2 4 5 2 2 4" xfId="25868"/>
    <cellStyle name="Normal 3 2 4 5 2 3" xfId="11723"/>
    <cellStyle name="Normal 3 2 4 5 2 3 2" xfId="31658"/>
    <cellStyle name="Normal 3 2 4 5 2 4" xfId="17525"/>
    <cellStyle name="Normal 3 2 4 5 2 4 2" xfId="37458"/>
    <cellStyle name="Normal 3 2 4 5 2 5" xfId="8293"/>
    <cellStyle name="Normal 3 2 4 5 2 5 2" xfId="28229"/>
    <cellStyle name="Normal 3 2 4 5 2 6" xfId="23481"/>
    <cellStyle name="Normal 3 2 4 5 3" xfId="2095"/>
    <cellStyle name="Normal 3 2 4 5 3 2" xfId="16612"/>
    <cellStyle name="Normal 3 2 4 5 3 2 2" xfId="36545"/>
    <cellStyle name="Normal 3 2 4 5 3 3" xfId="10809"/>
    <cellStyle name="Normal 3 2 4 5 3 3 2" xfId="30744"/>
    <cellStyle name="Normal 3 2 4 5 3 4" xfId="22562"/>
    <cellStyle name="Normal 3 2 4 5 4" xfId="5019"/>
    <cellStyle name="Normal 3 2 4 5 4 2" xfId="18977"/>
    <cellStyle name="Normal 3 2 4 5 4 2 2" xfId="38910"/>
    <cellStyle name="Normal 3 2 4 5 4 3" xfId="13176"/>
    <cellStyle name="Normal 3 2 4 5 4 3 2" xfId="33110"/>
    <cellStyle name="Normal 3 2 4 5 4 4" xfId="24955"/>
    <cellStyle name="Normal 3 2 4 5 5" xfId="9701"/>
    <cellStyle name="Normal 3 2 4 5 5 2" xfId="29637"/>
    <cellStyle name="Normal 3 2 4 5 6" xfId="15506"/>
    <cellStyle name="Normal 3 2 4 5 6 2" xfId="35439"/>
    <cellStyle name="Normal 3 2 4 5 7" xfId="7380"/>
    <cellStyle name="Normal 3 2 4 5 7 2" xfId="27316"/>
    <cellStyle name="Normal 3 2 4 5 8" xfId="21436"/>
    <cellStyle name="Normal 3 2 4 5 9" xfId="41231"/>
    <cellStyle name="Normal 3 2 4 6" xfId="1250"/>
    <cellStyle name="Normal 3 2 4 6 2" xfId="3270"/>
    <cellStyle name="Normal 3 2 4 6 2 2" xfId="5933"/>
    <cellStyle name="Normal 3 2 4 6 2 2 2" xfId="19891"/>
    <cellStyle name="Normal 3 2 4 6 2 2 2 2" xfId="39824"/>
    <cellStyle name="Normal 3 2 4 6 2 2 3" xfId="14090"/>
    <cellStyle name="Normal 3 2 4 6 2 2 3 2" xfId="34024"/>
    <cellStyle name="Normal 3 2 4 6 2 2 4" xfId="25869"/>
    <cellStyle name="Normal 3 2 4 6 2 3" xfId="11724"/>
    <cellStyle name="Normal 3 2 4 6 2 3 2" xfId="31659"/>
    <cellStyle name="Normal 3 2 4 6 2 4" xfId="17526"/>
    <cellStyle name="Normal 3 2 4 6 2 4 2" xfId="37459"/>
    <cellStyle name="Normal 3 2 4 6 2 5" xfId="8294"/>
    <cellStyle name="Normal 3 2 4 6 2 5 2" xfId="28230"/>
    <cellStyle name="Normal 3 2 4 6 2 6" xfId="23482"/>
    <cellStyle name="Normal 3 2 4 6 3" xfId="2584"/>
    <cellStyle name="Normal 3 2 4 6 3 2" xfId="17099"/>
    <cellStyle name="Normal 3 2 4 6 3 2 2" xfId="37032"/>
    <cellStyle name="Normal 3 2 4 6 3 3" xfId="11296"/>
    <cellStyle name="Normal 3 2 4 6 3 3 2" xfId="31231"/>
    <cellStyle name="Normal 3 2 4 6 3 4" xfId="23051"/>
    <cellStyle name="Normal 3 2 4 6 4" xfId="5506"/>
    <cellStyle name="Normal 3 2 4 6 4 2" xfId="19464"/>
    <cellStyle name="Normal 3 2 4 6 4 2 2" xfId="39397"/>
    <cellStyle name="Normal 3 2 4 6 4 3" xfId="13663"/>
    <cellStyle name="Normal 3 2 4 6 4 3 2" xfId="33597"/>
    <cellStyle name="Normal 3 2 4 6 4 4" xfId="25442"/>
    <cellStyle name="Normal 3 2 4 6 5" xfId="10193"/>
    <cellStyle name="Normal 3 2 4 6 5 2" xfId="30129"/>
    <cellStyle name="Normal 3 2 4 6 6" xfId="15997"/>
    <cellStyle name="Normal 3 2 4 6 6 2" xfId="35930"/>
    <cellStyle name="Normal 3 2 4 6 7" xfId="7867"/>
    <cellStyle name="Normal 3 2 4 6 7 2" xfId="27803"/>
    <cellStyle name="Normal 3 2 4 6 8" xfId="21938"/>
    <cellStyle name="Normal 3 2 4 6 9" xfId="41739"/>
    <cellStyle name="Normal 3 2 4 7" xfId="4016"/>
    <cellStyle name="Normal 3 2 4 8" xfId="3258"/>
    <cellStyle name="Normal 3 2 4 8 2" xfId="5921"/>
    <cellStyle name="Normal 3 2 4 8 2 2" xfId="19879"/>
    <cellStyle name="Normal 3 2 4 8 2 2 2" xfId="39812"/>
    <cellStyle name="Normal 3 2 4 8 2 3" xfId="14078"/>
    <cellStyle name="Normal 3 2 4 8 2 3 2" xfId="34012"/>
    <cellStyle name="Normal 3 2 4 8 2 4" xfId="25857"/>
    <cellStyle name="Normal 3 2 4 8 3" xfId="11712"/>
    <cellStyle name="Normal 3 2 4 8 3 2" xfId="31647"/>
    <cellStyle name="Normal 3 2 4 8 4" xfId="17514"/>
    <cellStyle name="Normal 3 2 4 8 4 2" xfId="37447"/>
    <cellStyle name="Normal 3 2 4 8 5" xfId="8282"/>
    <cellStyle name="Normal 3 2 4 8 5 2" xfId="28218"/>
    <cellStyle name="Normal 3 2 4 8 6" xfId="23470"/>
    <cellStyle name="Normal 3 2 4 9" xfId="1621"/>
    <cellStyle name="Normal 3 2 5" xfId="81"/>
    <cellStyle name="Normal 3 2 5 2" xfId="281"/>
    <cellStyle name="Normal 3 2 5 2 2" xfId="21014"/>
    <cellStyle name="Normal 3 2 5 3" xfId="4017"/>
    <cellStyle name="Normal 3 2 5 4" xfId="1623"/>
    <cellStyle name="Normal 3 2 5 5" xfId="20956"/>
    <cellStyle name="Normal 3 2 6" xfId="282"/>
    <cellStyle name="Normal 3 2 6 10" xfId="6968"/>
    <cellStyle name="Normal 3 2 6 10 2" xfId="26904"/>
    <cellStyle name="Normal 3 2 6 11" xfId="20982"/>
    <cellStyle name="Normal 3 2 6 12" xfId="40821"/>
    <cellStyle name="Normal 3 2 6 2" xfId="400"/>
    <cellStyle name="Normal 3 2 6 2 10" xfId="21103"/>
    <cellStyle name="Normal 3 2 6 2 11" xfId="40907"/>
    <cellStyle name="Normal 3 2 6 2 2" xfId="656"/>
    <cellStyle name="Normal 3 2 6 2 2 10" xfId="41146"/>
    <cellStyle name="Normal 3 2 6 2 2 2" xfId="1142"/>
    <cellStyle name="Normal 3 2 6 2 2 2 2" xfId="3274"/>
    <cellStyle name="Normal 3 2 6 2 2 2 2 2" xfId="5937"/>
    <cellStyle name="Normal 3 2 6 2 2 2 2 2 2" xfId="19895"/>
    <cellStyle name="Normal 3 2 6 2 2 2 2 2 2 2" xfId="39828"/>
    <cellStyle name="Normal 3 2 6 2 2 2 2 2 3" xfId="14094"/>
    <cellStyle name="Normal 3 2 6 2 2 2 2 2 3 2" xfId="34028"/>
    <cellStyle name="Normal 3 2 6 2 2 2 2 2 4" xfId="25873"/>
    <cellStyle name="Normal 3 2 6 2 2 2 2 3" xfId="11728"/>
    <cellStyle name="Normal 3 2 6 2 2 2 2 3 2" xfId="31663"/>
    <cellStyle name="Normal 3 2 6 2 2 2 2 4" xfId="17530"/>
    <cellStyle name="Normal 3 2 6 2 2 2 2 4 2" xfId="37463"/>
    <cellStyle name="Normal 3 2 6 2 2 2 2 5" xfId="8298"/>
    <cellStyle name="Normal 3 2 6 2 2 2 2 5 2" xfId="28234"/>
    <cellStyle name="Normal 3 2 6 2 2 2 2 6" xfId="23486"/>
    <cellStyle name="Normal 3 2 6 2 2 2 3" xfId="2485"/>
    <cellStyle name="Normal 3 2 6 2 2 2 3 2" xfId="17002"/>
    <cellStyle name="Normal 3 2 6 2 2 2 3 2 2" xfId="36935"/>
    <cellStyle name="Normal 3 2 6 2 2 2 3 3" xfId="11199"/>
    <cellStyle name="Normal 3 2 6 2 2 2 3 3 2" xfId="31134"/>
    <cellStyle name="Normal 3 2 6 2 2 2 3 4" xfId="22952"/>
    <cellStyle name="Normal 3 2 6 2 2 2 4" xfId="5409"/>
    <cellStyle name="Normal 3 2 6 2 2 2 4 2" xfId="19367"/>
    <cellStyle name="Normal 3 2 6 2 2 2 4 2 2" xfId="39300"/>
    <cellStyle name="Normal 3 2 6 2 2 2 4 3" xfId="13566"/>
    <cellStyle name="Normal 3 2 6 2 2 2 4 3 2" xfId="33500"/>
    <cellStyle name="Normal 3 2 6 2 2 2 4 4" xfId="25345"/>
    <cellStyle name="Normal 3 2 6 2 2 2 5" xfId="10094"/>
    <cellStyle name="Normal 3 2 6 2 2 2 5 2" xfId="30030"/>
    <cellStyle name="Normal 3 2 6 2 2 2 6" xfId="15899"/>
    <cellStyle name="Normal 3 2 6 2 2 2 6 2" xfId="35832"/>
    <cellStyle name="Normal 3 2 6 2 2 2 7" xfId="7770"/>
    <cellStyle name="Normal 3 2 6 2 2 2 7 2" xfId="27706"/>
    <cellStyle name="Normal 3 2 6 2 2 2 8" xfId="21833"/>
    <cellStyle name="Normal 3 2 6 2 2 2 9" xfId="41624"/>
    <cellStyle name="Normal 3 2 6 2 2 3" xfId="3273"/>
    <cellStyle name="Normal 3 2 6 2 2 3 2" xfId="5936"/>
    <cellStyle name="Normal 3 2 6 2 2 3 2 2" xfId="19894"/>
    <cellStyle name="Normal 3 2 6 2 2 3 2 2 2" xfId="39827"/>
    <cellStyle name="Normal 3 2 6 2 2 3 2 3" xfId="14093"/>
    <cellStyle name="Normal 3 2 6 2 2 3 2 3 2" xfId="34027"/>
    <cellStyle name="Normal 3 2 6 2 2 3 2 4" xfId="25872"/>
    <cellStyle name="Normal 3 2 6 2 2 3 3" xfId="11727"/>
    <cellStyle name="Normal 3 2 6 2 2 3 3 2" xfId="31662"/>
    <cellStyle name="Normal 3 2 6 2 2 3 4" xfId="17529"/>
    <cellStyle name="Normal 3 2 6 2 2 3 4 2" xfId="37462"/>
    <cellStyle name="Normal 3 2 6 2 2 3 5" xfId="8297"/>
    <cellStyle name="Normal 3 2 6 2 2 3 5 2" xfId="28233"/>
    <cellStyle name="Normal 3 2 6 2 2 3 6" xfId="23485"/>
    <cellStyle name="Normal 3 2 6 2 2 4" xfId="2022"/>
    <cellStyle name="Normal 3 2 6 2 2 4 2" xfId="16541"/>
    <cellStyle name="Normal 3 2 6 2 2 4 2 2" xfId="36474"/>
    <cellStyle name="Normal 3 2 6 2 2 4 3" xfId="10738"/>
    <cellStyle name="Normal 3 2 6 2 2 4 3 2" xfId="30673"/>
    <cellStyle name="Normal 3 2 6 2 2 4 4" xfId="22491"/>
    <cellStyle name="Normal 3 2 6 2 2 5" xfId="4948"/>
    <cellStyle name="Normal 3 2 6 2 2 5 2" xfId="18906"/>
    <cellStyle name="Normal 3 2 6 2 2 5 2 2" xfId="38839"/>
    <cellStyle name="Normal 3 2 6 2 2 5 3" xfId="13105"/>
    <cellStyle name="Normal 3 2 6 2 2 5 3 2" xfId="33039"/>
    <cellStyle name="Normal 3 2 6 2 2 5 4" xfId="24884"/>
    <cellStyle name="Normal 3 2 6 2 2 6" xfId="9616"/>
    <cellStyle name="Normal 3 2 6 2 2 6 2" xfId="29552"/>
    <cellStyle name="Normal 3 2 6 2 2 7" xfId="15421"/>
    <cellStyle name="Normal 3 2 6 2 2 7 2" xfId="35354"/>
    <cellStyle name="Normal 3 2 6 2 2 8" xfId="7309"/>
    <cellStyle name="Normal 3 2 6 2 2 8 2" xfId="27245"/>
    <cellStyle name="Normal 3 2 6 2 2 9" xfId="21348"/>
    <cellStyle name="Normal 3 2 6 2 3" xfId="899"/>
    <cellStyle name="Normal 3 2 6 2 3 2" xfId="3275"/>
    <cellStyle name="Normal 3 2 6 2 3 2 2" xfId="5938"/>
    <cellStyle name="Normal 3 2 6 2 3 2 2 2" xfId="19896"/>
    <cellStyle name="Normal 3 2 6 2 3 2 2 2 2" xfId="39829"/>
    <cellStyle name="Normal 3 2 6 2 3 2 2 3" xfId="14095"/>
    <cellStyle name="Normal 3 2 6 2 3 2 2 3 2" xfId="34029"/>
    <cellStyle name="Normal 3 2 6 2 3 2 2 4" xfId="25874"/>
    <cellStyle name="Normal 3 2 6 2 3 2 3" xfId="11729"/>
    <cellStyle name="Normal 3 2 6 2 3 2 3 2" xfId="31664"/>
    <cellStyle name="Normal 3 2 6 2 3 2 4" xfId="17531"/>
    <cellStyle name="Normal 3 2 6 2 3 2 4 2" xfId="37464"/>
    <cellStyle name="Normal 3 2 6 2 3 2 5" xfId="8299"/>
    <cellStyle name="Normal 3 2 6 2 3 2 5 2" xfId="28235"/>
    <cellStyle name="Normal 3 2 6 2 3 2 6" xfId="23487"/>
    <cellStyle name="Normal 3 2 6 2 3 3" xfId="2246"/>
    <cellStyle name="Normal 3 2 6 2 3 3 2" xfId="16763"/>
    <cellStyle name="Normal 3 2 6 2 3 3 2 2" xfId="36696"/>
    <cellStyle name="Normal 3 2 6 2 3 3 3" xfId="10960"/>
    <cellStyle name="Normal 3 2 6 2 3 3 3 2" xfId="30895"/>
    <cellStyle name="Normal 3 2 6 2 3 3 4" xfId="22713"/>
    <cellStyle name="Normal 3 2 6 2 3 4" xfId="5170"/>
    <cellStyle name="Normal 3 2 6 2 3 4 2" xfId="19128"/>
    <cellStyle name="Normal 3 2 6 2 3 4 2 2" xfId="39061"/>
    <cellStyle name="Normal 3 2 6 2 3 4 3" xfId="13327"/>
    <cellStyle name="Normal 3 2 6 2 3 4 3 2" xfId="33261"/>
    <cellStyle name="Normal 3 2 6 2 3 4 4" xfId="25106"/>
    <cellStyle name="Normal 3 2 6 2 3 5" xfId="9855"/>
    <cellStyle name="Normal 3 2 6 2 3 5 2" xfId="29791"/>
    <cellStyle name="Normal 3 2 6 2 3 6" xfId="15660"/>
    <cellStyle name="Normal 3 2 6 2 3 6 2" xfId="35593"/>
    <cellStyle name="Normal 3 2 6 2 3 7" xfId="7531"/>
    <cellStyle name="Normal 3 2 6 2 3 7 2" xfId="27467"/>
    <cellStyle name="Normal 3 2 6 2 3 8" xfId="21590"/>
    <cellStyle name="Normal 3 2 6 2 3 9" xfId="41385"/>
    <cellStyle name="Normal 3 2 6 2 4" xfId="3272"/>
    <cellStyle name="Normal 3 2 6 2 4 2" xfId="5935"/>
    <cellStyle name="Normal 3 2 6 2 4 2 2" xfId="19893"/>
    <cellStyle name="Normal 3 2 6 2 4 2 2 2" xfId="39826"/>
    <cellStyle name="Normal 3 2 6 2 4 2 3" xfId="14092"/>
    <cellStyle name="Normal 3 2 6 2 4 2 3 2" xfId="34026"/>
    <cellStyle name="Normal 3 2 6 2 4 2 4" xfId="25871"/>
    <cellStyle name="Normal 3 2 6 2 4 3" xfId="11726"/>
    <cellStyle name="Normal 3 2 6 2 4 3 2" xfId="31661"/>
    <cellStyle name="Normal 3 2 6 2 4 4" xfId="17528"/>
    <cellStyle name="Normal 3 2 6 2 4 4 2" xfId="37461"/>
    <cellStyle name="Normal 3 2 6 2 4 5" xfId="8296"/>
    <cellStyle name="Normal 3 2 6 2 4 5 2" xfId="28232"/>
    <cellStyle name="Normal 3 2 6 2 4 6" xfId="23484"/>
    <cellStyle name="Normal 3 2 6 2 5" xfId="1805"/>
    <cellStyle name="Normal 3 2 6 2 5 2" xfId="16326"/>
    <cellStyle name="Normal 3 2 6 2 5 2 2" xfId="36259"/>
    <cellStyle name="Normal 3 2 6 2 5 3" xfId="10523"/>
    <cellStyle name="Normal 3 2 6 2 5 3 2" xfId="30458"/>
    <cellStyle name="Normal 3 2 6 2 5 4" xfId="22276"/>
    <cellStyle name="Normal 3 2 6 2 6" xfId="4733"/>
    <cellStyle name="Normal 3 2 6 2 6 2" xfId="18691"/>
    <cellStyle name="Normal 3 2 6 2 6 2 2" xfId="38624"/>
    <cellStyle name="Normal 3 2 6 2 6 3" xfId="12890"/>
    <cellStyle name="Normal 3 2 6 2 6 3 2" xfId="32824"/>
    <cellStyle name="Normal 3 2 6 2 6 4" xfId="24669"/>
    <cellStyle name="Normal 3 2 6 2 7" xfId="9377"/>
    <cellStyle name="Normal 3 2 6 2 7 2" xfId="29313"/>
    <cellStyle name="Normal 3 2 6 2 8" xfId="15182"/>
    <cellStyle name="Normal 3 2 6 2 8 2" xfId="35115"/>
    <cellStyle name="Normal 3 2 6 2 9" xfId="7094"/>
    <cellStyle name="Normal 3 2 6 2 9 2" xfId="27030"/>
    <cellStyle name="Normal 3 2 6 3" xfId="493"/>
    <cellStyle name="Normal 3 2 6 3 10" xfId="40993"/>
    <cellStyle name="Normal 3 2 6 3 2" xfId="989"/>
    <cellStyle name="Normal 3 2 6 3 2 2" xfId="3277"/>
    <cellStyle name="Normal 3 2 6 3 2 2 2" xfId="5940"/>
    <cellStyle name="Normal 3 2 6 3 2 2 2 2" xfId="19898"/>
    <cellStyle name="Normal 3 2 6 3 2 2 2 2 2" xfId="39831"/>
    <cellStyle name="Normal 3 2 6 3 2 2 2 3" xfId="14097"/>
    <cellStyle name="Normal 3 2 6 3 2 2 2 3 2" xfId="34031"/>
    <cellStyle name="Normal 3 2 6 3 2 2 2 4" xfId="25876"/>
    <cellStyle name="Normal 3 2 6 3 2 2 3" xfId="11731"/>
    <cellStyle name="Normal 3 2 6 3 2 2 3 2" xfId="31666"/>
    <cellStyle name="Normal 3 2 6 3 2 2 4" xfId="17533"/>
    <cellStyle name="Normal 3 2 6 3 2 2 4 2" xfId="37466"/>
    <cellStyle name="Normal 3 2 6 3 2 2 5" xfId="8301"/>
    <cellStyle name="Normal 3 2 6 3 2 2 5 2" xfId="28237"/>
    <cellStyle name="Normal 3 2 6 3 2 2 6" xfId="23489"/>
    <cellStyle name="Normal 3 2 6 3 2 3" xfId="2332"/>
    <cellStyle name="Normal 3 2 6 3 2 3 2" xfId="16849"/>
    <cellStyle name="Normal 3 2 6 3 2 3 2 2" xfId="36782"/>
    <cellStyle name="Normal 3 2 6 3 2 3 3" xfId="11046"/>
    <cellStyle name="Normal 3 2 6 3 2 3 3 2" xfId="30981"/>
    <cellStyle name="Normal 3 2 6 3 2 3 4" xfId="22799"/>
    <cellStyle name="Normal 3 2 6 3 2 4" xfId="5256"/>
    <cellStyle name="Normal 3 2 6 3 2 4 2" xfId="19214"/>
    <cellStyle name="Normal 3 2 6 3 2 4 2 2" xfId="39147"/>
    <cellStyle name="Normal 3 2 6 3 2 4 3" xfId="13413"/>
    <cellStyle name="Normal 3 2 6 3 2 4 3 2" xfId="33347"/>
    <cellStyle name="Normal 3 2 6 3 2 4 4" xfId="25192"/>
    <cellStyle name="Normal 3 2 6 3 2 5" xfId="9941"/>
    <cellStyle name="Normal 3 2 6 3 2 5 2" xfId="29877"/>
    <cellStyle name="Normal 3 2 6 3 2 6" xfId="15746"/>
    <cellStyle name="Normal 3 2 6 3 2 6 2" xfId="35679"/>
    <cellStyle name="Normal 3 2 6 3 2 7" xfId="7617"/>
    <cellStyle name="Normal 3 2 6 3 2 7 2" xfId="27553"/>
    <cellStyle name="Normal 3 2 6 3 2 8" xfId="21680"/>
    <cellStyle name="Normal 3 2 6 3 2 9" xfId="41471"/>
    <cellStyle name="Normal 3 2 6 3 3" xfId="3276"/>
    <cellStyle name="Normal 3 2 6 3 3 2" xfId="5939"/>
    <cellStyle name="Normal 3 2 6 3 3 2 2" xfId="19897"/>
    <cellStyle name="Normal 3 2 6 3 3 2 2 2" xfId="39830"/>
    <cellStyle name="Normal 3 2 6 3 3 2 3" xfId="14096"/>
    <cellStyle name="Normal 3 2 6 3 3 2 3 2" xfId="34030"/>
    <cellStyle name="Normal 3 2 6 3 3 2 4" xfId="25875"/>
    <cellStyle name="Normal 3 2 6 3 3 3" xfId="11730"/>
    <cellStyle name="Normal 3 2 6 3 3 3 2" xfId="31665"/>
    <cellStyle name="Normal 3 2 6 3 3 4" xfId="17532"/>
    <cellStyle name="Normal 3 2 6 3 3 4 2" xfId="37465"/>
    <cellStyle name="Normal 3 2 6 3 3 5" xfId="8300"/>
    <cellStyle name="Normal 3 2 6 3 3 5 2" xfId="28236"/>
    <cellStyle name="Normal 3 2 6 3 3 6" xfId="23488"/>
    <cellStyle name="Normal 3 2 6 3 4" xfId="1871"/>
    <cellStyle name="Normal 3 2 6 3 4 2" xfId="16390"/>
    <cellStyle name="Normal 3 2 6 3 4 2 2" xfId="36323"/>
    <cellStyle name="Normal 3 2 6 3 4 3" xfId="10587"/>
    <cellStyle name="Normal 3 2 6 3 4 3 2" xfId="30522"/>
    <cellStyle name="Normal 3 2 6 3 4 4" xfId="22340"/>
    <cellStyle name="Normal 3 2 6 3 5" xfId="4797"/>
    <cellStyle name="Normal 3 2 6 3 5 2" xfId="18755"/>
    <cellStyle name="Normal 3 2 6 3 5 2 2" xfId="38688"/>
    <cellStyle name="Normal 3 2 6 3 5 3" xfId="12954"/>
    <cellStyle name="Normal 3 2 6 3 5 3 2" xfId="32888"/>
    <cellStyle name="Normal 3 2 6 3 5 4" xfId="24733"/>
    <cellStyle name="Normal 3 2 6 3 6" xfId="9463"/>
    <cellStyle name="Normal 3 2 6 3 6 2" xfId="29399"/>
    <cellStyle name="Normal 3 2 6 3 7" xfId="15268"/>
    <cellStyle name="Normal 3 2 6 3 7 2" xfId="35201"/>
    <cellStyle name="Normal 3 2 6 3 8" xfId="7158"/>
    <cellStyle name="Normal 3 2 6 3 8 2" xfId="27094"/>
    <cellStyle name="Normal 3 2 6 3 9" xfId="21191"/>
    <cellStyle name="Normal 3 2 6 4" xfId="746"/>
    <cellStyle name="Normal 3 2 6 4 2" xfId="3278"/>
    <cellStyle name="Normal 3 2 6 4 2 2" xfId="5941"/>
    <cellStyle name="Normal 3 2 6 4 2 2 2" xfId="19899"/>
    <cellStyle name="Normal 3 2 6 4 2 2 2 2" xfId="39832"/>
    <cellStyle name="Normal 3 2 6 4 2 2 3" xfId="14098"/>
    <cellStyle name="Normal 3 2 6 4 2 2 3 2" xfId="34032"/>
    <cellStyle name="Normal 3 2 6 4 2 2 4" xfId="25877"/>
    <cellStyle name="Normal 3 2 6 4 2 3" xfId="11732"/>
    <cellStyle name="Normal 3 2 6 4 2 3 2" xfId="31667"/>
    <cellStyle name="Normal 3 2 6 4 2 4" xfId="17534"/>
    <cellStyle name="Normal 3 2 6 4 2 4 2" xfId="37467"/>
    <cellStyle name="Normal 3 2 6 4 2 5" xfId="8302"/>
    <cellStyle name="Normal 3 2 6 4 2 5 2" xfId="28238"/>
    <cellStyle name="Normal 3 2 6 4 2 6" xfId="23490"/>
    <cellStyle name="Normal 3 2 6 4 3" xfId="2096"/>
    <cellStyle name="Normal 3 2 6 4 3 2" xfId="16613"/>
    <cellStyle name="Normal 3 2 6 4 3 2 2" xfId="36546"/>
    <cellStyle name="Normal 3 2 6 4 3 3" xfId="10810"/>
    <cellStyle name="Normal 3 2 6 4 3 3 2" xfId="30745"/>
    <cellStyle name="Normal 3 2 6 4 3 4" xfId="22563"/>
    <cellStyle name="Normal 3 2 6 4 4" xfId="5020"/>
    <cellStyle name="Normal 3 2 6 4 4 2" xfId="18978"/>
    <cellStyle name="Normal 3 2 6 4 4 2 2" xfId="38911"/>
    <cellStyle name="Normal 3 2 6 4 4 3" xfId="13177"/>
    <cellStyle name="Normal 3 2 6 4 4 3 2" xfId="33111"/>
    <cellStyle name="Normal 3 2 6 4 4 4" xfId="24956"/>
    <cellStyle name="Normal 3 2 6 4 5" xfId="9702"/>
    <cellStyle name="Normal 3 2 6 4 5 2" xfId="29638"/>
    <cellStyle name="Normal 3 2 6 4 6" xfId="15507"/>
    <cellStyle name="Normal 3 2 6 4 6 2" xfId="35440"/>
    <cellStyle name="Normal 3 2 6 4 7" xfId="7381"/>
    <cellStyle name="Normal 3 2 6 4 7 2" xfId="27317"/>
    <cellStyle name="Normal 3 2 6 4 8" xfId="21437"/>
    <cellStyle name="Normal 3 2 6 4 9" xfId="41232"/>
    <cellStyle name="Normal 3 2 6 5" xfId="3271"/>
    <cellStyle name="Normal 3 2 6 5 2" xfId="5934"/>
    <cellStyle name="Normal 3 2 6 5 2 2" xfId="19892"/>
    <cellStyle name="Normal 3 2 6 5 2 2 2" xfId="39825"/>
    <cellStyle name="Normal 3 2 6 5 2 3" xfId="14091"/>
    <cellStyle name="Normal 3 2 6 5 2 3 2" xfId="34025"/>
    <cellStyle name="Normal 3 2 6 5 2 4" xfId="25870"/>
    <cellStyle name="Normal 3 2 6 5 3" xfId="11725"/>
    <cellStyle name="Normal 3 2 6 5 3 2" xfId="31660"/>
    <cellStyle name="Normal 3 2 6 5 4" xfId="17527"/>
    <cellStyle name="Normal 3 2 6 5 4 2" xfId="37460"/>
    <cellStyle name="Normal 3 2 6 5 5" xfId="8295"/>
    <cellStyle name="Normal 3 2 6 5 5 2" xfId="28231"/>
    <cellStyle name="Normal 3 2 6 5 6" xfId="23483"/>
    <cellStyle name="Normal 3 2 6 6" xfId="1624"/>
    <cellStyle name="Normal 3 2 6 6 2" xfId="16197"/>
    <cellStyle name="Normal 3 2 6 6 2 2" xfId="36130"/>
    <cellStyle name="Normal 3 2 6 6 3" xfId="10394"/>
    <cellStyle name="Normal 3 2 6 6 3 2" xfId="30329"/>
    <cellStyle name="Normal 3 2 6 6 4" xfId="22137"/>
    <cellStyle name="Normal 3 2 6 7" xfId="4604"/>
    <cellStyle name="Normal 3 2 6 7 2" xfId="18562"/>
    <cellStyle name="Normal 3 2 6 7 2 2" xfId="38495"/>
    <cellStyle name="Normal 3 2 6 7 3" xfId="12761"/>
    <cellStyle name="Normal 3 2 6 7 3 2" xfId="32695"/>
    <cellStyle name="Normal 3 2 6 7 4" xfId="24540"/>
    <cellStyle name="Normal 3 2 6 8" xfId="9291"/>
    <cellStyle name="Normal 3 2 6 8 2" xfId="29227"/>
    <cellStyle name="Normal 3 2 6 9" xfId="15096"/>
    <cellStyle name="Normal 3 2 6 9 2" xfId="35029"/>
    <cellStyle name="Normal 3 2 7" xfId="276"/>
    <cellStyle name="Normal 3 2 7 10" xfId="21011"/>
    <cellStyle name="Normal 3 2 7 11" xfId="40817"/>
    <cellStyle name="Normal 3 2 7 2" xfId="573"/>
    <cellStyle name="Normal 3 2 7 2 10" xfId="41066"/>
    <cellStyle name="Normal 3 2 7 2 2" xfId="1062"/>
    <cellStyle name="Normal 3 2 7 2 2 2" xfId="3281"/>
    <cellStyle name="Normal 3 2 7 2 2 2 2" xfId="5944"/>
    <cellStyle name="Normal 3 2 7 2 2 2 2 2" xfId="19902"/>
    <cellStyle name="Normal 3 2 7 2 2 2 2 2 2" xfId="39835"/>
    <cellStyle name="Normal 3 2 7 2 2 2 2 3" xfId="14101"/>
    <cellStyle name="Normal 3 2 7 2 2 2 2 3 2" xfId="34035"/>
    <cellStyle name="Normal 3 2 7 2 2 2 2 4" xfId="25880"/>
    <cellStyle name="Normal 3 2 7 2 2 2 3" xfId="11735"/>
    <cellStyle name="Normal 3 2 7 2 2 2 3 2" xfId="31670"/>
    <cellStyle name="Normal 3 2 7 2 2 2 4" xfId="17537"/>
    <cellStyle name="Normal 3 2 7 2 2 2 4 2" xfId="37470"/>
    <cellStyle name="Normal 3 2 7 2 2 2 5" xfId="8305"/>
    <cellStyle name="Normal 3 2 7 2 2 2 5 2" xfId="28241"/>
    <cellStyle name="Normal 3 2 7 2 2 2 6" xfId="23493"/>
    <cellStyle name="Normal 3 2 7 2 2 3" xfId="2405"/>
    <cellStyle name="Normal 3 2 7 2 2 3 2" xfId="16922"/>
    <cellStyle name="Normal 3 2 7 2 2 3 2 2" xfId="36855"/>
    <cellStyle name="Normal 3 2 7 2 2 3 3" xfId="11119"/>
    <cellStyle name="Normal 3 2 7 2 2 3 3 2" xfId="31054"/>
    <cellStyle name="Normal 3 2 7 2 2 3 4" xfId="22872"/>
    <cellStyle name="Normal 3 2 7 2 2 4" xfId="5329"/>
    <cellStyle name="Normal 3 2 7 2 2 4 2" xfId="19287"/>
    <cellStyle name="Normal 3 2 7 2 2 4 2 2" xfId="39220"/>
    <cellStyle name="Normal 3 2 7 2 2 4 3" xfId="13486"/>
    <cellStyle name="Normal 3 2 7 2 2 4 3 2" xfId="33420"/>
    <cellStyle name="Normal 3 2 7 2 2 4 4" xfId="25265"/>
    <cellStyle name="Normal 3 2 7 2 2 5" xfId="10014"/>
    <cellStyle name="Normal 3 2 7 2 2 5 2" xfId="29950"/>
    <cellStyle name="Normal 3 2 7 2 2 6" xfId="15819"/>
    <cellStyle name="Normal 3 2 7 2 2 6 2" xfId="35752"/>
    <cellStyle name="Normal 3 2 7 2 2 7" xfId="7690"/>
    <cellStyle name="Normal 3 2 7 2 2 7 2" xfId="27626"/>
    <cellStyle name="Normal 3 2 7 2 2 8" xfId="21753"/>
    <cellStyle name="Normal 3 2 7 2 2 9" xfId="41544"/>
    <cellStyle name="Normal 3 2 7 2 3" xfId="3280"/>
    <cellStyle name="Normal 3 2 7 2 3 2" xfId="5943"/>
    <cellStyle name="Normal 3 2 7 2 3 2 2" xfId="19901"/>
    <cellStyle name="Normal 3 2 7 2 3 2 2 2" xfId="39834"/>
    <cellStyle name="Normal 3 2 7 2 3 2 3" xfId="14100"/>
    <cellStyle name="Normal 3 2 7 2 3 2 3 2" xfId="34034"/>
    <cellStyle name="Normal 3 2 7 2 3 2 4" xfId="25879"/>
    <cellStyle name="Normal 3 2 7 2 3 3" xfId="11734"/>
    <cellStyle name="Normal 3 2 7 2 3 3 2" xfId="31669"/>
    <cellStyle name="Normal 3 2 7 2 3 4" xfId="17536"/>
    <cellStyle name="Normal 3 2 7 2 3 4 2" xfId="37469"/>
    <cellStyle name="Normal 3 2 7 2 3 5" xfId="8304"/>
    <cellStyle name="Normal 3 2 7 2 3 5 2" xfId="28240"/>
    <cellStyle name="Normal 3 2 7 2 3 6" xfId="23492"/>
    <cellStyle name="Normal 3 2 7 2 4" xfId="1942"/>
    <cellStyle name="Normal 3 2 7 2 4 2" xfId="16461"/>
    <cellStyle name="Normal 3 2 7 2 4 2 2" xfId="36394"/>
    <cellStyle name="Normal 3 2 7 2 4 3" xfId="10658"/>
    <cellStyle name="Normal 3 2 7 2 4 3 2" xfId="30593"/>
    <cellStyle name="Normal 3 2 7 2 4 4" xfId="22411"/>
    <cellStyle name="Normal 3 2 7 2 5" xfId="4868"/>
    <cellStyle name="Normal 3 2 7 2 5 2" xfId="18826"/>
    <cellStyle name="Normal 3 2 7 2 5 2 2" xfId="38759"/>
    <cellStyle name="Normal 3 2 7 2 5 3" xfId="13025"/>
    <cellStyle name="Normal 3 2 7 2 5 3 2" xfId="32959"/>
    <cellStyle name="Normal 3 2 7 2 5 4" xfId="24804"/>
    <cellStyle name="Normal 3 2 7 2 6" xfId="9536"/>
    <cellStyle name="Normal 3 2 7 2 6 2" xfId="29472"/>
    <cellStyle name="Normal 3 2 7 2 7" xfId="15341"/>
    <cellStyle name="Normal 3 2 7 2 7 2" xfId="35274"/>
    <cellStyle name="Normal 3 2 7 2 8" xfId="7229"/>
    <cellStyle name="Normal 3 2 7 2 8 2" xfId="27165"/>
    <cellStyle name="Normal 3 2 7 2 9" xfId="21265"/>
    <cellStyle name="Normal 3 2 7 3" xfId="819"/>
    <cellStyle name="Normal 3 2 7 3 2" xfId="3282"/>
    <cellStyle name="Normal 3 2 7 3 2 2" xfId="5945"/>
    <cellStyle name="Normal 3 2 7 3 2 2 2" xfId="19903"/>
    <cellStyle name="Normal 3 2 7 3 2 2 2 2" xfId="39836"/>
    <cellStyle name="Normal 3 2 7 3 2 2 3" xfId="14102"/>
    <cellStyle name="Normal 3 2 7 3 2 2 3 2" xfId="34036"/>
    <cellStyle name="Normal 3 2 7 3 2 2 4" xfId="25881"/>
    <cellStyle name="Normal 3 2 7 3 2 3" xfId="11736"/>
    <cellStyle name="Normal 3 2 7 3 2 3 2" xfId="31671"/>
    <cellStyle name="Normal 3 2 7 3 2 4" xfId="17538"/>
    <cellStyle name="Normal 3 2 7 3 2 4 2" xfId="37471"/>
    <cellStyle name="Normal 3 2 7 3 2 5" xfId="8306"/>
    <cellStyle name="Normal 3 2 7 3 2 5 2" xfId="28242"/>
    <cellStyle name="Normal 3 2 7 3 2 6" xfId="23494"/>
    <cellStyle name="Normal 3 2 7 3 3" xfId="2166"/>
    <cellStyle name="Normal 3 2 7 3 3 2" xfId="16683"/>
    <cellStyle name="Normal 3 2 7 3 3 2 2" xfId="36616"/>
    <cellStyle name="Normal 3 2 7 3 3 3" xfId="10880"/>
    <cellStyle name="Normal 3 2 7 3 3 3 2" xfId="30815"/>
    <cellStyle name="Normal 3 2 7 3 3 4" xfId="22633"/>
    <cellStyle name="Normal 3 2 7 3 4" xfId="5090"/>
    <cellStyle name="Normal 3 2 7 3 4 2" xfId="19048"/>
    <cellStyle name="Normal 3 2 7 3 4 2 2" xfId="38981"/>
    <cellStyle name="Normal 3 2 7 3 4 3" xfId="13247"/>
    <cellStyle name="Normal 3 2 7 3 4 3 2" xfId="33181"/>
    <cellStyle name="Normal 3 2 7 3 4 4" xfId="25026"/>
    <cellStyle name="Normal 3 2 7 3 5" xfId="9775"/>
    <cellStyle name="Normal 3 2 7 3 5 2" xfId="29711"/>
    <cellStyle name="Normal 3 2 7 3 6" xfId="15580"/>
    <cellStyle name="Normal 3 2 7 3 6 2" xfId="35513"/>
    <cellStyle name="Normal 3 2 7 3 7" xfId="7451"/>
    <cellStyle name="Normal 3 2 7 3 7 2" xfId="27387"/>
    <cellStyle name="Normal 3 2 7 3 8" xfId="21510"/>
    <cellStyle name="Normal 3 2 7 3 9" xfId="41305"/>
    <cellStyle name="Normal 3 2 7 4" xfId="3279"/>
    <cellStyle name="Normal 3 2 7 4 2" xfId="5942"/>
    <cellStyle name="Normal 3 2 7 4 2 2" xfId="19900"/>
    <cellStyle name="Normal 3 2 7 4 2 2 2" xfId="39833"/>
    <cellStyle name="Normal 3 2 7 4 2 3" xfId="14099"/>
    <cellStyle name="Normal 3 2 7 4 2 3 2" xfId="34033"/>
    <cellStyle name="Normal 3 2 7 4 2 4" xfId="25878"/>
    <cellStyle name="Normal 3 2 7 4 3" xfId="11733"/>
    <cellStyle name="Normal 3 2 7 4 3 2" xfId="31668"/>
    <cellStyle name="Normal 3 2 7 4 4" xfId="17535"/>
    <cellStyle name="Normal 3 2 7 4 4 2" xfId="37468"/>
    <cellStyle name="Normal 3 2 7 4 5" xfId="8303"/>
    <cellStyle name="Normal 3 2 7 4 5 2" xfId="28239"/>
    <cellStyle name="Normal 3 2 7 4 6" xfId="23491"/>
    <cellStyle name="Normal 3 2 7 5" xfId="1625"/>
    <cellStyle name="Normal 3 2 7 5 2" xfId="16198"/>
    <cellStyle name="Normal 3 2 7 5 2 2" xfId="36131"/>
    <cellStyle name="Normal 3 2 7 5 3" xfId="10395"/>
    <cellStyle name="Normal 3 2 7 5 3 2" xfId="30330"/>
    <cellStyle name="Normal 3 2 7 5 4" xfId="22138"/>
    <cellStyle name="Normal 3 2 7 6" xfId="4605"/>
    <cellStyle name="Normal 3 2 7 6 2" xfId="18563"/>
    <cellStyle name="Normal 3 2 7 6 2 2" xfId="38496"/>
    <cellStyle name="Normal 3 2 7 6 3" xfId="12762"/>
    <cellStyle name="Normal 3 2 7 6 3 2" xfId="32696"/>
    <cellStyle name="Normal 3 2 7 6 4" xfId="24541"/>
    <cellStyle name="Normal 3 2 7 7" xfId="9287"/>
    <cellStyle name="Normal 3 2 7 7 2" xfId="29223"/>
    <cellStyle name="Normal 3 2 7 8" xfId="15092"/>
    <cellStyle name="Normal 3 2 7 8 2" xfId="35025"/>
    <cellStyle name="Normal 3 2 7 9" xfId="6969"/>
    <cellStyle name="Normal 3 2 7 9 2" xfId="26905"/>
    <cellStyle name="Normal 3 2 8" xfId="396"/>
    <cellStyle name="Normal 3 2 8 10" xfId="21099"/>
    <cellStyle name="Normal 3 2 8 11" xfId="40903"/>
    <cellStyle name="Normal 3 2 8 2" xfId="652"/>
    <cellStyle name="Normal 3 2 8 2 10" xfId="41142"/>
    <cellStyle name="Normal 3 2 8 2 2" xfId="1138"/>
    <cellStyle name="Normal 3 2 8 2 2 2" xfId="3285"/>
    <cellStyle name="Normal 3 2 8 2 2 2 2" xfId="5948"/>
    <cellStyle name="Normal 3 2 8 2 2 2 2 2" xfId="19906"/>
    <cellStyle name="Normal 3 2 8 2 2 2 2 2 2" xfId="39839"/>
    <cellStyle name="Normal 3 2 8 2 2 2 2 3" xfId="14105"/>
    <cellStyle name="Normal 3 2 8 2 2 2 2 3 2" xfId="34039"/>
    <cellStyle name="Normal 3 2 8 2 2 2 2 4" xfId="25884"/>
    <cellStyle name="Normal 3 2 8 2 2 2 3" xfId="11739"/>
    <cellStyle name="Normal 3 2 8 2 2 2 3 2" xfId="31674"/>
    <cellStyle name="Normal 3 2 8 2 2 2 4" xfId="17541"/>
    <cellStyle name="Normal 3 2 8 2 2 2 4 2" xfId="37474"/>
    <cellStyle name="Normal 3 2 8 2 2 2 5" xfId="8309"/>
    <cellStyle name="Normal 3 2 8 2 2 2 5 2" xfId="28245"/>
    <cellStyle name="Normal 3 2 8 2 2 2 6" xfId="23497"/>
    <cellStyle name="Normal 3 2 8 2 2 3" xfId="2481"/>
    <cellStyle name="Normal 3 2 8 2 2 3 2" xfId="16998"/>
    <cellStyle name="Normal 3 2 8 2 2 3 2 2" xfId="36931"/>
    <cellStyle name="Normal 3 2 8 2 2 3 3" xfId="11195"/>
    <cellStyle name="Normal 3 2 8 2 2 3 3 2" xfId="31130"/>
    <cellStyle name="Normal 3 2 8 2 2 3 4" xfId="22948"/>
    <cellStyle name="Normal 3 2 8 2 2 4" xfId="5405"/>
    <cellStyle name="Normal 3 2 8 2 2 4 2" xfId="19363"/>
    <cellStyle name="Normal 3 2 8 2 2 4 2 2" xfId="39296"/>
    <cellStyle name="Normal 3 2 8 2 2 4 3" xfId="13562"/>
    <cellStyle name="Normal 3 2 8 2 2 4 3 2" xfId="33496"/>
    <cellStyle name="Normal 3 2 8 2 2 4 4" xfId="25341"/>
    <cellStyle name="Normal 3 2 8 2 2 5" xfId="10090"/>
    <cellStyle name="Normal 3 2 8 2 2 5 2" xfId="30026"/>
    <cellStyle name="Normal 3 2 8 2 2 6" xfId="15895"/>
    <cellStyle name="Normal 3 2 8 2 2 6 2" xfId="35828"/>
    <cellStyle name="Normal 3 2 8 2 2 7" xfId="7766"/>
    <cellStyle name="Normal 3 2 8 2 2 7 2" xfId="27702"/>
    <cellStyle name="Normal 3 2 8 2 2 8" xfId="21829"/>
    <cellStyle name="Normal 3 2 8 2 2 9" xfId="41620"/>
    <cellStyle name="Normal 3 2 8 2 3" xfId="3284"/>
    <cellStyle name="Normal 3 2 8 2 3 2" xfId="5947"/>
    <cellStyle name="Normal 3 2 8 2 3 2 2" xfId="19905"/>
    <cellStyle name="Normal 3 2 8 2 3 2 2 2" xfId="39838"/>
    <cellStyle name="Normal 3 2 8 2 3 2 3" xfId="14104"/>
    <cellStyle name="Normal 3 2 8 2 3 2 3 2" xfId="34038"/>
    <cellStyle name="Normal 3 2 8 2 3 2 4" xfId="25883"/>
    <cellStyle name="Normal 3 2 8 2 3 3" xfId="11738"/>
    <cellStyle name="Normal 3 2 8 2 3 3 2" xfId="31673"/>
    <cellStyle name="Normal 3 2 8 2 3 4" xfId="17540"/>
    <cellStyle name="Normal 3 2 8 2 3 4 2" xfId="37473"/>
    <cellStyle name="Normal 3 2 8 2 3 5" xfId="8308"/>
    <cellStyle name="Normal 3 2 8 2 3 5 2" xfId="28244"/>
    <cellStyle name="Normal 3 2 8 2 3 6" xfId="23496"/>
    <cellStyle name="Normal 3 2 8 2 4" xfId="2018"/>
    <cellStyle name="Normal 3 2 8 2 4 2" xfId="16537"/>
    <cellStyle name="Normal 3 2 8 2 4 2 2" xfId="36470"/>
    <cellStyle name="Normal 3 2 8 2 4 3" xfId="10734"/>
    <cellStyle name="Normal 3 2 8 2 4 3 2" xfId="30669"/>
    <cellStyle name="Normal 3 2 8 2 4 4" xfId="22487"/>
    <cellStyle name="Normal 3 2 8 2 5" xfId="4944"/>
    <cellStyle name="Normal 3 2 8 2 5 2" xfId="18902"/>
    <cellStyle name="Normal 3 2 8 2 5 2 2" xfId="38835"/>
    <cellStyle name="Normal 3 2 8 2 5 3" xfId="13101"/>
    <cellStyle name="Normal 3 2 8 2 5 3 2" xfId="33035"/>
    <cellStyle name="Normal 3 2 8 2 5 4" xfId="24880"/>
    <cellStyle name="Normal 3 2 8 2 6" xfId="9612"/>
    <cellStyle name="Normal 3 2 8 2 6 2" xfId="29548"/>
    <cellStyle name="Normal 3 2 8 2 7" xfId="15417"/>
    <cellStyle name="Normal 3 2 8 2 7 2" xfId="35350"/>
    <cellStyle name="Normal 3 2 8 2 8" xfId="7305"/>
    <cellStyle name="Normal 3 2 8 2 8 2" xfId="27241"/>
    <cellStyle name="Normal 3 2 8 2 9" xfId="21344"/>
    <cellStyle name="Normal 3 2 8 3" xfId="895"/>
    <cellStyle name="Normal 3 2 8 3 2" xfId="3286"/>
    <cellStyle name="Normal 3 2 8 3 2 2" xfId="5949"/>
    <cellStyle name="Normal 3 2 8 3 2 2 2" xfId="19907"/>
    <cellStyle name="Normal 3 2 8 3 2 2 2 2" xfId="39840"/>
    <cellStyle name="Normal 3 2 8 3 2 2 3" xfId="14106"/>
    <cellStyle name="Normal 3 2 8 3 2 2 3 2" xfId="34040"/>
    <cellStyle name="Normal 3 2 8 3 2 2 4" xfId="25885"/>
    <cellStyle name="Normal 3 2 8 3 2 3" xfId="11740"/>
    <cellStyle name="Normal 3 2 8 3 2 3 2" xfId="31675"/>
    <cellStyle name="Normal 3 2 8 3 2 4" xfId="17542"/>
    <cellStyle name="Normal 3 2 8 3 2 4 2" xfId="37475"/>
    <cellStyle name="Normal 3 2 8 3 2 5" xfId="8310"/>
    <cellStyle name="Normal 3 2 8 3 2 5 2" xfId="28246"/>
    <cellStyle name="Normal 3 2 8 3 2 6" xfId="23498"/>
    <cellStyle name="Normal 3 2 8 3 3" xfId="2242"/>
    <cellStyle name="Normal 3 2 8 3 3 2" xfId="16759"/>
    <cellStyle name="Normal 3 2 8 3 3 2 2" xfId="36692"/>
    <cellStyle name="Normal 3 2 8 3 3 3" xfId="10956"/>
    <cellStyle name="Normal 3 2 8 3 3 3 2" xfId="30891"/>
    <cellStyle name="Normal 3 2 8 3 3 4" xfId="22709"/>
    <cellStyle name="Normal 3 2 8 3 4" xfId="5166"/>
    <cellStyle name="Normal 3 2 8 3 4 2" xfId="19124"/>
    <cellStyle name="Normal 3 2 8 3 4 2 2" xfId="39057"/>
    <cellStyle name="Normal 3 2 8 3 4 3" xfId="13323"/>
    <cellStyle name="Normal 3 2 8 3 4 3 2" xfId="33257"/>
    <cellStyle name="Normal 3 2 8 3 4 4" xfId="25102"/>
    <cellStyle name="Normal 3 2 8 3 5" xfId="9851"/>
    <cellStyle name="Normal 3 2 8 3 5 2" xfId="29787"/>
    <cellStyle name="Normal 3 2 8 3 6" xfId="15656"/>
    <cellStyle name="Normal 3 2 8 3 6 2" xfId="35589"/>
    <cellStyle name="Normal 3 2 8 3 7" xfId="7527"/>
    <cellStyle name="Normal 3 2 8 3 7 2" xfId="27463"/>
    <cellStyle name="Normal 3 2 8 3 8" xfId="21586"/>
    <cellStyle name="Normal 3 2 8 3 9" xfId="41381"/>
    <cellStyle name="Normal 3 2 8 4" xfId="3283"/>
    <cellStyle name="Normal 3 2 8 4 2" xfId="5946"/>
    <cellStyle name="Normal 3 2 8 4 2 2" xfId="19904"/>
    <cellStyle name="Normal 3 2 8 4 2 2 2" xfId="39837"/>
    <cellStyle name="Normal 3 2 8 4 2 3" xfId="14103"/>
    <cellStyle name="Normal 3 2 8 4 2 3 2" xfId="34037"/>
    <cellStyle name="Normal 3 2 8 4 2 4" xfId="25882"/>
    <cellStyle name="Normal 3 2 8 4 3" xfId="11737"/>
    <cellStyle name="Normal 3 2 8 4 3 2" xfId="31672"/>
    <cellStyle name="Normal 3 2 8 4 4" xfId="17539"/>
    <cellStyle name="Normal 3 2 8 4 4 2" xfId="37472"/>
    <cellStyle name="Normal 3 2 8 4 5" xfId="8307"/>
    <cellStyle name="Normal 3 2 8 4 5 2" xfId="28243"/>
    <cellStyle name="Normal 3 2 8 4 6" xfId="23495"/>
    <cellStyle name="Normal 3 2 8 5" xfId="1626"/>
    <cellStyle name="Normal 3 2 8 5 2" xfId="16199"/>
    <cellStyle name="Normal 3 2 8 5 2 2" xfId="36132"/>
    <cellStyle name="Normal 3 2 8 5 3" xfId="10396"/>
    <cellStyle name="Normal 3 2 8 5 3 2" xfId="30331"/>
    <cellStyle name="Normal 3 2 8 5 4" xfId="22139"/>
    <cellStyle name="Normal 3 2 8 6" xfId="4606"/>
    <cellStyle name="Normal 3 2 8 6 2" xfId="18564"/>
    <cellStyle name="Normal 3 2 8 6 2 2" xfId="38497"/>
    <cellStyle name="Normal 3 2 8 6 3" xfId="12763"/>
    <cellStyle name="Normal 3 2 8 6 3 2" xfId="32697"/>
    <cellStyle name="Normal 3 2 8 6 4" xfId="24542"/>
    <cellStyle name="Normal 3 2 8 7" xfId="9373"/>
    <cellStyle name="Normal 3 2 8 7 2" xfId="29309"/>
    <cellStyle name="Normal 3 2 8 8" xfId="15178"/>
    <cellStyle name="Normal 3 2 8 8 2" xfId="35111"/>
    <cellStyle name="Normal 3 2 8 9" xfId="6970"/>
    <cellStyle name="Normal 3 2 8 9 2" xfId="26906"/>
    <cellStyle name="Normal 3 2 9" xfId="489"/>
    <cellStyle name="Normal 3 2 9 10" xfId="40989"/>
    <cellStyle name="Normal 3 2 9 2" xfId="985"/>
    <cellStyle name="Normal 3 2 9 2 2" xfId="3288"/>
    <cellStyle name="Normal 3 2 9 2 2 2" xfId="5951"/>
    <cellStyle name="Normal 3 2 9 2 2 2 2" xfId="19909"/>
    <cellStyle name="Normal 3 2 9 2 2 2 2 2" xfId="39842"/>
    <cellStyle name="Normal 3 2 9 2 2 2 3" xfId="14108"/>
    <cellStyle name="Normal 3 2 9 2 2 2 3 2" xfId="34042"/>
    <cellStyle name="Normal 3 2 9 2 2 2 4" xfId="25887"/>
    <cellStyle name="Normal 3 2 9 2 2 3" xfId="11742"/>
    <cellStyle name="Normal 3 2 9 2 2 3 2" xfId="31677"/>
    <cellStyle name="Normal 3 2 9 2 2 4" xfId="17544"/>
    <cellStyle name="Normal 3 2 9 2 2 4 2" xfId="37477"/>
    <cellStyle name="Normal 3 2 9 2 2 5" xfId="8312"/>
    <cellStyle name="Normal 3 2 9 2 2 5 2" xfId="28248"/>
    <cellStyle name="Normal 3 2 9 2 2 6" xfId="23500"/>
    <cellStyle name="Normal 3 2 9 2 3" xfId="2328"/>
    <cellStyle name="Normal 3 2 9 2 3 2" xfId="16845"/>
    <cellStyle name="Normal 3 2 9 2 3 2 2" xfId="36778"/>
    <cellStyle name="Normal 3 2 9 2 3 3" xfId="11042"/>
    <cellStyle name="Normal 3 2 9 2 3 3 2" xfId="30977"/>
    <cellStyle name="Normal 3 2 9 2 3 4" xfId="22795"/>
    <cellStyle name="Normal 3 2 9 2 4" xfId="5252"/>
    <cellStyle name="Normal 3 2 9 2 4 2" xfId="19210"/>
    <cellStyle name="Normal 3 2 9 2 4 2 2" xfId="39143"/>
    <cellStyle name="Normal 3 2 9 2 4 3" xfId="13409"/>
    <cellStyle name="Normal 3 2 9 2 4 3 2" xfId="33343"/>
    <cellStyle name="Normal 3 2 9 2 4 4" xfId="25188"/>
    <cellStyle name="Normal 3 2 9 2 5" xfId="9937"/>
    <cellStyle name="Normal 3 2 9 2 5 2" xfId="29873"/>
    <cellStyle name="Normal 3 2 9 2 6" xfId="15742"/>
    <cellStyle name="Normal 3 2 9 2 6 2" xfId="35675"/>
    <cellStyle name="Normal 3 2 9 2 7" xfId="7613"/>
    <cellStyle name="Normal 3 2 9 2 7 2" xfId="27549"/>
    <cellStyle name="Normal 3 2 9 2 8" xfId="21676"/>
    <cellStyle name="Normal 3 2 9 2 9" xfId="41467"/>
    <cellStyle name="Normal 3 2 9 3" xfId="3287"/>
    <cellStyle name="Normal 3 2 9 3 2" xfId="5950"/>
    <cellStyle name="Normal 3 2 9 3 2 2" xfId="19908"/>
    <cellStyle name="Normal 3 2 9 3 2 2 2" xfId="39841"/>
    <cellStyle name="Normal 3 2 9 3 2 3" xfId="14107"/>
    <cellStyle name="Normal 3 2 9 3 2 3 2" xfId="34041"/>
    <cellStyle name="Normal 3 2 9 3 2 4" xfId="25886"/>
    <cellStyle name="Normal 3 2 9 3 3" xfId="11741"/>
    <cellStyle name="Normal 3 2 9 3 3 2" xfId="31676"/>
    <cellStyle name="Normal 3 2 9 3 4" xfId="17543"/>
    <cellStyle name="Normal 3 2 9 3 4 2" xfId="37476"/>
    <cellStyle name="Normal 3 2 9 3 5" xfId="8311"/>
    <cellStyle name="Normal 3 2 9 3 5 2" xfId="28247"/>
    <cellStyle name="Normal 3 2 9 3 6" xfId="23499"/>
    <cellStyle name="Normal 3 2 9 4" xfId="1627"/>
    <cellStyle name="Normal 3 2 9 4 2" xfId="16200"/>
    <cellStyle name="Normal 3 2 9 4 2 2" xfId="36133"/>
    <cellStyle name="Normal 3 2 9 4 3" xfId="10397"/>
    <cellStyle name="Normal 3 2 9 4 3 2" xfId="30332"/>
    <cellStyle name="Normal 3 2 9 4 4" xfId="22140"/>
    <cellStyle name="Normal 3 2 9 5" xfId="4607"/>
    <cellStyle name="Normal 3 2 9 5 2" xfId="18565"/>
    <cellStyle name="Normal 3 2 9 5 2 2" xfId="38498"/>
    <cellStyle name="Normal 3 2 9 5 3" xfId="12764"/>
    <cellStyle name="Normal 3 2 9 5 3 2" xfId="32698"/>
    <cellStyle name="Normal 3 2 9 5 4" xfId="24543"/>
    <cellStyle name="Normal 3 2 9 6" xfId="9459"/>
    <cellStyle name="Normal 3 2 9 6 2" xfId="29395"/>
    <cellStyle name="Normal 3 2 9 7" xfId="15264"/>
    <cellStyle name="Normal 3 2 9 7 2" xfId="35197"/>
    <cellStyle name="Normal 3 2 9 8" xfId="6971"/>
    <cellStyle name="Normal 3 2 9 8 2" xfId="26907"/>
    <cellStyle name="Normal 3 2 9 9" xfId="21187"/>
    <cellStyle name="Normal 3 20" xfId="40724"/>
    <cellStyle name="Normal 3 21" xfId="41871"/>
    <cellStyle name="Normal 3 3" xfId="14"/>
    <cellStyle name="Normal 3 3 10" xfId="1209"/>
    <cellStyle name="Normal 3 3 10 2" xfId="3290"/>
    <cellStyle name="Normal 3 3 10 2 2" xfId="5953"/>
    <cellStyle name="Normal 3 3 10 2 2 2" xfId="19911"/>
    <cellStyle name="Normal 3 3 10 2 2 2 2" xfId="39844"/>
    <cellStyle name="Normal 3 3 10 2 2 3" xfId="14110"/>
    <cellStyle name="Normal 3 3 10 2 2 3 2" xfId="34044"/>
    <cellStyle name="Normal 3 3 10 2 2 4" xfId="25889"/>
    <cellStyle name="Normal 3 3 10 2 3" xfId="11744"/>
    <cellStyle name="Normal 3 3 10 2 3 2" xfId="31679"/>
    <cellStyle name="Normal 3 3 10 2 4" xfId="17546"/>
    <cellStyle name="Normal 3 3 10 2 4 2" xfId="37479"/>
    <cellStyle name="Normal 3 3 10 2 5" xfId="8314"/>
    <cellStyle name="Normal 3 3 10 2 5 2" xfId="28250"/>
    <cellStyle name="Normal 3 3 10 2 6" xfId="23502"/>
    <cellStyle name="Normal 3 3 10 3" xfId="2544"/>
    <cellStyle name="Normal 3 3 10 3 2" xfId="17059"/>
    <cellStyle name="Normal 3 3 10 3 2 2" xfId="36992"/>
    <cellStyle name="Normal 3 3 10 3 3" xfId="11256"/>
    <cellStyle name="Normal 3 3 10 3 3 2" xfId="31191"/>
    <cellStyle name="Normal 3 3 10 3 4" xfId="23011"/>
    <cellStyle name="Normal 3 3 10 4" xfId="5466"/>
    <cellStyle name="Normal 3 3 10 4 2" xfId="19424"/>
    <cellStyle name="Normal 3 3 10 4 2 2" xfId="39357"/>
    <cellStyle name="Normal 3 3 10 4 3" xfId="13623"/>
    <cellStyle name="Normal 3 3 10 4 3 2" xfId="33557"/>
    <cellStyle name="Normal 3 3 10 4 4" xfId="25402"/>
    <cellStyle name="Normal 3 3 10 5" xfId="10152"/>
    <cellStyle name="Normal 3 3 10 5 2" xfId="30088"/>
    <cellStyle name="Normal 3 3 10 6" xfId="15956"/>
    <cellStyle name="Normal 3 3 10 6 2" xfId="35889"/>
    <cellStyle name="Normal 3 3 10 7" xfId="7827"/>
    <cellStyle name="Normal 3 3 10 7 2" xfId="27763"/>
    <cellStyle name="Normal 3 3 10 8" xfId="21897"/>
    <cellStyle name="Normal 3 3 10 9" xfId="41740"/>
    <cellStyle name="Normal 3 3 11" xfId="3289"/>
    <cellStyle name="Normal 3 3 11 2" xfId="5952"/>
    <cellStyle name="Normal 3 3 11 2 2" xfId="19910"/>
    <cellStyle name="Normal 3 3 11 2 2 2" xfId="39843"/>
    <cellStyle name="Normal 3 3 11 2 3" xfId="14109"/>
    <cellStyle name="Normal 3 3 11 2 3 2" xfId="34043"/>
    <cellStyle name="Normal 3 3 11 2 4" xfId="25888"/>
    <cellStyle name="Normal 3 3 11 3" xfId="11743"/>
    <cellStyle name="Normal 3 3 11 3 2" xfId="31678"/>
    <cellStyle name="Normal 3 3 11 4" xfId="17545"/>
    <cellStyle name="Normal 3 3 11 4 2" xfId="37478"/>
    <cellStyle name="Normal 3 3 11 5" xfId="8313"/>
    <cellStyle name="Normal 3 3 11 5 2" xfId="28249"/>
    <cellStyle name="Normal 3 3 11 6" xfId="23501"/>
    <cellStyle name="Normal 3 3 12" xfId="9197"/>
    <cellStyle name="Normal 3 3 12 2" xfId="29133"/>
    <cellStyle name="Normal 3 3 13" xfId="15002"/>
    <cellStyle name="Normal 3 3 13 2" xfId="34935"/>
    <cellStyle name="Normal 3 3 14" xfId="20902"/>
    <cellStyle name="Normal 3 3 15" xfId="40727"/>
    <cellStyle name="Normal 3 3 2" xfId="39"/>
    <cellStyle name="Normal 3 3 2 10" xfId="9211"/>
    <cellStyle name="Normal 3 3 2 10 2" xfId="29147"/>
    <cellStyle name="Normal 3 3 2 11" xfId="15016"/>
    <cellStyle name="Normal 3 3 2 11 2" xfId="34949"/>
    <cellStyle name="Normal 3 3 2 12" xfId="20917"/>
    <cellStyle name="Normal 3 3 2 13" xfId="40741"/>
    <cellStyle name="Normal 3 3 2 2" xfId="284"/>
    <cellStyle name="Normal 3 3 2 2 10" xfId="21016"/>
    <cellStyle name="Normal 3 3 2 2 11" xfId="40823"/>
    <cellStyle name="Normal 3 3 2 2 2" xfId="578"/>
    <cellStyle name="Normal 3 3 2 2 2 10" xfId="41071"/>
    <cellStyle name="Normal 3 3 2 2 2 2" xfId="1067"/>
    <cellStyle name="Normal 3 3 2 2 2 2 2" xfId="3294"/>
    <cellStyle name="Normal 3 3 2 2 2 2 2 2" xfId="5957"/>
    <cellStyle name="Normal 3 3 2 2 2 2 2 2 2" xfId="19915"/>
    <cellStyle name="Normal 3 3 2 2 2 2 2 2 2 2" xfId="39848"/>
    <cellStyle name="Normal 3 3 2 2 2 2 2 2 3" xfId="14114"/>
    <cellStyle name="Normal 3 3 2 2 2 2 2 2 3 2" xfId="34048"/>
    <cellStyle name="Normal 3 3 2 2 2 2 2 2 4" xfId="25893"/>
    <cellStyle name="Normal 3 3 2 2 2 2 2 3" xfId="11748"/>
    <cellStyle name="Normal 3 3 2 2 2 2 2 3 2" xfId="31683"/>
    <cellStyle name="Normal 3 3 2 2 2 2 2 4" xfId="17550"/>
    <cellStyle name="Normal 3 3 2 2 2 2 2 4 2" xfId="37483"/>
    <cellStyle name="Normal 3 3 2 2 2 2 2 5" xfId="8318"/>
    <cellStyle name="Normal 3 3 2 2 2 2 2 5 2" xfId="28254"/>
    <cellStyle name="Normal 3 3 2 2 2 2 2 6" xfId="23506"/>
    <cellStyle name="Normal 3 3 2 2 2 2 3" xfId="2410"/>
    <cellStyle name="Normal 3 3 2 2 2 2 3 2" xfId="16927"/>
    <cellStyle name="Normal 3 3 2 2 2 2 3 2 2" xfId="36860"/>
    <cellStyle name="Normal 3 3 2 2 2 2 3 3" xfId="11124"/>
    <cellStyle name="Normal 3 3 2 2 2 2 3 3 2" xfId="31059"/>
    <cellStyle name="Normal 3 3 2 2 2 2 3 4" xfId="22877"/>
    <cellStyle name="Normal 3 3 2 2 2 2 4" xfId="5334"/>
    <cellStyle name="Normal 3 3 2 2 2 2 4 2" xfId="19292"/>
    <cellStyle name="Normal 3 3 2 2 2 2 4 2 2" xfId="39225"/>
    <cellStyle name="Normal 3 3 2 2 2 2 4 3" xfId="13491"/>
    <cellStyle name="Normal 3 3 2 2 2 2 4 3 2" xfId="33425"/>
    <cellStyle name="Normal 3 3 2 2 2 2 4 4" xfId="25270"/>
    <cellStyle name="Normal 3 3 2 2 2 2 5" xfId="10019"/>
    <cellStyle name="Normal 3 3 2 2 2 2 5 2" xfId="29955"/>
    <cellStyle name="Normal 3 3 2 2 2 2 6" xfId="15824"/>
    <cellStyle name="Normal 3 3 2 2 2 2 6 2" xfId="35757"/>
    <cellStyle name="Normal 3 3 2 2 2 2 7" xfId="7695"/>
    <cellStyle name="Normal 3 3 2 2 2 2 7 2" xfId="27631"/>
    <cellStyle name="Normal 3 3 2 2 2 2 8" xfId="21758"/>
    <cellStyle name="Normal 3 3 2 2 2 2 9" xfId="41549"/>
    <cellStyle name="Normal 3 3 2 2 2 3" xfId="3293"/>
    <cellStyle name="Normal 3 3 2 2 2 3 2" xfId="5956"/>
    <cellStyle name="Normal 3 3 2 2 2 3 2 2" xfId="19914"/>
    <cellStyle name="Normal 3 3 2 2 2 3 2 2 2" xfId="39847"/>
    <cellStyle name="Normal 3 3 2 2 2 3 2 3" xfId="14113"/>
    <cellStyle name="Normal 3 3 2 2 2 3 2 3 2" xfId="34047"/>
    <cellStyle name="Normal 3 3 2 2 2 3 2 4" xfId="25892"/>
    <cellStyle name="Normal 3 3 2 2 2 3 3" xfId="11747"/>
    <cellStyle name="Normal 3 3 2 2 2 3 3 2" xfId="31682"/>
    <cellStyle name="Normal 3 3 2 2 2 3 4" xfId="17549"/>
    <cellStyle name="Normal 3 3 2 2 2 3 4 2" xfId="37482"/>
    <cellStyle name="Normal 3 3 2 2 2 3 5" xfId="8317"/>
    <cellStyle name="Normal 3 3 2 2 2 3 5 2" xfId="28253"/>
    <cellStyle name="Normal 3 3 2 2 2 3 6" xfId="23505"/>
    <cellStyle name="Normal 3 3 2 2 2 4" xfId="1947"/>
    <cellStyle name="Normal 3 3 2 2 2 4 2" xfId="16466"/>
    <cellStyle name="Normal 3 3 2 2 2 4 2 2" xfId="36399"/>
    <cellStyle name="Normal 3 3 2 2 2 4 3" xfId="10663"/>
    <cellStyle name="Normal 3 3 2 2 2 4 3 2" xfId="30598"/>
    <cellStyle name="Normal 3 3 2 2 2 4 4" xfId="22416"/>
    <cellStyle name="Normal 3 3 2 2 2 5" xfId="4873"/>
    <cellStyle name="Normal 3 3 2 2 2 5 2" xfId="18831"/>
    <cellStyle name="Normal 3 3 2 2 2 5 2 2" xfId="38764"/>
    <cellStyle name="Normal 3 3 2 2 2 5 3" xfId="13030"/>
    <cellStyle name="Normal 3 3 2 2 2 5 3 2" xfId="32964"/>
    <cellStyle name="Normal 3 3 2 2 2 5 4" xfId="24809"/>
    <cellStyle name="Normal 3 3 2 2 2 6" xfId="9541"/>
    <cellStyle name="Normal 3 3 2 2 2 6 2" xfId="29477"/>
    <cellStyle name="Normal 3 3 2 2 2 7" xfId="15346"/>
    <cellStyle name="Normal 3 3 2 2 2 7 2" xfId="35279"/>
    <cellStyle name="Normal 3 3 2 2 2 8" xfId="7234"/>
    <cellStyle name="Normal 3 3 2 2 2 8 2" xfId="27170"/>
    <cellStyle name="Normal 3 3 2 2 2 9" xfId="21270"/>
    <cellStyle name="Normal 3 3 2 2 3" xfId="824"/>
    <cellStyle name="Normal 3 3 2 2 3 2" xfId="3295"/>
    <cellStyle name="Normal 3 3 2 2 3 2 2" xfId="5958"/>
    <cellStyle name="Normal 3 3 2 2 3 2 2 2" xfId="19916"/>
    <cellStyle name="Normal 3 3 2 2 3 2 2 2 2" xfId="39849"/>
    <cellStyle name="Normal 3 3 2 2 3 2 2 3" xfId="14115"/>
    <cellStyle name="Normal 3 3 2 2 3 2 2 3 2" xfId="34049"/>
    <cellStyle name="Normal 3 3 2 2 3 2 2 4" xfId="25894"/>
    <cellStyle name="Normal 3 3 2 2 3 2 3" xfId="11749"/>
    <cellStyle name="Normal 3 3 2 2 3 2 3 2" xfId="31684"/>
    <cellStyle name="Normal 3 3 2 2 3 2 4" xfId="17551"/>
    <cellStyle name="Normal 3 3 2 2 3 2 4 2" xfId="37484"/>
    <cellStyle name="Normal 3 3 2 2 3 2 5" xfId="8319"/>
    <cellStyle name="Normal 3 3 2 2 3 2 5 2" xfId="28255"/>
    <cellStyle name="Normal 3 3 2 2 3 2 6" xfId="23507"/>
    <cellStyle name="Normal 3 3 2 2 3 3" xfId="2171"/>
    <cellStyle name="Normal 3 3 2 2 3 3 2" xfId="16688"/>
    <cellStyle name="Normal 3 3 2 2 3 3 2 2" xfId="36621"/>
    <cellStyle name="Normal 3 3 2 2 3 3 3" xfId="10885"/>
    <cellStyle name="Normal 3 3 2 2 3 3 3 2" xfId="30820"/>
    <cellStyle name="Normal 3 3 2 2 3 3 4" xfId="22638"/>
    <cellStyle name="Normal 3 3 2 2 3 4" xfId="5095"/>
    <cellStyle name="Normal 3 3 2 2 3 4 2" xfId="19053"/>
    <cellStyle name="Normal 3 3 2 2 3 4 2 2" xfId="38986"/>
    <cellStyle name="Normal 3 3 2 2 3 4 3" xfId="13252"/>
    <cellStyle name="Normal 3 3 2 2 3 4 3 2" xfId="33186"/>
    <cellStyle name="Normal 3 3 2 2 3 4 4" xfId="25031"/>
    <cellStyle name="Normal 3 3 2 2 3 5" xfId="9780"/>
    <cellStyle name="Normal 3 3 2 2 3 5 2" xfId="29716"/>
    <cellStyle name="Normal 3 3 2 2 3 6" xfId="15585"/>
    <cellStyle name="Normal 3 3 2 2 3 6 2" xfId="35518"/>
    <cellStyle name="Normal 3 3 2 2 3 7" xfId="7456"/>
    <cellStyle name="Normal 3 3 2 2 3 7 2" xfId="27392"/>
    <cellStyle name="Normal 3 3 2 2 3 8" xfId="21515"/>
    <cellStyle name="Normal 3 3 2 2 3 9" xfId="41310"/>
    <cellStyle name="Normal 3 3 2 2 4" xfId="3292"/>
    <cellStyle name="Normal 3 3 2 2 4 2" xfId="5955"/>
    <cellStyle name="Normal 3 3 2 2 4 2 2" xfId="19913"/>
    <cellStyle name="Normal 3 3 2 2 4 2 2 2" xfId="39846"/>
    <cellStyle name="Normal 3 3 2 2 4 2 3" xfId="14112"/>
    <cellStyle name="Normal 3 3 2 2 4 2 3 2" xfId="34046"/>
    <cellStyle name="Normal 3 3 2 2 4 2 4" xfId="25891"/>
    <cellStyle name="Normal 3 3 2 2 4 3" xfId="11746"/>
    <cellStyle name="Normal 3 3 2 2 4 3 2" xfId="31681"/>
    <cellStyle name="Normal 3 3 2 2 4 4" xfId="17548"/>
    <cellStyle name="Normal 3 3 2 2 4 4 2" xfId="37481"/>
    <cellStyle name="Normal 3 3 2 2 4 5" xfId="8316"/>
    <cellStyle name="Normal 3 3 2 2 4 5 2" xfId="28252"/>
    <cellStyle name="Normal 3 3 2 2 4 6" xfId="23504"/>
    <cellStyle name="Normal 3 3 2 2 5" xfId="1629"/>
    <cellStyle name="Normal 3 3 2 2 5 2" xfId="16201"/>
    <cellStyle name="Normal 3 3 2 2 5 2 2" xfId="36134"/>
    <cellStyle name="Normal 3 3 2 2 5 3" xfId="10398"/>
    <cellStyle name="Normal 3 3 2 2 5 3 2" xfId="30333"/>
    <cellStyle name="Normal 3 3 2 2 5 4" xfId="22142"/>
    <cellStyle name="Normal 3 3 2 2 6" xfId="4608"/>
    <cellStyle name="Normal 3 3 2 2 6 2" xfId="18566"/>
    <cellStyle name="Normal 3 3 2 2 6 2 2" xfId="38499"/>
    <cellStyle name="Normal 3 3 2 2 6 3" xfId="12765"/>
    <cellStyle name="Normal 3 3 2 2 6 3 2" xfId="32699"/>
    <cellStyle name="Normal 3 3 2 2 6 4" xfId="24544"/>
    <cellStyle name="Normal 3 3 2 2 7" xfId="9293"/>
    <cellStyle name="Normal 3 3 2 2 7 2" xfId="29229"/>
    <cellStyle name="Normal 3 3 2 2 8" xfId="15098"/>
    <cellStyle name="Normal 3 3 2 2 8 2" xfId="35031"/>
    <cellStyle name="Normal 3 3 2 2 9" xfId="6972"/>
    <cellStyle name="Normal 3 3 2 2 9 2" xfId="26908"/>
    <cellStyle name="Normal 3 3 2 3" xfId="402"/>
    <cellStyle name="Normal 3 3 2 3 10" xfId="21105"/>
    <cellStyle name="Normal 3 3 2 3 11" xfId="40909"/>
    <cellStyle name="Normal 3 3 2 3 2" xfId="658"/>
    <cellStyle name="Normal 3 3 2 3 2 10" xfId="41148"/>
    <cellStyle name="Normal 3 3 2 3 2 2" xfId="1144"/>
    <cellStyle name="Normal 3 3 2 3 2 2 2" xfId="3298"/>
    <cellStyle name="Normal 3 3 2 3 2 2 2 2" xfId="5961"/>
    <cellStyle name="Normal 3 3 2 3 2 2 2 2 2" xfId="19919"/>
    <cellStyle name="Normal 3 3 2 3 2 2 2 2 2 2" xfId="39852"/>
    <cellStyle name="Normal 3 3 2 3 2 2 2 2 3" xfId="14118"/>
    <cellStyle name="Normal 3 3 2 3 2 2 2 2 3 2" xfId="34052"/>
    <cellStyle name="Normal 3 3 2 3 2 2 2 2 4" xfId="25897"/>
    <cellStyle name="Normal 3 3 2 3 2 2 2 3" xfId="11752"/>
    <cellStyle name="Normal 3 3 2 3 2 2 2 3 2" xfId="31687"/>
    <cellStyle name="Normal 3 3 2 3 2 2 2 4" xfId="17554"/>
    <cellStyle name="Normal 3 3 2 3 2 2 2 4 2" xfId="37487"/>
    <cellStyle name="Normal 3 3 2 3 2 2 2 5" xfId="8322"/>
    <cellStyle name="Normal 3 3 2 3 2 2 2 5 2" xfId="28258"/>
    <cellStyle name="Normal 3 3 2 3 2 2 2 6" xfId="23510"/>
    <cellStyle name="Normal 3 3 2 3 2 2 3" xfId="2487"/>
    <cellStyle name="Normal 3 3 2 3 2 2 3 2" xfId="17004"/>
    <cellStyle name="Normal 3 3 2 3 2 2 3 2 2" xfId="36937"/>
    <cellStyle name="Normal 3 3 2 3 2 2 3 3" xfId="11201"/>
    <cellStyle name="Normal 3 3 2 3 2 2 3 3 2" xfId="31136"/>
    <cellStyle name="Normal 3 3 2 3 2 2 3 4" xfId="22954"/>
    <cellStyle name="Normal 3 3 2 3 2 2 4" xfId="5411"/>
    <cellStyle name="Normal 3 3 2 3 2 2 4 2" xfId="19369"/>
    <cellStyle name="Normal 3 3 2 3 2 2 4 2 2" xfId="39302"/>
    <cellStyle name="Normal 3 3 2 3 2 2 4 3" xfId="13568"/>
    <cellStyle name="Normal 3 3 2 3 2 2 4 3 2" xfId="33502"/>
    <cellStyle name="Normal 3 3 2 3 2 2 4 4" xfId="25347"/>
    <cellStyle name="Normal 3 3 2 3 2 2 5" xfId="10096"/>
    <cellStyle name="Normal 3 3 2 3 2 2 5 2" xfId="30032"/>
    <cellStyle name="Normal 3 3 2 3 2 2 6" xfId="15901"/>
    <cellStyle name="Normal 3 3 2 3 2 2 6 2" xfId="35834"/>
    <cellStyle name="Normal 3 3 2 3 2 2 7" xfId="7772"/>
    <cellStyle name="Normal 3 3 2 3 2 2 7 2" xfId="27708"/>
    <cellStyle name="Normal 3 3 2 3 2 2 8" xfId="21835"/>
    <cellStyle name="Normal 3 3 2 3 2 2 9" xfId="41626"/>
    <cellStyle name="Normal 3 3 2 3 2 3" xfId="3297"/>
    <cellStyle name="Normal 3 3 2 3 2 3 2" xfId="5960"/>
    <cellStyle name="Normal 3 3 2 3 2 3 2 2" xfId="19918"/>
    <cellStyle name="Normal 3 3 2 3 2 3 2 2 2" xfId="39851"/>
    <cellStyle name="Normal 3 3 2 3 2 3 2 3" xfId="14117"/>
    <cellStyle name="Normal 3 3 2 3 2 3 2 3 2" xfId="34051"/>
    <cellStyle name="Normal 3 3 2 3 2 3 2 4" xfId="25896"/>
    <cellStyle name="Normal 3 3 2 3 2 3 3" xfId="11751"/>
    <cellStyle name="Normal 3 3 2 3 2 3 3 2" xfId="31686"/>
    <cellStyle name="Normal 3 3 2 3 2 3 4" xfId="17553"/>
    <cellStyle name="Normal 3 3 2 3 2 3 4 2" xfId="37486"/>
    <cellStyle name="Normal 3 3 2 3 2 3 5" xfId="8321"/>
    <cellStyle name="Normal 3 3 2 3 2 3 5 2" xfId="28257"/>
    <cellStyle name="Normal 3 3 2 3 2 3 6" xfId="23509"/>
    <cellStyle name="Normal 3 3 2 3 2 4" xfId="2024"/>
    <cellStyle name="Normal 3 3 2 3 2 4 2" xfId="16543"/>
    <cellStyle name="Normal 3 3 2 3 2 4 2 2" xfId="36476"/>
    <cellStyle name="Normal 3 3 2 3 2 4 3" xfId="10740"/>
    <cellStyle name="Normal 3 3 2 3 2 4 3 2" xfId="30675"/>
    <cellStyle name="Normal 3 3 2 3 2 4 4" xfId="22493"/>
    <cellStyle name="Normal 3 3 2 3 2 5" xfId="4950"/>
    <cellStyle name="Normal 3 3 2 3 2 5 2" xfId="18908"/>
    <cellStyle name="Normal 3 3 2 3 2 5 2 2" xfId="38841"/>
    <cellStyle name="Normal 3 3 2 3 2 5 3" xfId="13107"/>
    <cellStyle name="Normal 3 3 2 3 2 5 3 2" xfId="33041"/>
    <cellStyle name="Normal 3 3 2 3 2 5 4" xfId="24886"/>
    <cellStyle name="Normal 3 3 2 3 2 6" xfId="9618"/>
    <cellStyle name="Normal 3 3 2 3 2 6 2" xfId="29554"/>
    <cellStyle name="Normal 3 3 2 3 2 7" xfId="15423"/>
    <cellStyle name="Normal 3 3 2 3 2 7 2" xfId="35356"/>
    <cellStyle name="Normal 3 3 2 3 2 8" xfId="7311"/>
    <cellStyle name="Normal 3 3 2 3 2 8 2" xfId="27247"/>
    <cellStyle name="Normal 3 3 2 3 2 9" xfId="21350"/>
    <cellStyle name="Normal 3 3 2 3 3" xfId="901"/>
    <cellStyle name="Normal 3 3 2 3 3 2" xfId="3299"/>
    <cellStyle name="Normal 3 3 2 3 3 2 2" xfId="5962"/>
    <cellStyle name="Normal 3 3 2 3 3 2 2 2" xfId="19920"/>
    <cellStyle name="Normal 3 3 2 3 3 2 2 2 2" xfId="39853"/>
    <cellStyle name="Normal 3 3 2 3 3 2 2 3" xfId="14119"/>
    <cellStyle name="Normal 3 3 2 3 3 2 2 3 2" xfId="34053"/>
    <cellStyle name="Normal 3 3 2 3 3 2 2 4" xfId="25898"/>
    <cellStyle name="Normal 3 3 2 3 3 2 3" xfId="11753"/>
    <cellStyle name="Normal 3 3 2 3 3 2 3 2" xfId="31688"/>
    <cellStyle name="Normal 3 3 2 3 3 2 4" xfId="17555"/>
    <cellStyle name="Normal 3 3 2 3 3 2 4 2" xfId="37488"/>
    <cellStyle name="Normal 3 3 2 3 3 2 5" xfId="8323"/>
    <cellStyle name="Normal 3 3 2 3 3 2 5 2" xfId="28259"/>
    <cellStyle name="Normal 3 3 2 3 3 2 6" xfId="23511"/>
    <cellStyle name="Normal 3 3 2 3 3 3" xfId="2248"/>
    <cellStyle name="Normal 3 3 2 3 3 3 2" xfId="16765"/>
    <cellStyle name="Normal 3 3 2 3 3 3 2 2" xfId="36698"/>
    <cellStyle name="Normal 3 3 2 3 3 3 3" xfId="10962"/>
    <cellStyle name="Normal 3 3 2 3 3 3 3 2" xfId="30897"/>
    <cellStyle name="Normal 3 3 2 3 3 3 4" xfId="22715"/>
    <cellStyle name="Normal 3 3 2 3 3 4" xfId="5172"/>
    <cellStyle name="Normal 3 3 2 3 3 4 2" xfId="19130"/>
    <cellStyle name="Normal 3 3 2 3 3 4 2 2" xfId="39063"/>
    <cellStyle name="Normal 3 3 2 3 3 4 3" xfId="13329"/>
    <cellStyle name="Normal 3 3 2 3 3 4 3 2" xfId="33263"/>
    <cellStyle name="Normal 3 3 2 3 3 4 4" xfId="25108"/>
    <cellStyle name="Normal 3 3 2 3 3 5" xfId="9857"/>
    <cellStyle name="Normal 3 3 2 3 3 5 2" xfId="29793"/>
    <cellStyle name="Normal 3 3 2 3 3 6" xfId="15662"/>
    <cellStyle name="Normal 3 3 2 3 3 6 2" xfId="35595"/>
    <cellStyle name="Normal 3 3 2 3 3 7" xfId="7533"/>
    <cellStyle name="Normal 3 3 2 3 3 7 2" xfId="27469"/>
    <cellStyle name="Normal 3 3 2 3 3 8" xfId="21592"/>
    <cellStyle name="Normal 3 3 2 3 3 9" xfId="41387"/>
    <cellStyle name="Normal 3 3 2 3 4" xfId="3296"/>
    <cellStyle name="Normal 3 3 2 3 4 2" xfId="5959"/>
    <cellStyle name="Normal 3 3 2 3 4 2 2" xfId="19917"/>
    <cellStyle name="Normal 3 3 2 3 4 2 2 2" xfId="39850"/>
    <cellStyle name="Normal 3 3 2 3 4 2 3" xfId="14116"/>
    <cellStyle name="Normal 3 3 2 3 4 2 3 2" xfId="34050"/>
    <cellStyle name="Normal 3 3 2 3 4 2 4" xfId="25895"/>
    <cellStyle name="Normal 3 3 2 3 4 3" xfId="11750"/>
    <cellStyle name="Normal 3 3 2 3 4 3 2" xfId="31685"/>
    <cellStyle name="Normal 3 3 2 3 4 4" xfId="17552"/>
    <cellStyle name="Normal 3 3 2 3 4 4 2" xfId="37485"/>
    <cellStyle name="Normal 3 3 2 3 4 5" xfId="8320"/>
    <cellStyle name="Normal 3 3 2 3 4 5 2" xfId="28256"/>
    <cellStyle name="Normal 3 3 2 3 4 6" xfId="23508"/>
    <cellStyle name="Normal 3 3 2 3 5" xfId="1807"/>
    <cellStyle name="Normal 3 3 2 3 5 2" xfId="16328"/>
    <cellStyle name="Normal 3 3 2 3 5 2 2" xfId="36261"/>
    <cellStyle name="Normal 3 3 2 3 5 3" xfId="10525"/>
    <cellStyle name="Normal 3 3 2 3 5 3 2" xfId="30460"/>
    <cellStyle name="Normal 3 3 2 3 5 4" xfId="22278"/>
    <cellStyle name="Normal 3 3 2 3 6" xfId="4735"/>
    <cellStyle name="Normal 3 3 2 3 6 2" xfId="18693"/>
    <cellStyle name="Normal 3 3 2 3 6 2 2" xfId="38626"/>
    <cellStyle name="Normal 3 3 2 3 6 3" xfId="12892"/>
    <cellStyle name="Normal 3 3 2 3 6 3 2" xfId="32826"/>
    <cellStyle name="Normal 3 3 2 3 6 4" xfId="24671"/>
    <cellStyle name="Normal 3 3 2 3 7" xfId="9379"/>
    <cellStyle name="Normal 3 3 2 3 7 2" xfId="29315"/>
    <cellStyle name="Normal 3 3 2 3 8" xfId="15184"/>
    <cellStyle name="Normal 3 3 2 3 8 2" xfId="35117"/>
    <cellStyle name="Normal 3 3 2 3 9" xfId="7096"/>
    <cellStyle name="Normal 3 3 2 3 9 2" xfId="27032"/>
    <cellStyle name="Normal 3 3 2 4" xfId="495"/>
    <cellStyle name="Normal 3 3 2 4 10" xfId="40995"/>
    <cellStyle name="Normal 3 3 2 4 2" xfId="991"/>
    <cellStyle name="Normal 3 3 2 4 2 2" xfId="3301"/>
    <cellStyle name="Normal 3 3 2 4 2 2 2" xfId="5964"/>
    <cellStyle name="Normal 3 3 2 4 2 2 2 2" xfId="19922"/>
    <cellStyle name="Normal 3 3 2 4 2 2 2 2 2" xfId="39855"/>
    <cellStyle name="Normal 3 3 2 4 2 2 2 3" xfId="14121"/>
    <cellStyle name="Normal 3 3 2 4 2 2 2 3 2" xfId="34055"/>
    <cellStyle name="Normal 3 3 2 4 2 2 2 4" xfId="25900"/>
    <cellStyle name="Normal 3 3 2 4 2 2 3" xfId="11755"/>
    <cellStyle name="Normal 3 3 2 4 2 2 3 2" xfId="31690"/>
    <cellStyle name="Normal 3 3 2 4 2 2 4" xfId="17557"/>
    <cellStyle name="Normal 3 3 2 4 2 2 4 2" xfId="37490"/>
    <cellStyle name="Normal 3 3 2 4 2 2 5" xfId="8325"/>
    <cellStyle name="Normal 3 3 2 4 2 2 5 2" xfId="28261"/>
    <cellStyle name="Normal 3 3 2 4 2 2 6" xfId="23513"/>
    <cellStyle name="Normal 3 3 2 4 2 3" xfId="2334"/>
    <cellStyle name="Normal 3 3 2 4 2 3 2" xfId="16851"/>
    <cellStyle name="Normal 3 3 2 4 2 3 2 2" xfId="36784"/>
    <cellStyle name="Normal 3 3 2 4 2 3 3" xfId="11048"/>
    <cellStyle name="Normal 3 3 2 4 2 3 3 2" xfId="30983"/>
    <cellStyle name="Normal 3 3 2 4 2 3 4" xfId="22801"/>
    <cellStyle name="Normal 3 3 2 4 2 4" xfId="5258"/>
    <cellStyle name="Normal 3 3 2 4 2 4 2" xfId="19216"/>
    <cellStyle name="Normal 3 3 2 4 2 4 2 2" xfId="39149"/>
    <cellStyle name="Normal 3 3 2 4 2 4 3" xfId="13415"/>
    <cellStyle name="Normal 3 3 2 4 2 4 3 2" xfId="33349"/>
    <cellStyle name="Normal 3 3 2 4 2 4 4" xfId="25194"/>
    <cellStyle name="Normal 3 3 2 4 2 5" xfId="9943"/>
    <cellStyle name="Normal 3 3 2 4 2 5 2" xfId="29879"/>
    <cellStyle name="Normal 3 3 2 4 2 6" xfId="15748"/>
    <cellStyle name="Normal 3 3 2 4 2 6 2" xfId="35681"/>
    <cellStyle name="Normal 3 3 2 4 2 7" xfId="7619"/>
    <cellStyle name="Normal 3 3 2 4 2 7 2" xfId="27555"/>
    <cellStyle name="Normal 3 3 2 4 2 8" xfId="21682"/>
    <cellStyle name="Normal 3 3 2 4 2 9" xfId="41473"/>
    <cellStyle name="Normal 3 3 2 4 3" xfId="3300"/>
    <cellStyle name="Normal 3 3 2 4 3 2" xfId="5963"/>
    <cellStyle name="Normal 3 3 2 4 3 2 2" xfId="19921"/>
    <cellStyle name="Normal 3 3 2 4 3 2 2 2" xfId="39854"/>
    <cellStyle name="Normal 3 3 2 4 3 2 3" xfId="14120"/>
    <cellStyle name="Normal 3 3 2 4 3 2 3 2" xfId="34054"/>
    <cellStyle name="Normal 3 3 2 4 3 2 4" xfId="25899"/>
    <cellStyle name="Normal 3 3 2 4 3 3" xfId="11754"/>
    <cellStyle name="Normal 3 3 2 4 3 3 2" xfId="31689"/>
    <cellStyle name="Normal 3 3 2 4 3 4" xfId="17556"/>
    <cellStyle name="Normal 3 3 2 4 3 4 2" xfId="37489"/>
    <cellStyle name="Normal 3 3 2 4 3 5" xfId="8324"/>
    <cellStyle name="Normal 3 3 2 4 3 5 2" xfId="28260"/>
    <cellStyle name="Normal 3 3 2 4 3 6" xfId="23512"/>
    <cellStyle name="Normal 3 3 2 4 4" xfId="1873"/>
    <cellStyle name="Normal 3 3 2 4 4 2" xfId="16392"/>
    <cellStyle name="Normal 3 3 2 4 4 2 2" xfId="36325"/>
    <cellStyle name="Normal 3 3 2 4 4 3" xfId="10589"/>
    <cellStyle name="Normal 3 3 2 4 4 3 2" xfId="30524"/>
    <cellStyle name="Normal 3 3 2 4 4 4" xfId="22342"/>
    <cellStyle name="Normal 3 3 2 4 5" xfId="4799"/>
    <cellStyle name="Normal 3 3 2 4 5 2" xfId="18757"/>
    <cellStyle name="Normal 3 3 2 4 5 2 2" xfId="38690"/>
    <cellStyle name="Normal 3 3 2 4 5 3" xfId="12956"/>
    <cellStyle name="Normal 3 3 2 4 5 3 2" xfId="32890"/>
    <cellStyle name="Normal 3 3 2 4 5 4" xfId="24735"/>
    <cellStyle name="Normal 3 3 2 4 6" xfId="9465"/>
    <cellStyle name="Normal 3 3 2 4 6 2" xfId="29401"/>
    <cellStyle name="Normal 3 3 2 4 7" xfId="15270"/>
    <cellStyle name="Normal 3 3 2 4 7 2" xfId="35203"/>
    <cellStyle name="Normal 3 3 2 4 8" xfId="7160"/>
    <cellStyle name="Normal 3 3 2 4 8 2" xfId="27096"/>
    <cellStyle name="Normal 3 3 2 4 9" xfId="21193"/>
    <cellStyle name="Normal 3 3 2 5" xfId="748"/>
    <cellStyle name="Normal 3 3 2 5 2" xfId="3302"/>
    <cellStyle name="Normal 3 3 2 5 2 2" xfId="5965"/>
    <cellStyle name="Normal 3 3 2 5 2 2 2" xfId="19923"/>
    <cellStyle name="Normal 3 3 2 5 2 2 2 2" xfId="39856"/>
    <cellStyle name="Normal 3 3 2 5 2 2 3" xfId="14122"/>
    <cellStyle name="Normal 3 3 2 5 2 2 3 2" xfId="34056"/>
    <cellStyle name="Normal 3 3 2 5 2 2 4" xfId="25901"/>
    <cellStyle name="Normal 3 3 2 5 2 3" xfId="11756"/>
    <cellStyle name="Normal 3 3 2 5 2 3 2" xfId="31691"/>
    <cellStyle name="Normal 3 3 2 5 2 4" xfId="17558"/>
    <cellStyle name="Normal 3 3 2 5 2 4 2" xfId="37491"/>
    <cellStyle name="Normal 3 3 2 5 2 5" xfId="8326"/>
    <cellStyle name="Normal 3 3 2 5 2 5 2" xfId="28262"/>
    <cellStyle name="Normal 3 3 2 5 2 6" xfId="23514"/>
    <cellStyle name="Normal 3 3 2 5 3" xfId="2098"/>
    <cellStyle name="Normal 3 3 2 5 3 2" xfId="16615"/>
    <cellStyle name="Normal 3 3 2 5 3 2 2" xfId="36548"/>
    <cellStyle name="Normal 3 3 2 5 3 3" xfId="10812"/>
    <cellStyle name="Normal 3 3 2 5 3 3 2" xfId="30747"/>
    <cellStyle name="Normal 3 3 2 5 3 4" xfId="22565"/>
    <cellStyle name="Normal 3 3 2 5 4" xfId="5022"/>
    <cellStyle name="Normal 3 3 2 5 4 2" xfId="18980"/>
    <cellStyle name="Normal 3 3 2 5 4 2 2" xfId="38913"/>
    <cellStyle name="Normal 3 3 2 5 4 3" xfId="13179"/>
    <cellStyle name="Normal 3 3 2 5 4 3 2" xfId="33113"/>
    <cellStyle name="Normal 3 3 2 5 4 4" xfId="24958"/>
    <cellStyle name="Normal 3 3 2 5 5" xfId="9704"/>
    <cellStyle name="Normal 3 3 2 5 5 2" xfId="29640"/>
    <cellStyle name="Normal 3 3 2 5 6" xfId="15509"/>
    <cellStyle name="Normal 3 3 2 5 6 2" xfId="35442"/>
    <cellStyle name="Normal 3 3 2 5 7" xfId="7383"/>
    <cellStyle name="Normal 3 3 2 5 7 2" xfId="27319"/>
    <cellStyle name="Normal 3 3 2 5 8" xfId="21439"/>
    <cellStyle name="Normal 3 3 2 5 9" xfId="41234"/>
    <cellStyle name="Normal 3 3 2 6" xfId="1223"/>
    <cellStyle name="Normal 3 3 2 6 2" xfId="3303"/>
    <cellStyle name="Normal 3 3 2 6 2 2" xfId="5966"/>
    <cellStyle name="Normal 3 3 2 6 2 2 2" xfId="19924"/>
    <cellStyle name="Normal 3 3 2 6 2 2 2 2" xfId="39857"/>
    <cellStyle name="Normal 3 3 2 6 2 2 3" xfId="14123"/>
    <cellStyle name="Normal 3 3 2 6 2 2 3 2" xfId="34057"/>
    <cellStyle name="Normal 3 3 2 6 2 2 4" xfId="25902"/>
    <cellStyle name="Normal 3 3 2 6 2 3" xfId="11757"/>
    <cellStyle name="Normal 3 3 2 6 2 3 2" xfId="31692"/>
    <cellStyle name="Normal 3 3 2 6 2 4" xfId="17559"/>
    <cellStyle name="Normal 3 3 2 6 2 4 2" xfId="37492"/>
    <cellStyle name="Normal 3 3 2 6 2 5" xfId="8327"/>
    <cellStyle name="Normal 3 3 2 6 2 5 2" xfId="28263"/>
    <cellStyle name="Normal 3 3 2 6 2 6" xfId="23515"/>
    <cellStyle name="Normal 3 3 2 6 3" xfId="2557"/>
    <cellStyle name="Normal 3 3 2 6 3 2" xfId="17072"/>
    <cellStyle name="Normal 3 3 2 6 3 2 2" xfId="37005"/>
    <cellStyle name="Normal 3 3 2 6 3 3" xfId="11269"/>
    <cellStyle name="Normal 3 3 2 6 3 3 2" xfId="31204"/>
    <cellStyle name="Normal 3 3 2 6 3 4" xfId="23024"/>
    <cellStyle name="Normal 3 3 2 6 4" xfId="5479"/>
    <cellStyle name="Normal 3 3 2 6 4 2" xfId="19437"/>
    <cellStyle name="Normal 3 3 2 6 4 2 2" xfId="39370"/>
    <cellStyle name="Normal 3 3 2 6 4 3" xfId="13636"/>
    <cellStyle name="Normal 3 3 2 6 4 3 2" xfId="33570"/>
    <cellStyle name="Normal 3 3 2 6 4 4" xfId="25415"/>
    <cellStyle name="Normal 3 3 2 6 5" xfId="10166"/>
    <cellStyle name="Normal 3 3 2 6 5 2" xfId="30102"/>
    <cellStyle name="Normal 3 3 2 6 6" xfId="15970"/>
    <cellStyle name="Normal 3 3 2 6 6 2" xfId="35903"/>
    <cellStyle name="Normal 3 3 2 6 7" xfId="7840"/>
    <cellStyle name="Normal 3 3 2 6 7 2" xfId="27776"/>
    <cellStyle name="Normal 3 3 2 6 8" xfId="21911"/>
    <cellStyle name="Normal 3 3 2 6 9" xfId="41741"/>
    <cellStyle name="Normal 3 3 2 7" xfId="4018"/>
    <cellStyle name="Normal 3 3 2 7 2" xfId="24156"/>
    <cellStyle name="Normal 3 3 2 8" xfId="3291"/>
    <cellStyle name="Normal 3 3 2 8 2" xfId="5954"/>
    <cellStyle name="Normal 3 3 2 8 2 2" xfId="19912"/>
    <cellStyle name="Normal 3 3 2 8 2 2 2" xfId="39845"/>
    <cellStyle name="Normal 3 3 2 8 2 3" xfId="14111"/>
    <cellStyle name="Normal 3 3 2 8 2 3 2" xfId="34045"/>
    <cellStyle name="Normal 3 3 2 8 2 4" xfId="25890"/>
    <cellStyle name="Normal 3 3 2 8 3" xfId="11745"/>
    <cellStyle name="Normal 3 3 2 8 3 2" xfId="31680"/>
    <cellStyle name="Normal 3 3 2 8 4" xfId="17547"/>
    <cellStyle name="Normal 3 3 2 8 4 2" xfId="37480"/>
    <cellStyle name="Normal 3 3 2 8 5" xfId="8315"/>
    <cellStyle name="Normal 3 3 2 8 5 2" xfId="28251"/>
    <cellStyle name="Normal 3 3 2 8 6" xfId="23503"/>
    <cellStyle name="Normal 3 3 2 9" xfId="1628"/>
    <cellStyle name="Normal 3 3 2 9 2" xfId="22141"/>
    <cellStyle name="Normal 3 3 3" xfId="54"/>
    <cellStyle name="Normal 3 3 3 10" xfId="9225"/>
    <cellStyle name="Normal 3 3 3 10 2" xfId="29161"/>
    <cellStyle name="Normal 3 3 3 11" xfId="15030"/>
    <cellStyle name="Normal 3 3 3 11 2" xfId="34963"/>
    <cellStyle name="Normal 3 3 3 12" xfId="6973"/>
    <cellStyle name="Normal 3 3 3 12 2" xfId="26909"/>
    <cellStyle name="Normal 3 3 3 13" xfId="20931"/>
    <cellStyle name="Normal 3 3 3 14" xfId="40755"/>
    <cellStyle name="Normal 3 3 3 2" xfId="285"/>
    <cellStyle name="Normal 3 3 3 2 10" xfId="21017"/>
    <cellStyle name="Normal 3 3 3 2 11" xfId="40824"/>
    <cellStyle name="Normal 3 3 3 2 2" xfId="579"/>
    <cellStyle name="Normal 3 3 3 2 2 10" xfId="41072"/>
    <cellStyle name="Normal 3 3 3 2 2 2" xfId="1068"/>
    <cellStyle name="Normal 3 3 3 2 2 2 2" xfId="3307"/>
    <cellStyle name="Normal 3 3 3 2 2 2 2 2" xfId="5970"/>
    <cellStyle name="Normal 3 3 3 2 2 2 2 2 2" xfId="19928"/>
    <cellStyle name="Normal 3 3 3 2 2 2 2 2 2 2" xfId="39861"/>
    <cellStyle name="Normal 3 3 3 2 2 2 2 2 3" xfId="14127"/>
    <cellStyle name="Normal 3 3 3 2 2 2 2 2 3 2" xfId="34061"/>
    <cellStyle name="Normal 3 3 3 2 2 2 2 2 4" xfId="25906"/>
    <cellStyle name="Normal 3 3 3 2 2 2 2 3" xfId="11761"/>
    <cellStyle name="Normal 3 3 3 2 2 2 2 3 2" xfId="31696"/>
    <cellStyle name="Normal 3 3 3 2 2 2 2 4" xfId="17563"/>
    <cellStyle name="Normal 3 3 3 2 2 2 2 4 2" xfId="37496"/>
    <cellStyle name="Normal 3 3 3 2 2 2 2 5" xfId="8331"/>
    <cellStyle name="Normal 3 3 3 2 2 2 2 5 2" xfId="28267"/>
    <cellStyle name="Normal 3 3 3 2 2 2 2 6" xfId="23519"/>
    <cellStyle name="Normal 3 3 3 2 2 2 3" xfId="2411"/>
    <cellStyle name="Normal 3 3 3 2 2 2 3 2" xfId="16928"/>
    <cellStyle name="Normal 3 3 3 2 2 2 3 2 2" xfId="36861"/>
    <cellStyle name="Normal 3 3 3 2 2 2 3 3" xfId="11125"/>
    <cellStyle name="Normal 3 3 3 2 2 2 3 3 2" xfId="31060"/>
    <cellStyle name="Normal 3 3 3 2 2 2 3 4" xfId="22878"/>
    <cellStyle name="Normal 3 3 3 2 2 2 4" xfId="5335"/>
    <cellStyle name="Normal 3 3 3 2 2 2 4 2" xfId="19293"/>
    <cellStyle name="Normal 3 3 3 2 2 2 4 2 2" xfId="39226"/>
    <cellStyle name="Normal 3 3 3 2 2 2 4 3" xfId="13492"/>
    <cellStyle name="Normal 3 3 3 2 2 2 4 3 2" xfId="33426"/>
    <cellStyle name="Normal 3 3 3 2 2 2 4 4" xfId="25271"/>
    <cellStyle name="Normal 3 3 3 2 2 2 5" xfId="10020"/>
    <cellStyle name="Normal 3 3 3 2 2 2 5 2" xfId="29956"/>
    <cellStyle name="Normal 3 3 3 2 2 2 6" xfId="15825"/>
    <cellStyle name="Normal 3 3 3 2 2 2 6 2" xfId="35758"/>
    <cellStyle name="Normal 3 3 3 2 2 2 7" xfId="7696"/>
    <cellStyle name="Normal 3 3 3 2 2 2 7 2" xfId="27632"/>
    <cellStyle name="Normal 3 3 3 2 2 2 8" xfId="21759"/>
    <cellStyle name="Normal 3 3 3 2 2 2 9" xfId="41550"/>
    <cellStyle name="Normal 3 3 3 2 2 3" xfId="3306"/>
    <cellStyle name="Normal 3 3 3 2 2 3 2" xfId="5969"/>
    <cellStyle name="Normal 3 3 3 2 2 3 2 2" xfId="19927"/>
    <cellStyle name="Normal 3 3 3 2 2 3 2 2 2" xfId="39860"/>
    <cellStyle name="Normal 3 3 3 2 2 3 2 3" xfId="14126"/>
    <cellStyle name="Normal 3 3 3 2 2 3 2 3 2" xfId="34060"/>
    <cellStyle name="Normal 3 3 3 2 2 3 2 4" xfId="25905"/>
    <cellStyle name="Normal 3 3 3 2 2 3 3" xfId="11760"/>
    <cellStyle name="Normal 3 3 3 2 2 3 3 2" xfId="31695"/>
    <cellStyle name="Normal 3 3 3 2 2 3 4" xfId="17562"/>
    <cellStyle name="Normal 3 3 3 2 2 3 4 2" xfId="37495"/>
    <cellStyle name="Normal 3 3 3 2 2 3 5" xfId="8330"/>
    <cellStyle name="Normal 3 3 3 2 2 3 5 2" xfId="28266"/>
    <cellStyle name="Normal 3 3 3 2 2 3 6" xfId="23518"/>
    <cellStyle name="Normal 3 3 3 2 2 4" xfId="1948"/>
    <cellStyle name="Normal 3 3 3 2 2 4 2" xfId="16467"/>
    <cellStyle name="Normal 3 3 3 2 2 4 2 2" xfId="36400"/>
    <cellStyle name="Normal 3 3 3 2 2 4 3" xfId="10664"/>
    <cellStyle name="Normal 3 3 3 2 2 4 3 2" xfId="30599"/>
    <cellStyle name="Normal 3 3 3 2 2 4 4" xfId="22417"/>
    <cellStyle name="Normal 3 3 3 2 2 5" xfId="4874"/>
    <cellStyle name="Normal 3 3 3 2 2 5 2" xfId="18832"/>
    <cellStyle name="Normal 3 3 3 2 2 5 2 2" xfId="38765"/>
    <cellStyle name="Normal 3 3 3 2 2 5 3" xfId="13031"/>
    <cellStyle name="Normal 3 3 3 2 2 5 3 2" xfId="32965"/>
    <cellStyle name="Normal 3 3 3 2 2 5 4" xfId="24810"/>
    <cellStyle name="Normal 3 3 3 2 2 6" xfId="9542"/>
    <cellStyle name="Normal 3 3 3 2 2 6 2" xfId="29478"/>
    <cellStyle name="Normal 3 3 3 2 2 7" xfId="15347"/>
    <cellStyle name="Normal 3 3 3 2 2 7 2" xfId="35280"/>
    <cellStyle name="Normal 3 3 3 2 2 8" xfId="7235"/>
    <cellStyle name="Normal 3 3 3 2 2 8 2" xfId="27171"/>
    <cellStyle name="Normal 3 3 3 2 2 9" xfId="21271"/>
    <cellStyle name="Normal 3 3 3 2 3" xfId="825"/>
    <cellStyle name="Normal 3 3 3 2 3 2" xfId="3308"/>
    <cellStyle name="Normal 3 3 3 2 3 2 2" xfId="5971"/>
    <cellStyle name="Normal 3 3 3 2 3 2 2 2" xfId="19929"/>
    <cellStyle name="Normal 3 3 3 2 3 2 2 2 2" xfId="39862"/>
    <cellStyle name="Normal 3 3 3 2 3 2 2 3" xfId="14128"/>
    <cellStyle name="Normal 3 3 3 2 3 2 2 3 2" xfId="34062"/>
    <cellStyle name="Normal 3 3 3 2 3 2 2 4" xfId="25907"/>
    <cellStyle name="Normal 3 3 3 2 3 2 3" xfId="11762"/>
    <cellStyle name="Normal 3 3 3 2 3 2 3 2" xfId="31697"/>
    <cellStyle name="Normal 3 3 3 2 3 2 4" xfId="17564"/>
    <cellStyle name="Normal 3 3 3 2 3 2 4 2" xfId="37497"/>
    <cellStyle name="Normal 3 3 3 2 3 2 5" xfId="8332"/>
    <cellStyle name="Normal 3 3 3 2 3 2 5 2" xfId="28268"/>
    <cellStyle name="Normal 3 3 3 2 3 2 6" xfId="23520"/>
    <cellStyle name="Normal 3 3 3 2 3 3" xfId="2172"/>
    <cellStyle name="Normal 3 3 3 2 3 3 2" xfId="16689"/>
    <cellStyle name="Normal 3 3 3 2 3 3 2 2" xfId="36622"/>
    <cellStyle name="Normal 3 3 3 2 3 3 3" xfId="10886"/>
    <cellStyle name="Normal 3 3 3 2 3 3 3 2" xfId="30821"/>
    <cellStyle name="Normal 3 3 3 2 3 3 4" xfId="22639"/>
    <cellStyle name="Normal 3 3 3 2 3 4" xfId="5096"/>
    <cellStyle name="Normal 3 3 3 2 3 4 2" xfId="19054"/>
    <cellStyle name="Normal 3 3 3 2 3 4 2 2" xfId="38987"/>
    <cellStyle name="Normal 3 3 3 2 3 4 3" xfId="13253"/>
    <cellStyle name="Normal 3 3 3 2 3 4 3 2" xfId="33187"/>
    <cellStyle name="Normal 3 3 3 2 3 4 4" xfId="25032"/>
    <cellStyle name="Normal 3 3 3 2 3 5" xfId="9781"/>
    <cellStyle name="Normal 3 3 3 2 3 5 2" xfId="29717"/>
    <cellStyle name="Normal 3 3 3 2 3 6" xfId="15586"/>
    <cellStyle name="Normal 3 3 3 2 3 6 2" xfId="35519"/>
    <cellStyle name="Normal 3 3 3 2 3 7" xfId="7457"/>
    <cellStyle name="Normal 3 3 3 2 3 7 2" xfId="27393"/>
    <cellStyle name="Normal 3 3 3 2 3 8" xfId="21516"/>
    <cellStyle name="Normal 3 3 3 2 3 9" xfId="41311"/>
    <cellStyle name="Normal 3 3 3 2 4" xfId="3305"/>
    <cellStyle name="Normal 3 3 3 2 4 2" xfId="5968"/>
    <cellStyle name="Normal 3 3 3 2 4 2 2" xfId="19926"/>
    <cellStyle name="Normal 3 3 3 2 4 2 2 2" xfId="39859"/>
    <cellStyle name="Normal 3 3 3 2 4 2 3" xfId="14125"/>
    <cellStyle name="Normal 3 3 3 2 4 2 3 2" xfId="34059"/>
    <cellStyle name="Normal 3 3 3 2 4 2 4" xfId="25904"/>
    <cellStyle name="Normal 3 3 3 2 4 3" xfId="11759"/>
    <cellStyle name="Normal 3 3 3 2 4 3 2" xfId="31694"/>
    <cellStyle name="Normal 3 3 3 2 4 4" xfId="17561"/>
    <cellStyle name="Normal 3 3 3 2 4 4 2" xfId="37494"/>
    <cellStyle name="Normal 3 3 3 2 4 5" xfId="8329"/>
    <cellStyle name="Normal 3 3 3 2 4 5 2" xfId="28265"/>
    <cellStyle name="Normal 3 3 3 2 4 6" xfId="23517"/>
    <cellStyle name="Normal 3 3 3 2 5" xfId="1757"/>
    <cellStyle name="Normal 3 3 3 2 5 2" xfId="16282"/>
    <cellStyle name="Normal 3 3 3 2 5 2 2" xfId="36215"/>
    <cellStyle name="Normal 3 3 3 2 5 3" xfId="10479"/>
    <cellStyle name="Normal 3 3 3 2 5 3 2" xfId="30414"/>
    <cellStyle name="Normal 3 3 3 2 5 4" xfId="22232"/>
    <cellStyle name="Normal 3 3 3 2 6" xfId="4689"/>
    <cellStyle name="Normal 3 3 3 2 6 2" xfId="18647"/>
    <cellStyle name="Normal 3 3 3 2 6 2 2" xfId="38580"/>
    <cellStyle name="Normal 3 3 3 2 6 3" xfId="12846"/>
    <cellStyle name="Normal 3 3 3 2 6 3 2" xfId="32780"/>
    <cellStyle name="Normal 3 3 3 2 6 4" xfId="24625"/>
    <cellStyle name="Normal 3 3 3 2 7" xfId="9294"/>
    <cellStyle name="Normal 3 3 3 2 7 2" xfId="29230"/>
    <cellStyle name="Normal 3 3 3 2 8" xfId="15099"/>
    <cellStyle name="Normal 3 3 3 2 8 2" xfId="35032"/>
    <cellStyle name="Normal 3 3 3 2 9" xfId="7050"/>
    <cellStyle name="Normal 3 3 3 2 9 2" xfId="26986"/>
    <cellStyle name="Normal 3 3 3 3" xfId="403"/>
    <cellStyle name="Normal 3 3 3 3 10" xfId="21106"/>
    <cellStyle name="Normal 3 3 3 3 11" xfId="40910"/>
    <cellStyle name="Normal 3 3 3 3 2" xfId="659"/>
    <cellStyle name="Normal 3 3 3 3 2 10" xfId="41149"/>
    <cellStyle name="Normal 3 3 3 3 2 2" xfId="1145"/>
    <cellStyle name="Normal 3 3 3 3 2 2 2" xfId="3311"/>
    <cellStyle name="Normal 3 3 3 3 2 2 2 2" xfId="5974"/>
    <cellStyle name="Normal 3 3 3 3 2 2 2 2 2" xfId="19932"/>
    <cellStyle name="Normal 3 3 3 3 2 2 2 2 2 2" xfId="39865"/>
    <cellStyle name="Normal 3 3 3 3 2 2 2 2 3" xfId="14131"/>
    <cellStyle name="Normal 3 3 3 3 2 2 2 2 3 2" xfId="34065"/>
    <cellStyle name="Normal 3 3 3 3 2 2 2 2 4" xfId="25910"/>
    <cellStyle name="Normal 3 3 3 3 2 2 2 3" xfId="11765"/>
    <cellStyle name="Normal 3 3 3 3 2 2 2 3 2" xfId="31700"/>
    <cellStyle name="Normal 3 3 3 3 2 2 2 4" xfId="17567"/>
    <cellStyle name="Normal 3 3 3 3 2 2 2 4 2" xfId="37500"/>
    <cellStyle name="Normal 3 3 3 3 2 2 2 5" xfId="8335"/>
    <cellStyle name="Normal 3 3 3 3 2 2 2 5 2" xfId="28271"/>
    <cellStyle name="Normal 3 3 3 3 2 2 2 6" xfId="23523"/>
    <cellStyle name="Normal 3 3 3 3 2 2 3" xfId="2488"/>
    <cellStyle name="Normal 3 3 3 3 2 2 3 2" xfId="17005"/>
    <cellStyle name="Normal 3 3 3 3 2 2 3 2 2" xfId="36938"/>
    <cellStyle name="Normal 3 3 3 3 2 2 3 3" xfId="11202"/>
    <cellStyle name="Normal 3 3 3 3 2 2 3 3 2" xfId="31137"/>
    <cellStyle name="Normal 3 3 3 3 2 2 3 4" xfId="22955"/>
    <cellStyle name="Normal 3 3 3 3 2 2 4" xfId="5412"/>
    <cellStyle name="Normal 3 3 3 3 2 2 4 2" xfId="19370"/>
    <cellStyle name="Normal 3 3 3 3 2 2 4 2 2" xfId="39303"/>
    <cellStyle name="Normal 3 3 3 3 2 2 4 3" xfId="13569"/>
    <cellStyle name="Normal 3 3 3 3 2 2 4 3 2" xfId="33503"/>
    <cellStyle name="Normal 3 3 3 3 2 2 4 4" xfId="25348"/>
    <cellStyle name="Normal 3 3 3 3 2 2 5" xfId="10097"/>
    <cellStyle name="Normal 3 3 3 3 2 2 5 2" xfId="30033"/>
    <cellStyle name="Normal 3 3 3 3 2 2 6" xfId="15902"/>
    <cellStyle name="Normal 3 3 3 3 2 2 6 2" xfId="35835"/>
    <cellStyle name="Normal 3 3 3 3 2 2 7" xfId="7773"/>
    <cellStyle name="Normal 3 3 3 3 2 2 7 2" xfId="27709"/>
    <cellStyle name="Normal 3 3 3 3 2 2 8" xfId="21836"/>
    <cellStyle name="Normal 3 3 3 3 2 2 9" xfId="41627"/>
    <cellStyle name="Normal 3 3 3 3 2 3" xfId="3310"/>
    <cellStyle name="Normal 3 3 3 3 2 3 2" xfId="5973"/>
    <cellStyle name="Normal 3 3 3 3 2 3 2 2" xfId="19931"/>
    <cellStyle name="Normal 3 3 3 3 2 3 2 2 2" xfId="39864"/>
    <cellStyle name="Normal 3 3 3 3 2 3 2 3" xfId="14130"/>
    <cellStyle name="Normal 3 3 3 3 2 3 2 3 2" xfId="34064"/>
    <cellStyle name="Normal 3 3 3 3 2 3 2 4" xfId="25909"/>
    <cellStyle name="Normal 3 3 3 3 2 3 3" xfId="11764"/>
    <cellStyle name="Normal 3 3 3 3 2 3 3 2" xfId="31699"/>
    <cellStyle name="Normal 3 3 3 3 2 3 4" xfId="17566"/>
    <cellStyle name="Normal 3 3 3 3 2 3 4 2" xfId="37499"/>
    <cellStyle name="Normal 3 3 3 3 2 3 5" xfId="8334"/>
    <cellStyle name="Normal 3 3 3 3 2 3 5 2" xfId="28270"/>
    <cellStyle name="Normal 3 3 3 3 2 3 6" xfId="23522"/>
    <cellStyle name="Normal 3 3 3 3 2 4" xfId="2025"/>
    <cellStyle name="Normal 3 3 3 3 2 4 2" xfId="16544"/>
    <cellStyle name="Normal 3 3 3 3 2 4 2 2" xfId="36477"/>
    <cellStyle name="Normal 3 3 3 3 2 4 3" xfId="10741"/>
    <cellStyle name="Normal 3 3 3 3 2 4 3 2" xfId="30676"/>
    <cellStyle name="Normal 3 3 3 3 2 4 4" xfId="22494"/>
    <cellStyle name="Normal 3 3 3 3 2 5" xfId="4951"/>
    <cellStyle name="Normal 3 3 3 3 2 5 2" xfId="18909"/>
    <cellStyle name="Normal 3 3 3 3 2 5 2 2" xfId="38842"/>
    <cellStyle name="Normal 3 3 3 3 2 5 3" xfId="13108"/>
    <cellStyle name="Normal 3 3 3 3 2 5 3 2" xfId="33042"/>
    <cellStyle name="Normal 3 3 3 3 2 5 4" xfId="24887"/>
    <cellStyle name="Normal 3 3 3 3 2 6" xfId="9619"/>
    <cellStyle name="Normal 3 3 3 3 2 6 2" xfId="29555"/>
    <cellStyle name="Normal 3 3 3 3 2 7" xfId="15424"/>
    <cellStyle name="Normal 3 3 3 3 2 7 2" xfId="35357"/>
    <cellStyle name="Normal 3 3 3 3 2 8" xfId="7312"/>
    <cellStyle name="Normal 3 3 3 3 2 8 2" xfId="27248"/>
    <cellStyle name="Normal 3 3 3 3 2 9" xfId="21351"/>
    <cellStyle name="Normal 3 3 3 3 3" xfId="902"/>
    <cellStyle name="Normal 3 3 3 3 3 2" xfId="3312"/>
    <cellStyle name="Normal 3 3 3 3 3 2 2" xfId="5975"/>
    <cellStyle name="Normal 3 3 3 3 3 2 2 2" xfId="19933"/>
    <cellStyle name="Normal 3 3 3 3 3 2 2 2 2" xfId="39866"/>
    <cellStyle name="Normal 3 3 3 3 3 2 2 3" xfId="14132"/>
    <cellStyle name="Normal 3 3 3 3 3 2 2 3 2" xfId="34066"/>
    <cellStyle name="Normal 3 3 3 3 3 2 2 4" xfId="25911"/>
    <cellStyle name="Normal 3 3 3 3 3 2 3" xfId="11766"/>
    <cellStyle name="Normal 3 3 3 3 3 2 3 2" xfId="31701"/>
    <cellStyle name="Normal 3 3 3 3 3 2 4" xfId="17568"/>
    <cellStyle name="Normal 3 3 3 3 3 2 4 2" xfId="37501"/>
    <cellStyle name="Normal 3 3 3 3 3 2 5" xfId="8336"/>
    <cellStyle name="Normal 3 3 3 3 3 2 5 2" xfId="28272"/>
    <cellStyle name="Normal 3 3 3 3 3 2 6" xfId="23524"/>
    <cellStyle name="Normal 3 3 3 3 3 3" xfId="2249"/>
    <cellStyle name="Normal 3 3 3 3 3 3 2" xfId="16766"/>
    <cellStyle name="Normal 3 3 3 3 3 3 2 2" xfId="36699"/>
    <cellStyle name="Normal 3 3 3 3 3 3 3" xfId="10963"/>
    <cellStyle name="Normal 3 3 3 3 3 3 3 2" xfId="30898"/>
    <cellStyle name="Normal 3 3 3 3 3 3 4" xfId="22716"/>
    <cellStyle name="Normal 3 3 3 3 3 4" xfId="5173"/>
    <cellStyle name="Normal 3 3 3 3 3 4 2" xfId="19131"/>
    <cellStyle name="Normal 3 3 3 3 3 4 2 2" xfId="39064"/>
    <cellStyle name="Normal 3 3 3 3 3 4 3" xfId="13330"/>
    <cellStyle name="Normal 3 3 3 3 3 4 3 2" xfId="33264"/>
    <cellStyle name="Normal 3 3 3 3 3 4 4" xfId="25109"/>
    <cellStyle name="Normal 3 3 3 3 3 5" xfId="9858"/>
    <cellStyle name="Normal 3 3 3 3 3 5 2" xfId="29794"/>
    <cellStyle name="Normal 3 3 3 3 3 6" xfId="15663"/>
    <cellStyle name="Normal 3 3 3 3 3 6 2" xfId="35596"/>
    <cellStyle name="Normal 3 3 3 3 3 7" xfId="7534"/>
    <cellStyle name="Normal 3 3 3 3 3 7 2" xfId="27470"/>
    <cellStyle name="Normal 3 3 3 3 3 8" xfId="21593"/>
    <cellStyle name="Normal 3 3 3 3 3 9" xfId="41388"/>
    <cellStyle name="Normal 3 3 3 3 4" xfId="3309"/>
    <cellStyle name="Normal 3 3 3 3 4 2" xfId="5972"/>
    <cellStyle name="Normal 3 3 3 3 4 2 2" xfId="19930"/>
    <cellStyle name="Normal 3 3 3 3 4 2 2 2" xfId="39863"/>
    <cellStyle name="Normal 3 3 3 3 4 2 3" xfId="14129"/>
    <cellStyle name="Normal 3 3 3 3 4 2 3 2" xfId="34063"/>
    <cellStyle name="Normal 3 3 3 3 4 2 4" xfId="25908"/>
    <cellStyle name="Normal 3 3 3 3 4 3" xfId="11763"/>
    <cellStyle name="Normal 3 3 3 3 4 3 2" xfId="31698"/>
    <cellStyle name="Normal 3 3 3 3 4 4" xfId="17565"/>
    <cellStyle name="Normal 3 3 3 3 4 4 2" xfId="37498"/>
    <cellStyle name="Normal 3 3 3 3 4 5" xfId="8333"/>
    <cellStyle name="Normal 3 3 3 3 4 5 2" xfId="28269"/>
    <cellStyle name="Normal 3 3 3 3 4 6" xfId="23521"/>
    <cellStyle name="Normal 3 3 3 3 5" xfId="1808"/>
    <cellStyle name="Normal 3 3 3 3 5 2" xfId="16329"/>
    <cellStyle name="Normal 3 3 3 3 5 2 2" xfId="36262"/>
    <cellStyle name="Normal 3 3 3 3 5 3" xfId="10526"/>
    <cellStyle name="Normal 3 3 3 3 5 3 2" xfId="30461"/>
    <cellStyle name="Normal 3 3 3 3 5 4" xfId="22279"/>
    <cellStyle name="Normal 3 3 3 3 6" xfId="4736"/>
    <cellStyle name="Normal 3 3 3 3 6 2" xfId="18694"/>
    <cellStyle name="Normal 3 3 3 3 6 2 2" xfId="38627"/>
    <cellStyle name="Normal 3 3 3 3 6 3" xfId="12893"/>
    <cellStyle name="Normal 3 3 3 3 6 3 2" xfId="32827"/>
    <cellStyle name="Normal 3 3 3 3 6 4" xfId="24672"/>
    <cellStyle name="Normal 3 3 3 3 7" xfId="9380"/>
    <cellStyle name="Normal 3 3 3 3 7 2" xfId="29316"/>
    <cellStyle name="Normal 3 3 3 3 8" xfId="15185"/>
    <cellStyle name="Normal 3 3 3 3 8 2" xfId="35118"/>
    <cellStyle name="Normal 3 3 3 3 9" xfId="7097"/>
    <cellStyle name="Normal 3 3 3 3 9 2" xfId="27033"/>
    <cellStyle name="Normal 3 3 3 4" xfId="496"/>
    <cellStyle name="Normal 3 3 3 4 10" xfId="40996"/>
    <cellStyle name="Normal 3 3 3 4 2" xfId="992"/>
    <cellStyle name="Normal 3 3 3 4 2 2" xfId="3314"/>
    <cellStyle name="Normal 3 3 3 4 2 2 2" xfId="5977"/>
    <cellStyle name="Normal 3 3 3 4 2 2 2 2" xfId="19935"/>
    <cellStyle name="Normal 3 3 3 4 2 2 2 2 2" xfId="39868"/>
    <cellStyle name="Normal 3 3 3 4 2 2 2 3" xfId="14134"/>
    <cellStyle name="Normal 3 3 3 4 2 2 2 3 2" xfId="34068"/>
    <cellStyle name="Normal 3 3 3 4 2 2 2 4" xfId="25913"/>
    <cellStyle name="Normal 3 3 3 4 2 2 3" xfId="11768"/>
    <cellStyle name="Normal 3 3 3 4 2 2 3 2" xfId="31703"/>
    <cellStyle name="Normal 3 3 3 4 2 2 4" xfId="17570"/>
    <cellStyle name="Normal 3 3 3 4 2 2 4 2" xfId="37503"/>
    <cellStyle name="Normal 3 3 3 4 2 2 5" xfId="8338"/>
    <cellStyle name="Normal 3 3 3 4 2 2 5 2" xfId="28274"/>
    <cellStyle name="Normal 3 3 3 4 2 2 6" xfId="23526"/>
    <cellStyle name="Normal 3 3 3 4 2 3" xfId="2335"/>
    <cellStyle name="Normal 3 3 3 4 2 3 2" xfId="16852"/>
    <cellStyle name="Normal 3 3 3 4 2 3 2 2" xfId="36785"/>
    <cellStyle name="Normal 3 3 3 4 2 3 3" xfId="11049"/>
    <cellStyle name="Normal 3 3 3 4 2 3 3 2" xfId="30984"/>
    <cellStyle name="Normal 3 3 3 4 2 3 4" xfId="22802"/>
    <cellStyle name="Normal 3 3 3 4 2 4" xfId="5259"/>
    <cellStyle name="Normal 3 3 3 4 2 4 2" xfId="19217"/>
    <cellStyle name="Normal 3 3 3 4 2 4 2 2" xfId="39150"/>
    <cellStyle name="Normal 3 3 3 4 2 4 3" xfId="13416"/>
    <cellStyle name="Normal 3 3 3 4 2 4 3 2" xfId="33350"/>
    <cellStyle name="Normal 3 3 3 4 2 4 4" xfId="25195"/>
    <cellStyle name="Normal 3 3 3 4 2 5" xfId="9944"/>
    <cellStyle name="Normal 3 3 3 4 2 5 2" xfId="29880"/>
    <cellStyle name="Normal 3 3 3 4 2 6" xfId="15749"/>
    <cellStyle name="Normal 3 3 3 4 2 6 2" xfId="35682"/>
    <cellStyle name="Normal 3 3 3 4 2 7" xfId="7620"/>
    <cellStyle name="Normal 3 3 3 4 2 7 2" xfId="27556"/>
    <cellStyle name="Normal 3 3 3 4 2 8" xfId="21683"/>
    <cellStyle name="Normal 3 3 3 4 2 9" xfId="41474"/>
    <cellStyle name="Normal 3 3 3 4 3" xfId="3313"/>
    <cellStyle name="Normal 3 3 3 4 3 2" xfId="5976"/>
    <cellStyle name="Normal 3 3 3 4 3 2 2" xfId="19934"/>
    <cellStyle name="Normal 3 3 3 4 3 2 2 2" xfId="39867"/>
    <cellStyle name="Normal 3 3 3 4 3 2 3" xfId="14133"/>
    <cellStyle name="Normal 3 3 3 4 3 2 3 2" xfId="34067"/>
    <cellStyle name="Normal 3 3 3 4 3 2 4" xfId="25912"/>
    <cellStyle name="Normal 3 3 3 4 3 3" xfId="11767"/>
    <cellStyle name="Normal 3 3 3 4 3 3 2" xfId="31702"/>
    <cellStyle name="Normal 3 3 3 4 3 4" xfId="17569"/>
    <cellStyle name="Normal 3 3 3 4 3 4 2" xfId="37502"/>
    <cellStyle name="Normal 3 3 3 4 3 5" xfId="8337"/>
    <cellStyle name="Normal 3 3 3 4 3 5 2" xfId="28273"/>
    <cellStyle name="Normal 3 3 3 4 3 6" xfId="23525"/>
    <cellStyle name="Normal 3 3 3 4 4" xfId="1874"/>
    <cellStyle name="Normal 3 3 3 4 4 2" xfId="16393"/>
    <cellStyle name="Normal 3 3 3 4 4 2 2" xfId="36326"/>
    <cellStyle name="Normal 3 3 3 4 4 3" xfId="10590"/>
    <cellStyle name="Normal 3 3 3 4 4 3 2" xfId="30525"/>
    <cellStyle name="Normal 3 3 3 4 4 4" xfId="22343"/>
    <cellStyle name="Normal 3 3 3 4 5" xfId="4800"/>
    <cellStyle name="Normal 3 3 3 4 5 2" xfId="18758"/>
    <cellStyle name="Normal 3 3 3 4 5 2 2" xfId="38691"/>
    <cellStyle name="Normal 3 3 3 4 5 3" xfId="12957"/>
    <cellStyle name="Normal 3 3 3 4 5 3 2" xfId="32891"/>
    <cellStyle name="Normal 3 3 3 4 5 4" xfId="24736"/>
    <cellStyle name="Normal 3 3 3 4 6" xfId="9466"/>
    <cellStyle name="Normal 3 3 3 4 6 2" xfId="29402"/>
    <cellStyle name="Normal 3 3 3 4 7" xfId="15271"/>
    <cellStyle name="Normal 3 3 3 4 7 2" xfId="35204"/>
    <cellStyle name="Normal 3 3 3 4 8" xfId="7161"/>
    <cellStyle name="Normal 3 3 3 4 8 2" xfId="27097"/>
    <cellStyle name="Normal 3 3 3 4 9" xfId="21194"/>
    <cellStyle name="Normal 3 3 3 5" xfId="749"/>
    <cellStyle name="Normal 3 3 3 5 2" xfId="3315"/>
    <cellStyle name="Normal 3 3 3 5 2 2" xfId="5978"/>
    <cellStyle name="Normal 3 3 3 5 2 2 2" xfId="19936"/>
    <cellStyle name="Normal 3 3 3 5 2 2 2 2" xfId="39869"/>
    <cellStyle name="Normal 3 3 3 5 2 2 3" xfId="14135"/>
    <cellStyle name="Normal 3 3 3 5 2 2 3 2" xfId="34069"/>
    <cellStyle name="Normal 3 3 3 5 2 2 4" xfId="25914"/>
    <cellStyle name="Normal 3 3 3 5 2 3" xfId="11769"/>
    <cellStyle name="Normal 3 3 3 5 2 3 2" xfId="31704"/>
    <cellStyle name="Normal 3 3 3 5 2 4" xfId="17571"/>
    <cellStyle name="Normal 3 3 3 5 2 4 2" xfId="37504"/>
    <cellStyle name="Normal 3 3 3 5 2 5" xfId="8339"/>
    <cellStyle name="Normal 3 3 3 5 2 5 2" xfId="28275"/>
    <cellStyle name="Normal 3 3 3 5 2 6" xfId="23527"/>
    <cellStyle name="Normal 3 3 3 5 3" xfId="2099"/>
    <cellStyle name="Normal 3 3 3 5 3 2" xfId="16616"/>
    <cellStyle name="Normal 3 3 3 5 3 2 2" xfId="36549"/>
    <cellStyle name="Normal 3 3 3 5 3 3" xfId="10813"/>
    <cellStyle name="Normal 3 3 3 5 3 3 2" xfId="30748"/>
    <cellStyle name="Normal 3 3 3 5 3 4" xfId="22566"/>
    <cellStyle name="Normal 3 3 3 5 4" xfId="5023"/>
    <cellStyle name="Normal 3 3 3 5 4 2" xfId="18981"/>
    <cellStyle name="Normal 3 3 3 5 4 2 2" xfId="38914"/>
    <cellStyle name="Normal 3 3 3 5 4 3" xfId="13180"/>
    <cellStyle name="Normal 3 3 3 5 4 3 2" xfId="33114"/>
    <cellStyle name="Normal 3 3 3 5 4 4" xfId="24959"/>
    <cellStyle name="Normal 3 3 3 5 5" xfId="9705"/>
    <cellStyle name="Normal 3 3 3 5 5 2" xfId="29641"/>
    <cellStyle name="Normal 3 3 3 5 6" xfId="15510"/>
    <cellStyle name="Normal 3 3 3 5 6 2" xfId="35443"/>
    <cellStyle name="Normal 3 3 3 5 7" xfId="7384"/>
    <cellStyle name="Normal 3 3 3 5 7 2" xfId="27320"/>
    <cellStyle name="Normal 3 3 3 5 8" xfId="21440"/>
    <cellStyle name="Normal 3 3 3 5 9" xfId="41235"/>
    <cellStyle name="Normal 3 3 3 6" xfId="1237"/>
    <cellStyle name="Normal 3 3 3 6 2" xfId="3316"/>
    <cellStyle name="Normal 3 3 3 6 2 2" xfId="5979"/>
    <cellStyle name="Normal 3 3 3 6 2 2 2" xfId="19937"/>
    <cellStyle name="Normal 3 3 3 6 2 2 2 2" xfId="39870"/>
    <cellStyle name="Normal 3 3 3 6 2 2 3" xfId="14136"/>
    <cellStyle name="Normal 3 3 3 6 2 2 3 2" xfId="34070"/>
    <cellStyle name="Normal 3 3 3 6 2 2 4" xfId="25915"/>
    <cellStyle name="Normal 3 3 3 6 2 3" xfId="11770"/>
    <cellStyle name="Normal 3 3 3 6 2 3 2" xfId="31705"/>
    <cellStyle name="Normal 3 3 3 6 2 4" xfId="17572"/>
    <cellStyle name="Normal 3 3 3 6 2 4 2" xfId="37505"/>
    <cellStyle name="Normal 3 3 3 6 2 5" xfId="8340"/>
    <cellStyle name="Normal 3 3 3 6 2 5 2" xfId="28276"/>
    <cellStyle name="Normal 3 3 3 6 2 6" xfId="23528"/>
    <cellStyle name="Normal 3 3 3 6 3" xfId="2571"/>
    <cellStyle name="Normal 3 3 3 6 3 2" xfId="17086"/>
    <cellStyle name="Normal 3 3 3 6 3 2 2" xfId="37019"/>
    <cellStyle name="Normal 3 3 3 6 3 3" xfId="11283"/>
    <cellStyle name="Normal 3 3 3 6 3 3 2" xfId="31218"/>
    <cellStyle name="Normal 3 3 3 6 3 4" xfId="23038"/>
    <cellStyle name="Normal 3 3 3 6 4" xfId="5493"/>
    <cellStyle name="Normal 3 3 3 6 4 2" xfId="19451"/>
    <cellStyle name="Normal 3 3 3 6 4 2 2" xfId="39384"/>
    <cellStyle name="Normal 3 3 3 6 4 3" xfId="13650"/>
    <cellStyle name="Normal 3 3 3 6 4 3 2" xfId="33584"/>
    <cellStyle name="Normal 3 3 3 6 4 4" xfId="25429"/>
    <cellStyle name="Normal 3 3 3 6 5" xfId="10180"/>
    <cellStyle name="Normal 3 3 3 6 5 2" xfId="30116"/>
    <cellStyle name="Normal 3 3 3 6 6" xfId="15984"/>
    <cellStyle name="Normal 3 3 3 6 6 2" xfId="35917"/>
    <cellStyle name="Normal 3 3 3 6 7" xfId="7854"/>
    <cellStyle name="Normal 3 3 3 6 7 2" xfId="27790"/>
    <cellStyle name="Normal 3 3 3 6 8" xfId="21925"/>
    <cellStyle name="Normal 3 3 3 6 9" xfId="41742"/>
    <cellStyle name="Normal 3 3 3 7" xfId="3304"/>
    <cellStyle name="Normal 3 3 3 7 2" xfId="5967"/>
    <cellStyle name="Normal 3 3 3 7 2 2" xfId="19925"/>
    <cellStyle name="Normal 3 3 3 7 2 2 2" xfId="39858"/>
    <cellStyle name="Normal 3 3 3 7 2 3" xfId="14124"/>
    <cellStyle name="Normal 3 3 3 7 2 3 2" xfId="34058"/>
    <cellStyle name="Normal 3 3 3 7 2 4" xfId="25903"/>
    <cellStyle name="Normal 3 3 3 7 3" xfId="11758"/>
    <cellStyle name="Normal 3 3 3 7 3 2" xfId="31693"/>
    <cellStyle name="Normal 3 3 3 7 4" xfId="17560"/>
    <cellStyle name="Normal 3 3 3 7 4 2" xfId="37493"/>
    <cellStyle name="Normal 3 3 3 7 5" xfId="8328"/>
    <cellStyle name="Normal 3 3 3 7 5 2" xfId="28264"/>
    <cellStyle name="Normal 3 3 3 7 6" xfId="23516"/>
    <cellStyle name="Normal 3 3 3 8" xfId="1630"/>
    <cellStyle name="Normal 3 3 3 8 2" xfId="16202"/>
    <cellStyle name="Normal 3 3 3 8 2 2" xfId="36135"/>
    <cellStyle name="Normal 3 3 3 8 3" xfId="10399"/>
    <cellStyle name="Normal 3 3 3 8 3 2" xfId="30334"/>
    <cellStyle name="Normal 3 3 3 8 4" xfId="22143"/>
    <cellStyle name="Normal 3 3 3 9" xfId="4609"/>
    <cellStyle name="Normal 3 3 3 9 2" xfId="18567"/>
    <cellStyle name="Normal 3 3 3 9 2 2" xfId="38500"/>
    <cellStyle name="Normal 3 3 3 9 3" xfId="12766"/>
    <cellStyle name="Normal 3 3 3 9 3 2" xfId="32700"/>
    <cellStyle name="Normal 3 3 3 9 4" xfId="24545"/>
    <cellStyle name="Normal 3 3 4" xfId="68"/>
    <cellStyle name="Normal 3 3 4 10" xfId="9239"/>
    <cellStyle name="Normal 3 3 4 10 2" xfId="29175"/>
    <cellStyle name="Normal 3 3 4 11" xfId="15044"/>
    <cellStyle name="Normal 3 3 4 11 2" xfId="34977"/>
    <cellStyle name="Normal 3 3 4 12" xfId="6974"/>
    <cellStyle name="Normal 3 3 4 12 2" xfId="26910"/>
    <cellStyle name="Normal 3 3 4 13" xfId="20945"/>
    <cellStyle name="Normal 3 3 4 14" xfId="40769"/>
    <cellStyle name="Normal 3 3 4 2" xfId="286"/>
    <cellStyle name="Normal 3 3 4 2 10" xfId="21018"/>
    <cellStyle name="Normal 3 3 4 2 11" xfId="40825"/>
    <cellStyle name="Normal 3 3 4 2 2" xfId="580"/>
    <cellStyle name="Normal 3 3 4 2 2 10" xfId="41073"/>
    <cellStyle name="Normal 3 3 4 2 2 2" xfId="1069"/>
    <cellStyle name="Normal 3 3 4 2 2 2 2" xfId="3320"/>
    <cellStyle name="Normal 3 3 4 2 2 2 2 2" xfId="5983"/>
    <cellStyle name="Normal 3 3 4 2 2 2 2 2 2" xfId="19941"/>
    <cellStyle name="Normal 3 3 4 2 2 2 2 2 2 2" xfId="39874"/>
    <cellStyle name="Normal 3 3 4 2 2 2 2 2 3" xfId="14140"/>
    <cellStyle name="Normal 3 3 4 2 2 2 2 2 3 2" xfId="34074"/>
    <cellStyle name="Normal 3 3 4 2 2 2 2 2 4" xfId="25919"/>
    <cellStyle name="Normal 3 3 4 2 2 2 2 3" xfId="11774"/>
    <cellStyle name="Normal 3 3 4 2 2 2 2 3 2" xfId="31709"/>
    <cellStyle name="Normal 3 3 4 2 2 2 2 4" xfId="17576"/>
    <cellStyle name="Normal 3 3 4 2 2 2 2 4 2" xfId="37509"/>
    <cellStyle name="Normal 3 3 4 2 2 2 2 5" xfId="8344"/>
    <cellStyle name="Normal 3 3 4 2 2 2 2 5 2" xfId="28280"/>
    <cellStyle name="Normal 3 3 4 2 2 2 2 6" xfId="23532"/>
    <cellStyle name="Normal 3 3 4 2 2 2 3" xfId="2412"/>
    <cellStyle name="Normal 3 3 4 2 2 2 3 2" xfId="16929"/>
    <cellStyle name="Normal 3 3 4 2 2 2 3 2 2" xfId="36862"/>
    <cellStyle name="Normal 3 3 4 2 2 2 3 3" xfId="11126"/>
    <cellStyle name="Normal 3 3 4 2 2 2 3 3 2" xfId="31061"/>
    <cellStyle name="Normal 3 3 4 2 2 2 3 4" xfId="22879"/>
    <cellStyle name="Normal 3 3 4 2 2 2 4" xfId="5336"/>
    <cellStyle name="Normal 3 3 4 2 2 2 4 2" xfId="19294"/>
    <cellStyle name="Normal 3 3 4 2 2 2 4 2 2" xfId="39227"/>
    <cellStyle name="Normal 3 3 4 2 2 2 4 3" xfId="13493"/>
    <cellStyle name="Normal 3 3 4 2 2 2 4 3 2" xfId="33427"/>
    <cellStyle name="Normal 3 3 4 2 2 2 4 4" xfId="25272"/>
    <cellStyle name="Normal 3 3 4 2 2 2 5" xfId="10021"/>
    <cellStyle name="Normal 3 3 4 2 2 2 5 2" xfId="29957"/>
    <cellStyle name="Normal 3 3 4 2 2 2 6" xfId="15826"/>
    <cellStyle name="Normal 3 3 4 2 2 2 6 2" xfId="35759"/>
    <cellStyle name="Normal 3 3 4 2 2 2 7" xfId="7697"/>
    <cellStyle name="Normal 3 3 4 2 2 2 7 2" xfId="27633"/>
    <cellStyle name="Normal 3 3 4 2 2 2 8" xfId="21760"/>
    <cellStyle name="Normal 3 3 4 2 2 2 9" xfId="41551"/>
    <cellStyle name="Normal 3 3 4 2 2 3" xfId="3319"/>
    <cellStyle name="Normal 3 3 4 2 2 3 2" xfId="5982"/>
    <cellStyle name="Normal 3 3 4 2 2 3 2 2" xfId="19940"/>
    <cellStyle name="Normal 3 3 4 2 2 3 2 2 2" xfId="39873"/>
    <cellStyle name="Normal 3 3 4 2 2 3 2 3" xfId="14139"/>
    <cellStyle name="Normal 3 3 4 2 2 3 2 3 2" xfId="34073"/>
    <cellStyle name="Normal 3 3 4 2 2 3 2 4" xfId="25918"/>
    <cellStyle name="Normal 3 3 4 2 2 3 3" xfId="11773"/>
    <cellStyle name="Normal 3 3 4 2 2 3 3 2" xfId="31708"/>
    <cellStyle name="Normal 3 3 4 2 2 3 4" xfId="17575"/>
    <cellStyle name="Normal 3 3 4 2 2 3 4 2" xfId="37508"/>
    <cellStyle name="Normal 3 3 4 2 2 3 5" xfId="8343"/>
    <cellStyle name="Normal 3 3 4 2 2 3 5 2" xfId="28279"/>
    <cellStyle name="Normal 3 3 4 2 2 3 6" xfId="23531"/>
    <cellStyle name="Normal 3 3 4 2 2 4" xfId="1949"/>
    <cellStyle name="Normal 3 3 4 2 2 4 2" xfId="16468"/>
    <cellStyle name="Normal 3 3 4 2 2 4 2 2" xfId="36401"/>
    <cellStyle name="Normal 3 3 4 2 2 4 3" xfId="10665"/>
    <cellStyle name="Normal 3 3 4 2 2 4 3 2" xfId="30600"/>
    <cellStyle name="Normal 3 3 4 2 2 4 4" xfId="22418"/>
    <cellStyle name="Normal 3 3 4 2 2 5" xfId="4875"/>
    <cellStyle name="Normal 3 3 4 2 2 5 2" xfId="18833"/>
    <cellStyle name="Normal 3 3 4 2 2 5 2 2" xfId="38766"/>
    <cellStyle name="Normal 3 3 4 2 2 5 3" xfId="13032"/>
    <cellStyle name="Normal 3 3 4 2 2 5 3 2" xfId="32966"/>
    <cellStyle name="Normal 3 3 4 2 2 5 4" xfId="24811"/>
    <cellStyle name="Normal 3 3 4 2 2 6" xfId="9543"/>
    <cellStyle name="Normal 3 3 4 2 2 6 2" xfId="29479"/>
    <cellStyle name="Normal 3 3 4 2 2 7" xfId="15348"/>
    <cellStyle name="Normal 3 3 4 2 2 7 2" xfId="35281"/>
    <cellStyle name="Normal 3 3 4 2 2 8" xfId="7236"/>
    <cellStyle name="Normal 3 3 4 2 2 8 2" xfId="27172"/>
    <cellStyle name="Normal 3 3 4 2 2 9" xfId="21272"/>
    <cellStyle name="Normal 3 3 4 2 3" xfId="826"/>
    <cellStyle name="Normal 3 3 4 2 3 2" xfId="3321"/>
    <cellStyle name="Normal 3 3 4 2 3 2 2" xfId="5984"/>
    <cellStyle name="Normal 3 3 4 2 3 2 2 2" xfId="19942"/>
    <cellStyle name="Normal 3 3 4 2 3 2 2 2 2" xfId="39875"/>
    <cellStyle name="Normal 3 3 4 2 3 2 2 3" xfId="14141"/>
    <cellStyle name="Normal 3 3 4 2 3 2 2 3 2" xfId="34075"/>
    <cellStyle name="Normal 3 3 4 2 3 2 2 4" xfId="25920"/>
    <cellStyle name="Normal 3 3 4 2 3 2 3" xfId="11775"/>
    <cellStyle name="Normal 3 3 4 2 3 2 3 2" xfId="31710"/>
    <cellStyle name="Normal 3 3 4 2 3 2 4" xfId="17577"/>
    <cellStyle name="Normal 3 3 4 2 3 2 4 2" xfId="37510"/>
    <cellStyle name="Normal 3 3 4 2 3 2 5" xfId="8345"/>
    <cellStyle name="Normal 3 3 4 2 3 2 5 2" xfId="28281"/>
    <cellStyle name="Normal 3 3 4 2 3 2 6" xfId="23533"/>
    <cellStyle name="Normal 3 3 4 2 3 3" xfId="2173"/>
    <cellStyle name="Normal 3 3 4 2 3 3 2" xfId="16690"/>
    <cellStyle name="Normal 3 3 4 2 3 3 2 2" xfId="36623"/>
    <cellStyle name="Normal 3 3 4 2 3 3 3" xfId="10887"/>
    <cellStyle name="Normal 3 3 4 2 3 3 3 2" xfId="30822"/>
    <cellStyle name="Normal 3 3 4 2 3 3 4" xfId="22640"/>
    <cellStyle name="Normal 3 3 4 2 3 4" xfId="5097"/>
    <cellStyle name="Normal 3 3 4 2 3 4 2" xfId="19055"/>
    <cellStyle name="Normal 3 3 4 2 3 4 2 2" xfId="38988"/>
    <cellStyle name="Normal 3 3 4 2 3 4 3" xfId="13254"/>
    <cellStyle name="Normal 3 3 4 2 3 4 3 2" xfId="33188"/>
    <cellStyle name="Normal 3 3 4 2 3 4 4" xfId="25033"/>
    <cellStyle name="Normal 3 3 4 2 3 5" xfId="9782"/>
    <cellStyle name="Normal 3 3 4 2 3 5 2" xfId="29718"/>
    <cellStyle name="Normal 3 3 4 2 3 6" xfId="15587"/>
    <cellStyle name="Normal 3 3 4 2 3 6 2" xfId="35520"/>
    <cellStyle name="Normal 3 3 4 2 3 7" xfId="7458"/>
    <cellStyle name="Normal 3 3 4 2 3 7 2" xfId="27394"/>
    <cellStyle name="Normal 3 3 4 2 3 8" xfId="21517"/>
    <cellStyle name="Normal 3 3 4 2 3 9" xfId="41312"/>
    <cellStyle name="Normal 3 3 4 2 4" xfId="3318"/>
    <cellStyle name="Normal 3 3 4 2 4 2" xfId="5981"/>
    <cellStyle name="Normal 3 3 4 2 4 2 2" xfId="19939"/>
    <cellStyle name="Normal 3 3 4 2 4 2 2 2" xfId="39872"/>
    <cellStyle name="Normal 3 3 4 2 4 2 3" xfId="14138"/>
    <cellStyle name="Normal 3 3 4 2 4 2 3 2" xfId="34072"/>
    <cellStyle name="Normal 3 3 4 2 4 2 4" xfId="25917"/>
    <cellStyle name="Normal 3 3 4 2 4 3" xfId="11772"/>
    <cellStyle name="Normal 3 3 4 2 4 3 2" xfId="31707"/>
    <cellStyle name="Normal 3 3 4 2 4 4" xfId="17574"/>
    <cellStyle name="Normal 3 3 4 2 4 4 2" xfId="37507"/>
    <cellStyle name="Normal 3 3 4 2 4 5" xfId="8342"/>
    <cellStyle name="Normal 3 3 4 2 4 5 2" xfId="28278"/>
    <cellStyle name="Normal 3 3 4 2 4 6" xfId="23530"/>
    <cellStyle name="Normal 3 3 4 2 5" xfId="1758"/>
    <cellStyle name="Normal 3 3 4 2 5 2" xfId="16283"/>
    <cellStyle name="Normal 3 3 4 2 5 2 2" xfId="36216"/>
    <cellStyle name="Normal 3 3 4 2 5 3" xfId="10480"/>
    <cellStyle name="Normal 3 3 4 2 5 3 2" xfId="30415"/>
    <cellStyle name="Normal 3 3 4 2 5 4" xfId="22233"/>
    <cellStyle name="Normal 3 3 4 2 6" xfId="4690"/>
    <cellStyle name="Normal 3 3 4 2 6 2" xfId="18648"/>
    <cellStyle name="Normal 3 3 4 2 6 2 2" xfId="38581"/>
    <cellStyle name="Normal 3 3 4 2 6 3" xfId="12847"/>
    <cellStyle name="Normal 3 3 4 2 6 3 2" xfId="32781"/>
    <cellStyle name="Normal 3 3 4 2 6 4" xfId="24626"/>
    <cellStyle name="Normal 3 3 4 2 7" xfId="9295"/>
    <cellStyle name="Normal 3 3 4 2 7 2" xfId="29231"/>
    <cellStyle name="Normal 3 3 4 2 8" xfId="15100"/>
    <cellStyle name="Normal 3 3 4 2 8 2" xfId="35033"/>
    <cellStyle name="Normal 3 3 4 2 9" xfId="7051"/>
    <cellStyle name="Normal 3 3 4 2 9 2" xfId="26987"/>
    <cellStyle name="Normal 3 3 4 3" xfId="404"/>
    <cellStyle name="Normal 3 3 4 3 10" xfId="21107"/>
    <cellStyle name="Normal 3 3 4 3 11" xfId="40911"/>
    <cellStyle name="Normal 3 3 4 3 2" xfId="660"/>
    <cellStyle name="Normal 3 3 4 3 2 10" xfId="41150"/>
    <cellStyle name="Normal 3 3 4 3 2 2" xfId="1146"/>
    <cellStyle name="Normal 3 3 4 3 2 2 2" xfId="3324"/>
    <cellStyle name="Normal 3 3 4 3 2 2 2 2" xfId="5987"/>
    <cellStyle name="Normal 3 3 4 3 2 2 2 2 2" xfId="19945"/>
    <cellStyle name="Normal 3 3 4 3 2 2 2 2 2 2" xfId="39878"/>
    <cellStyle name="Normal 3 3 4 3 2 2 2 2 3" xfId="14144"/>
    <cellStyle name="Normal 3 3 4 3 2 2 2 2 3 2" xfId="34078"/>
    <cellStyle name="Normal 3 3 4 3 2 2 2 2 4" xfId="25923"/>
    <cellStyle name="Normal 3 3 4 3 2 2 2 3" xfId="11778"/>
    <cellStyle name="Normal 3 3 4 3 2 2 2 3 2" xfId="31713"/>
    <cellStyle name="Normal 3 3 4 3 2 2 2 4" xfId="17580"/>
    <cellStyle name="Normal 3 3 4 3 2 2 2 4 2" xfId="37513"/>
    <cellStyle name="Normal 3 3 4 3 2 2 2 5" xfId="8348"/>
    <cellStyle name="Normal 3 3 4 3 2 2 2 5 2" xfId="28284"/>
    <cellStyle name="Normal 3 3 4 3 2 2 2 6" xfId="23536"/>
    <cellStyle name="Normal 3 3 4 3 2 2 3" xfId="2489"/>
    <cellStyle name="Normal 3 3 4 3 2 2 3 2" xfId="17006"/>
    <cellStyle name="Normal 3 3 4 3 2 2 3 2 2" xfId="36939"/>
    <cellStyle name="Normal 3 3 4 3 2 2 3 3" xfId="11203"/>
    <cellStyle name="Normal 3 3 4 3 2 2 3 3 2" xfId="31138"/>
    <cellStyle name="Normal 3 3 4 3 2 2 3 4" xfId="22956"/>
    <cellStyle name="Normal 3 3 4 3 2 2 4" xfId="5413"/>
    <cellStyle name="Normal 3 3 4 3 2 2 4 2" xfId="19371"/>
    <cellStyle name="Normal 3 3 4 3 2 2 4 2 2" xfId="39304"/>
    <cellStyle name="Normal 3 3 4 3 2 2 4 3" xfId="13570"/>
    <cellStyle name="Normal 3 3 4 3 2 2 4 3 2" xfId="33504"/>
    <cellStyle name="Normal 3 3 4 3 2 2 4 4" xfId="25349"/>
    <cellStyle name="Normal 3 3 4 3 2 2 5" xfId="10098"/>
    <cellStyle name="Normal 3 3 4 3 2 2 5 2" xfId="30034"/>
    <cellStyle name="Normal 3 3 4 3 2 2 6" xfId="15903"/>
    <cellStyle name="Normal 3 3 4 3 2 2 6 2" xfId="35836"/>
    <cellStyle name="Normal 3 3 4 3 2 2 7" xfId="7774"/>
    <cellStyle name="Normal 3 3 4 3 2 2 7 2" xfId="27710"/>
    <cellStyle name="Normal 3 3 4 3 2 2 8" xfId="21837"/>
    <cellStyle name="Normal 3 3 4 3 2 2 9" xfId="41628"/>
    <cellStyle name="Normal 3 3 4 3 2 3" xfId="3323"/>
    <cellStyle name="Normal 3 3 4 3 2 3 2" xfId="5986"/>
    <cellStyle name="Normal 3 3 4 3 2 3 2 2" xfId="19944"/>
    <cellStyle name="Normal 3 3 4 3 2 3 2 2 2" xfId="39877"/>
    <cellStyle name="Normal 3 3 4 3 2 3 2 3" xfId="14143"/>
    <cellStyle name="Normal 3 3 4 3 2 3 2 3 2" xfId="34077"/>
    <cellStyle name="Normal 3 3 4 3 2 3 2 4" xfId="25922"/>
    <cellStyle name="Normal 3 3 4 3 2 3 3" xfId="11777"/>
    <cellStyle name="Normal 3 3 4 3 2 3 3 2" xfId="31712"/>
    <cellStyle name="Normal 3 3 4 3 2 3 4" xfId="17579"/>
    <cellStyle name="Normal 3 3 4 3 2 3 4 2" xfId="37512"/>
    <cellStyle name="Normal 3 3 4 3 2 3 5" xfId="8347"/>
    <cellStyle name="Normal 3 3 4 3 2 3 5 2" xfId="28283"/>
    <cellStyle name="Normal 3 3 4 3 2 3 6" xfId="23535"/>
    <cellStyle name="Normal 3 3 4 3 2 4" xfId="2026"/>
    <cellStyle name="Normal 3 3 4 3 2 4 2" xfId="16545"/>
    <cellStyle name="Normal 3 3 4 3 2 4 2 2" xfId="36478"/>
    <cellStyle name="Normal 3 3 4 3 2 4 3" xfId="10742"/>
    <cellStyle name="Normal 3 3 4 3 2 4 3 2" xfId="30677"/>
    <cellStyle name="Normal 3 3 4 3 2 4 4" xfId="22495"/>
    <cellStyle name="Normal 3 3 4 3 2 5" xfId="4952"/>
    <cellStyle name="Normal 3 3 4 3 2 5 2" xfId="18910"/>
    <cellStyle name="Normal 3 3 4 3 2 5 2 2" xfId="38843"/>
    <cellStyle name="Normal 3 3 4 3 2 5 3" xfId="13109"/>
    <cellStyle name="Normal 3 3 4 3 2 5 3 2" xfId="33043"/>
    <cellStyle name="Normal 3 3 4 3 2 5 4" xfId="24888"/>
    <cellStyle name="Normal 3 3 4 3 2 6" xfId="9620"/>
    <cellStyle name="Normal 3 3 4 3 2 6 2" xfId="29556"/>
    <cellStyle name="Normal 3 3 4 3 2 7" xfId="15425"/>
    <cellStyle name="Normal 3 3 4 3 2 7 2" xfId="35358"/>
    <cellStyle name="Normal 3 3 4 3 2 8" xfId="7313"/>
    <cellStyle name="Normal 3 3 4 3 2 8 2" xfId="27249"/>
    <cellStyle name="Normal 3 3 4 3 2 9" xfId="21352"/>
    <cellStyle name="Normal 3 3 4 3 3" xfId="903"/>
    <cellStyle name="Normal 3 3 4 3 3 2" xfId="3325"/>
    <cellStyle name="Normal 3 3 4 3 3 2 2" xfId="5988"/>
    <cellStyle name="Normal 3 3 4 3 3 2 2 2" xfId="19946"/>
    <cellStyle name="Normal 3 3 4 3 3 2 2 2 2" xfId="39879"/>
    <cellStyle name="Normal 3 3 4 3 3 2 2 3" xfId="14145"/>
    <cellStyle name="Normal 3 3 4 3 3 2 2 3 2" xfId="34079"/>
    <cellStyle name="Normal 3 3 4 3 3 2 2 4" xfId="25924"/>
    <cellStyle name="Normal 3 3 4 3 3 2 3" xfId="11779"/>
    <cellStyle name="Normal 3 3 4 3 3 2 3 2" xfId="31714"/>
    <cellStyle name="Normal 3 3 4 3 3 2 4" xfId="17581"/>
    <cellStyle name="Normal 3 3 4 3 3 2 4 2" xfId="37514"/>
    <cellStyle name="Normal 3 3 4 3 3 2 5" xfId="8349"/>
    <cellStyle name="Normal 3 3 4 3 3 2 5 2" xfId="28285"/>
    <cellStyle name="Normal 3 3 4 3 3 2 6" xfId="23537"/>
    <cellStyle name="Normal 3 3 4 3 3 3" xfId="2250"/>
    <cellStyle name="Normal 3 3 4 3 3 3 2" xfId="16767"/>
    <cellStyle name="Normal 3 3 4 3 3 3 2 2" xfId="36700"/>
    <cellStyle name="Normal 3 3 4 3 3 3 3" xfId="10964"/>
    <cellStyle name="Normal 3 3 4 3 3 3 3 2" xfId="30899"/>
    <cellStyle name="Normal 3 3 4 3 3 3 4" xfId="22717"/>
    <cellStyle name="Normal 3 3 4 3 3 4" xfId="5174"/>
    <cellStyle name="Normal 3 3 4 3 3 4 2" xfId="19132"/>
    <cellStyle name="Normal 3 3 4 3 3 4 2 2" xfId="39065"/>
    <cellStyle name="Normal 3 3 4 3 3 4 3" xfId="13331"/>
    <cellStyle name="Normal 3 3 4 3 3 4 3 2" xfId="33265"/>
    <cellStyle name="Normal 3 3 4 3 3 4 4" xfId="25110"/>
    <cellStyle name="Normal 3 3 4 3 3 5" xfId="9859"/>
    <cellStyle name="Normal 3 3 4 3 3 5 2" xfId="29795"/>
    <cellStyle name="Normal 3 3 4 3 3 6" xfId="15664"/>
    <cellStyle name="Normal 3 3 4 3 3 6 2" xfId="35597"/>
    <cellStyle name="Normal 3 3 4 3 3 7" xfId="7535"/>
    <cellStyle name="Normal 3 3 4 3 3 7 2" xfId="27471"/>
    <cellStyle name="Normal 3 3 4 3 3 8" xfId="21594"/>
    <cellStyle name="Normal 3 3 4 3 3 9" xfId="41389"/>
    <cellStyle name="Normal 3 3 4 3 4" xfId="3322"/>
    <cellStyle name="Normal 3 3 4 3 4 2" xfId="5985"/>
    <cellStyle name="Normal 3 3 4 3 4 2 2" xfId="19943"/>
    <cellStyle name="Normal 3 3 4 3 4 2 2 2" xfId="39876"/>
    <cellStyle name="Normal 3 3 4 3 4 2 3" xfId="14142"/>
    <cellStyle name="Normal 3 3 4 3 4 2 3 2" xfId="34076"/>
    <cellStyle name="Normal 3 3 4 3 4 2 4" xfId="25921"/>
    <cellStyle name="Normal 3 3 4 3 4 3" xfId="11776"/>
    <cellStyle name="Normal 3 3 4 3 4 3 2" xfId="31711"/>
    <cellStyle name="Normal 3 3 4 3 4 4" xfId="17578"/>
    <cellStyle name="Normal 3 3 4 3 4 4 2" xfId="37511"/>
    <cellStyle name="Normal 3 3 4 3 4 5" xfId="8346"/>
    <cellStyle name="Normal 3 3 4 3 4 5 2" xfId="28282"/>
    <cellStyle name="Normal 3 3 4 3 4 6" xfId="23534"/>
    <cellStyle name="Normal 3 3 4 3 5" xfId="1809"/>
    <cellStyle name="Normal 3 3 4 3 5 2" xfId="16330"/>
    <cellStyle name="Normal 3 3 4 3 5 2 2" xfId="36263"/>
    <cellStyle name="Normal 3 3 4 3 5 3" xfId="10527"/>
    <cellStyle name="Normal 3 3 4 3 5 3 2" xfId="30462"/>
    <cellStyle name="Normal 3 3 4 3 5 4" xfId="22280"/>
    <cellStyle name="Normal 3 3 4 3 6" xfId="4737"/>
    <cellStyle name="Normal 3 3 4 3 6 2" xfId="18695"/>
    <cellStyle name="Normal 3 3 4 3 6 2 2" xfId="38628"/>
    <cellStyle name="Normal 3 3 4 3 6 3" xfId="12894"/>
    <cellStyle name="Normal 3 3 4 3 6 3 2" xfId="32828"/>
    <cellStyle name="Normal 3 3 4 3 6 4" xfId="24673"/>
    <cellStyle name="Normal 3 3 4 3 7" xfId="9381"/>
    <cellStyle name="Normal 3 3 4 3 7 2" xfId="29317"/>
    <cellStyle name="Normal 3 3 4 3 8" xfId="15186"/>
    <cellStyle name="Normal 3 3 4 3 8 2" xfId="35119"/>
    <cellStyle name="Normal 3 3 4 3 9" xfId="7098"/>
    <cellStyle name="Normal 3 3 4 3 9 2" xfId="27034"/>
    <cellStyle name="Normal 3 3 4 4" xfId="497"/>
    <cellStyle name="Normal 3 3 4 4 10" xfId="40997"/>
    <cellStyle name="Normal 3 3 4 4 2" xfId="993"/>
    <cellStyle name="Normal 3 3 4 4 2 2" xfId="3327"/>
    <cellStyle name="Normal 3 3 4 4 2 2 2" xfId="5990"/>
    <cellStyle name="Normal 3 3 4 4 2 2 2 2" xfId="19948"/>
    <cellStyle name="Normal 3 3 4 4 2 2 2 2 2" xfId="39881"/>
    <cellStyle name="Normal 3 3 4 4 2 2 2 3" xfId="14147"/>
    <cellStyle name="Normal 3 3 4 4 2 2 2 3 2" xfId="34081"/>
    <cellStyle name="Normal 3 3 4 4 2 2 2 4" xfId="25926"/>
    <cellStyle name="Normal 3 3 4 4 2 2 3" xfId="11781"/>
    <cellStyle name="Normal 3 3 4 4 2 2 3 2" xfId="31716"/>
    <cellStyle name="Normal 3 3 4 4 2 2 4" xfId="17583"/>
    <cellStyle name="Normal 3 3 4 4 2 2 4 2" xfId="37516"/>
    <cellStyle name="Normal 3 3 4 4 2 2 5" xfId="8351"/>
    <cellStyle name="Normal 3 3 4 4 2 2 5 2" xfId="28287"/>
    <cellStyle name="Normal 3 3 4 4 2 2 6" xfId="23539"/>
    <cellStyle name="Normal 3 3 4 4 2 3" xfId="2336"/>
    <cellStyle name="Normal 3 3 4 4 2 3 2" xfId="16853"/>
    <cellStyle name="Normal 3 3 4 4 2 3 2 2" xfId="36786"/>
    <cellStyle name="Normal 3 3 4 4 2 3 3" xfId="11050"/>
    <cellStyle name="Normal 3 3 4 4 2 3 3 2" xfId="30985"/>
    <cellStyle name="Normal 3 3 4 4 2 3 4" xfId="22803"/>
    <cellStyle name="Normal 3 3 4 4 2 4" xfId="5260"/>
    <cellStyle name="Normal 3 3 4 4 2 4 2" xfId="19218"/>
    <cellStyle name="Normal 3 3 4 4 2 4 2 2" xfId="39151"/>
    <cellStyle name="Normal 3 3 4 4 2 4 3" xfId="13417"/>
    <cellStyle name="Normal 3 3 4 4 2 4 3 2" xfId="33351"/>
    <cellStyle name="Normal 3 3 4 4 2 4 4" xfId="25196"/>
    <cellStyle name="Normal 3 3 4 4 2 5" xfId="9945"/>
    <cellStyle name="Normal 3 3 4 4 2 5 2" xfId="29881"/>
    <cellStyle name="Normal 3 3 4 4 2 6" xfId="15750"/>
    <cellStyle name="Normal 3 3 4 4 2 6 2" xfId="35683"/>
    <cellStyle name="Normal 3 3 4 4 2 7" xfId="7621"/>
    <cellStyle name="Normal 3 3 4 4 2 7 2" xfId="27557"/>
    <cellStyle name="Normal 3 3 4 4 2 8" xfId="21684"/>
    <cellStyle name="Normal 3 3 4 4 2 9" xfId="41475"/>
    <cellStyle name="Normal 3 3 4 4 3" xfId="3326"/>
    <cellStyle name="Normal 3 3 4 4 3 2" xfId="5989"/>
    <cellStyle name="Normal 3 3 4 4 3 2 2" xfId="19947"/>
    <cellStyle name="Normal 3 3 4 4 3 2 2 2" xfId="39880"/>
    <cellStyle name="Normal 3 3 4 4 3 2 3" xfId="14146"/>
    <cellStyle name="Normal 3 3 4 4 3 2 3 2" xfId="34080"/>
    <cellStyle name="Normal 3 3 4 4 3 2 4" xfId="25925"/>
    <cellStyle name="Normal 3 3 4 4 3 3" xfId="11780"/>
    <cellStyle name="Normal 3 3 4 4 3 3 2" xfId="31715"/>
    <cellStyle name="Normal 3 3 4 4 3 4" xfId="17582"/>
    <cellStyle name="Normal 3 3 4 4 3 4 2" xfId="37515"/>
    <cellStyle name="Normal 3 3 4 4 3 5" xfId="8350"/>
    <cellStyle name="Normal 3 3 4 4 3 5 2" xfId="28286"/>
    <cellStyle name="Normal 3 3 4 4 3 6" xfId="23538"/>
    <cellStyle name="Normal 3 3 4 4 4" xfId="1875"/>
    <cellStyle name="Normal 3 3 4 4 4 2" xfId="16394"/>
    <cellStyle name="Normal 3 3 4 4 4 2 2" xfId="36327"/>
    <cellStyle name="Normal 3 3 4 4 4 3" xfId="10591"/>
    <cellStyle name="Normal 3 3 4 4 4 3 2" xfId="30526"/>
    <cellStyle name="Normal 3 3 4 4 4 4" xfId="22344"/>
    <cellStyle name="Normal 3 3 4 4 5" xfId="4801"/>
    <cellStyle name="Normal 3 3 4 4 5 2" xfId="18759"/>
    <cellStyle name="Normal 3 3 4 4 5 2 2" xfId="38692"/>
    <cellStyle name="Normal 3 3 4 4 5 3" xfId="12958"/>
    <cellStyle name="Normal 3 3 4 4 5 3 2" xfId="32892"/>
    <cellStyle name="Normal 3 3 4 4 5 4" xfId="24737"/>
    <cellStyle name="Normal 3 3 4 4 6" xfId="9467"/>
    <cellStyle name="Normal 3 3 4 4 6 2" xfId="29403"/>
    <cellStyle name="Normal 3 3 4 4 7" xfId="15272"/>
    <cellStyle name="Normal 3 3 4 4 7 2" xfId="35205"/>
    <cellStyle name="Normal 3 3 4 4 8" xfId="7162"/>
    <cellStyle name="Normal 3 3 4 4 8 2" xfId="27098"/>
    <cellStyle name="Normal 3 3 4 4 9" xfId="21195"/>
    <cellStyle name="Normal 3 3 4 5" xfId="750"/>
    <cellStyle name="Normal 3 3 4 5 2" xfId="3328"/>
    <cellStyle name="Normal 3 3 4 5 2 2" xfId="5991"/>
    <cellStyle name="Normal 3 3 4 5 2 2 2" xfId="19949"/>
    <cellStyle name="Normal 3 3 4 5 2 2 2 2" xfId="39882"/>
    <cellStyle name="Normal 3 3 4 5 2 2 3" xfId="14148"/>
    <cellStyle name="Normal 3 3 4 5 2 2 3 2" xfId="34082"/>
    <cellStyle name="Normal 3 3 4 5 2 2 4" xfId="25927"/>
    <cellStyle name="Normal 3 3 4 5 2 3" xfId="11782"/>
    <cellStyle name="Normal 3 3 4 5 2 3 2" xfId="31717"/>
    <cellStyle name="Normal 3 3 4 5 2 4" xfId="17584"/>
    <cellStyle name="Normal 3 3 4 5 2 4 2" xfId="37517"/>
    <cellStyle name="Normal 3 3 4 5 2 5" xfId="8352"/>
    <cellStyle name="Normal 3 3 4 5 2 5 2" xfId="28288"/>
    <cellStyle name="Normal 3 3 4 5 2 6" xfId="23540"/>
    <cellStyle name="Normal 3 3 4 5 3" xfId="2100"/>
    <cellStyle name="Normal 3 3 4 5 3 2" xfId="16617"/>
    <cellStyle name="Normal 3 3 4 5 3 2 2" xfId="36550"/>
    <cellStyle name="Normal 3 3 4 5 3 3" xfId="10814"/>
    <cellStyle name="Normal 3 3 4 5 3 3 2" xfId="30749"/>
    <cellStyle name="Normal 3 3 4 5 3 4" xfId="22567"/>
    <cellStyle name="Normal 3 3 4 5 4" xfId="5024"/>
    <cellStyle name="Normal 3 3 4 5 4 2" xfId="18982"/>
    <cellStyle name="Normal 3 3 4 5 4 2 2" xfId="38915"/>
    <cellStyle name="Normal 3 3 4 5 4 3" xfId="13181"/>
    <cellStyle name="Normal 3 3 4 5 4 3 2" xfId="33115"/>
    <cellStyle name="Normal 3 3 4 5 4 4" xfId="24960"/>
    <cellStyle name="Normal 3 3 4 5 5" xfId="9706"/>
    <cellStyle name="Normal 3 3 4 5 5 2" xfId="29642"/>
    <cellStyle name="Normal 3 3 4 5 6" xfId="15511"/>
    <cellStyle name="Normal 3 3 4 5 6 2" xfId="35444"/>
    <cellStyle name="Normal 3 3 4 5 7" xfId="7385"/>
    <cellStyle name="Normal 3 3 4 5 7 2" xfId="27321"/>
    <cellStyle name="Normal 3 3 4 5 8" xfId="21441"/>
    <cellStyle name="Normal 3 3 4 5 9" xfId="41236"/>
    <cellStyle name="Normal 3 3 4 6" xfId="1251"/>
    <cellStyle name="Normal 3 3 4 6 2" xfId="3329"/>
    <cellStyle name="Normal 3 3 4 6 2 2" xfId="5992"/>
    <cellStyle name="Normal 3 3 4 6 2 2 2" xfId="19950"/>
    <cellStyle name="Normal 3 3 4 6 2 2 2 2" xfId="39883"/>
    <cellStyle name="Normal 3 3 4 6 2 2 3" xfId="14149"/>
    <cellStyle name="Normal 3 3 4 6 2 2 3 2" xfId="34083"/>
    <cellStyle name="Normal 3 3 4 6 2 2 4" xfId="25928"/>
    <cellStyle name="Normal 3 3 4 6 2 3" xfId="11783"/>
    <cellStyle name="Normal 3 3 4 6 2 3 2" xfId="31718"/>
    <cellStyle name="Normal 3 3 4 6 2 4" xfId="17585"/>
    <cellStyle name="Normal 3 3 4 6 2 4 2" xfId="37518"/>
    <cellStyle name="Normal 3 3 4 6 2 5" xfId="8353"/>
    <cellStyle name="Normal 3 3 4 6 2 5 2" xfId="28289"/>
    <cellStyle name="Normal 3 3 4 6 2 6" xfId="23541"/>
    <cellStyle name="Normal 3 3 4 6 3" xfId="2585"/>
    <cellStyle name="Normal 3 3 4 6 3 2" xfId="17100"/>
    <cellStyle name="Normal 3 3 4 6 3 2 2" xfId="37033"/>
    <cellStyle name="Normal 3 3 4 6 3 3" xfId="11297"/>
    <cellStyle name="Normal 3 3 4 6 3 3 2" xfId="31232"/>
    <cellStyle name="Normal 3 3 4 6 3 4" xfId="23052"/>
    <cellStyle name="Normal 3 3 4 6 4" xfId="5507"/>
    <cellStyle name="Normal 3 3 4 6 4 2" xfId="19465"/>
    <cellStyle name="Normal 3 3 4 6 4 2 2" xfId="39398"/>
    <cellStyle name="Normal 3 3 4 6 4 3" xfId="13664"/>
    <cellStyle name="Normal 3 3 4 6 4 3 2" xfId="33598"/>
    <cellStyle name="Normal 3 3 4 6 4 4" xfId="25443"/>
    <cellStyle name="Normal 3 3 4 6 5" xfId="10194"/>
    <cellStyle name="Normal 3 3 4 6 5 2" xfId="30130"/>
    <cellStyle name="Normal 3 3 4 6 6" xfId="15998"/>
    <cellStyle name="Normal 3 3 4 6 6 2" xfId="35931"/>
    <cellStyle name="Normal 3 3 4 6 7" xfId="7868"/>
    <cellStyle name="Normal 3 3 4 6 7 2" xfId="27804"/>
    <cellStyle name="Normal 3 3 4 6 8" xfId="21939"/>
    <cellStyle name="Normal 3 3 4 6 9" xfId="41743"/>
    <cellStyle name="Normal 3 3 4 7" xfId="3317"/>
    <cellStyle name="Normal 3 3 4 7 2" xfId="5980"/>
    <cellStyle name="Normal 3 3 4 7 2 2" xfId="19938"/>
    <cellStyle name="Normal 3 3 4 7 2 2 2" xfId="39871"/>
    <cellStyle name="Normal 3 3 4 7 2 3" xfId="14137"/>
    <cellStyle name="Normal 3 3 4 7 2 3 2" xfId="34071"/>
    <cellStyle name="Normal 3 3 4 7 2 4" xfId="25916"/>
    <cellStyle name="Normal 3 3 4 7 3" xfId="11771"/>
    <cellStyle name="Normal 3 3 4 7 3 2" xfId="31706"/>
    <cellStyle name="Normal 3 3 4 7 4" xfId="17573"/>
    <cellStyle name="Normal 3 3 4 7 4 2" xfId="37506"/>
    <cellStyle name="Normal 3 3 4 7 5" xfId="8341"/>
    <cellStyle name="Normal 3 3 4 7 5 2" xfId="28277"/>
    <cellStyle name="Normal 3 3 4 7 6" xfId="23529"/>
    <cellStyle name="Normal 3 3 4 8" xfId="1631"/>
    <cellStyle name="Normal 3 3 4 8 2" xfId="16203"/>
    <cellStyle name="Normal 3 3 4 8 2 2" xfId="36136"/>
    <cellStyle name="Normal 3 3 4 8 3" xfId="10400"/>
    <cellStyle name="Normal 3 3 4 8 3 2" xfId="30335"/>
    <cellStyle name="Normal 3 3 4 8 4" xfId="22144"/>
    <cellStyle name="Normal 3 3 4 9" xfId="4610"/>
    <cellStyle name="Normal 3 3 4 9 2" xfId="18568"/>
    <cellStyle name="Normal 3 3 4 9 2 2" xfId="38501"/>
    <cellStyle name="Normal 3 3 4 9 3" xfId="12767"/>
    <cellStyle name="Normal 3 3 4 9 3 2" xfId="32701"/>
    <cellStyle name="Normal 3 3 4 9 4" xfId="24546"/>
    <cellStyle name="Normal 3 3 5" xfId="287"/>
    <cellStyle name="Normal 3 3 6" xfId="283"/>
    <cellStyle name="Normal 3 3 6 10" xfId="21015"/>
    <cellStyle name="Normal 3 3 6 11" xfId="40822"/>
    <cellStyle name="Normal 3 3 6 2" xfId="577"/>
    <cellStyle name="Normal 3 3 6 2 10" xfId="41070"/>
    <cellStyle name="Normal 3 3 6 2 2" xfId="1066"/>
    <cellStyle name="Normal 3 3 6 2 2 2" xfId="3332"/>
    <cellStyle name="Normal 3 3 6 2 2 2 2" xfId="5995"/>
    <cellStyle name="Normal 3 3 6 2 2 2 2 2" xfId="19953"/>
    <cellStyle name="Normal 3 3 6 2 2 2 2 2 2" xfId="39886"/>
    <cellStyle name="Normal 3 3 6 2 2 2 2 3" xfId="14152"/>
    <cellStyle name="Normal 3 3 6 2 2 2 2 3 2" xfId="34086"/>
    <cellStyle name="Normal 3 3 6 2 2 2 2 4" xfId="25931"/>
    <cellStyle name="Normal 3 3 6 2 2 2 3" xfId="11786"/>
    <cellStyle name="Normal 3 3 6 2 2 2 3 2" xfId="31721"/>
    <cellStyle name="Normal 3 3 6 2 2 2 4" xfId="17588"/>
    <cellStyle name="Normal 3 3 6 2 2 2 4 2" xfId="37521"/>
    <cellStyle name="Normal 3 3 6 2 2 2 5" xfId="8356"/>
    <cellStyle name="Normal 3 3 6 2 2 2 5 2" xfId="28292"/>
    <cellStyle name="Normal 3 3 6 2 2 2 6" xfId="23544"/>
    <cellStyle name="Normal 3 3 6 2 2 3" xfId="2409"/>
    <cellStyle name="Normal 3 3 6 2 2 3 2" xfId="16926"/>
    <cellStyle name="Normal 3 3 6 2 2 3 2 2" xfId="36859"/>
    <cellStyle name="Normal 3 3 6 2 2 3 3" xfId="11123"/>
    <cellStyle name="Normal 3 3 6 2 2 3 3 2" xfId="31058"/>
    <cellStyle name="Normal 3 3 6 2 2 3 4" xfId="22876"/>
    <cellStyle name="Normal 3 3 6 2 2 4" xfId="5333"/>
    <cellStyle name="Normal 3 3 6 2 2 4 2" xfId="19291"/>
    <cellStyle name="Normal 3 3 6 2 2 4 2 2" xfId="39224"/>
    <cellStyle name="Normal 3 3 6 2 2 4 3" xfId="13490"/>
    <cellStyle name="Normal 3 3 6 2 2 4 3 2" xfId="33424"/>
    <cellStyle name="Normal 3 3 6 2 2 4 4" xfId="25269"/>
    <cellStyle name="Normal 3 3 6 2 2 5" xfId="10018"/>
    <cellStyle name="Normal 3 3 6 2 2 5 2" xfId="29954"/>
    <cellStyle name="Normal 3 3 6 2 2 6" xfId="15823"/>
    <cellStyle name="Normal 3 3 6 2 2 6 2" xfId="35756"/>
    <cellStyle name="Normal 3 3 6 2 2 7" xfId="7694"/>
    <cellStyle name="Normal 3 3 6 2 2 7 2" xfId="27630"/>
    <cellStyle name="Normal 3 3 6 2 2 8" xfId="21757"/>
    <cellStyle name="Normal 3 3 6 2 2 9" xfId="41548"/>
    <cellStyle name="Normal 3 3 6 2 3" xfId="3331"/>
    <cellStyle name="Normal 3 3 6 2 3 2" xfId="5994"/>
    <cellStyle name="Normal 3 3 6 2 3 2 2" xfId="19952"/>
    <cellStyle name="Normal 3 3 6 2 3 2 2 2" xfId="39885"/>
    <cellStyle name="Normal 3 3 6 2 3 2 3" xfId="14151"/>
    <cellStyle name="Normal 3 3 6 2 3 2 3 2" xfId="34085"/>
    <cellStyle name="Normal 3 3 6 2 3 2 4" xfId="25930"/>
    <cellStyle name="Normal 3 3 6 2 3 3" xfId="11785"/>
    <cellStyle name="Normal 3 3 6 2 3 3 2" xfId="31720"/>
    <cellStyle name="Normal 3 3 6 2 3 4" xfId="17587"/>
    <cellStyle name="Normal 3 3 6 2 3 4 2" xfId="37520"/>
    <cellStyle name="Normal 3 3 6 2 3 5" xfId="8355"/>
    <cellStyle name="Normal 3 3 6 2 3 5 2" xfId="28291"/>
    <cellStyle name="Normal 3 3 6 2 3 6" xfId="23543"/>
    <cellStyle name="Normal 3 3 6 2 4" xfId="1946"/>
    <cellStyle name="Normal 3 3 6 2 4 2" xfId="16465"/>
    <cellStyle name="Normal 3 3 6 2 4 2 2" xfId="36398"/>
    <cellStyle name="Normal 3 3 6 2 4 3" xfId="10662"/>
    <cellStyle name="Normal 3 3 6 2 4 3 2" xfId="30597"/>
    <cellStyle name="Normal 3 3 6 2 4 4" xfId="22415"/>
    <cellStyle name="Normal 3 3 6 2 5" xfId="4872"/>
    <cellStyle name="Normal 3 3 6 2 5 2" xfId="18830"/>
    <cellStyle name="Normal 3 3 6 2 5 2 2" xfId="38763"/>
    <cellStyle name="Normal 3 3 6 2 5 3" xfId="13029"/>
    <cellStyle name="Normal 3 3 6 2 5 3 2" xfId="32963"/>
    <cellStyle name="Normal 3 3 6 2 5 4" xfId="24808"/>
    <cellStyle name="Normal 3 3 6 2 6" xfId="9540"/>
    <cellStyle name="Normal 3 3 6 2 6 2" xfId="29476"/>
    <cellStyle name="Normal 3 3 6 2 7" xfId="15345"/>
    <cellStyle name="Normal 3 3 6 2 7 2" xfId="35278"/>
    <cellStyle name="Normal 3 3 6 2 8" xfId="7233"/>
    <cellStyle name="Normal 3 3 6 2 8 2" xfId="27169"/>
    <cellStyle name="Normal 3 3 6 2 9" xfId="21269"/>
    <cellStyle name="Normal 3 3 6 3" xfId="823"/>
    <cellStyle name="Normal 3 3 6 3 2" xfId="3333"/>
    <cellStyle name="Normal 3 3 6 3 2 2" xfId="5996"/>
    <cellStyle name="Normal 3 3 6 3 2 2 2" xfId="19954"/>
    <cellStyle name="Normal 3 3 6 3 2 2 2 2" xfId="39887"/>
    <cellStyle name="Normal 3 3 6 3 2 2 3" xfId="14153"/>
    <cellStyle name="Normal 3 3 6 3 2 2 3 2" xfId="34087"/>
    <cellStyle name="Normal 3 3 6 3 2 2 4" xfId="25932"/>
    <cellStyle name="Normal 3 3 6 3 2 3" xfId="11787"/>
    <cellStyle name="Normal 3 3 6 3 2 3 2" xfId="31722"/>
    <cellStyle name="Normal 3 3 6 3 2 4" xfId="17589"/>
    <cellStyle name="Normal 3 3 6 3 2 4 2" xfId="37522"/>
    <cellStyle name="Normal 3 3 6 3 2 5" xfId="8357"/>
    <cellStyle name="Normal 3 3 6 3 2 5 2" xfId="28293"/>
    <cellStyle name="Normal 3 3 6 3 2 6" xfId="23545"/>
    <cellStyle name="Normal 3 3 6 3 3" xfId="2170"/>
    <cellStyle name="Normal 3 3 6 3 3 2" xfId="16687"/>
    <cellStyle name="Normal 3 3 6 3 3 2 2" xfId="36620"/>
    <cellStyle name="Normal 3 3 6 3 3 3" xfId="10884"/>
    <cellStyle name="Normal 3 3 6 3 3 3 2" xfId="30819"/>
    <cellStyle name="Normal 3 3 6 3 3 4" xfId="22637"/>
    <cellStyle name="Normal 3 3 6 3 4" xfId="5094"/>
    <cellStyle name="Normal 3 3 6 3 4 2" xfId="19052"/>
    <cellStyle name="Normal 3 3 6 3 4 2 2" xfId="38985"/>
    <cellStyle name="Normal 3 3 6 3 4 3" xfId="13251"/>
    <cellStyle name="Normal 3 3 6 3 4 3 2" xfId="33185"/>
    <cellStyle name="Normal 3 3 6 3 4 4" xfId="25030"/>
    <cellStyle name="Normal 3 3 6 3 5" xfId="9779"/>
    <cellStyle name="Normal 3 3 6 3 5 2" xfId="29715"/>
    <cellStyle name="Normal 3 3 6 3 6" xfId="15584"/>
    <cellStyle name="Normal 3 3 6 3 6 2" xfId="35517"/>
    <cellStyle name="Normal 3 3 6 3 7" xfId="7455"/>
    <cellStyle name="Normal 3 3 6 3 7 2" xfId="27391"/>
    <cellStyle name="Normal 3 3 6 3 8" xfId="21514"/>
    <cellStyle name="Normal 3 3 6 3 9" xfId="41309"/>
    <cellStyle name="Normal 3 3 6 4" xfId="3330"/>
    <cellStyle name="Normal 3 3 6 4 2" xfId="5993"/>
    <cellStyle name="Normal 3 3 6 4 2 2" xfId="19951"/>
    <cellStyle name="Normal 3 3 6 4 2 2 2" xfId="39884"/>
    <cellStyle name="Normal 3 3 6 4 2 3" xfId="14150"/>
    <cellStyle name="Normal 3 3 6 4 2 3 2" xfId="34084"/>
    <cellStyle name="Normal 3 3 6 4 2 4" xfId="25929"/>
    <cellStyle name="Normal 3 3 6 4 3" xfId="11784"/>
    <cellStyle name="Normal 3 3 6 4 3 2" xfId="31719"/>
    <cellStyle name="Normal 3 3 6 4 4" xfId="17586"/>
    <cellStyle name="Normal 3 3 6 4 4 2" xfId="37519"/>
    <cellStyle name="Normal 3 3 6 4 5" xfId="8354"/>
    <cellStyle name="Normal 3 3 6 4 5 2" xfId="28290"/>
    <cellStyle name="Normal 3 3 6 4 6" xfId="23542"/>
    <cellStyle name="Normal 3 3 6 5" xfId="1632"/>
    <cellStyle name="Normal 3 3 6 5 2" xfId="16204"/>
    <cellStyle name="Normal 3 3 6 5 2 2" xfId="36137"/>
    <cellStyle name="Normal 3 3 6 5 3" xfId="10401"/>
    <cellStyle name="Normal 3 3 6 5 3 2" xfId="30336"/>
    <cellStyle name="Normal 3 3 6 5 4" xfId="22145"/>
    <cellStyle name="Normal 3 3 6 6" xfId="4611"/>
    <cellStyle name="Normal 3 3 6 6 2" xfId="18569"/>
    <cellStyle name="Normal 3 3 6 6 2 2" xfId="38502"/>
    <cellStyle name="Normal 3 3 6 6 3" xfId="12768"/>
    <cellStyle name="Normal 3 3 6 6 3 2" xfId="32702"/>
    <cellStyle name="Normal 3 3 6 6 4" xfId="24547"/>
    <cellStyle name="Normal 3 3 6 7" xfId="9292"/>
    <cellStyle name="Normal 3 3 6 7 2" xfId="29228"/>
    <cellStyle name="Normal 3 3 6 8" xfId="15097"/>
    <cellStyle name="Normal 3 3 6 8 2" xfId="35030"/>
    <cellStyle name="Normal 3 3 6 9" xfId="6975"/>
    <cellStyle name="Normal 3 3 6 9 2" xfId="26911"/>
    <cellStyle name="Normal 3 3 7" xfId="401"/>
    <cellStyle name="Normal 3 3 7 10" xfId="21104"/>
    <cellStyle name="Normal 3 3 7 11" xfId="40908"/>
    <cellStyle name="Normal 3 3 7 2" xfId="657"/>
    <cellStyle name="Normal 3 3 7 2 10" xfId="41147"/>
    <cellStyle name="Normal 3 3 7 2 2" xfId="1143"/>
    <cellStyle name="Normal 3 3 7 2 2 2" xfId="3336"/>
    <cellStyle name="Normal 3 3 7 2 2 2 2" xfId="5999"/>
    <cellStyle name="Normal 3 3 7 2 2 2 2 2" xfId="19957"/>
    <cellStyle name="Normal 3 3 7 2 2 2 2 2 2" xfId="39890"/>
    <cellStyle name="Normal 3 3 7 2 2 2 2 3" xfId="14156"/>
    <cellStyle name="Normal 3 3 7 2 2 2 2 3 2" xfId="34090"/>
    <cellStyle name="Normal 3 3 7 2 2 2 2 4" xfId="25935"/>
    <cellStyle name="Normal 3 3 7 2 2 2 3" xfId="11790"/>
    <cellStyle name="Normal 3 3 7 2 2 2 3 2" xfId="31725"/>
    <cellStyle name="Normal 3 3 7 2 2 2 4" xfId="17592"/>
    <cellStyle name="Normal 3 3 7 2 2 2 4 2" xfId="37525"/>
    <cellStyle name="Normal 3 3 7 2 2 2 5" xfId="8360"/>
    <cellStyle name="Normal 3 3 7 2 2 2 5 2" xfId="28296"/>
    <cellStyle name="Normal 3 3 7 2 2 2 6" xfId="23548"/>
    <cellStyle name="Normal 3 3 7 2 2 3" xfId="2486"/>
    <cellStyle name="Normal 3 3 7 2 2 3 2" xfId="17003"/>
    <cellStyle name="Normal 3 3 7 2 2 3 2 2" xfId="36936"/>
    <cellStyle name="Normal 3 3 7 2 2 3 3" xfId="11200"/>
    <cellStyle name="Normal 3 3 7 2 2 3 3 2" xfId="31135"/>
    <cellStyle name="Normal 3 3 7 2 2 3 4" xfId="22953"/>
    <cellStyle name="Normal 3 3 7 2 2 4" xfId="5410"/>
    <cellStyle name="Normal 3 3 7 2 2 4 2" xfId="19368"/>
    <cellStyle name="Normal 3 3 7 2 2 4 2 2" xfId="39301"/>
    <cellStyle name="Normal 3 3 7 2 2 4 3" xfId="13567"/>
    <cellStyle name="Normal 3 3 7 2 2 4 3 2" xfId="33501"/>
    <cellStyle name="Normal 3 3 7 2 2 4 4" xfId="25346"/>
    <cellStyle name="Normal 3 3 7 2 2 5" xfId="10095"/>
    <cellStyle name="Normal 3 3 7 2 2 5 2" xfId="30031"/>
    <cellStyle name="Normal 3 3 7 2 2 6" xfId="15900"/>
    <cellStyle name="Normal 3 3 7 2 2 6 2" xfId="35833"/>
    <cellStyle name="Normal 3 3 7 2 2 7" xfId="7771"/>
    <cellStyle name="Normal 3 3 7 2 2 7 2" xfId="27707"/>
    <cellStyle name="Normal 3 3 7 2 2 8" xfId="21834"/>
    <cellStyle name="Normal 3 3 7 2 2 9" xfId="41625"/>
    <cellStyle name="Normal 3 3 7 2 3" xfId="3335"/>
    <cellStyle name="Normal 3 3 7 2 3 2" xfId="5998"/>
    <cellStyle name="Normal 3 3 7 2 3 2 2" xfId="19956"/>
    <cellStyle name="Normal 3 3 7 2 3 2 2 2" xfId="39889"/>
    <cellStyle name="Normal 3 3 7 2 3 2 3" xfId="14155"/>
    <cellStyle name="Normal 3 3 7 2 3 2 3 2" xfId="34089"/>
    <cellStyle name="Normal 3 3 7 2 3 2 4" xfId="25934"/>
    <cellStyle name="Normal 3 3 7 2 3 3" xfId="11789"/>
    <cellStyle name="Normal 3 3 7 2 3 3 2" xfId="31724"/>
    <cellStyle name="Normal 3 3 7 2 3 4" xfId="17591"/>
    <cellStyle name="Normal 3 3 7 2 3 4 2" xfId="37524"/>
    <cellStyle name="Normal 3 3 7 2 3 5" xfId="8359"/>
    <cellStyle name="Normal 3 3 7 2 3 5 2" xfId="28295"/>
    <cellStyle name="Normal 3 3 7 2 3 6" xfId="23547"/>
    <cellStyle name="Normal 3 3 7 2 4" xfId="2023"/>
    <cellStyle name="Normal 3 3 7 2 4 2" xfId="16542"/>
    <cellStyle name="Normal 3 3 7 2 4 2 2" xfId="36475"/>
    <cellStyle name="Normal 3 3 7 2 4 3" xfId="10739"/>
    <cellStyle name="Normal 3 3 7 2 4 3 2" xfId="30674"/>
    <cellStyle name="Normal 3 3 7 2 4 4" xfId="22492"/>
    <cellStyle name="Normal 3 3 7 2 5" xfId="4949"/>
    <cellStyle name="Normal 3 3 7 2 5 2" xfId="18907"/>
    <cellStyle name="Normal 3 3 7 2 5 2 2" xfId="38840"/>
    <cellStyle name="Normal 3 3 7 2 5 3" xfId="13106"/>
    <cellStyle name="Normal 3 3 7 2 5 3 2" xfId="33040"/>
    <cellStyle name="Normal 3 3 7 2 5 4" xfId="24885"/>
    <cellStyle name="Normal 3 3 7 2 6" xfId="9617"/>
    <cellStyle name="Normal 3 3 7 2 6 2" xfId="29553"/>
    <cellStyle name="Normal 3 3 7 2 7" xfId="15422"/>
    <cellStyle name="Normal 3 3 7 2 7 2" xfId="35355"/>
    <cellStyle name="Normal 3 3 7 2 8" xfId="7310"/>
    <cellStyle name="Normal 3 3 7 2 8 2" xfId="27246"/>
    <cellStyle name="Normal 3 3 7 2 9" xfId="21349"/>
    <cellStyle name="Normal 3 3 7 3" xfId="900"/>
    <cellStyle name="Normal 3 3 7 3 2" xfId="3337"/>
    <cellStyle name="Normal 3 3 7 3 2 2" xfId="6000"/>
    <cellStyle name="Normal 3 3 7 3 2 2 2" xfId="19958"/>
    <cellStyle name="Normal 3 3 7 3 2 2 2 2" xfId="39891"/>
    <cellStyle name="Normal 3 3 7 3 2 2 3" xfId="14157"/>
    <cellStyle name="Normal 3 3 7 3 2 2 3 2" xfId="34091"/>
    <cellStyle name="Normal 3 3 7 3 2 2 4" xfId="25936"/>
    <cellStyle name="Normal 3 3 7 3 2 3" xfId="11791"/>
    <cellStyle name="Normal 3 3 7 3 2 3 2" xfId="31726"/>
    <cellStyle name="Normal 3 3 7 3 2 4" xfId="17593"/>
    <cellStyle name="Normal 3 3 7 3 2 4 2" xfId="37526"/>
    <cellStyle name="Normal 3 3 7 3 2 5" xfId="8361"/>
    <cellStyle name="Normal 3 3 7 3 2 5 2" xfId="28297"/>
    <cellStyle name="Normal 3 3 7 3 2 6" xfId="23549"/>
    <cellStyle name="Normal 3 3 7 3 3" xfId="2247"/>
    <cellStyle name="Normal 3 3 7 3 3 2" xfId="16764"/>
    <cellStyle name="Normal 3 3 7 3 3 2 2" xfId="36697"/>
    <cellStyle name="Normal 3 3 7 3 3 3" xfId="10961"/>
    <cellStyle name="Normal 3 3 7 3 3 3 2" xfId="30896"/>
    <cellStyle name="Normal 3 3 7 3 3 4" xfId="22714"/>
    <cellStyle name="Normal 3 3 7 3 4" xfId="5171"/>
    <cellStyle name="Normal 3 3 7 3 4 2" xfId="19129"/>
    <cellStyle name="Normal 3 3 7 3 4 2 2" xfId="39062"/>
    <cellStyle name="Normal 3 3 7 3 4 3" xfId="13328"/>
    <cellStyle name="Normal 3 3 7 3 4 3 2" xfId="33262"/>
    <cellStyle name="Normal 3 3 7 3 4 4" xfId="25107"/>
    <cellStyle name="Normal 3 3 7 3 5" xfId="9856"/>
    <cellStyle name="Normal 3 3 7 3 5 2" xfId="29792"/>
    <cellStyle name="Normal 3 3 7 3 6" xfId="15661"/>
    <cellStyle name="Normal 3 3 7 3 6 2" xfId="35594"/>
    <cellStyle name="Normal 3 3 7 3 7" xfId="7532"/>
    <cellStyle name="Normal 3 3 7 3 7 2" xfId="27468"/>
    <cellStyle name="Normal 3 3 7 3 8" xfId="21591"/>
    <cellStyle name="Normal 3 3 7 3 9" xfId="41386"/>
    <cellStyle name="Normal 3 3 7 4" xfId="3334"/>
    <cellStyle name="Normal 3 3 7 4 2" xfId="5997"/>
    <cellStyle name="Normal 3 3 7 4 2 2" xfId="19955"/>
    <cellStyle name="Normal 3 3 7 4 2 2 2" xfId="39888"/>
    <cellStyle name="Normal 3 3 7 4 2 3" xfId="14154"/>
    <cellStyle name="Normal 3 3 7 4 2 3 2" xfId="34088"/>
    <cellStyle name="Normal 3 3 7 4 2 4" xfId="25933"/>
    <cellStyle name="Normal 3 3 7 4 3" xfId="11788"/>
    <cellStyle name="Normal 3 3 7 4 3 2" xfId="31723"/>
    <cellStyle name="Normal 3 3 7 4 4" xfId="17590"/>
    <cellStyle name="Normal 3 3 7 4 4 2" xfId="37523"/>
    <cellStyle name="Normal 3 3 7 4 5" xfId="8358"/>
    <cellStyle name="Normal 3 3 7 4 5 2" xfId="28294"/>
    <cellStyle name="Normal 3 3 7 4 6" xfId="23546"/>
    <cellStyle name="Normal 3 3 7 5" xfId="1806"/>
    <cellStyle name="Normal 3 3 7 5 2" xfId="16327"/>
    <cellStyle name="Normal 3 3 7 5 2 2" xfId="36260"/>
    <cellStyle name="Normal 3 3 7 5 3" xfId="10524"/>
    <cellStyle name="Normal 3 3 7 5 3 2" xfId="30459"/>
    <cellStyle name="Normal 3 3 7 5 4" xfId="22277"/>
    <cellStyle name="Normal 3 3 7 6" xfId="4734"/>
    <cellStyle name="Normal 3 3 7 6 2" xfId="18692"/>
    <cellStyle name="Normal 3 3 7 6 2 2" xfId="38625"/>
    <cellStyle name="Normal 3 3 7 6 3" xfId="12891"/>
    <cellStyle name="Normal 3 3 7 6 3 2" xfId="32825"/>
    <cellStyle name="Normal 3 3 7 6 4" xfId="24670"/>
    <cellStyle name="Normal 3 3 7 7" xfId="9378"/>
    <cellStyle name="Normal 3 3 7 7 2" xfId="29314"/>
    <cellStyle name="Normal 3 3 7 8" xfId="15183"/>
    <cellStyle name="Normal 3 3 7 8 2" xfId="35116"/>
    <cellStyle name="Normal 3 3 7 9" xfId="7095"/>
    <cellStyle name="Normal 3 3 7 9 2" xfId="27031"/>
    <cellStyle name="Normal 3 3 8" xfId="494"/>
    <cellStyle name="Normal 3 3 8 10" xfId="40994"/>
    <cellStyle name="Normal 3 3 8 2" xfId="990"/>
    <cellStyle name="Normal 3 3 8 2 2" xfId="3339"/>
    <cellStyle name="Normal 3 3 8 2 2 2" xfId="6002"/>
    <cellStyle name="Normal 3 3 8 2 2 2 2" xfId="19960"/>
    <cellStyle name="Normal 3 3 8 2 2 2 2 2" xfId="39893"/>
    <cellStyle name="Normal 3 3 8 2 2 2 3" xfId="14159"/>
    <cellStyle name="Normal 3 3 8 2 2 2 3 2" xfId="34093"/>
    <cellStyle name="Normal 3 3 8 2 2 2 4" xfId="25938"/>
    <cellStyle name="Normal 3 3 8 2 2 3" xfId="11793"/>
    <cellStyle name="Normal 3 3 8 2 2 3 2" xfId="31728"/>
    <cellStyle name="Normal 3 3 8 2 2 4" xfId="17595"/>
    <cellStyle name="Normal 3 3 8 2 2 4 2" xfId="37528"/>
    <cellStyle name="Normal 3 3 8 2 2 5" xfId="8363"/>
    <cellStyle name="Normal 3 3 8 2 2 5 2" xfId="28299"/>
    <cellStyle name="Normal 3 3 8 2 2 6" xfId="23551"/>
    <cellStyle name="Normal 3 3 8 2 3" xfId="2333"/>
    <cellStyle name="Normal 3 3 8 2 3 2" xfId="16850"/>
    <cellStyle name="Normal 3 3 8 2 3 2 2" xfId="36783"/>
    <cellStyle name="Normal 3 3 8 2 3 3" xfId="11047"/>
    <cellStyle name="Normal 3 3 8 2 3 3 2" xfId="30982"/>
    <cellStyle name="Normal 3 3 8 2 3 4" xfId="22800"/>
    <cellStyle name="Normal 3 3 8 2 4" xfId="5257"/>
    <cellStyle name="Normal 3 3 8 2 4 2" xfId="19215"/>
    <cellStyle name="Normal 3 3 8 2 4 2 2" xfId="39148"/>
    <cellStyle name="Normal 3 3 8 2 4 3" xfId="13414"/>
    <cellStyle name="Normal 3 3 8 2 4 3 2" xfId="33348"/>
    <cellStyle name="Normal 3 3 8 2 4 4" xfId="25193"/>
    <cellStyle name="Normal 3 3 8 2 5" xfId="9942"/>
    <cellStyle name="Normal 3 3 8 2 5 2" xfId="29878"/>
    <cellStyle name="Normal 3 3 8 2 6" xfId="15747"/>
    <cellStyle name="Normal 3 3 8 2 6 2" xfId="35680"/>
    <cellStyle name="Normal 3 3 8 2 7" xfId="7618"/>
    <cellStyle name="Normal 3 3 8 2 7 2" xfId="27554"/>
    <cellStyle name="Normal 3 3 8 2 8" xfId="21681"/>
    <cellStyle name="Normal 3 3 8 2 9" xfId="41472"/>
    <cellStyle name="Normal 3 3 8 3" xfId="3338"/>
    <cellStyle name="Normal 3 3 8 3 2" xfId="6001"/>
    <cellStyle name="Normal 3 3 8 3 2 2" xfId="19959"/>
    <cellStyle name="Normal 3 3 8 3 2 2 2" xfId="39892"/>
    <cellStyle name="Normal 3 3 8 3 2 3" xfId="14158"/>
    <cellStyle name="Normal 3 3 8 3 2 3 2" xfId="34092"/>
    <cellStyle name="Normal 3 3 8 3 2 4" xfId="25937"/>
    <cellStyle name="Normal 3 3 8 3 3" xfId="11792"/>
    <cellStyle name="Normal 3 3 8 3 3 2" xfId="31727"/>
    <cellStyle name="Normal 3 3 8 3 4" xfId="17594"/>
    <cellStyle name="Normal 3 3 8 3 4 2" xfId="37527"/>
    <cellStyle name="Normal 3 3 8 3 5" xfId="8362"/>
    <cellStyle name="Normal 3 3 8 3 5 2" xfId="28298"/>
    <cellStyle name="Normal 3 3 8 3 6" xfId="23550"/>
    <cellStyle name="Normal 3 3 8 4" xfId="1872"/>
    <cellStyle name="Normal 3 3 8 4 2" xfId="16391"/>
    <cellStyle name="Normal 3 3 8 4 2 2" xfId="36324"/>
    <cellStyle name="Normal 3 3 8 4 3" xfId="10588"/>
    <cellStyle name="Normal 3 3 8 4 3 2" xfId="30523"/>
    <cellStyle name="Normal 3 3 8 4 4" xfId="22341"/>
    <cellStyle name="Normal 3 3 8 5" xfId="4798"/>
    <cellStyle name="Normal 3 3 8 5 2" xfId="18756"/>
    <cellStyle name="Normal 3 3 8 5 2 2" xfId="38689"/>
    <cellStyle name="Normal 3 3 8 5 3" xfId="12955"/>
    <cellStyle name="Normal 3 3 8 5 3 2" xfId="32889"/>
    <cellStyle name="Normal 3 3 8 5 4" xfId="24734"/>
    <cellStyle name="Normal 3 3 8 6" xfId="9464"/>
    <cellStyle name="Normal 3 3 8 6 2" xfId="29400"/>
    <cellStyle name="Normal 3 3 8 7" xfId="15269"/>
    <cellStyle name="Normal 3 3 8 7 2" xfId="35202"/>
    <cellStyle name="Normal 3 3 8 8" xfId="7159"/>
    <cellStyle name="Normal 3 3 8 8 2" xfId="27095"/>
    <cellStyle name="Normal 3 3 8 9" xfId="21192"/>
    <cellStyle name="Normal 3 3 9" xfId="747"/>
    <cellStyle name="Normal 3 3 9 2" xfId="3340"/>
    <cellStyle name="Normal 3 3 9 2 2" xfId="6003"/>
    <cellStyle name="Normal 3 3 9 2 2 2" xfId="19961"/>
    <cellStyle name="Normal 3 3 9 2 2 2 2" xfId="39894"/>
    <cellStyle name="Normal 3 3 9 2 2 3" xfId="14160"/>
    <cellStyle name="Normal 3 3 9 2 2 3 2" xfId="34094"/>
    <cellStyle name="Normal 3 3 9 2 2 4" xfId="25939"/>
    <cellStyle name="Normal 3 3 9 2 3" xfId="11794"/>
    <cellStyle name="Normal 3 3 9 2 3 2" xfId="31729"/>
    <cellStyle name="Normal 3 3 9 2 4" xfId="17596"/>
    <cellStyle name="Normal 3 3 9 2 4 2" xfId="37529"/>
    <cellStyle name="Normal 3 3 9 2 5" xfId="8364"/>
    <cellStyle name="Normal 3 3 9 2 5 2" xfId="28300"/>
    <cellStyle name="Normal 3 3 9 2 6" xfId="23552"/>
    <cellStyle name="Normal 3 3 9 3" xfId="2097"/>
    <cellStyle name="Normal 3 3 9 3 2" xfId="16614"/>
    <cellStyle name="Normal 3 3 9 3 2 2" xfId="36547"/>
    <cellStyle name="Normal 3 3 9 3 3" xfId="10811"/>
    <cellStyle name="Normal 3 3 9 3 3 2" xfId="30746"/>
    <cellStyle name="Normal 3 3 9 3 4" xfId="22564"/>
    <cellStyle name="Normal 3 3 9 4" xfId="5021"/>
    <cellStyle name="Normal 3 3 9 4 2" xfId="18979"/>
    <cellStyle name="Normal 3 3 9 4 2 2" xfId="38912"/>
    <cellStyle name="Normal 3 3 9 4 3" xfId="13178"/>
    <cellStyle name="Normal 3 3 9 4 3 2" xfId="33112"/>
    <cellStyle name="Normal 3 3 9 4 4" xfId="24957"/>
    <cellStyle name="Normal 3 3 9 5" xfId="9703"/>
    <cellStyle name="Normal 3 3 9 5 2" xfId="29639"/>
    <cellStyle name="Normal 3 3 9 6" xfId="15508"/>
    <cellStyle name="Normal 3 3 9 6 2" xfId="35441"/>
    <cellStyle name="Normal 3 3 9 7" xfId="7382"/>
    <cellStyle name="Normal 3 3 9 7 2" xfId="27318"/>
    <cellStyle name="Normal 3 3 9 8" xfId="21438"/>
    <cellStyle name="Normal 3 3 9 9" xfId="41233"/>
    <cellStyle name="Normal 3 4" xfId="20"/>
    <cellStyle name="Normal 3 4 10" xfId="3341"/>
    <cellStyle name="Normal 3 4 10 2" xfId="6004"/>
    <cellStyle name="Normal 3 4 10 2 2" xfId="19962"/>
    <cellStyle name="Normal 3 4 10 2 2 2" xfId="39895"/>
    <cellStyle name="Normal 3 4 10 2 3" xfId="14161"/>
    <cellStyle name="Normal 3 4 10 2 3 2" xfId="34095"/>
    <cellStyle name="Normal 3 4 10 2 4" xfId="25940"/>
    <cellStyle name="Normal 3 4 10 3" xfId="11795"/>
    <cellStyle name="Normal 3 4 10 3 2" xfId="31730"/>
    <cellStyle name="Normal 3 4 10 4" xfId="17597"/>
    <cellStyle name="Normal 3 4 10 4 2" xfId="37530"/>
    <cellStyle name="Normal 3 4 10 5" xfId="8365"/>
    <cellStyle name="Normal 3 4 10 5 2" xfId="28301"/>
    <cellStyle name="Normal 3 4 10 6" xfId="23553"/>
    <cellStyle name="Normal 3 4 11" xfId="4271"/>
    <cellStyle name="Normal 3 4 12" xfId="4445"/>
    <cellStyle name="Normal 3 4 12 2" xfId="6811"/>
    <cellStyle name="Normal 3 4 12 2 2" xfId="20769"/>
    <cellStyle name="Normal 3 4 12 2 2 2" xfId="40702"/>
    <cellStyle name="Normal 3 4 12 2 3" xfId="14968"/>
    <cellStyle name="Normal 3 4 12 2 3 2" xfId="34902"/>
    <cellStyle name="Normal 3 4 12 2 4" xfId="26747"/>
    <cellStyle name="Normal 3 4 12 3" xfId="12603"/>
    <cellStyle name="Normal 3 4 12 3 2" xfId="32537"/>
    <cellStyle name="Normal 3 4 12 4" xfId="18404"/>
    <cellStyle name="Normal 3 4 12 4 2" xfId="38337"/>
    <cellStyle name="Normal 3 4 12 5" xfId="9172"/>
    <cellStyle name="Normal 3 4 12 5 2" xfId="29108"/>
    <cellStyle name="Normal 3 4 12 6" xfId="24382"/>
    <cellStyle name="Normal 3 4 13" xfId="1633"/>
    <cellStyle name="Normal 3 4 13 2" xfId="16205"/>
    <cellStyle name="Normal 3 4 13 2 2" xfId="36138"/>
    <cellStyle name="Normal 3 4 13 3" xfId="10402"/>
    <cellStyle name="Normal 3 4 13 3 2" xfId="30337"/>
    <cellStyle name="Normal 3 4 13 4" xfId="22146"/>
    <cellStyle name="Normal 3 4 14" xfId="4612"/>
    <cellStyle name="Normal 3 4 14 2" xfId="18570"/>
    <cellStyle name="Normal 3 4 14 2 2" xfId="38503"/>
    <cellStyle name="Normal 3 4 14 3" xfId="12769"/>
    <cellStyle name="Normal 3 4 14 3 2" xfId="32703"/>
    <cellStyle name="Normal 3 4 14 4" xfId="24548"/>
    <cellStyle name="Normal 3 4 15" xfId="9201"/>
    <cellStyle name="Normal 3 4 15 2" xfId="29137"/>
    <cellStyle name="Normal 3 4 16" xfId="15006"/>
    <cellStyle name="Normal 3 4 16 2" xfId="34939"/>
    <cellStyle name="Normal 3 4 17" xfId="6976"/>
    <cellStyle name="Normal 3 4 17 2" xfId="26912"/>
    <cellStyle name="Normal 3 4 18" xfId="20906"/>
    <cellStyle name="Normal 3 4 19" xfId="40731"/>
    <cellStyle name="Normal 3 4 2" xfId="43"/>
    <cellStyle name="Normal 3 4 2 10" xfId="9215"/>
    <cellStyle name="Normal 3 4 2 10 2" xfId="29151"/>
    <cellStyle name="Normal 3 4 2 11" xfId="15020"/>
    <cellStyle name="Normal 3 4 2 11 2" xfId="34953"/>
    <cellStyle name="Normal 3 4 2 12" xfId="6977"/>
    <cellStyle name="Normal 3 4 2 12 2" xfId="26913"/>
    <cellStyle name="Normal 3 4 2 13" xfId="20921"/>
    <cellStyle name="Normal 3 4 2 14" xfId="40745"/>
    <cellStyle name="Normal 3 4 2 2" xfId="289"/>
    <cellStyle name="Normal 3 4 2 2 10" xfId="21020"/>
    <cellStyle name="Normal 3 4 2 2 11" xfId="40827"/>
    <cellStyle name="Normal 3 4 2 2 2" xfId="582"/>
    <cellStyle name="Normal 3 4 2 2 2 10" xfId="41075"/>
    <cellStyle name="Normal 3 4 2 2 2 2" xfId="1071"/>
    <cellStyle name="Normal 3 4 2 2 2 2 2" xfId="3345"/>
    <cellStyle name="Normal 3 4 2 2 2 2 2 2" xfId="6008"/>
    <cellStyle name="Normal 3 4 2 2 2 2 2 2 2" xfId="19966"/>
    <cellStyle name="Normal 3 4 2 2 2 2 2 2 2 2" xfId="39899"/>
    <cellStyle name="Normal 3 4 2 2 2 2 2 2 3" xfId="14165"/>
    <cellStyle name="Normal 3 4 2 2 2 2 2 2 3 2" xfId="34099"/>
    <cellStyle name="Normal 3 4 2 2 2 2 2 2 4" xfId="25944"/>
    <cellStyle name="Normal 3 4 2 2 2 2 2 3" xfId="11799"/>
    <cellStyle name="Normal 3 4 2 2 2 2 2 3 2" xfId="31734"/>
    <cellStyle name="Normal 3 4 2 2 2 2 2 4" xfId="17601"/>
    <cellStyle name="Normal 3 4 2 2 2 2 2 4 2" xfId="37534"/>
    <cellStyle name="Normal 3 4 2 2 2 2 2 5" xfId="8369"/>
    <cellStyle name="Normal 3 4 2 2 2 2 2 5 2" xfId="28305"/>
    <cellStyle name="Normal 3 4 2 2 2 2 2 6" xfId="23557"/>
    <cellStyle name="Normal 3 4 2 2 2 2 3" xfId="2414"/>
    <cellStyle name="Normal 3 4 2 2 2 2 3 2" xfId="16931"/>
    <cellStyle name="Normal 3 4 2 2 2 2 3 2 2" xfId="36864"/>
    <cellStyle name="Normal 3 4 2 2 2 2 3 3" xfId="11128"/>
    <cellStyle name="Normal 3 4 2 2 2 2 3 3 2" xfId="31063"/>
    <cellStyle name="Normal 3 4 2 2 2 2 3 4" xfId="22881"/>
    <cellStyle name="Normal 3 4 2 2 2 2 4" xfId="5338"/>
    <cellStyle name="Normal 3 4 2 2 2 2 4 2" xfId="19296"/>
    <cellStyle name="Normal 3 4 2 2 2 2 4 2 2" xfId="39229"/>
    <cellStyle name="Normal 3 4 2 2 2 2 4 3" xfId="13495"/>
    <cellStyle name="Normal 3 4 2 2 2 2 4 3 2" xfId="33429"/>
    <cellStyle name="Normal 3 4 2 2 2 2 4 4" xfId="25274"/>
    <cellStyle name="Normal 3 4 2 2 2 2 5" xfId="10023"/>
    <cellStyle name="Normal 3 4 2 2 2 2 5 2" xfId="29959"/>
    <cellStyle name="Normal 3 4 2 2 2 2 6" xfId="15828"/>
    <cellStyle name="Normal 3 4 2 2 2 2 6 2" xfId="35761"/>
    <cellStyle name="Normal 3 4 2 2 2 2 7" xfId="7699"/>
    <cellStyle name="Normal 3 4 2 2 2 2 7 2" xfId="27635"/>
    <cellStyle name="Normal 3 4 2 2 2 2 8" xfId="21762"/>
    <cellStyle name="Normal 3 4 2 2 2 2 9" xfId="41553"/>
    <cellStyle name="Normal 3 4 2 2 2 3" xfId="3344"/>
    <cellStyle name="Normal 3 4 2 2 2 3 2" xfId="6007"/>
    <cellStyle name="Normal 3 4 2 2 2 3 2 2" xfId="19965"/>
    <cellStyle name="Normal 3 4 2 2 2 3 2 2 2" xfId="39898"/>
    <cellStyle name="Normal 3 4 2 2 2 3 2 3" xfId="14164"/>
    <cellStyle name="Normal 3 4 2 2 2 3 2 3 2" xfId="34098"/>
    <cellStyle name="Normal 3 4 2 2 2 3 2 4" xfId="25943"/>
    <cellStyle name="Normal 3 4 2 2 2 3 3" xfId="11798"/>
    <cellStyle name="Normal 3 4 2 2 2 3 3 2" xfId="31733"/>
    <cellStyle name="Normal 3 4 2 2 2 3 4" xfId="17600"/>
    <cellStyle name="Normal 3 4 2 2 2 3 4 2" xfId="37533"/>
    <cellStyle name="Normal 3 4 2 2 2 3 5" xfId="8368"/>
    <cellStyle name="Normal 3 4 2 2 2 3 5 2" xfId="28304"/>
    <cellStyle name="Normal 3 4 2 2 2 3 6" xfId="23556"/>
    <cellStyle name="Normal 3 4 2 2 2 4" xfId="1951"/>
    <cellStyle name="Normal 3 4 2 2 2 4 2" xfId="16470"/>
    <cellStyle name="Normal 3 4 2 2 2 4 2 2" xfId="36403"/>
    <cellStyle name="Normal 3 4 2 2 2 4 3" xfId="10667"/>
    <cellStyle name="Normal 3 4 2 2 2 4 3 2" xfId="30602"/>
    <cellStyle name="Normal 3 4 2 2 2 4 4" xfId="22420"/>
    <cellStyle name="Normal 3 4 2 2 2 5" xfId="4877"/>
    <cellStyle name="Normal 3 4 2 2 2 5 2" xfId="18835"/>
    <cellStyle name="Normal 3 4 2 2 2 5 2 2" xfId="38768"/>
    <cellStyle name="Normal 3 4 2 2 2 5 3" xfId="13034"/>
    <cellStyle name="Normal 3 4 2 2 2 5 3 2" xfId="32968"/>
    <cellStyle name="Normal 3 4 2 2 2 5 4" xfId="24813"/>
    <cellStyle name="Normal 3 4 2 2 2 6" xfId="9545"/>
    <cellStyle name="Normal 3 4 2 2 2 6 2" xfId="29481"/>
    <cellStyle name="Normal 3 4 2 2 2 7" xfId="15350"/>
    <cellStyle name="Normal 3 4 2 2 2 7 2" xfId="35283"/>
    <cellStyle name="Normal 3 4 2 2 2 8" xfId="7238"/>
    <cellStyle name="Normal 3 4 2 2 2 8 2" xfId="27174"/>
    <cellStyle name="Normal 3 4 2 2 2 9" xfId="21274"/>
    <cellStyle name="Normal 3 4 2 2 3" xfId="828"/>
    <cellStyle name="Normal 3 4 2 2 3 2" xfId="3346"/>
    <cellStyle name="Normal 3 4 2 2 3 2 2" xfId="6009"/>
    <cellStyle name="Normal 3 4 2 2 3 2 2 2" xfId="19967"/>
    <cellStyle name="Normal 3 4 2 2 3 2 2 2 2" xfId="39900"/>
    <cellStyle name="Normal 3 4 2 2 3 2 2 3" xfId="14166"/>
    <cellStyle name="Normal 3 4 2 2 3 2 2 3 2" xfId="34100"/>
    <cellStyle name="Normal 3 4 2 2 3 2 2 4" xfId="25945"/>
    <cellStyle name="Normal 3 4 2 2 3 2 3" xfId="11800"/>
    <cellStyle name="Normal 3 4 2 2 3 2 3 2" xfId="31735"/>
    <cellStyle name="Normal 3 4 2 2 3 2 4" xfId="17602"/>
    <cellStyle name="Normal 3 4 2 2 3 2 4 2" xfId="37535"/>
    <cellStyle name="Normal 3 4 2 2 3 2 5" xfId="8370"/>
    <cellStyle name="Normal 3 4 2 2 3 2 5 2" xfId="28306"/>
    <cellStyle name="Normal 3 4 2 2 3 2 6" xfId="23558"/>
    <cellStyle name="Normal 3 4 2 2 3 3" xfId="2175"/>
    <cellStyle name="Normal 3 4 2 2 3 3 2" xfId="16692"/>
    <cellStyle name="Normal 3 4 2 2 3 3 2 2" xfId="36625"/>
    <cellStyle name="Normal 3 4 2 2 3 3 3" xfId="10889"/>
    <cellStyle name="Normal 3 4 2 2 3 3 3 2" xfId="30824"/>
    <cellStyle name="Normal 3 4 2 2 3 3 4" xfId="22642"/>
    <cellStyle name="Normal 3 4 2 2 3 4" xfId="5099"/>
    <cellStyle name="Normal 3 4 2 2 3 4 2" xfId="19057"/>
    <cellStyle name="Normal 3 4 2 2 3 4 2 2" xfId="38990"/>
    <cellStyle name="Normal 3 4 2 2 3 4 3" xfId="13256"/>
    <cellStyle name="Normal 3 4 2 2 3 4 3 2" xfId="33190"/>
    <cellStyle name="Normal 3 4 2 2 3 4 4" xfId="25035"/>
    <cellStyle name="Normal 3 4 2 2 3 5" xfId="9784"/>
    <cellStyle name="Normal 3 4 2 2 3 5 2" xfId="29720"/>
    <cellStyle name="Normal 3 4 2 2 3 6" xfId="15589"/>
    <cellStyle name="Normal 3 4 2 2 3 6 2" xfId="35522"/>
    <cellStyle name="Normal 3 4 2 2 3 7" xfId="7460"/>
    <cellStyle name="Normal 3 4 2 2 3 7 2" xfId="27396"/>
    <cellStyle name="Normal 3 4 2 2 3 8" xfId="21519"/>
    <cellStyle name="Normal 3 4 2 2 3 9" xfId="41314"/>
    <cellStyle name="Normal 3 4 2 2 4" xfId="3343"/>
    <cellStyle name="Normal 3 4 2 2 4 2" xfId="6006"/>
    <cellStyle name="Normal 3 4 2 2 4 2 2" xfId="19964"/>
    <cellStyle name="Normal 3 4 2 2 4 2 2 2" xfId="39897"/>
    <cellStyle name="Normal 3 4 2 2 4 2 3" xfId="14163"/>
    <cellStyle name="Normal 3 4 2 2 4 2 3 2" xfId="34097"/>
    <cellStyle name="Normal 3 4 2 2 4 2 4" xfId="25942"/>
    <cellStyle name="Normal 3 4 2 2 4 3" xfId="11797"/>
    <cellStyle name="Normal 3 4 2 2 4 3 2" xfId="31732"/>
    <cellStyle name="Normal 3 4 2 2 4 4" xfId="17599"/>
    <cellStyle name="Normal 3 4 2 2 4 4 2" xfId="37532"/>
    <cellStyle name="Normal 3 4 2 2 4 5" xfId="8367"/>
    <cellStyle name="Normal 3 4 2 2 4 5 2" xfId="28303"/>
    <cellStyle name="Normal 3 4 2 2 4 6" xfId="23555"/>
    <cellStyle name="Normal 3 4 2 2 5" xfId="1761"/>
    <cellStyle name="Normal 3 4 2 2 5 2" xfId="16285"/>
    <cellStyle name="Normal 3 4 2 2 5 2 2" xfId="36218"/>
    <cellStyle name="Normal 3 4 2 2 5 3" xfId="10482"/>
    <cellStyle name="Normal 3 4 2 2 5 3 2" xfId="30417"/>
    <cellStyle name="Normal 3 4 2 2 5 4" xfId="22235"/>
    <cellStyle name="Normal 3 4 2 2 6" xfId="4692"/>
    <cellStyle name="Normal 3 4 2 2 6 2" xfId="18650"/>
    <cellStyle name="Normal 3 4 2 2 6 2 2" xfId="38583"/>
    <cellStyle name="Normal 3 4 2 2 6 3" xfId="12849"/>
    <cellStyle name="Normal 3 4 2 2 6 3 2" xfId="32783"/>
    <cellStyle name="Normal 3 4 2 2 6 4" xfId="24628"/>
    <cellStyle name="Normal 3 4 2 2 7" xfId="9297"/>
    <cellStyle name="Normal 3 4 2 2 7 2" xfId="29233"/>
    <cellStyle name="Normal 3 4 2 2 8" xfId="15102"/>
    <cellStyle name="Normal 3 4 2 2 8 2" xfId="35035"/>
    <cellStyle name="Normal 3 4 2 2 9" xfId="7053"/>
    <cellStyle name="Normal 3 4 2 2 9 2" xfId="26989"/>
    <cellStyle name="Normal 3 4 2 3" xfId="406"/>
    <cellStyle name="Normal 3 4 2 3 10" xfId="21109"/>
    <cellStyle name="Normal 3 4 2 3 11" xfId="40913"/>
    <cellStyle name="Normal 3 4 2 3 2" xfId="662"/>
    <cellStyle name="Normal 3 4 2 3 2 10" xfId="41152"/>
    <cellStyle name="Normal 3 4 2 3 2 2" xfId="1148"/>
    <cellStyle name="Normal 3 4 2 3 2 2 2" xfId="3349"/>
    <cellStyle name="Normal 3 4 2 3 2 2 2 2" xfId="6012"/>
    <cellStyle name="Normal 3 4 2 3 2 2 2 2 2" xfId="19970"/>
    <cellStyle name="Normal 3 4 2 3 2 2 2 2 2 2" xfId="39903"/>
    <cellStyle name="Normal 3 4 2 3 2 2 2 2 3" xfId="14169"/>
    <cellStyle name="Normal 3 4 2 3 2 2 2 2 3 2" xfId="34103"/>
    <cellStyle name="Normal 3 4 2 3 2 2 2 2 4" xfId="25948"/>
    <cellStyle name="Normal 3 4 2 3 2 2 2 3" xfId="11803"/>
    <cellStyle name="Normal 3 4 2 3 2 2 2 3 2" xfId="31738"/>
    <cellStyle name="Normal 3 4 2 3 2 2 2 4" xfId="17605"/>
    <cellStyle name="Normal 3 4 2 3 2 2 2 4 2" xfId="37538"/>
    <cellStyle name="Normal 3 4 2 3 2 2 2 5" xfId="8373"/>
    <cellStyle name="Normal 3 4 2 3 2 2 2 5 2" xfId="28309"/>
    <cellStyle name="Normal 3 4 2 3 2 2 2 6" xfId="23561"/>
    <cellStyle name="Normal 3 4 2 3 2 2 3" xfId="2491"/>
    <cellStyle name="Normal 3 4 2 3 2 2 3 2" xfId="17008"/>
    <cellStyle name="Normal 3 4 2 3 2 2 3 2 2" xfId="36941"/>
    <cellStyle name="Normal 3 4 2 3 2 2 3 3" xfId="11205"/>
    <cellStyle name="Normal 3 4 2 3 2 2 3 3 2" xfId="31140"/>
    <cellStyle name="Normal 3 4 2 3 2 2 3 4" xfId="22958"/>
    <cellStyle name="Normal 3 4 2 3 2 2 4" xfId="5415"/>
    <cellStyle name="Normal 3 4 2 3 2 2 4 2" xfId="19373"/>
    <cellStyle name="Normal 3 4 2 3 2 2 4 2 2" xfId="39306"/>
    <cellStyle name="Normal 3 4 2 3 2 2 4 3" xfId="13572"/>
    <cellStyle name="Normal 3 4 2 3 2 2 4 3 2" xfId="33506"/>
    <cellStyle name="Normal 3 4 2 3 2 2 4 4" xfId="25351"/>
    <cellStyle name="Normal 3 4 2 3 2 2 5" xfId="10100"/>
    <cellStyle name="Normal 3 4 2 3 2 2 5 2" xfId="30036"/>
    <cellStyle name="Normal 3 4 2 3 2 2 6" xfId="15905"/>
    <cellStyle name="Normal 3 4 2 3 2 2 6 2" xfId="35838"/>
    <cellStyle name="Normal 3 4 2 3 2 2 7" xfId="7776"/>
    <cellStyle name="Normal 3 4 2 3 2 2 7 2" xfId="27712"/>
    <cellStyle name="Normal 3 4 2 3 2 2 8" xfId="21839"/>
    <cellStyle name="Normal 3 4 2 3 2 2 9" xfId="41630"/>
    <cellStyle name="Normal 3 4 2 3 2 3" xfId="3348"/>
    <cellStyle name="Normal 3 4 2 3 2 3 2" xfId="6011"/>
    <cellStyle name="Normal 3 4 2 3 2 3 2 2" xfId="19969"/>
    <cellStyle name="Normal 3 4 2 3 2 3 2 2 2" xfId="39902"/>
    <cellStyle name="Normal 3 4 2 3 2 3 2 3" xfId="14168"/>
    <cellStyle name="Normal 3 4 2 3 2 3 2 3 2" xfId="34102"/>
    <cellStyle name="Normal 3 4 2 3 2 3 2 4" xfId="25947"/>
    <cellStyle name="Normal 3 4 2 3 2 3 3" xfId="11802"/>
    <cellStyle name="Normal 3 4 2 3 2 3 3 2" xfId="31737"/>
    <cellStyle name="Normal 3 4 2 3 2 3 4" xfId="17604"/>
    <cellStyle name="Normal 3 4 2 3 2 3 4 2" xfId="37537"/>
    <cellStyle name="Normal 3 4 2 3 2 3 5" xfId="8372"/>
    <cellStyle name="Normal 3 4 2 3 2 3 5 2" xfId="28308"/>
    <cellStyle name="Normal 3 4 2 3 2 3 6" xfId="23560"/>
    <cellStyle name="Normal 3 4 2 3 2 4" xfId="2028"/>
    <cellStyle name="Normal 3 4 2 3 2 4 2" xfId="16547"/>
    <cellStyle name="Normal 3 4 2 3 2 4 2 2" xfId="36480"/>
    <cellStyle name="Normal 3 4 2 3 2 4 3" xfId="10744"/>
    <cellStyle name="Normal 3 4 2 3 2 4 3 2" xfId="30679"/>
    <cellStyle name="Normal 3 4 2 3 2 4 4" xfId="22497"/>
    <cellStyle name="Normal 3 4 2 3 2 5" xfId="4954"/>
    <cellStyle name="Normal 3 4 2 3 2 5 2" xfId="18912"/>
    <cellStyle name="Normal 3 4 2 3 2 5 2 2" xfId="38845"/>
    <cellStyle name="Normal 3 4 2 3 2 5 3" xfId="13111"/>
    <cellStyle name="Normal 3 4 2 3 2 5 3 2" xfId="33045"/>
    <cellStyle name="Normal 3 4 2 3 2 5 4" xfId="24890"/>
    <cellStyle name="Normal 3 4 2 3 2 6" xfId="9622"/>
    <cellStyle name="Normal 3 4 2 3 2 6 2" xfId="29558"/>
    <cellStyle name="Normal 3 4 2 3 2 7" xfId="15427"/>
    <cellStyle name="Normal 3 4 2 3 2 7 2" xfId="35360"/>
    <cellStyle name="Normal 3 4 2 3 2 8" xfId="7315"/>
    <cellStyle name="Normal 3 4 2 3 2 8 2" xfId="27251"/>
    <cellStyle name="Normal 3 4 2 3 2 9" xfId="21354"/>
    <cellStyle name="Normal 3 4 2 3 3" xfId="905"/>
    <cellStyle name="Normal 3 4 2 3 3 2" xfId="3350"/>
    <cellStyle name="Normal 3 4 2 3 3 2 2" xfId="6013"/>
    <cellStyle name="Normal 3 4 2 3 3 2 2 2" xfId="19971"/>
    <cellStyle name="Normal 3 4 2 3 3 2 2 2 2" xfId="39904"/>
    <cellStyle name="Normal 3 4 2 3 3 2 2 3" xfId="14170"/>
    <cellStyle name="Normal 3 4 2 3 3 2 2 3 2" xfId="34104"/>
    <cellStyle name="Normal 3 4 2 3 3 2 2 4" xfId="25949"/>
    <cellStyle name="Normal 3 4 2 3 3 2 3" xfId="11804"/>
    <cellStyle name="Normal 3 4 2 3 3 2 3 2" xfId="31739"/>
    <cellStyle name="Normal 3 4 2 3 3 2 4" xfId="17606"/>
    <cellStyle name="Normal 3 4 2 3 3 2 4 2" xfId="37539"/>
    <cellStyle name="Normal 3 4 2 3 3 2 5" xfId="8374"/>
    <cellStyle name="Normal 3 4 2 3 3 2 5 2" xfId="28310"/>
    <cellStyle name="Normal 3 4 2 3 3 2 6" xfId="23562"/>
    <cellStyle name="Normal 3 4 2 3 3 3" xfId="2252"/>
    <cellStyle name="Normal 3 4 2 3 3 3 2" xfId="16769"/>
    <cellStyle name="Normal 3 4 2 3 3 3 2 2" xfId="36702"/>
    <cellStyle name="Normal 3 4 2 3 3 3 3" xfId="10966"/>
    <cellStyle name="Normal 3 4 2 3 3 3 3 2" xfId="30901"/>
    <cellStyle name="Normal 3 4 2 3 3 3 4" xfId="22719"/>
    <cellStyle name="Normal 3 4 2 3 3 4" xfId="5176"/>
    <cellStyle name="Normal 3 4 2 3 3 4 2" xfId="19134"/>
    <cellStyle name="Normal 3 4 2 3 3 4 2 2" xfId="39067"/>
    <cellStyle name="Normal 3 4 2 3 3 4 3" xfId="13333"/>
    <cellStyle name="Normal 3 4 2 3 3 4 3 2" xfId="33267"/>
    <cellStyle name="Normal 3 4 2 3 3 4 4" xfId="25112"/>
    <cellStyle name="Normal 3 4 2 3 3 5" xfId="9861"/>
    <cellStyle name="Normal 3 4 2 3 3 5 2" xfId="29797"/>
    <cellStyle name="Normal 3 4 2 3 3 6" xfId="15666"/>
    <cellStyle name="Normal 3 4 2 3 3 6 2" xfId="35599"/>
    <cellStyle name="Normal 3 4 2 3 3 7" xfId="7537"/>
    <cellStyle name="Normal 3 4 2 3 3 7 2" xfId="27473"/>
    <cellStyle name="Normal 3 4 2 3 3 8" xfId="21596"/>
    <cellStyle name="Normal 3 4 2 3 3 9" xfId="41391"/>
    <cellStyle name="Normal 3 4 2 3 4" xfId="3347"/>
    <cellStyle name="Normal 3 4 2 3 4 2" xfId="6010"/>
    <cellStyle name="Normal 3 4 2 3 4 2 2" xfId="19968"/>
    <cellStyle name="Normal 3 4 2 3 4 2 2 2" xfId="39901"/>
    <cellStyle name="Normal 3 4 2 3 4 2 3" xfId="14167"/>
    <cellStyle name="Normal 3 4 2 3 4 2 3 2" xfId="34101"/>
    <cellStyle name="Normal 3 4 2 3 4 2 4" xfId="25946"/>
    <cellStyle name="Normal 3 4 2 3 4 3" xfId="11801"/>
    <cellStyle name="Normal 3 4 2 3 4 3 2" xfId="31736"/>
    <cellStyle name="Normal 3 4 2 3 4 4" xfId="17603"/>
    <cellStyle name="Normal 3 4 2 3 4 4 2" xfId="37536"/>
    <cellStyle name="Normal 3 4 2 3 4 5" xfId="8371"/>
    <cellStyle name="Normal 3 4 2 3 4 5 2" xfId="28307"/>
    <cellStyle name="Normal 3 4 2 3 4 6" xfId="23559"/>
    <cellStyle name="Normal 3 4 2 3 5" xfId="1811"/>
    <cellStyle name="Normal 3 4 2 3 5 2" xfId="16332"/>
    <cellStyle name="Normal 3 4 2 3 5 2 2" xfId="36265"/>
    <cellStyle name="Normal 3 4 2 3 5 3" xfId="10529"/>
    <cellStyle name="Normal 3 4 2 3 5 3 2" xfId="30464"/>
    <cellStyle name="Normal 3 4 2 3 5 4" xfId="22282"/>
    <cellStyle name="Normal 3 4 2 3 6" xfId="4739"/>
    <cellStyle name="Normal 3 4 2 3 6 2" xfId="18697"/>
    <cellStyle name="Normal 3 4 2 3 6 2 2" xfId="38630"/>
    <cellStyle name="Normal 3 4 2 3 6 3" xfId="12896"/>
    <cellStyle name="Normal 3 4 2 3 6 3 2" xfId="32830"/>
    <cellStyle name="Normal 3 4 2 3 6 4" xfId="24675"/>
    <cellStyle name="Normal 3 4 2 3 7" xfId="9383"/>
    <cellStyle name="Normal 3 4 2 3 7 2" xfId="29319"/>
    <cellStyle name="Normal 3 4 2 3 8" xfId="15188"/>
    <cellStyle name="Normal 3 4 2 3 8 2" xfId="35121"/>
    <cellStyle name="Normal 3 4 2 3 9" xfId="7100"/>
    <cellStyle name="Normal 3 4 2 3 9 2" xfId="27036"/>
    <cellStyle name="Normal 3 4 2 4" xfId="499"/>
    <cellStyle name="Normal 3 4 2 4 10" xfId="40999"/>
    <cellStyle name="Normal 3 4 2 4 2" xfId="995"/>
    <cellStyle name="Normal 3 4 2 4 2 2" xfId="3352"/>
    <cellStyle name="Normal 3 4 2 4 2 2 2" xfId="6015"/>
    <cellStyle name="Normal 3 4 2 4 2 2 2 2" xfId="19973"/>
    <cellStyle name="Normal 3 4 2 4 2 2 2 2 2" xfId="39906"/>
    <cellStyle name="Normal 3 4 2 4 2 2 2 3" xfId="14172"/>
    <cellStyle name="Normal 3 4 2 4 2 2 2 3 2" xfId="34106"/>
    <cellStyle name="Normal 3 4 2 4 2 2 2 4" xfId="25951"/>
    <cellStyle name="Normal 3 4 2 4 2 2 3" xfId="11806"/>
    <cellStyle name="Normal 3 4 2 4 2 2 3 2" xfId="31741"/>
    <cellStyle name="Normal 3 4 2 4 2 2 4" xfId="17608"/>
    <cellStyle name="Normal 3 4 2 4 2 2 4 2" xfId="37541"/>
    <cellStyle name="Normal 3 4 2 4 2 2 5" xfId="8376"/>
    <cellStyle name="Normal 3 4 2 4 2 2 5 2" xfId="28312"/>
    <cellStyle name="Normal 3 4 2 4 2 2 6" xfId="23564"/>
    <cellStyle name="Normal 3 4 2 4 2 3" xfId="2338"/>
    <cellStyle name="Normal 3 4 2 4 2 3 2" xfId="16855"/>
    <cellStyle name="Normal 3 4 2 4 2 3 2 2" xfId="36788"/>
    <cellStyle name="Normal 3 4 2 4 2 3 3" xfId="11052"/>
    <cellStyle name="Normal 3 4 2 4 2 3 3 2" xfId="30987"/>
    <cellStyle name="Normal 3 4 2 4 2 3 4" xfId="22805"/>
    <cellStyle name="Normal 3 4 2 4 2 4" xfId="5262"/>
    <cellStyle name="Normal 3 4 2 4 2 4 2" xfId="19220"/>
    <cellStyle name="Normal 3 4 2 4 2 4 2 2" xfId="39153"/>
    <cellStyle name="Normal 3 4 2 4 2 4 3" xfId="13419"/>
    <cellStyle name="Normal 3 4 2 4 2 4 3 2" xfId="33353"/>
    <cellStyle name="Normal 3 4 2 4 2 4 4" xfId="25198"/>
    <cellStyle name="Normal 3 4 2 4 2 5" xfId="9947"/>
    <cellStyle name="Normal 3 4 2 4 2 5 2" xfId="29883"/>
    <cellStyle name="Normal 3 4 2 4 2 6" xfId="15752"/>
    <cellStyle name="Normal 3 4 2 4 2 6 2" xfId="35685"/>
    <cellStyle name="Normal 3 4 2 4 2 7" xfId="7623"/>
    <cellStyle name="Normal 3 4 2 4 2 7 2" xfId="27559"/>
    <cellStyle name="Normal 3 4 2 4 2 8" xfId="21686"/>
    <cellStyle name="Normal 3 4 2 4 2 9" xfId="41477"/>
    <cellStyle name="Normal 3 4 2 4 3" xfId="3351"/>
    <cellStyle name="Normal 3 4 2 4 3 2" xfId="6014"/>
    <cellStyle name="Normal 3 4 2 4 3 2 2" xfId="19972"/>
    <cellStyle name="Normal 3 4 2 4 3 2 2 2" xfId="39905"/>
    <cellStyle name="Normal 3 4 2 4 3 2 3" xfId="14171"/>
    <cellStyle name="Normal 3 4 2 4 3 2 3 2" xfId="34105"/>
    <cellStyle name="Normal 3 4 2 4 3 2 4" xfId="25950"/>
    <cellStyle name="Normal 3 4 2 4 3 3" xfId="11805"/>
    <cellStyle name="Normal 3 4 2 4 3 3 2" xfId="31740"/>
    <cellStyle name="Normal 3 4 2 4 3 4" xfId="17607"/>
    <cellStyle name="Normal 3 4 2 4 3 4 2" xfId="37540"/>
    <cellStyle name="Normal 3 4 2 4 3 5" xfId="8375"/>
    <cellStyle name="Normal 3 4 2 4 3 5 2" xfId="28311"/>
    <cellStyle name="Normal 3 4 2 4 3 6" xfId="23563"/>
    <cellStyle name="Normal 3 4 2 4 4" xfId="1877"/>
    <cellStyle name="Normal 3 4 2 4 4 2" xfId="16396"/>
    <cellStyle name="Normal 3 4 2 4 4 2 2" xfId="36329"/>
    <cellStyle name="Normal 3 4 2 4 4 3" xfId="10593"/>
    <cellStyle name="Normal 3 4 2 4 4 3 2" xfId="30528"/>
    <cellStyle name="Normal 3 4 2 4 4 4" xfId="22346"/>
    <cellStyle name="Normal 3 4 2 4 5" xfId="4803"/>
    <cellStyle name="Normal 3 4 2 4 5 2" xfId="18761"/>
    <cellStyle name="Normal 3 4 2 4 5 2 2" xfId="38694"/>
    <cellStyle name="Normal 3 4 2 4 5 3" xfId="12960"/>
    <cellStyle name="Normal 3 4 2 4 5 3 2" xfId="32894"/>
    <cellStyle name="Normal 3 4 2 4 5 4" xfId="24739"/>
    <cellStyle name="Normal 3 4 2 4 6" xfId="9469"/>
    <cellStyle name="Normal 3 4 2 4 6 2" xfId="29405"/>
    <cellStyle name="Normal 3 4 2 4 7" xfId="15274"/>
    <cellStyle name="Normal 3 4 2 4 7 2" xfId="35207"/>
    <cellStyle name="Normal 3 4 2 4 8" xfId="7164"/>
    <cellStyle name="Normal 3 4 2 4 8 2" xfId="27100"/>
    <cellStyle name="Normal 3 4 2 4 9" xfId="21197"/>
    <cellStyle name="Normal 3 4 2 5" xfId="752"/>
    <cellStyle name="Normal 3 4 2 5 2" xfId="3353"/>
    <cellStyle name="Normal 3 4 2 5 2 2" xfId="6016"/>
    <cellStyle name="Normal 3 4 2 5 2 2 2" xfId="19974"/>
    <cellStyle name="Normal 3 4 2 5 2 2 2 2" xfId="39907"/>
    <cellStyle name="Normal 3 4 2 5 2 2 3" xfId="14173"/>
    <cellStyle name="Normal 3 4 2 5 2 2 3 2" xfId="34107"/>
    <cellStyle name="Normal 3 4 2 5 2 2 4" xfId="25952"/>
    <cellStyle name="Normal 3 4 2 5 2 3" xfId="11807"/>
    <cellStyle name="Normal 3 4 2 5 2 3 2" xfId="31742"/>
    <cellStyle name="Normal 3 4 2 5 2 4" xfId="17609"/>
    <cellStyle name="Normal 3 4 2 5 2 4 2" xfId="37542"/>
    <cellStyle name="Normal 3 4 2 5 2 5" xfId="8377"/>
    <cellStyle name="Normal 3 4 2 5 2 5 2" xfId="28313"/>
    <cellStyle name="Normal 3 4 2 5 2 6" xfId="23565"/>
    <cellStyle name="Normal 3 4 2 5 3" xfId="2102"/>
    <cellStyle name="Normal 3 4 2 5 3 2" xfId="16619"/>
    <cellStyle name="Normal 3 4 2 5 3 2 2" xfId="36552"/>
    <cellStyle name="Normal 3 4 2 5 3 3" xfId="10816"/>
    <cellStyle name="Normal 3 4 2 5 3 3 2" xfId="30751"/>
    <cellStyle name="Normal 3 4 2 5 3 4" xfId="22569"/>
    <cellStyle name="Normal 3 4 2 5 4" xfId="5026"/>
    <cellStyle name="Normal 3 4 2 5 4 2" xfId="18984"/>
    <cellStyle name="Normal 3 4 2 5 4 2 2" xfId="38917"/>
    <cellStyle name="Normal 3 4 2 5 4 3" xfId="13183"/>
    <cellStyle name="Normal 3 4 2 5 4 3 2" xfId="33117"/>
    <cellStyle name="Normal 3 4 2 5 4 4" xfId="24962"/>
    <cellStyle name="Normal 3 4 2 5 5" xfId="9708"/>
    <cellStyle name="Normal 3 4 2 5 5 2" xfId="29644"/>
    <cellStyle name="Normal 3 4 2 5 6" xfId="15513"/>
    <cellStyle name="Normal 3 4 2 5 6 2" xfId="35446"/>
    <cellStyle name="Normal 3 4 2 5 7" xfId="7387"/>
    <cellStyle name="Normal 3 4 2 5 7 2" xfId="27323"/>
    <cellStyle name="Normal 3 4 2 5 8" xfId="21443"/>
    <cellStyle name="Normal 3 4 2 5 9" xfId="41238"/>
    <cellStyle name="Normal 3 4 2 6" xfId="1227"/>
    <cellStyle name="Normal 3 4 2 6 2" xfId="3354"/>
    <cellStyle name="Normal 3 4 2 6 2 2" xfId="6017"/>
    <cellStyle name="Normal 3 4 2 6 2 2 2" xfId="19975"/>
    <cellStyle name="Normal 3 4 2 6 2 2 2 2" xfId="39908"/>
    <cellStyle name="Normal 3 4 2 6 2 2 3" xfId="14174"/>
    <cellStyle name="Normal 3 4 2 6 2 2 3 2" xfId="34108"/>
    <cellStyle name="Normal 3 4 2 6 2 2 4" xfId="25953"/>
    <cellStyle name="Normal 3 4 2 6 2 3" xfId="11808"/>
    <cellStyle name="Normal 3 4 2 6 2 3 2" xfId="31743"/>
    <cellStyle name="Normal 3 4 2 6 2 4" xfId="17610"/>
    <cellStyle name="Normal 3 4 2 6 2 4 2" xfId="37543"/>
    <cellStyle name="Normal 3 4 2 6 2 5" xfId="8378"/>
    <cellStyle name="Normal 3 4 2 6 2 5 2" xfId="28314"/>
    <cellStyle name="Normal 3 4 2 6 2 6" xfId="23566"/>
    <cellStyle name="Normal 3 4 2 6 3" xfId="2561"/>
    <cellStyle name="Normal 3 4 2 6 3 2" xfId="17076"/>
    <cellStyle name="Normal 3 4 2 6 3 2 2" xfId="37009"/>
    <cellStyle name="Normal 3 4 2 6 3 3" xfId="11273"/>
    <cellStyle name="Normal 3 4 2 6 3 3 2" xfId="31208"/>
    <cellStyle name="Normal 3 4 2 6 3 4" xfId="23028"/>
    <cellStyle name="Normal 3 4 2 6 4" xfId="5483"/>
    <cellStyle name="Normal 3 4 2 6 4 2" xfId="19441"/>
    <cellStyle name="Normal 3 4 2 6 4 2 2" xfId="39374"/>
    <cellStyle name="Normal 3 4 2 6 4 3" xfId="13640"/>
    <cellStyle name="Normal 3 4 2 6 4 3 2" xfId="33574"/>
    <cellStyle name="Normal 3 4 2 6 4 4" xfId="25419"/>
    <cellStyle name="Normal 3 4 2 6 5" xfId="10170"/>
    <cellStyle name="Normal 3 4 2 6 5 2" xfId="30106"/>
    <cellStyle name="Normal 3 4 2 6 6" xfId="15974"/>
    <cellStyle name="Normal 3 4 2 6 6 2" xfId="35907"/>
    <cellStyle name="Normal 3 4 2 6 7" xfId="7844"/>
    <cellStyle name="Normal 3 4 2 6 7 2" xfId="27780"/>
    <cellStyle name="Normal 3 4 2 6 8" xfId="21915"/>
    <cellStyle name="Normal 3 4 2 6 9" xfId="41744"/>
    <cellStyle name="Normal 3 4 2 7" xfId="3342"/>
    <cellStyle name="Normal 3 4 2 7 2" xfId="6005"/>
    <cellStyle name="Normal 3 4 2 7 2 2" xfId="19963"/>
    <cellStyle name="Normal 3 4 2 7 2 2 2" xfId="39896"/>
    <cellStyle name="Normal 3 4 2 7 2 3" xfId="14162"/>
    <cellStyle name="Normal 3 4 2 7 2 3 2" xfId="34096"/>
    <cellStyle name="Normal 3 4 2 7 2 4" xfId="25941"/>
    <cellStyle name="Normal 3 4 2 7 3" xfId="11796"/>
    <cellStyle name="Normal 3 4 2 7 3 2" xfId="31731"/>
    <cellStyle name="Normal 3 4 2 7 4" xfId="17598"/>
    <cellStyle name="Normal 3 4 2 7 4 2" xfId="37531"/>
    <cellStyle name="Normal 3 4 2 7 5" xfId="8366"/>
    <cellStyle name="Normal 3 4 2 7 5 2" xfId="28302"/>
    <cellStyle name="Normal 3 4 2 7 6" xfId="23554"/>
    <cellStyle name="Normal 3 4 2 8" xfId="1634"/>
    <cellStyle name="Normal 3 4 2 8 2" xfId="16206"/>
    <cellStyle name="Normal 3 4 2 8 2 2" xfId="36139"/>
    <cellStyle name="Normal 3 4 2 8 3" xfId="10403"/>
    <cellStyle name="Normal 3 4 2 8 3 2" xfId="30338"/>
    <cellStyle name="Normal 3 4 2 8 4" xfId="22147"/>
    <cellStyle name="Normal 3 4 2 9" xfId="4613"/>
    <cellStyle name="Normal 3 4 2 9 2" xfId="18571"/>
    <cellStyle name="Normal 3 4 2 9 2 2" xfId="38504"/>
    <cellStyle name="Normal 3 4 2 9 3" xfId="12770"/>
    <cellStyle name="Normal 3 4 2 9 3 2" xfId="32704"/>
    <cellStyle name="Normal 3 4 2 9 4" xfId="24549"/>
    <cellStyle name="Normal 3 4 3" xfId="58"/>
    <cellStyle name="Normal 3 4 3 10" xfId="9229"/>
    <cellStyle name="Normal 3 4 3 10 2" xfId="29165"/>
    <cellStyle name="Normal 3 4 3 11" xfId="15034"/>
    <cellStyle name="Normal 3 4 3 11 2" xfId="34967"/>
    <cellStyle name="Normal 3 4 3 12" xfId="6978"/>
    <cellStyle name="Normal 3 4 3 12 2" xfId="26914"/>
    <cellStyle name="Normal 3 4 3 13" xfId="20935"/>
    <cellStyle name="Normal 3 4 3 14" xfId="40759"/>
    <cellStyle name="Normal 3 4 3 2" xfId="290"/>
    <cellStyle name="Normal 3 4 3 2 10" xfId="21021"/>
    <cellStyle name="Normal 3 4 3 2 11" xfId="40828"/>
    <cellStyle name="Normal 3 4 3 2 2" xfId="583"/>
    <cellStyle name="Normal 3 4 3 2 2 10" xfId="41076"/>
    <cellStyle name="Normal 3 4 3 2 2 2" xfId="1072"/>
    <cellStyle name="Normal 3 4 3 2 2 2 2" xfId="3358"/>
    <cellStyle name="Normal 3 4 3 2 2 2 2 2" xfId="6021"/>
    <cellStyle name="Normal 3 4 3 2 2 2 2 2 2" xfId="19979"/>
    <cellStyle name="Normal 3 4 3 2 2 2 2 2 2 2" xfId="39912"/>
    <cellStyle name="Normal 3 4 3 2 2 2 2 2 3" xfId="14178"/>
    <cellStyle name="Normal 3 4 3 2 2 2 2 2 3 2" xfId="34112"/>
    <cellStyle name="Normal 3 4 3 2 2 2 2 2 4" xfId="25957"/>
    <cellStyle name="Normal 3 4 3 2 2 2 2 3" xfId="11812"/>
    <cellStyle name="Normal 3 4 3 2 2 2 2 3 2" xfId="31747"/>
    <cellStyle name="Normal 3 4 3 2 2 2 2 4" xfId="17614"/>
    <cellStyle name="Normal 3 4 3 2 2 2 2 4 2" xfId="37547"/>
    <cellStyle name="Normal 3 4 3 2 2 2 2 5" xfId="8382"/>
    <cellStyle name="Normal 3 4 3 2 2 2 2 5 2" xfId="28318"/>
    <cellStyle name="Normal 3 4 3 2 2 2 2 6" xfId="23570"/>
    <cellStyle name="Normal 3 4 3 2 2 2 3" xfId="2415"/>
    <cellStyle name="Normal 3 4 3 2 2 2 3 2" xfId="16932"/>
    <cellStyle name="Normal 3 4 3 2 2 2 3 2 2" xfId="36865"/>
    <cellStyle name="Normal 3 4 3 2 2 2 3 3" xfId="11129"/>
    <cellStyle name="Normal 3 4 3 2 2 2 3 3 2" xfId="31064"/>
    <cellStyle name="Normal 3 4 3 2 2 2 3 4" xfId="22882"/>
    <cellStyle name="Normal 3 4 3 2 2 2 4" xfId="5339"/>
    <cellStyle name="Normal 3 4 3 2 2 2 4 2" xfId="19297"/>
    <cellStyle name="Normal 3 4 3 2 2 2 4 2 2" xfId="39230"/>
    <cellStyle name="Normal 3 4 3 2 2 2 4 3" xfId="13496"/>
    <cellStyle name="Normal 3 4 3 2 2 2 4 3 2" xfId="33430"/>
    <cellStyle name="Normal 3 4 3 2 2 2 4 4" xfId="25275"/>
    <cellStyle name="Normal 3 4 3 2 2 2 5" xfId="10024"/>
    <cellStyle name="Normal 3 4 3 2 2 2 5 2" xfId="29960"/>
    <cellStyle name="Normal 3 4 3 2 2 2 6" xfId="15829"/>
    <cellStyle name="Normal 3 4 3 2 2 2 6 2" xfId="35762"/>
    <cellStyle name="Normal 3 4 3 2 2 2 7" xfId="7700"/>
    <cellStyle name="Normal 3 4 3 2 2 2 7 2" xfId="27636"/>
    <cellStyle name="Normal 3 4 3 2 2 2 8" xfId="21763"/>
    <cellStyle name="Normal 3 4 3 2 2 2 9" xfId="41554"/>
    <cellStyle name="Normal 3 4 3 2 2 3" xfId="3357"/>
    <cellStyle name="Normal 3 4 3 2 2 3 2" xfId="6020"/>
    <cellStyle name="Normal 3 4 3 2 2 3 2 2" xfId="19978"/>
    <cellStyle name="Normal 3 4 3 2 2 3 2 2 2" xfId="39911"/>
    <cellStyle name="Normal 3 4 3 2 2 3 2 3" xfId="14177"/>
    <cellStyle name="Normal 3 4 3 2 2 3 2 3 2" xfId="34111"/>
    <cellStyle name="Normal 3 4 3 2 2 3 2 4" xfId="25956"/>
    <cellStyle name="Normal 3 4 3 2 2 3 3" xfId="11811"/>
    <cellStyle name="Normal 3 4 3 2 2 3 3 2" xfId="31746"/>
    <cellStyle name="Normal 3 4 3 2 2 3 4" xfId="17613"/>
    <cellStyle name="Normal 3 4 3 2 2 3 4 2" xfId="37546"/>
    <cellStyle name="Normal 3 4 3 2 2 3 5" xfId="8381"/>
    <cellStyle name="Normal 3 4 3 2 2 3 5 2" xfId="28317"/>
    <cellStyle name="Normal 3 4 3 2 2 3 6" xfId="23569"/>
    <cellStyle name="Normal 3 4 3 2 2 4" xfId="1952"/>
    <cellStyle name="Normal 3 4 3 2 2 4 2" xfId="16471"/>
    <cellStyle name="Normal 3 4 3 2 2 4 2 2" xfId="36404"/>
    <cellStyle name="Normal 3 4 3 2 2 4 3" xfId="10668"/>
    <cellStyle name="Normal 3 4 3 2 2 4 3 2" xfId="30603"/>
    <cellStyle name="Normal 3 4 3 2 2 4 4" xfId="22421"/>
    <cellStyle name="Normal 3 4 3 2 2 5" xfId="4878"/>
    <cellStyle name="Normal 3 4 3 2 2 5 2" xfId="18836"/>
    <cellStyle name="Normal 3 4 3 2 2 5 2 2" xfId="38769"/>
    <cellStyle name="Normal 3 4 3 2 2 5 3" xfId="13035"/>
    <cellStyle name="Normal 3 4 3 2 2 5 3 2" xfId="32969"/>
    <cellStyle name="Normal 3 4 3 2 2 5 4" xfId="24814"/>
    <cellStyle name="Normal 3 4 3 2 2 6" xfId="9546"/>
    <cellStyle name="Normal 3 4 3 2 2 6 2" xfId="29482"/>
    <cellStyle name="Normal 3 4 3 2 2 7" xfId="15351"/>
    <cellStyle name="Normal 3 4 3 2 2 7 2" xfId="35284"/>
    <cellStyle name="Normal 3 4 3 2 2 8" xfId="7239"/>
    <cellStyle name="Normal 3 4 3 2 2 8 2" xfId="27175"/>
    <cellStyle name="Normal 3 4 3 2 2 9" xfId="21275"/>
    <cellStyle name="Normal 3 4 3 2 3" xfId="829"/>
    <cellStyle name="Normal 3 4 3 2 3 2" xfId="3359"/>
    <cellStyle name="Normal 3 4 3 2 3 2 2" xfId="6022"/>
    <cellStyle name="Normal 3 4 3 2 3 2 2 2" xfId="19980"/>
    <cellStyle name="Normal 3 4 3 2 3 2 2 2 2" xfId="39913"/>
    <cellStyle name="Normal 3 4 3 2 3 2 2 3" xfId="14179"/>
    <cellStyle name="Normal 3 4 3 2 3 2 2 3 2" xfId="34113"/>
    <cellStyle name="Normal 3 4 3 2 3 2 2 4" xfId="25958"/>
    <cellStyle name="Normal 3 4 3 2 3 2 3" xfId="11813"/>
    <cellStyle name="Normal 3 4 3 2 3 2 3 2" xfId="31748"/>
    <cellStyle name="Normal 3 4 3 2 3 2 4" xfId="17615"/>
    <cellStyle name="Normal 3 4 3 2 3 2 4 2" xfId="37548"/>
    <cellStyle name="Normal 3 4 3 2 3 2 5" xfId="8383"/>
    <cellStyle name="Normal 3 4 3 2 3 2 5 2" xfId="28319"/>
    <cellStyle name="Normal 3 4 3 2 3 2 6" xfId="23571"/>
    <cellStyle name="Normal 3 4 3 2 3 3" xfId="2176"/>
    <cellStyle name="Normal 3 4 3 2 3 3 2" xfId="16693"/>
    <cellStyle name="Normal 3 4 3 2 3 3 2 2" xfId="36626"/>
    <cellStyle name="Normal 3 4 3 2 3 3 3" xfId="10890"/>
    <cellStyle name="Normal 3 4 3 2 3 3 3 2" xfId="30825"/>
    <cellStyle name="Normal 3 4 3 2 3 3 4" xfId="22643"/>
    <cellStyle name="Normal 3 4 3 2 3 4" xfId="5100"/>
    <cellStyle name="Normal 3 4 3 2 3 4 2" xfId="19058"/>
    <cellStyle name="Normal 3 4 3 2 3 4 2 2" xfId="38991"/>
    <cellStyle name="Normal 3 4 3 2 3 4 3" xfId="13257"/>
    <cellStyle name="Normal 3 4 3 2 3 4 3 2" xfId="33191"/>
    <cellStyle name="Normal 3 4 3 2 3 4 4" xfId="25036"/>
    <cellStyle name="Normal 3 4 3 2 3 5" xfId="9785"/>
    <cellStyle name="Normal 3 4 3 2 3 5 2" xfId="29721"/>
    <cellStyle name="Normal 3 4 3 2 3 6" xfId="15590"/>
    <cellStyle name="Normal 3 4 3 2 3 6 2" xfId="35523"/>
    <cellStyle name="Normal 3 4 3 2 3 7" xfId="7461"/>
    <cellStyle name="Normal 3 4 3 2 3 7 2" xfId="27397"/>
    <cellStyle name="Normal 3 4 3 2 3 8" xfId="21520"/>
    <cellStyle name="Normal 3 4 3 2 3 9" xfId="41315"/>
    <cellStyle name="Normal 3 4 3 2 4" xfId="3356"/>
    <cellStyle name="Normal 3 4 3 2 4 2" xfId="6019"/>
    <cellStyle name="Normal 3 4 3 2 4 2 2" xfId="19977"/>
    <cellStyle name="Normal 3 4 3 2 4 2 2 2" xfId="39910"/>
    <cellStyle name="Normal 3 4 3 2 4 2 3" xfId="14176"/>
    <cellStyle name="Normal 3 4 3 2 4 2 3 2" xfId="34110"/>
    <cellStyle name="Normal 3 4 3 2 4 2 4" xfId="25955"/>
    <cellStyle name="Normal 3 4 3 2 4 3" xfId="11810"/>
    <cellStyle name="Normal 3 4 3 2 4 3 2" xfId="31745"/>
    <cellStyle name="Normal 3 4 3 2 4 4" xfId="17612"/>
    <cellStyle name="Normal 3 4 3 2 4 4 2" xfId="37545"/>
    <cellStyle name="Normal 3 4 3 2 4 5" xfId="8380"/>
    <cellStyle name="Normal 3 4 3 2 4 5 2" xfId="28316"/>
    <cellStyle name="Normal 3 4 3 2 4 6" xfId="23568"/>
    <cellStyle name="Normal 3 4 3 2 5" xfId="1762"/>
    <cellStyle name="Normal 3 4 3 2 5 2" xfId="16286"/>
    <cellStyle name="Normal 3 4 3 2 5 2 2" xfId="36219"/>
    <cellStyle name="Normal 3 4 3 2 5 3" xfId="10483"/>
    <cellStyle name="Normal 3 4 3 2 5 3 2" xfId="30418"/>
    <cellStyle name="Normal 3 4 3 2 5 4" xfId="22236"/>
    <cellStyle name="Normal 3 4 3 2 6" xfId="4693"/>
    <cellStyle name="Normal 3 4 3 2 6 2" xfId="18651"/>
    <cellStyle name="Normal 3 4 3 2 6 2 2" xfId="38584"/>
    <cellStyle name="Normal 3 4 3 2 6 3" xfId="12850"/>
    <cellStyle name="Normal 3 4 3 2 6 3 2" xfId="32784"/>
    <cellStyle name="Normal 3 4 3 2 6 4" xfId="24629"/>
    <cellStyle name="Normal 3 4 3 2 7" xfId="9298"/>
    <cellStyle name="Normal 3 4 3 2 7 2" xfId="29234"/>
    <cellStyle name="Normal 3 4 3 2 8" xfId="15103"/>
    <cellStyle name="Normal 3 4 3 2 8 2" xfId="35036"/>
    <cellStyle name="Normal 3 4 3 2 9" xfId="7054"/>
    <cellStyle name="Normal 3 4 3 2 9 2" xfId="26990"/>
    <cellStyle name="Normal 3 4 3 3" xfId="407"/>
    <cellStyle name="Normal 3 4 3 3 10" xfId="21110"/>
    <cellStyle name="Normal 3 4 3 3 11" xfId="40914"/>
    <cellStyle name="Normal 3 4 3 3 2" xfId="663"/>
    <cellStyle name="Normal 3 4 3 3 2 10" xfId="41153"/>
    <cellStyle name="Normal 3 4 3 3 2 2" xfId="1149"/>
    <cellStyle name="Normal 3 4 3 3 2 2 2" xfId="3362"/>
    <cellStyle name="Normal 3 4 3 3 2 2 2 2" xfId="6025"/>
    <cellStyle name="Normal 3 4 3 3 2 2 2 2 2" xfId="19983"/>
    <cellStyle name="Normal 3 4 3 3 2 2 2 2 2 2" xfId="39916"/>
    <cellStyle name="Normal 3 4 3 3 2 2 2 2 3" xfId="14182"/>
    <cellStyle name="Normal 3 4 3 3 2 2 2 2 3 2" xfId="34116"/>
    <cellStyle name="Normal 3 4 3 3 2 2 2 2 4" xfId="25961"/>
    <cellStyle name="Normal 3 4 3 3 2 2 2 3" xfId="11816"/>
    <cellStyle name="Normal 3 4 3 3 2 2 2 3 2" xfId="31751"/>
    <cellStyle name="Normal 3 4 3 3 2 2 2 4" xfId="17618"/>
    <cellStyle name="Normal 3 4 3 3 2 2 2 4 2" xfId="37551"/>
    <cellStyle name="Normal 3 4 3 3 2 2 2 5" xfId="8386"/>
    <cellStyle name="Normal 3 4 3 3 2 2 2 5 2" xfId="28322"/>
    <cellStyle name="Normal 3 4 3 3 2 2 2 6" xfId="23574"/>
    <cellStyle name="Normal 3 4 3 3 2 2 3" xfId="2492"/>
    <cellStyle name="Normal 3 4 3 3 2 2 3 2" xfId="17009"/>
    <cellStyle name="Normal 3 4 3 3 2 2 3 2 2" xfId="36942"/>
    <cellStyle name="Normal 3 4 3 3 2 2 3 3" xfId="11206"/>
    <cellStyle name="Normal 3 4 3 3 2 2 3 3 2" xfId="31141"/>
    <cellStyle name="Normal 3 4 3 3 2 2 3 4" xfId="22959"/>
    <cellStyle name="Normal 3 4 3 3 2 2 4" xfId="5416"/>
    <cellStyle name="Normal 3 4 3 3 2 2 4 2" xfId="19374"/>
    <cellStyle name="Normal 3 4 3 3 2 2 4 2 2" xfId="39307"/>
    <cellStyle name="Normal 3 4 3 3 2 2 4 3" xfId="13573"/>
    <cellStyle name="Normal 3 4 3 3 2 2 4 3 2" xfId="33507"/>
    <cellStyle name="Normal 3 4 3 3 2 2 4 4" xfId="25352"/>
    <cellStyle name="Normal 3 4 3 3 2 2 5" xfId="10101"/>
    <cellStyle name="Normal 3 4 3 3 2 2 5 2" xfId="30037"/>
    <cellStyle name="Normal 3 4 3 3 2 2 6" xfId="15906"/>
    <cellStyle name="Normal 3 4 3 3 2 2 6 2" xfId="35839"/>
    <cellStyle name="Normal 3 4 3 3 2 2 7" xfId="7777"/>
    <cellStyle name="Normal 3 4 3 3 2 2 7 2" xfId="27713"/>
    <cellStyle name="Normal 3 4 3 3 2 2 8" xfId="21840"/>
    <cellStyle name="Normal 3 4 3 3 2 2 9" xfId="41631"/>
    <cellStyle name="Normal 3 4 3 3 2 3" xfId="3361"/>
    <cellStyle name="Normal 3 4 3 3 2 3 2" xfId="6024"/>
    <cellStyle name="Normal 3 4 3 3 2 3 2 2" xfId="19982"/>
    <cellStyle name="Normal 3 4 3 3 2 3 2 2 2" xfId="39915"/>
    <cellStyle name="Normal 3 4 3 3 2 3 2 3" xfId="14181"/>
    <cellStyle name="Normal 3 4 3 3 2 3 2 3 2" xfId="34115"/>
    <cellStyle name="Normal 3 4 3 3 2 3 2 4" xfId="25960"/>
    <cellStyle name="Normal 3 4 3 3 2 3 3" xfId="11815"/>
    <cellStyle name="Normal 3 4 3 3 2 3 3 2" xfId="31750"/>
    <cellStyle name="Normal 3 4 3 3 2 3 4" xfId="17617"/>
    <cellStyle name="Normal 3 4 3 3 2 3 4 2" xfId="37550"/>
    <cellStyle name="Normal 3 4 3 3 2 3 5" xfId="8385"/>
    <cellStyle name="Normal 3 4 3 3 2 3 5 2" xfId="28321"/>
    <cellStyle name="Normal 3 4 3 3 2 3 6" xfId="23573"/>
    <cellStyle name="Normal 3 4 3 3 2 4" xfId="2029"/>
    <cellStyle name="Normal 3 4 3 3 2 4 2" xfId="16548"/>
    <cellStyle name="Normal 3 4 3 3 2 4 2 2" xfId="36481"/>
    <cellStyle name="Normal 3 4 3 3 2 4 3" xfId="10745"/>
    <cellStyle name="Normal 3 4 3 3 2 4 3 2" xfId="30680"/>
    <cellStyle name="Normal 3 4 3 3 2 4 4" xfId="22498"/>
    <cellStyle name="Normal 3 4 3 3 2 5" xfId="4955"/>
    <cellStyle name="Normal 3 4 3 3 2 5 2" xfId="18913"/>
    <cellStyle name="Normal 3 4 3 3 2 5 2 2" xfId="38846"/>
    <cellStyle name="Normal 3 4 3 3 2 5 3" xfId="13112"/>
    <cellStyle name="Normal 3 4 3 3 2 5 3 2" xfId="33046"/>
    <cellStyle name="Normal 3 4 3 3 2 5 4" xfId="24891"/>
    <cellStyle name="Normal 3 4 3 3 2 6" xfId="9623"/>
    <cellStyle name="Normal 3 4 3 3 2 6 2" xfId="29559"/>
    <cellStyle name="Normal 3 4 3 3 2 7" xfId="15428"/>
    <cellStyle name="Normal 3 4 3 3 2 7 2" xfId="35361"/>
    <cellStyle name="Normal 3 4 3 3 2 8" xfId="7316"/>
    <cellStyle name="Normal 3 4 3 3 2 8 2" xfId="27252"/>
    <cellStyle name="Normal 3 4 3 3 2 9" xfId="21355"/>
    <cellStyle name="Normal 3 4 3 3 3" xfId="906"/>
    <cellStyle name="Normal 3 4 3 3 3 2" xfId="3363"/>
    <cellStyle name="Normal 3 4 3 3 3 2 2" xfId="6026"/>
    <cellStyle name="Normal 3 4 3 3 3 2 2 2" xfId="19984"/>
    <cellStyle name="Normal 3 4 3 3 3 2 2 2 2" xfId="39917"/>
    <cellStyle name="Normal 3 4 3 3 3 2 2 3" xfId="14183"/>
    <cellStyle name="Normal 3 4 3 3 3 2 2 3 2" xfId="34117"/>
    <cellStyle name="Normal 3 4 3 3 3 2 2 4" xfId="25962"/>
    <cellStyle name="Normal 3 4 3 3 3 2 3" xfId="11817"/>
    <cellStyle name="Normal 3 4 3 3 3 2 3 2" xfId="31752"/>
    <cellStyle name="Normal 3 4 3 3 3 2 4" xfId="17619"/>
    <cellStyle name="Normal 3 4 3 3 3 2 4 2" xfId="37552"/>
    <cellStyle name="Normal 3 4 3 3 3 2 5" xfId="8387"/>
    <cellStyle name="Normal 3 4 3 3 3 2 5 2" xfId="28323"/>
    <cellStyle name="Normal 3 4 3 3 3 2 6" xfId="23575"/>
    <cellStyle name="Normal 3 4 3 3 3 3" xfId="2253"/>
    <cellStyle name="Normal 3 4 3 3 3 3 2" xfId="16770"/>
    <cellStyle name="Normal 3 4 3 3 3 3 2 2" xfId="36703"/>
    <cellStyle name="Normal 3 4 3 3 3 3 3" xfId="10967"/>
    <cellStyle name="Normal 3 4 3 3 3 3 3 2" xfId="30902"/>
    <cellStyle name="Normal 3 4 3 3 3 3 4" xfId="22720"/>
    <cellStyle name="Normal 3 4 3 3 3 4" xfId="5177"/>
    <cellStyle name="Normal 3 4 3 3 3 4 2" xfId="19135"/>
    <cellStyle name="Normal 3 4 3 3 3 4 2 2" xfId="39068"/>
    <cellStyle name="Normal 3 4 3 3 3 4 3" xfId="13334"/>
    <cellStyle name="Normal 3 4 3 3 3 4 3 2" xfId="33268"/>
    <cellStyle name="Normal 3 4 3 3 3 4 4" xfId="25113"/>
    <cellStyle name="Normal 3 4 3 3 3 5" xfId="9862"/>
    <cellStyle name="Normal 3 4 3 3 3 5 2" xfId="29798"/>
    <cellStyle name="Normal 3 4 3 3 3 6" xfId="15667"/>
    <cellStyle name="Normal 3 4 3 3 3 6 2" xfId="35600"/>
    <cellStyle name="Normal 3 4 3 3 3 7" xfId="7538"/>
    <cellStyle name="Normal 3 4 3 3 3 7 2" xfId="27474"/>
    <cellStyle name="Normal 3 4 3 3 3 8" xfId="21597"/>
    <cellStyle name="Normal 3 4 3 3 3 9" xfId="41392"/>
    <cellStyle name="Normal 3 4 3 3 4" xfId="3360"/>
    <cellStyle name="Normal 3 4 3 3 4 2" xfId="6023"/>
    <cellStyle name="Normal 3 4 3 3 4 2 2" xfId="19981"/>
    <cellStyle name="Normal 3 4 3 3 4 2 2 2" xfId="39914"/>
    <cellStyle name="Normal 3 4 3 3 4 2 3" xfId="14180"/>
    <cellStyle name="Normal 3 4 3 3 4 2 3 2" xfId="34114"/>
    <cellStyle name="Normal 3 4 3 3 4 2 4" xfId="25959"/>
    <cellStyle name="Normal 3 4 3 3 4 3" xfId="11814"/>
    <cellStyle name="Normal 3 4 3 3 4 3 2" xfId="31749"/>
    <cellStyle name="Normal 3 4 3 3 4 4" xfId="17616"/>
    <cellStyle name="Normal 3 4 3 3 4 4 2" xfId="37549"/>
    <cellStyle name="Normal 3 4 3 3 4 5" xfId="8384"/>
    <cellStyle name="Normal 3 4 3 3 4 5 2" xfId="28320"/>
    <cellStyle name="Normal 3 4 3 3 4 6" xfId="23572"/>
    <cellStyle name="Normal 3 4 3 3 5" xfId="1812"/>
    <cellStyle name="Normal 3 4 3 3 5 2" xfId="16333"/>
    <cellStyle name="Normal 3 4 3 3 5 2 2" xfId="36266"/>
    <cellStyle name="Normal 3 4 3 3 5 3" xfId="10530"/>
    <cellStyle name="Normal 3 4 3 3 5 3 2" xfId="30465"/>
    <cellStyle name="Normal 3 4 3 3 5 4" xfId="22283"/>
    <cellStyle name="Normal 3 4 3 3 6" xfId="4740"/>
    <cellStyle name="Normal 3 4 3 3 6 2" xfId="18698"/>
    <cellStyle name="Normal 3 4 3 3 6 2 2" xfId="38631"/>
    <cellStyle name="Normal 3 4 3 3 6 3" xfId="12897"/>
    <cellStyle name="Normal 3 4 3 3 6 3 2" xfId="32831"/>
    <cellStyle name="Normal 3 4 3 3 6 4" xfId="24676"/>
    <cellStyle name="Normal 3 4 3 3 7" xfId="9384"/>
    <cellStyle name="Normal 3 4 3 3 7 2" xfId="29320"/>
    <cellStyle name="Normal 3 4 3 3 8" xfId="15189"/>
    <cellStyle name="Normal 3 4 3 3 8 2" xfId="35122"/>
    <cellStyle name="Normal 3 4 3 3 9" xfId="7101"/>
    <cellStyle name="Normal 3 4 3 3 9 2" xfId="27037"/>
    <cellStyle name="Normal 3 4 3 4" xfId="500"/>
    <cellStyle name="Normal 3 4 3 4 10" xfId="41000"/>
    <cellStyle name="Normal 3 4 3 4 2" xfId="996"/>
    <cellStyle name="Normal 3 4 3 4 2 2" xfId="3365"/>
    <cellStyle name="Normal 3 4 3 4 2 2 2" xfId="6028"/>
    <cellStyle name="Normal 3 4 3 4 2 2 2 2" xfId="19986"/>
    <cellStyle name="Normal 3 4 3 4 2 2 2 2 2" xfId="39919"/>
    <cellStyle name="Normal 3 4 3 4 2 2 2 3" xfId="14185"/>
    <cellStyle name="Normal 3 4 3 4 2 2 2 3 2" xfId="34119"/>
    <cellStyle name="Normal 3 4 3 4 2 2 2 4" xfId="25964"/>
    <cellStyle name="Normal 3 4 3 4 2 2 3" xfId="11819"/>
    <cellStyle name="Normal 3 4 3 4 2 2 3 2" xfId="31754"/>
    <cellStyle name="Normal 3 4 3 4 2 2 4" xfId="17621"/>
    <cellStyle name="Normal 3 4 3 4 2 2 4 2" xfId="37554"/>
    <cellStyle name="Normal 3 4 3 4 2 2 5" xfId="8389"/>
    <cellStyle name="Normal 3 4 3 4 2 2 5 2" xfId="28325"/>
    <cellStyle name="Normal 3 4 3 4 2 2 6" xfId="23577"/>
    <cellStyle name="Normal 3 4 3 4 2 3" xfId="2339"/>
    <cellStyle name="Normal 3 4 3 4 2 3 2" xfId="16856"/>
    <cellStyle name="Normal 3 4 3 4 2 3 2 2" xfId="36789"/>
    <cellStyle name="Normal 3 4 3 4 2 3 3" xfId="11053"/>
    <cellStyle name="Normal 3 4 3 4 2 3 3 2" xfId="30988"/>
    <cellStyle name="Normal 3 4 3 4 2 3 4" xfId="22806"/>
    <cellStyle name="Normal 3 4 3 4 2 4" xfId="5263"/>
    <cellStyle name="Normal 3 4 3 4 2 4 2" xfId="19221"/>
    <cellStyle name="Normal 3 4 3 4 2 4 2 2" xfId="39154"/>
    <cellStyle name="Normal 3 4 3 4 2 4 3" xfId="13420"/>
    <cellStyle name="Normal 3 4 3 4 2 4 3 2" xfId="33354"/>
    <cellStyle name="Normal 3 4 3 4 2 4 4" xfId="25199"/>
    <cellStyle name="Normal 3 4 3 4 2 5" xfId="9948"/>
    <cellStyle name="Normal 3 4 3 4 2 5 2" xfId="29884"/>
    <cellStyle name="Normal 3 4 3 4 2 6" xfId="15753"/>
    <cellStyle name="Normal 3 4 3 4 2 6 2" xfId="35686"/>
    <cellStyle name="Normal 3 4 3 4 2 7" xfId="7624"/>
    <cellStyle name="Normal 3 4 3 4 2 7 2" xfId="27560"/>
    <cellStyle name="Normal 3 4 3 4 2 8" xfId="21687"/>
    <cellStyle name="Normal 3 4 3 4 2 9" xfId="41478"/>
    <cellStyle name="Normal 3 4 3 4 3" xfId="3364"/>
    <cellStyle name="Normal 3 4 3 4 3 2" xfId="6027"/>
    <cellStyle name="Normal 3 4 3 4 3 2 2" xfId="19985"/>
    <cellStyle name="Normal 3 4 3 4 3 2 2 2" xfId="39918"/>
    <cellStyle name="Normal 3 4 3 4 3 2 3" xfId="14184"/>
    <cellStyle name="Normal 3 4 3 4 3 2 3 2" xfId="34118"/>
    <cellStyle name="Normal 3 4 3 4 3 2 4" xfId="25963"/>
    <cellStyle name="Normal 3 4 3 4 3 3" xfId="11818"/>
    <cellStyle name="Normal 3 4 3 4 3 3 2" xfId="31753"/>
    <cellStyle name="Normal 3 4 3 4 3 4" xfId="17620"/>
    <cellStyle name="Normal 3 4 3 4 3 4 2" xfId="37553"/>
    <cellStyle name="Normal 3 4 3 4 3 5" xfId="8388"/>
    <cellStyle name="Normal 3 4 3 4 3 5 2" xfId="28324"/>
    <cellStyle name="Normal 3 4 3 4 3 6" xfId="23576"/>
    <cellStyle name="Normal 3 4 3 4 4" xfId="1878"/>
    <cellStyle name="Normal 3 4 3 4 4 2" xfId="16397"/>
    <cellStyle name="Normal 3 4 3 4 4 2 2" xfId="36330"/>
    <cellStyle name="Normal 3 4 3 4 4 3" xfId="10594"/>
    <cellStyle name="Normal 3 4 3 4 4 3 2" xfId="30529"/>
    <cellStyle name="Normal 3 4 3 4 4 4" xfId="22347"/>
    <cellStyle name="Normal 3 4 3 4 5" xfId="4804"/>
    <cellStyle name="Normal 3 4 3 4 5 2" xfId="18762"/>
    <cellStyle name="Normal 3 4 3 4 5 2 2" xfId="38695"/>
    <cellStyle name="Normal 3 4 3 4 5 3" xfId="12961"/>
    <cellStyle name="Normal 3 4 3 4 5 3 2" xfId="32895"/>
    <cellStyle name="Normal 3 4 3 4 5 4" xfId="24740"/>
    <cellStyle name="Normal 3 4 3 4 6" xfId="9470"/>
    <cellStyle name="Normal 3 4 3 4 6 2" xfId="29406"/>
    <cellStyle name="Normal 3 4 3 4 7" xfId="15275"/>
    <cellStyle name="Normal 3 4 3 4 7 2" xfId="35208"/>
    <cellStyle name="Normal 3 4 3 4 8" xfId="7165"/>
    <cellStyle name="Normal 3 4 3 4 8 2" xfId="27101"/>
    <cellStyle name="Normal 3 4 3 4 9" xfId="21198"/>
    <cellStyle name="Normal 3 4 3 5" xfId="753"/>
    <cellStyle name="Normal 3 4 3 5 2" xfId="3366"/>
    <cellStyle name="Normal 3 4 3 5 2 2" xfId="6029"/>
    <cellStyle name="Normal 3 4 3 5 2 2 2" xfId="19987"/>
    <cellStyle name="Normal 3 4 3 5 2 2 2 2" xfId="39920"/>
    <cellStyle name="Normal 3 4 3 5 2 2 3" xfId="14186"/>
    <cellStyle name="Normal 3 4 3 5 2 2 3 2" xfId="34120"/>
    <cellStyle name="Normal 3 4 3 5 2 2 4" xfId="25965"/>
    <cellStyle name="Normal 3 4 3 5 2 3" xfId="11820"/>
    <cellStyle name="Normal 3 4 3 5 2 3 2" xfId="31755"/>
    <cellStyle name="Normal 3 4 3 5 2 4" xfId="17622"/>
    <cellStyle name="Normal 3 4 3 5 2 4 2" xfId="37555"/>
    <cellStyle name="Normal 3 4 3 5 2 5" xfId="8390"/>
    <cellStyle name="Normal 3 4 3 5 2 5 2" xfId="28326"/>
    <cellStyle name="Normal 3 4 3 5 2 6" xfId="23578"/>
    <cellStyle name="Normal 3 4 3 5 3" xfId="2103"/>
    <cellStyle name="Normal 3 4 3 5 3 2" xfId="16620"/>
    <cellStyle name="Normal 3 4 3 5 3 2 2" xfId="36553"/>
    <cellStyle name="Normal 3 4 3 5 3 3" xfId="10817"/>
    <cellStyle name="Normal 3 4 3 5 3 3 2" xfId="30752"/>
    <cellStyle name="Normal 3 4 3 5 3 4" xfId="22570"/>
    <cellStyle name="Normal 3 4 3 5 4" xfId="5027"/>
    <cellStyle name="Normal 3 4 3 5 4 2" xfId="18985"/>
    <cellStyle name="Normal 3 4 3 5 4 2 2" xfId="38918"/>
    <cellStyle name="Normal 3 4 3 5 4 3" xfId="13184"/>
    <cellStyle name="Normal 3 4 3 5 4 3 2" xfId="33118"/>
    <cellStyle name="Normal 3 4 3 5 4 4" xfId="24963"/>
    <cellStyle name="Normal 3 4 3 5 5" xfId="9709"/>
    <cellStyle name="Normal 3 4 3 5 5 2" xfId="29645"/>
    <cellStyle name="Normal 3 4 3 5 6" xfId="15514"/>
    <cellStyle name="Normal 3 4 3 5 6 2" xfId="35447"/>
    <cellStyle name="Normal 3 4 3 5 7" xfId="7388"/>
    <cellStyle name="Normal 3 4 3 5 7 2" xfId="27324"/>
    <cellStyle name="Normal 3 4 3 5 8" xfId="21444"/>
    <cellStyle name="Normal 3 4 3 5 9" xfId="41239"/>
    <cellStyle name="Normal 3 4 3 6" xfId="1241"/>
    <cellStyle name="Normal 3 4 3 6 2" xfId="3367"/>
    <cellStyle name="Normal 3 4 3 6 2 2" xfId="6030"/>
    <cellStyle name="Normal 3 4 3 6 2 2 2" xfId="19988"/>
    <cellStyle name="Normal 3 4 3 6 2 2 2 2" xfId="39921"/>
    <cellStyle name="Normal 3 4 3 6 2 2 3" xfId="14187"/>
    <cellStyle name="Normal 3 4 3 6 2 2 3 2" xfId="34121"/>
    <cellStyle name="Normal 3 4 3 6 2 2 4" xfId="25966"/>
    <cellStyle name="Normal 3 4 3 6 2 3" xfId="11821"/>
    <cellStyle name="Normal 3 4 3 6 2 3 2" xfId="31756"/>
    <cellStyle name="Normal 3 4 3 6 2 4" xfId="17623"/>
    <cellStyle name="Normal 3 4 3 6 2 4 2" xfId="37556"/>
    <cellStyle name="Normal 3 4 3 6 2 5" xfId="8391"/>
    <cellStyle name="Normal 3 4 3 6 2 5 2" xfId="28327"/>
    <cellStyle name="Normal 3 4 3 6 2 6" xfId="23579"/>
    <cellStyle name="Normal 3 4 3 6 3" xfId="2575"/>
    <cellStyle name="Normal 3 4 3 6 3 2" xfId="17090"/>
    <cellStyle name="Normal 3 4 3 6 3 2 2" xfId="37023"/>
    <cellStyle name="Normal 3 4 3 6 3 3" xfId="11287"/>
    <cellStyle name="Normal 3 4 3 6 3 3 2" xfId="31222"/>
    <cellStyle name="Normal 3 4 3 6 3 4" xfId="23042"/>
    <cellStyle name="Normal 3 4 3 6 4" xfId="5497"/>
    <cellStyle name="Normal 3 4 3 6 4 2" xfId="19455"/>
    <cellStyle name="Normal 3 4 3 6 4 2 2" xfId="39388"/>
    <cellStyle name="Normal 3 4 3 6 4 3" xfId="13654"/>
    <cellStyle name="Normal 3 4 3 6 4 3 2" xfId="33588"/>
    <cellStyle name="Normal 3 4 3 6 4 4" xfId="25433"/>
    <cellStyle name="Normal 3 4 3 6 5" xfId="10184"/>
    <cellStyle name="Normal 3 4 3 6 5 2" xfId="30120"/>
    <cellStyle name="Normal 3 4 3 6 6" xfId="15988"/>
    <cellStyle name="Normal 3 4 3 6 6 2" xfId="35921"/>
    <cellStyle name="Normal 3 4 3 6 7" xfId="7858"/>
    <cellStyle name="Normal 3 4 3 6 7 2" xfId="27794"/>
    <cellStyle name="Normal 3 4 3 6 8" xfId="21929"/>
    <cellStyle name="Normal 3 4 3 6 9" xfId="41745"/>
    <cellStyle name="Normal 3 4 3 7" xfId="3355"/>
    <cellStyle name="Normal 3 4 3 7 2" xfId="6018"/>
    <cellStyle name="Normal 3 4 3 7 2 2" xfId="19976"/>
    <cellStyle name="Normal 3 4 3 7 2 2 2" xfId="39909"/>
    <cellStyle name="Normal 3 4 3 7 2 3" xfId="14175"/>
    <cellStyle name="Normal 3 4 3 7 2 3 2" xfId="34109"/>
    <cellStyle name="Normal 3 4 3 7 2 4" xfId="25954"/>
    <cellStyle name="Normal 3 4 3 7 3" xfId="11809"/>
    <cellStyle name="Normal 3 4 3 7 3 2" xfId="31744"/>
    <cellStyle name="Normal 3 4 3 7 4" xfId="17611"/>
    <cellStyle name="Normal 3 4 3 7 4 2" xfId="37544"/>
    <cellStyle name="Normal 3 4 3 7 5" xfId="8379"/>
    <cellStyle name="Normal 3 4 3 7 5 2" xfId="28315"/>
    <cellStyle name="Normal 3 4 3 7 6" xfId="23567"/>
    <cellStyle name="Normal 3 4 3 8" xfId="1635"/>
    <cellStyle name="Normal 3 4 3 8 2" xfId="16207"/>
    <cellStyle name="Normal 3 4 3 8 2 2" xfId="36140"/>
    <cellStyle name="Normal 3 4 3 8 3" xfId="10404"/>
    <cellStyle name="Normal 3 4 3 8 3 2" xfId="30339"/>
    <cellStyle name="Normal 3 4 3 8 4" xfId="22148"/>
    <cellStyle name="Normal 3 4 3 9" xfId="4614"/>
    <cellStyle name="Normal 3 4 3 9 2" xfId="18572"/>
    <cellStyle name="Normal 3 4 3 9 2 2" xfId="38505"/>
    <cellStyle name="Normal 3 4 3 9 3" xfId="12771"/>
    <cellStyle name="Normal 3 4 3 9 3 2" xfId="32705"/>
    <cellStyle name="Normal 3 4 3 9 4" xfId="24550"/>
    <cellStyle name="Normal 3 4 4" xfId="72"/>
    <cellStyle name="Normal 3 4 4 10" xfId="9243"/>
    <cellStyle name="Normal 3 4 4 10 2" xfId="29179"/>
    <cellStyle name="Normal 3 4 4 11" xfId="15048"/>
    <cellStyle name="Normal 3 4 4 11 2" xfId="34981"/>
    <cellStyle name="Normal 3 4 4 12" xfId="6979"/>
    <cellStyle name="Normal 3 4 4 12 2" xfId="26915"/>
    <cellStyle name="Normal 3 4 4 13" xfId="20949"/>
    <cellStyle name="Normal 3 4 4 14" xfId="40773"/>
    <cellStyle name="Normal 3 4 4 2" xfId="291"/>
    <cellStyle name="Normal 3 4 4 2 10" xfId="21022"/>
    <cellStyle name="Normal 3 4 4 2 11" xfId="40829"/>
    <cellStyle name="Normal 3 4 4 2 2" xfId="584"/>
    <cellStyle name="Normal 3 4 4 2 2 10" xfId="41077"/>
    <cellStyle name="Normal 3 4 4 2 2 2" xfId="1073"/>
    <cellStyle name="Normal 3 4 4 2 2 2 2" xfId="3371"/>
    <cellStyle name="Normal 3 4 4 2 2 2 2 2" xfId="6034"/>
    <cellStyle name="Normal 3 4 4 2 2 2 2 2 2" xfId="19992"/>
    <cellStyle name="Normal 3 4 4 2 2 2 2 2 2 2" xfId="39925"/>
    <cellStyle name="Normal 3 4 4 2 2 2 2 2 3" xfId="14191"/>
    <cellStyle name="Normal 3 4 4 2 2 2 2 2 3 2" xfId="34125"/>
    <cellStyle name="Normal 3 4 4 2 2 2 2 2 4" xfId="25970"/>
    <cellStyle name="Normal 3 4 4 2 2 2 2 3" xfId="11825"/>
    <cellStyle name="Normal 3 4 4 2 2 2 2 3 2" xfId="31760"/>
    <cellStyle name="Normal 3 4 4 2 2 2 2 4" xfId="17627"/>
    <cellStyle name="Normal 3 4 4 2 2 2 2 4 2" xfId="37560"/>
    <cellStyle name="Normal 3 4 4 2 2 2 2 5" xfId="8395"/>
    <cellStyle name="Normal 3 4 4 2 2 2 2 5 2" xfId="28331"/>
    <cellStyle name="Normal 3 4 4 2 2 2 2 6" xfId="23583"/>
    <cellStyle name="Normal 3 4 4 2 2 2 3" xfId="2416"/>
    <cellStyle name="Normal 3 4 4 2 2 2 3 2" xfId="16933"/>
    <cellStyle name="Normal 3 4 4 2 2 2 3 2 2" xfId="36866"/>
    <cellStyle name="Normal 3 4 4 2 2 2 3 3" xfId="11130"/>
    <cellStyle name="Normal 3 4 4 2 2 2 3 3 2" xfId="31065"/>
    <cellStyle name="Normal 3 4 4 2 2 2 3 4" xfId="22883"/>
    <cellStyle name="Normal 3 4 4 2 2 2 4" xfId="5340"/>
    <cellStyle name="Normal 3 4 4 2 2 2 4 2" xfId="19298"/>
    <cellStyle name="Normal 3 4 4 2 2 2 4 2 2" xfId="39231"/>
    <cellStyle name="Normal 3 4 4 2 2 2 4 3" xfId="13497"/>
    <cellStyle name="Normal 3 4 4 2 2 2 4 3 2" xfId="33431"/>
    <cellStyle name="Normal 3 4 4 2 2 2 4 4" xfId="25276"/>
    <cellStyle name="Normal 3 4 4 2 2 2 5" xfId="10025"/>
    <cellStyle name="Normal 3 4 4 2 2 2 5 2" xfId="29961"/>
    <cellStyle name="Normal 3 4 4 2 2 2 6" xfId="15830"/>
    <cellStyle name="Normal 3 4 4 2 2 2 6 2" xfId="35763"/>
    <cellStyle name="Normal 3 4 4 2 2 2 7" xfId="7701"/>
    <cellStyle name="Normal 3 4 4 2 2 2 7 2" xfId="27637"/>
    <cellStyle name="Normal 3 4 4 2 2 2 8" xfId="21764"/>
    <cellStyle name="Normal 3 4 4 2 2 2 9" xfId="41555"/>
    <cellStyle name="Normal 3 4 4 2 2 3" xfId="3370"/>
    <cellStyle name="Normal 3 4 4 2 2 3 2" xfId="6033"/>
    <cellStyle name="Normal 3 4 4 2 2 3 2 2" xfId="19991"/>
    <cellStyle name="Normal 3 4 4 2 2 3 2 2 2" xfId="39924"/>
    <cellStyle name="Normal 3 4 4 2 2 3 2 3" xfId="14190"/>
    <cellStyle name="Normal 3 4 4 2 2 3 2 3 2" xfId="34124"/>
    <cellStyle name="Normal 3 4 4 2 2 3 2 4" xfId="25969"/>
    <cellStyle name="Normal 3 4 4 2 2 3 3" xfId="11824"/>
    <cellStyle name="Normal 3 4 4 2 2 3 3 2" xfId="31759"/>
    <cellStyle name="Normal 3 4 4 2 2 3 4" xfId="17626"/>
    <cellStyle name="Normal 3 4 4 2 2 3 4 2" xfId="37559"/>
    <cellStyle name="Normal 3 4 4 2 2 3 5" xfId="8394"/>
    <cellStyle name="Normal 3 4 4 2 2 3 5 2" xfId="28330"/>
    <cellStyle name="Normal 3 4 4 2 2 3 6" xfId="23582"/>
    <cellStyle name="Normal 3 4 4 2 2 4" xfId="1953"/>
    <cellStyle name="Normal 3 4 4 2 2 4 2" xfId="16472"/>
    <cellStyle name="Normal 3 4 4 2 2 4 2 2" xfId="36405"/>
    <cellStyle name="Normal 3 4 4 2 2 4 3" xfId="10669"/>
    <cellStyle name="Normal 3 4 4 2 2 4 3 2" xfId="30604"/>
    <cellStyle name="Normal 3 4 4 2 2 4 4" xfId="22422"/>
    <cellStyle name="Normal 3 4 4 2 2 5" xfId="4879"/>
    <cellStyle name="Normal 3 4 4 2 2 5 2" xfId="18837"/>
    <cellStyle name="Normal 3 4 4 2 2 5 2 2" xfId="38770"/>
    <cellStyle name="Normal 3 4 4 2 2 5 3" xfId="13036"/>
    <cellStyle name="Normal 3 4 4 2 2 5 3 2" xfId="32970"/>
    <cellStyle name="Normal 3 4 4 2 2 5 4" xfId="24815"/>
    <cellStyle name="Normal 3 4 4 2 2 6" xfId="9547"/>
    <cellStyle name="Normal 3 4 4 2 2 6 2" xfId="29483"/>
    <cellStyle name="Normal 3 4 4 2 2 7" xfId="15352"/>
    <cellStyle name="Normal 3 4 4 2 2 7 2" xfId="35285"/>
    <cellStyle name="Normal 3 4 4 2 2 8" xfId="7240"/>
    <cellStyle name="Normal 3 4 4 2 2 8 2" xfId="27176"/>
    <cellStyle name="Normal 3 4 4 2 2 9" xfId="21276"/>
    <cellStyle name="Normal 3 4 4 2 3" xfId="830"/>
    <cellStyle name="Normal 3 4 4 2 3 2" xfId="3372"/>
    <cellStyle name="Normal 3 4 4 2 3 2 2" xfId="6035"/>
    <cellStyle name="Normal 3 4 4 2 3 2 2 2" xfId="19993"/>
    <cellStyle name="Normal 3 4 4 2 3 2 2 2 2" xfId="39926"/>
    <cellStyle name="Normal 3 4 4 2 3 2 2 3" xfId="14192"/>
    <cellStyle name="Normal 3 4 4 2 3 2 2 3 2" xfId="34126"/>
    <cellStyle name="Normal 3 4 4 2 3 2 2 4" xfId="25971"/>
    <cellStyle name="Normal 3 4 4 2 3 2 3" xfId="11826"/>
    <cellStyle name="Normal 3 4 4 2 3 2 3 2" xfId="31761"/>
    <cellStyle name="Normal 3 4 4 2 3 2 4" xfId="17628"/>
    <cellStyle name="Normal 3 4 4 2 3 2 4 2" xfId="37561"/>
    <cellStyle name="Normal 3 4 4 2 3 2 5" xfId="8396"/>
    <cellStyle name="Normal 3 4 4 2 3 2 5 2" xfId="28332"/>
    <cellStyle name="Normal 3 4 4 2 3 2 6" xfId="23584"/>
    <cellStyle name="Normal 3 4 4 2 3 3" xfId="2177"/>
    <cellStyle name="Normal 3 4 4 2 3 3 2" xfId="16694"/>
    <cellStyle name="Normal 3 4 4 2 3 3 2 2" xfId="36627"/>
    <cellStyle name="Normal 3 4 4 2 3 3 3" xfId="10891"/>
    <cellStyle name="Normal 3 4 4 2 3 3 3 2" xfId="30826"/>
    <cellStyle name="Normal 3 4 4 2 3 3 4" xfId="22644"/>
    <cellStyle name="Normal 3 4 4 2 3 4" xfId="5101"/>
    <cellStyle name="Normal 3 4 4 2 3 4 2" xfId="19059"/>
    <cellStyle name="Normal 3 4 4 2 3 4 2 2" xfId="38992"/>
    <cellStyle name="Normal 3 4 4 2 3 4 3" xfId="13258"/>
    <cellStyle name="Normal 3 4 4 2 3 4 3 2" xfId="33192"/>
    <cellStyle name="Normal 3 4 4 2 3 4 4" xfId="25037"/>
    <cellStyle name="Normal 3 4 4 2 3 5" xfId="9786"/>
    <cellStyle name="Normal 3 4 4 2 3 5 2" xfId="29722"/>
    <cellStyle name="Normal 3 4 4 2 3 6" xfId="15591"/>
    <cellStyle name="Normal 3 4 4 2 3 6 2" xfId="35524"/>
    <cellStyle name="Normal 3 4 4 2 3 7" xfId="7462"/>
    <cellStyle name="Normal 3 4 4 2 3 7 2" xfId="27398"/>
    <cellStyle name="Normal 3 4 4 2 3 8" xfId="21521"/>
    <cellStyle name="Normal 3 4 4 2 3 9" xfId="41316"/>
    <cellStyle name="Normal 3 4 4 2 4" xfId="3369"/>
    <cellStyle name="Normal 3 4 4 2 4 2" xfId="6032"/>
    <cellStyle name="Normal 3 4 4 2 4 2 2" xfId="19990"/>
    <cellStyle name="Normal 3 4 4 2 4 2 2 2" xfId="39923"/>
    <cellStyle name="Normal 3 4 4 2 4 2 3" xfId="14189"/>
    <cellStyle name="Normal 3 4 4 2 4 2 3 2" xfId="34123"/>
    <cellStyle name="Normal 3 4 4 2 4 2 4" xfId="25968"/>
    <cellStyle name="Normal 3 4 4 2 4 3" xfId="11823"/>
    <cellStyle name="Normal 3 4 4 2 4 3 2" xfId="31758"/>
    <cellStyle name="Normal 3 4 4 2 4 4" xfId="17625"/>
    <cellStyle name="Normal 3 4 4 2 4 4 2" xfId="37558"/>
    <cellStyle name="Normal 3 4 4 2 4 5" xfId="8393"/>
    <cellStyle name="Normal 3 4 4 2 4 5 2" xfId="28329"/>
    <cellStyle name="Normal 3 4 4 2 4 6" xfId="23581"/>
    <cellStyle name="Normal 3 4 4 2 5" xfId="1763"/>
    <cellStyle name="Normal 3 4 4 2 5 2" xfId="16287"/>
    <cellStyle name="Normal 3 4 4 2 5 2 2" xfId="36220"/>
    <cellStyle name="Normal 3 4 4 2 5 3" xfId="10484"/>
    <cellStyle name="Normal 3 4 4 2 5 3 2" xfId="30419"/>
    <cellStyle name="Normal 3 4 4 2 5 4" xfId="22237"/>
    <cellStyle name="Normal 3 4 4 2 6" xfId="4694"/>
    <cellStyle name="Normal 3 4 4 2 6 2" xfId="18652"/>
    <cellStyle name="Normal 3 4 4 2 6 2 2" xfId="38585"/>
    <cellStyle name="Normal 3 4 4 2 6 3" xfId="12851"/>
    <cellStyle name="Normal 3 4 4 2 6 3 2" xfId="32785"/>
    <cellStyle name="Normal 3 4 4 2 6 4" xfId="24630"/>
    <cellStyle name="Normal 3 4 4 2 7" xfId="9299"/>
    <cellStyle name="Normal 3 4 4 2 7 2" xfId="29235"/>
    <cellStyle name="Normal 3 4 4 2 8" xfId="15104"/>
    <cellStyle name="Normal 3 4 4 2 8 2" xfId="35037"/>
    <cellStyle name="Normal 3 4 4 2 9" xfId="7055"/>
    <cellStyle name="Normal 3 4 4 2 9 2" xfId="26991"/>
    <cellStyle name="Normal 3 4 4 3" xfId="408"/>
    <cellStyle name="Normal 3 4 4 3 10" xfId="21111"/>
    <cellStyle name="Normal 3 4 4 3 11" xfId="40915"/>
    <cellStyle name="Normal 3 4 4 3 2" xfId="664"/>
    <cellStyle name="Normal 3 4 4 3 2 10" xfId="41154"/>
    <cellStyle name="Normal 3 4 4 3 2 2" xfId="1150"/>
    <cellStyle name="Normal 3 4 4 3 2 2 2" xfId="3375"/>
    <cellStyle name="Normal 3 4 4 3 2 2 2 2" xfId="6038"/>
    <cellStyle name="Normal 3 4 4 3 2 2 2 2 2" xfId="19996"/>
    <cellStyle name="Normal 3 4 4 3 2 2 2 2 2 2" xfId="39929"/>
    <cellStyle name="Normal 3 4 4 3 2 2 2 2 3" xfId="14195"/>
    <cellStyle name="Normal 3 4 4 3 2 2 2 2 3 2" xfId="34129"/>
    <cellStyle name="Normal 3 4 4 3 2 2 2 2 4" xfId="25974"/>
    <cellStyle name="Normal 3 4 4 3 2 2 2 3" xfId="11829"/>
    <cellStyle name="Normal 3 4 4 3 2 2 2 3 2" xfId="31764"/>
    <cellStyle name="Normal 3 4 4 3 2 2 2 4" xfId="17631"/>
    <cellStyle name="Normal 3 4 4 3 2 2 2 4 2" xfId="37564"/>
    <cellStyle name="Normal 3 4 4 3 2 2 2 5" xfId="8399"/>
    <cellStyle name="Normal 3 4 4 3 2 2 2 5 2" xfId="28335"/>
    <cellStyle name="Normal 3 4 4 3 2 2 2 6" xfId="23587"/>
    <cellStyle name="Normal 3 4 4 3 2 2 3" xfId="2493"/>
    <cellStyle name="Normal 3 4 4 3 2 2 3 2" xfId="17010"/>
    <cellStyle name="Normal 3 4 4 3 2 2 3 2 2" xfId="36943"/>
    <cellStyle name="Normal 3 4 4 3 2 2 3 3" xfId="11207"/>
    <cellStyle name="Normal 3 4 4 3 2 2 3 3 2" xfId="31142"/>
    <cellStyle name="Normal 3 4 4 3 2 2 3 4" xfId="22960"/>
    <cellStyle name="Normal 3 4 4 3 2 2 4" xfId="5417"/>
    <cellStyle name="Normal 3 4 4 3 2 2 4 2" xfId="19375"/>
    <cellStyle name="Normal 3 4 4 3 2 2 4 2 2" xfId="39308"/>
    <cellStyle name="Normal 3 4 4 3 2 2 4 3" xfId="13574"/>
    <cellStyle name="Normal 3 4 4 3 2 2 4 3 2" xfId="33508"/>
    <cellStyle name="Normal 3 4 4 3 2 2 4 4" xfId="25353"/>
    <cellStyle name="Normal 3 4 4 3 2 2 5" xfId="10102"/>
    <cellStyle name="Normal 3 4 4 3 2 2 5 2" xfId="30038"/>
    <cellStyle name="Normal 3 4 4 3 2 2 6" xfId="15907"/>
    <cellStyle name="Normal 3 4 4 3 2 2 6 2" xfId="35840"/>
    <cellStyle name="Normal 3 4 4 3 2 2 7" xfId="7778"/>
    <cellStyle name="Normal 3 4 4 3 2 2 7 2" xfId="27714"/>
    <cellStyle name="Normal 3 4 4 3 2 2 8" xfId="21841"/>
    <cellStyle name="Normal 3 4 4 3 2 2 9" xfId="41632"/>
    <cellStyle name="Normal 3 4 4 3 2 3" xfId="3374"/>
    <cellStyle name="Normal 3 4 4 3 2 3 2" xfId="6037"/>
    <cellStyle name="Normal 3 4 4 3 2 3 2 2" xfId="19995"/>
    <cellStyle name="Normal 3 4 4 3 2 3 2 2 2" xfId="39928"/>
    <cellStyle name="Normal 3 4 4 3 2 3 2 3" xfId="14194"/>
    <cellStyle name="Normal 3 4 4 3 2 3 2 3 2" xfId="34128"/>
    <cellStyle name="Normal 3 4 4 3 2 3 2 4" xfId="25973"/>
    <cellStyle name="Normal 3 4 4 3 2 3 3" xfId="11828"/>
    <cellStyle name="Normal 3 4 4 3 2 3 3 2" xfId="31763"/>
    <cellStyle name="Normal 3 4 4 3 2 3 4" xfId="17630"/>
    <cellStyle name="Normal 3 4 4 3 2 3 4 2" xfId="37563"/>
    <cellStyle name="Normal 3 4 4 3 2 3 5" xfId="8398"/>
    <cellStyle name="Normal 3 4 4 3 2 3 5 2" xfId="28334"/>
    <cellStyle name="Normal 3 4 4 3 2 3 6" xfId="23586"/>
    <cellStyle name="Normal 3 4 4 3 2 4" xfId="2030"/>
    <cellStyle name="Normal 3 4 4 3 2 4 2" xfId="16549"/>
    <cellStyle name="Normal 3 4 4 3 2 4 2 2" xfId="36482"/>
    <cellStyle name="Normal 3 4 4 3 2 4 3" xfId="10746"/>
    <cellStyle name="Normal 3 4 4 3 2 4 3 2" xfId="30681"/>
    <cellStyle name="Normal 3 4 4 3 2 4 4" xfId="22499"/>
    <cellStyle name="Normal 3 4 4 3 2 5" xfId="4956"/>
    <cellStyle name="Normal 3 4 4 3 2 5 2" xfId="18914"/>
    <cellStyle name="Normal 3 4 4 3 2 5 2 2" xfId="38847"/>
    <cellStyle name="Normal 3 4 4 3 2 5 3" xfId="13113"/>
    <cellStyle name="Normal 3 4 4 3 2 5 3 2" xfId="33047"/>
    <cellStyle name="Normal 3 4 4 3 2 5 4" xfId="24892"/>
    <cellStyle name="Normal 3 4 4 3 2 6" xfId="9624"/>
    <cellStyle name="Normal 3 4 4 3 2 6 2" xfId="29560"/>
    <cellStyle name="Normal 3 4 4 3 2 7" xfId="15429"/>
    <cellStyle name="Normal 3 4 4 3 2 7 2" xfId="35362"/>
    <cellStyle name="Normal 3 4 4 3 2 8" xfId="7317"/>
    <cellStyle name="Normal 3 4 4 3 2 8 2" xfId="27253"/>
    <cellStyle name="Normal 3 4 4 3 2 9" xfId="21356"/>
    <cellStyle name="Normal 3 4 4 3 3" xfId="907"/>
    <cellStyle name="Normal 3 4 4 3 3 2" xfId="3376"/>
    <cellStyle name="Normal 3 4 4 3 3 2 2" xfId="6039"/>
    <cellStyle name="Normal 3 4 4 3 3 2 2 2" xfId="19997"/>
    <cellStyle name="Normal 3 4 4 3 3 2 2 2 2" xfId="39930"/>
    <cellStyle name="Normal 3 4 4 3 3 2 2 3" xfId="14196"/>
    <cellStyle name="Normal 3 4 4 3 3 2 2 3 2" xfId="34130"/>
    <cellStyle name="Normal 3 4 4 3 3 2 2 4" xfId="25975"/>
    <cellStyle name="Normal 3 4 4 3 3 2 3" xfId="11830"/>
    <cellStyle name="Normal 3 4 4 3 3 2 3 2" xfId="31765"/>
    <cellStyle name="Normal 3 4 4 3 3 2 4" xfId="17632"/>
    <cellStyle name="Normal 3 4 4 3 3 2 4 2" xfId="37565"/>
    <cellStyle name="Normal 3 4 4 3 3 2 5" xfId="8400"/>
    <cellStyle name="Normal 3 4 4 3 3 2 5 2" xfId="28336"/>
    <cellStyle name="Normal 3 4 4 3 3 2 6" xfId="23588"/>
    <cellStyle name="Normal 3 4 4 3 3 3" xfId="2254"/>
    <cellStyle name="Normal 3 4 4 3 3 3 2" xfId="16771"/>
    <cellStyle name="Normal 3 4 4 3 3 3 2 2" xfId="36704"/>
    <cellStyle name="Normal 3 4 4 3 3 3 3" xfId="10968"/>
    <cellStyle name="Normal 3 4 4 3 3 3 3 2" xfId="30903"/>
    <cellStyle name="Normal 3 4 4 3 3 3 4" xfId="22721"/>
    <cellStyle name="Normal 3 4 4 3 3 4" xfId="5178"/>
    <cellStyle name="Normal 3 4 4 3 3 4 2" xfId="19136"/>
    <cellStyle name="Normal 3 4 4 3 3 4 2 2" xfId="39069"/>
    <cellStyle name="Normal 3 4 4 3 3 4 3" xfId="13335"/>
    <cellStyle name="Normal 3 4 4 3 3 4 3 2" xfId="33269"/>
    <cellStyle name="Normal 3 4 4 3 3 4 4" xfId="25114"/>
    <cellStyle name="Normal 3 4 4 3 3 5" xfId="9863"/>
    <cellStyle name="Normal 3 4 4 3 3 5 2" xfId="29799"/>
    <cellStyle name="Normal 3 4 4 3 3 6" xfId="15668"/>
    <cellStyle name="Normal 3 4 4 3 3 6 2" xfId="35601"/>
    <cellStyle name="Normal 3 4 4 3 3 7" xfId="7539"/>
    <cellStyle name="Normal 3 4 4 3 3 7 2" xfId="27475"/>
    <cellStyle name="Normal 3 4 4 3 3 8" xfId="21598"/>
    <cellStyle name="Normal 3 4 4 3 3 9" xfId="41393"/>
    <cellStyle name="Normal 3 4 4 3 4" xfId="3373"/>
    <cellStyle name="Normal 3 4 4 3 4 2" xfId="6036"/>
    <cellStyle name="Normal 3 4 4 3 4 2 2" xfId="19994"/>
    <cellStyle name="Normal 3 4 4 3 4 2 2 2" xfId="39927"/>
    <cellStyle name="Normal 3 4 4 3 4 2 3" xfId="14193"/>
    <cellStyle name="Normal 3 4 4 3 4 2 3 2" xfId="34127"/>
    <cellStyle name="Normal 3 4 4 3 4 2 4" xfId="25972"/>
    <cellStyle name="Normal 3 4 4 3 4 3" xfId="11827"/>
    <cellStyle name="Normal 3 4 4 3 4 3 2" xfId="31762"/>
    <cellStyle name="Normal 3 4 4 3 4 4" xfId="17629"/>
    <cellStyle name="Normal 3 4 4 3 4 4 2" xfId="37562"/>
    <cellStyle name="Normal 3 4 4 3 4 5" xfId="8397"/>
    <cellStyle name="Normal 3 4 4 3 4 5 2" xfId="28333"/>
    <cellStyle name="Normal 3 4 4 3 4 6" xfId="23585"/>
    <cellStyle name="Normal 3 4 4 3 5" xfId="1813"/>
    <cellStyle name="Normal 3 4 4 3 5 2" xfId="16334"/>
    <cellStyle name="Normal 3 4 4 3 5 2 2" xfId="36267"/>
    <cellStyle name="Normal 3 4 4 3 5 3" xfId="10531"/>
    <cellStyle name="Normal 3 4 4 3 5 3 2" xfId="30466"/>
    <cellStyle name="Normal 3 4 4 3 5 4" xfId="22284"/>
    <cellStyle name="Normal 3 4 4 3 6" xfId="4741"/>
    <cellStyle name="Normal 3 4 4 3 6 2" xfId="18699"/>
    <cellStyle name="Normal 3 4 4 3 6 2 2" xfId="38632"/>
    <cellStyle name="Normal 3 4 4 3 6 3" xfId="12898"/>
    <cellStyle name="Normal 3 4 4 3 6 3 2" xfId="32832"/>
    <cellStyle name="Normal 3 4 4 3 6 4" xfId="24677"/>
    <cellStyle name="Normal 3 4 4 3 7" xfId="9385"/>
    <cellStyle name="Normal 3 4 4 3 7 2" xfId="29321"/>
    <cellStyle name="Normal 3 4 4 3 8" xfId="15190"/>
    <cellStyle name="Normal 3 4 4 3 8 2" xfId="35123"/>
    <cellStyle name="Normal 3 4 4 3 9" xfId="7102"/>
    <cellStyle name="Normal 3 4 4 3 9 2" xfId="27038"/>
    <cellStyle name="Normal 3 4 4 4" xfId="501"/>
    <cellStyle name="Normal 3 4 4 4 10" xfId="41001"/>
    <cellStyle name="Normal 3 4 4 4 2" xfId="997"/>
    <cellStyle name="Normal 3 4 4 4 2 2" xfId="3378"/>
    <cellStyle name="Normal 3 4 4 4 2 2 2" xfId="6041"/>
    <cellStyle name="Normal 3 4 4 4 2 2 2 2" xfId="19999"/>
    <cellStyle name="Normal 3 4 4 4 2 2 2 2 2" xfId="39932"/>
    <cellStyle name="Normal 3 4 4 4 2 2 2 3" xfId="14198"/>
    <cellStyle name="Normal 3 4 4 4 2 2 2 3 2" xfId="34132"/>
    <cellStyle name="Normal 3 4 4 4 2 2 2 4" xfId="25977"/>
    <cellStyle name="Normal 3 4 4 4 2 2 3" xfId="11832"/>
    <cellStyle name="Normal 3 4 4 4 2 2 3 2" xfId="31767"/>
    <cellStyle name="Normal 3 4 4 4 2 2 4" xfId="17634"/>
    <cellStyle name="Normal 3 4 4 4 2 2 4 2" xfId="37567"/>
    <cellStyle name="Normal 3 4 4 4 2 2 5" xfId="8402"/>
    <cellStyle name="Normal 3 4 4 4 2 2 5 2" xfId="28338"/>
    <cellStyle name="Normal 3 4 4 4 2 2 6" xfId="23590"/>
    <cellStyle name="Normal 3 4 4 4 2 3" xfId="2340"/>
    <cellStyle name="Normal 3 4 4 4 2 3 2" xfId="16857"/>
    <cellStyle name="Normal 3 4 4 4 2 3 2 2" xfId="36790"/>
    <cellStyle name="Normal 3 4 4 4 2 3 3" xfId="11054"/>
    <cellStyle name="Normal 3 4 4 4 2 3 3 2" xfId="30989"/>
    <cellStyle name="Normal 3 4 4 4 2 3 4" xfId="22807"/>
    <cellStyle name="Normal 3 4 4 4 2 4" xfId="5264"/>
    <cellStyle name="Normal 3 4 4 4 2 4 2" xfId="19222"/>
    <cellStyle name="Normal 3 4 4 4 2 4 2 2" xfId="39155"/>
    <cellStyle name="Normal 3 4 4 4 2 4 3" xfId="13421"/>
    <cellStyle name="Normal 3 4 4 4 2 4 3 2" xfId="33355"/>
    <cellStyle name="Normal 3 4 4 4 2 4 4" xfId="25200"/>
    <cellStyle name="Normal 3 4 4 4 2 5" xfId="9949"/>
    <cellStyle name="Normal 3 4 4 4 2 5 2" xfId="29885"/>
    <cellStyle name="Normal 3 4 4 4 2 6" xfId="15754"/>
    <cellStyle name="Normal 3 4 4 4 2 6 2" xfId="35687"/>
    <cellStyle name="Normal 3 4 4 4 2 7" xfId="7625"/>
    <cellStyle name="Normal 3 4 4 4 2 7 2" xfId="27561"/>
    <cellStyle name="Normal 3 4 4 4 2 8" xfId="21688"/>
    <cellStyle name="Normal 3 4 4 4 2 9" xfId="41479"/>
    <cellStyle name="Normal 3 4 4 4 3" xfId="3377"/>
    <cellStyle name="Normal 3 4 4 4 3 2" xfId="6040"/>
    <cellStyle name="Normal 3 4 4 4 3 2 2" xfId="19998"/>
    <cellStyle name="Normal 3 4 4 4 3 2 2 2" xfId="39931"/>
    <cellStyle name="Normal 3 4 4 4 3 2 3" xfId="14197"/>
    <cellStyle name="Normal 3 4 4 4 3 2 3 2" xfId="34131"/>
    <cellStyle name="Normal 3 4 4 4 3 2 4" xfId="25976"/>
    <cellStyle name="Normal 3 4 4 4 3 3" xfId="11831"/>
    <cellStyle name="Normal 3 4 4 4 3 3 2" xfId="31766"/>
    <cellStyle name="Normal 3 4 4 4 3 4" xfId="17633"/>
    <cellStyle name="Normal 3 4 4 4 3 4 2" xfId="37566"/>
    <cellStyle name="Normal 3 4 4 4 3 5" xfId="8401"/>
    <cellStyle name="Normal 3 4 4 4 3 5 2" xfId="28337"/>
    <cellStyle name="Normal 3 4 4 4 3 6" xfId="23589"/>
    <cellStyle name="Normal 3 4 4 4 4" xfId="1879"/>
    <cellStyle name="Normal 3 4 4 4 4 2" xfId="16398"/>
    <cellStyle name="Normal 3 4 4 4 4 2 2" xfId="36331"/>
    <cellStyle name="Normal 3 4 4 4 4 3" xfId="10595"/>
    <cellStyle name="Normal 3 4 4 4 4 3 2" xfId="30530"/>
    <cellStyle name="Normal 3 4 4 4 4 4" xfId="22348"/>
    <cellStyle name="Normal 3 4 4 4 5" xfId="4805"/>
    <cellStyle name="Normal 3 4 4 4 5 2" xfId="18763"/>
    <cellStyle name="Normal 3 4 4 4 5 2 2" xfId="38696"/>
    <cellStyle name="Normal 3 4 4 4 5 3" xfId="12962"/>
    <cellStyle name="Normal 3 4 4 4 5 3 2" xfId="32896"/>
    <cellStyle name="Normal 3 4 4 4 5 4" xfId="24741"/>
    <cellStyle name="Normal 3 4 4 4 6" xfId="9471"/>
    <cellStyle name="Normal 3 4 4 4 6 2" xfId="29407"/>
    <cellStyle name="Normal 3 4 4 4 7" xfId="15276"/>
    <cellStyle name="Normal 3 4 4 4 7 2" xfId="35209"/>
    <cellStyle name="Normal 3 4 4 4 8" xfId="7166"/>
    <cellStyle name="Normal 3 4 4 4 8 2" xfId="27102"/>
    <cellStyle name="Normal 3 4 4 4 9" xfId="21199"/>
    <cellStyle name="Normal 3 4 4 5" xfId="754"/>
    <cellStyle name="Normal 3 4 4 5 2" xfId="3379"/>
    <cellStyle name="Normal 3 4 4 5 2 2" xfId="6042"/>
    <cellStyle name="Normal 3 4 4 5 2 2 2" xfId="20000"/>
    <cellStyle name="Normal 3 4 4 5 2 2 2 2" xfId="39933"/>
    <cellStyle name="Normal 3 4 4 5 2 2 3" xfId="14199"/>
    <cellStyle name="Normal 3 4 4 5 2 2 3 2" xfId="34133"/>
    <cellStyle name="Normal 3 4 4 5 2 2 4" xfId="25978"/>
    <cellStyle name="Normal 3 4 4 5 2 3" xfId="11833"/>
    <cellStyle name="Normal 3 4 4 5 2 3 2" xfId="31768"/>
    <cellStyle name="Normal 3 4 4 5 2 4" xfId="17635"/>
    <cellStyle name="Normal 3 4 4 5 2 4 2" xfId="37568"/>
    <cellStyle name="Normal 3 4 4 5 2 5" xfId="8403"/>
    <cellStyle name="Normal 3 4 4 5 2 5 2" xfId="28339"/>
    <cellStyle name="Normal 3 4 4 5 2 6" xfId="23591"/>
    <cellStyle name="Normal 3 4 4 5 3" xfId="2104"/>
    <cellStyle name="Normal 3 4 4 5 3 2" xfId="16621"/>
    <cellStyle name="Normal 3 4 4 5 3 2 2" xfId="36554"/>
    <cellStyle name="Normal 3 4 4 5 3 3" xfId="10818"/>
    <cellStyle name="Normal 3 4 4 5 3 3 2" xfId="30753"/>
    <cellStyle name="Normal 3 4 4 5 3 4" xfId="22571"/>
    <cellStyle name="Normal 3 4 4 5 4" xfId="5028"/>
    <cellStyle name="Normal 3 4 4 5 4 2" xfId="18986"/>
    <cellStyle name="Normal 3 4 4 5 4 2 2" xfId="38919"/>
    <cellStyle name="Normal 3 4 4 5 4 3" xfId="13185"/>
    <cellStyle name="Normal 3 4 4 5 4 3 2" xfId="33119"/>
    <cellStyle name="Normal 3 4 4 5 4 4" xfId="24964"/>
    <cellStyle name="Normal 3 4 4 5 5" xfId="9710"/>
    <cellStyle name="Normal 3 4 4 5 5 2" xfId="29646"/>
    <cellStyle name="Normal 3 4 4 5 6" xfId="15515"/>
    <cellStyle name="Normal 3 4 4 5 6 2" xfId="35448"/>
    <cellStyle name="Normal 3 4 4 5 7" xfId="7389"/>
    <cellStyle name="Normal 3 4 4 5 7 2" xfId="27325"/>
    <cellStyle name="Normal 3 4 4 5 8" xfId="21445"/>
    <cellStyle name="Normal 3 4 4 5 9" xfId="41240"/>
    <cellStyle name="Normal 3 4 4 6" xfId="1255"/>
    <cellStyle name="Normal 3 4 4 6 2" xfId="3380"/>
    <cellStyle name="Normal 3 4 4 6 2 2" xfId="6043"/>
    <cellStyle name="Normal 3 4 4 6 2 2 2" xfId="20001"/>
    <cellStyle name="Normal 3 4 4 6 2 2 2 2" xfId="39934"/>
    <cellStyle name="Normal 3 4 4 6 2 2 3" xfId="14200"/>
    <cellStyle name="Normal 3 4 4 6 2 2 3 2" xfId="34134"/>
    <cellStyle name="Normal 3 4 4 6 2 2 4" xfId="25979"/>
    <cellStyle name="Normal 3 4 4 6 2 3" xfId="11834"/>
    <cellStyle name="Normal 3 4 4 6 2 3 2" xfId="31769"/>
    <cellStyle name="Normal 3 4 4 6 2 4" xfId="17636"/>
    <cellStyle name="Normal 3 4 4 6 2 4 2" xfId="37569"/>
    <cellStyle name="Normal 3 4 4 6 2 5" xfId="8404"/>
    <cellStyle name="Normal 3 4 4 6 2 5 2" xfId="28340"/>
    <cellStyle name="Normal 3 4 4 6 2 6" xfId="23592"/>
    <cellStyle name="Normal 3 4 4 6 3" xfId="2589"/>
    <cellStyle name="Normal 3 4 4 6 3 2" xfId="17104"/>
    <cellStyle name="Normal 3 4 4 6 3 2 2" xfId="37037"/>
    <cellStyle name="Normal 3 4 4 6 3 3" xfId="11301"/>
    <cellStyle name="Normal 3 4 4 6 3 3 2" xfId="31236"/>
    <cellStyle name="Normal 3 4 4 6 3 4" xfId="23056"/>
    <cellStyle name="Normal 3 4 4 6 4" xfId="5511"/>
    <cellStyle name="Normal 3 4 4 6 4 2" xfId="19469"/>
    <cellStyle name="Normal 3 4 4 6 4 2 2" xfId="39402"/>
    <cellStyle name="Normal 3 4 4 6 4 3" xfId="13668"/>
    <cellStyle name="Normal 3 4 4 6 4 3 2" xfId="33602"/>
    <cellStyle name="Normal 3 4 4 6 4 4" xfId="25447"/>
    <cellStyle name="Normal 3 4 4 6 5" xfId="10198"/>
    <cellStyle name="Normal 3 4 4 6 5 2" xfId="30134"/>
    <cellStyle name="Normal 3 4 4 6 6" xfId="16002"/>
    <cellStyle name="Normal 3 4 4 6 6 2" xfId="35935"/>
    <cellStyle name="Normal 3 4 4 6 7" xfId="7872"/>
    <cellStyle name="Normal 3 4 4 6 7 2" xfId="27808"/>
    <cellStyle name="Normal 3 4 4 6 8" xfId="21943"/>
    <cellStyle name="Normal 3 4 4 6 9" xfId="41746"/>
    <cellStyle name="Normal 3 4 4 7" xfId="3368"/>
    <cellStyle name="Normal 3 4 4 7 2" xfId="6031"/>
    <cellStyle name="Normal 3 4 4 7 2 2" xfId="19989"/>
    <cellStyle name="Normal 3 4 4 7 2 2 2" xfId="39922"/>
    <cellStyle name="Normal 3 4 4 7 2 3" xfId="14188"/>
    <cellStyle name="Normal 3 4 4 7 2 3 2" xfId="34122"/>
    <cellStyle name="Normal 3 4 4 7 2 4" xfId="25967"/>
    <cellStyle name="Normal 3 4 4 7 3" xfId="11822"/>
    <cellStyle name="Normal 3 4 4 7 3 2" xfId="31757"/>
    <cellStyle name="Normal 3 4 4 7 4" xfId="17624"/>
    <cellStyle name="Normal 3 4 4 7 4 2" xfId="37557"/>
    <cellStyle name="Normal 3 4 4 7 5" xfId="8392"/>
    <cellStyle name="Normal 3 4 4 7 5 2" xfId="28328"/>
    <cellStyle name="Normal 3 4 4 7 6" xfId="23580"/>
    <cellStyle name="Normal 3 4 4 8" xfId="1636"/>
    <cellStyle name="Normal 3 4 4 8 2" xfId="16208"/>
    <cellStyle name="Normal 3 4 4 8 2 2" xfId="36141"/>
    <cellStyle name="Normal 3 4 4 8 3" xfId="10405"/>
    <cellStyle name="Normal 3 4 4 8 3 2" xfId="30340"/>
    <cellStyle name="Normal 3 4 4 8 4" xfId="22149"/>
    <cellStyle name="Normal 3 4 4 9" xfId="4615"/>
    <cellStyle name="Normal 3 4 4 9 2" xfId="18573"/>
    <cellStyle name="Normal 3 4 4 9 2 2" xfId="38506"/>
    <cellStyle name="Normal 3 4 4 9 3" xfId="12772"/>
    <cellStyle name="Normal 3 4 4 9 3 2" xfId="32706"/>
    <cellStyle name="Normal 3 4 4 9 4" xfId="24551"/>
    <cellStyle name="Normal 3 4 5" xfId="288"/>
    <cellStyle name="Normal 3 4 5 10" xfId="21019"/>
    <cellStyle name="Normal 3 4 5 11" xfId="40826"/>
    <cellStyle name="Normal 3 4 5 2" xfId="581"/>
    <cellStyle name="Normal 3 4 5 2 10" xfId="41074"/>
    <cellStyle name="Normal 3 4 5 2 2" xfId="1070"/>
    <cellStyle name="Normal 3 4 5 2 2 2" xfId="3383"/>
    <cellStyle name="Normal 3 4 5 2 2 2 2" xfId="6046"/>
    <cellStyle name="Normal 3 4 5 2 2 2 2 2" xfId="20004"/>
    <cellStyle name="Normal 3 4 5 2 2 2 2 2 2" xfId="39937"/>
    <cellStyle name="Normal 3 4 5 2 2 2 2 3" xfId="14203"/>
    <cellStyle name="Normal 3 4 5 2 2 2 2 3 2" xfId="34137"/>
    <cellStyle name="Normal 3 4 5 2 2 2 2 4" xfId="25982"/>
    <cellStyle name="Normal 3 4 5 2 2 2 3" xfId="11837"/>
    <cellStyle name="Normal 3 4 5 2 2 2 3 2" xfId="31772"/>
    <cellStyle name="Normal 3 4 5 2 2 2 4" xfId="17639"/>
    <cellStyle name="Normal 3 4 5 2 2 2 4 2" xfId="37572"/>
    <cellStyle name="Normal 3 4 5 2 2 2 5" xfId="8407"/>
    <cellStyle name="Normal 3 4 5 2 2 2 5 2" xfId="28343"/>
    <cellStyle name="Normal 3 4 5 2 2 2 6" xfId="23595"/>
    <cellStyle name="Normal 3 4 5 2 2 3" xfId="2413"/>
    <cellStyle name="Normal 3 4 5 2 2 3 2" xfId="16930"/>
    <cellStyle name="Normal 3 4 5 2 2 3 2 2" xfId="36863"/>
    <cellStyle name="Normal 3 4 5 2 2 3 3" xfId="11127"/>
    <cellStyle name="Normal 3 4 5 2 2 3 3 2" xfId="31062"/>
    <cellStyle name="Normal 3 4 5 2 2 3 4" xfId="22880"/>
    <cellStyle name="Normal 3 4 5 2 2 4" xfId="5337"/>
    <cellStyle name="Normal 3 4 5 2 2 4 2" xfId="19295"/>
    <cellStyle name="Normal 3 4 5 2 2 4 2 2" xfId="39228"/>
    <cellStyle name="Normal 3 4 5 2 2 4 3" xfId="13494"/>
    <cellStyle name="Normal 3 4 5 2 2 4 3 2" xfId="33428"/>
    <cellStyle name="Normal 3 4 5 2 2 4 4" xfId="25273"/>
    <cellStyle name="Normal 3 4 5 2 2 5" xfId="10022"/>
    <cellStyle name="Normal 3 4 5 2 2 5 2" xfId="29958"/>
    <cellStyle name="Normal 3 4 5 2 2 6" xfId="15827"/>
    <cellStyle name="Normal 3 4 5 2 2 6 2" xfId="35760"/>
    <cellStyle name="Normal 3 4 5 2 2 7" xfId="7698"/>
    <cellStyle name="Normal 3 4 5 2 2 7 2" xfId="27634"/>
    <cellStyle name="Normal 3 4 5 2 2 8" xfId="21761"/>
    <cellStyle name="Normal 3 4 5 2 2 9" xfId="41552"/>
    <cellStyle name="Normal 3 4 5 2 3" xfId="3382"/>
    <cellStyle name="Normal 3 4 5 2 3 2" xfId="6045"/>
    <cellStyle name="Normal 3 4 5 2 3 2 2" xfId="20003"/>
    <cellStyle name="Normal 3 4 5 2 3 2 2 2" xfId="39936"/>
    <cellStyle name="Normal 3 4 5 2 3 2 3" xfId="14202"/>
    <cellStyle name="Normal 3 4 5 2 3 2 3 2" xfId="34136"/>
    <cellStyle name="Normal 3 4 5 2 3 2 4" xfId="25981"/>
    <cellStyle name="Normal 3 4 5 2 3 3" xfId="11836"/>
    <cellStyle name="Normal 3 4 5 2 3 3 2" xfId="31771"/>
    <cellStyle name="Normal 3 4 5 2 3 4" xfId="17638"/>
    <cellStyle name="Normal 3 4 5 2 3 4 2" xfId="37571"/>
    <cellStyle name="Normal 3 4 5 2 3 5" xfId="8406"/>
    <cellStyle name="Normal 3 4 5 2 3 5 2" xfId="28342"/>
    <cellStyle name="Normal 3 4 5 2 3 6" xfId="23594"/>
    <cellStyle name="Normal 3 4 5 2 4" xfId="1950"/>
    <cellStyle name="Normal 3 4 5 2 4 2" xfId="16469"/>
    <cellStyle name="Normal 3 4 5 2 4 2 2" xfId="36402"/>
    <cellStyle name="Normal 3 4 5 2 4 3" xfId="10666"/>
    <cellStyle name="Normal 3 4 5 2 4 3 2" xfId="30601"/>
    <cellStyle name="Normal 3 4 5 2 4 4" xfId="22419"/>
    <cellStyle name="Normal 3 4 5 2 5" xfId="4876"/>
    <cellStyle name="Normal 3 4 5 2 5 2" xfId="18834"/>
    <cellStyle name="Normal 3 4 5 2 5 2 2" xfId="38767"/>
    <cellStyle name="Normal 3 4 5 2 5 3" xfId="13033"/>
    <cellStyle name="Normal 3 4 5 2 5 3 2" xfId="32967"/>
    <cellStyle name="Normal 3 4 5 2 5 4" xfId="24812"/>
    <cellStyle name="Normal 3 4 5 2 6" xfId="9544"/>
    <cellStyle name="Normal 3 4 5 2 6 2" xfId="29480"/>
    <cellStyle name="Normal 3 4 5 2 7" xfId="15349"/>
    <cellStyle name="Normal 3 4 5 2 7 2" xfId="35282"/>
    <cellStyle name="Normal 3 4 5 2 8" xfId="7237"/>
    <cellStyle name="Normal 3 4 5 2 8 2" xfId="27173"/>
    <cellStyle name="Normal 3 4 5 2 9" xfId="21273"/>
    <cellStyle name="Normal 3 4 5 3" xfId="827"/>
    <cellStyle name="Normal 3 4 5 3 2" xfId="3384"/>
    <cellStyle name="Normal 3 4 5 3 2 2" xfId="6047"/>
    <cellStyle name="Normal 3 4 5 3 2 2 2" xfId="20005"/>
    <cellStyle name="Normal 3 4 5 3 2 2 2 2" xfId="39938"/>
    <cellStyle name="Normal 3 4 5 3 2 2 3" xfId="14204"/>
    <cellStyle name="Normal 3 4 5 3 2 2 3 2" xfId="34138"/>
    <cellStyle name="Normal 3 4 5 3 2 2 4" xfId="25983"/>
    <cellStyle name="Normal 3 4 5 3 2 3" xfId="11838"/>
    <cellStyle name="Normal 3 4 5 3 2 3 2" xfId="31773"/>
    <cellStyle name="Normal 3 4 5 3 2 4" xfId="17640"/>
    <cellStyle name="Normal 3 4 5 3 2 4 2" xfId="37573"/>
    <cellStyle name="Normal 3 4 5 3 2 5" xfId="8408"/>
    <cellStyle name="Normal 3 4 5 3 2 5 2" xfId="28344"/>
    <cellStyle name="Normal 3 4 5 3 2 6" xfId="23596"/>
    <cellStyle name="Normal 3 4 5 3 3" xfId="2174"/>
    <cellStyle name="Normal 3 4 5 3 3 2" xfId="16691"/>
    <cellStyle name="Normal 3 4 5 3 3 2 2" xfId="36624"/>
    <cellStyle name="Normal 3 4 5 3 3 3" xfId="10888"/>
    <cellStyle name="Normal 3 4 5 3 3 3 2" xfId="30823"/>
    <cellStyle name="Normal 3 4 5 3 3 4" xfId="22641"/>
    <cellStyle name="Normal 3 4 5 3 4" xfId="5098"/>
    <cellStyle name="Normal 3 4 5 3 4 2" xfId="19056"/>
    <cellStyle name="Normal 3 4 5 3 4 2 2" xfId="38989"/>
    <cellStyle name="Normal 3 4 5 3 4 3" xfId="13255"/>
    <cellStyle name="Normal 3 4 5 3 4 3 2" xfId="33189"/>
    <cellStyle name="Normal 3 4 5 3 4 4" xfId="25034"/>
    <cellStyle name="Normal 3 4 5 3 5" xfId="9783"/>
    <cellStyle name="Normal 3 4 5 3 5 2" xfId="29719"/>
    <cellStyle name="Normal 3 4 5 3 6" xfId="15588"/>
    <cellStyle name="Normal 3 4 5 3 6 2" xfId="35521"/>
    <cellStyle name="Normal 3 4 5 3 7" xfId="7459"/>
    <cellStyle name="Normal 3 4 5 3 7 2" xfId="27395"/>
    <cellStyle name="Normal 3 4 5 3 8" xfId="21518"/>
    <cellStyle name="Normal 3 4 5 3 9" xfId="41313"/>
    <cellStyle name="Normal 3 4 5 4" xfId="3381"/>
    <cellStyle name="Normal 3 4 5 4 2" xfId="6044"/>
    <cellStyle name="Normal 3 4 5 4 2 2" xfId="20002"/>
    <cellStyle name="Normal 3 4 5 4 2 2 2" xfId="39935"/>
    <cellStyle name="Normal 3 4 5 4 2 3" xfId="14201"/>
    <cellStyle name="Normal 3 4 5 4 2 3 2" xfId="34135"/>
    <cellStyle name="Normal 3 4 5 4 2 4" xfId="25980"/>
    <cellStyle name="Normal 3 4 5 4 3" xfId="11835"/>
    <cellStyle name="Normal 3 4 5 4 3 2" xfId="31770"/>
    <cellStyle name="Normal 3 4 5 4 4" xfId="17637"/>
    <cellStyle name="Normal 3 4 5 4 4 2" xfId="37570"/>
    <cellStyle name="Normal 3 4 5 4 5" xfId="8405"/>
    <cellStyle name="Normal 3 4 5 4 5 2" xfId="28341"/>
    <cellStyle name="Normal 3 4 5 4 6" xfId="23593"/>
    <cellStyle name="Normal 3 4 5 5" xfId="1760"/>
    <cellStyle name="Normal 3 4 5 5 2" xfId="16284"/>
    <cellStyle name="Normal 3 4 5 5 2 2" xfId="36217"/>
    <cellStyle name="Normal 3 4 5 5 3" xfId="10481"/>
    <cellStyle name="Normal 3 4 5 5 3 2" xfId="30416"/>
    <cellStyle name="Normal 3 4 5 5 4" xfId="22234"/>
    <cellStyle name="Normal 3 4 5 6" xfId="4691"/>
    <cellStyle name="Normal 3 4 5 6 2" xfId="18649"/>
    <cellStyle name="Normal 3 4 5 6 2 2" xfId="38582"/>
    <cellStyle name="Normal 3 4 5 6 3" xfId="12848"/>
    <cellStyle name="Normal 3 4 5 6 3 2" xfId="32782"/>
    <cellStyle name="Normal 3 4 5 6 4" xfId="24627"/>
    <cellStyle name="Normal 3 4 5 7" xfId="9296"/>
    <cellStyle name="Normal 3 4 5 7 2" xfId="29232"/>
    <cellStyle name="Normal 3 4 5 8" xfId="15101"/>
    <cellStyle name="Normal 3 4 5 8 2" xfId="35034"/>
    <cellStyle name="Normal 3 4 5 9" xfId="7052"/>
    <cellStyle name="Normal 3 4 5 9 2" xfId="26988"/>
    <cellStyle name="Normal 3 4 6" xfId="405"/>
    <cellStyle name="Normal 3 4 6 10" xfId="21108"/>
    <cellStyle name="Normal 3 4 6 11" xfId="40912"/>
    <cellStyle name="Normal 3 4 6 2" xfId="661"/>
    <cellStyle name="Normal 3 4 6 2 10" xfId="41151"/>
    <cellStyle name="Normal 3 4 6 2 2" xfId="1147"/>
    <cellStyle name="Normal 3 4 6 2 2 2" xfId="3387"/>
    <cellStyle name="Normal 3 4 6 2 2 2 2" xfId="6050"/>
    <cellStyle name="Normal 3 4 6 2 2 2 2 2" xfId="20008"/>
    <cellStyle name="Normal 3 4 6 2 2 2 2 2 2" xfId="39941"/>
    <cellStyle name="Normal 3 4 6 2 2 2 2 3" xfId="14207"/>
    <cellStyle name="Normal 3 4 6 2 2 2 2 3 2" xfId="34141"/>
    <cellStyle name="Normal 3 4 6 2 2 2 2 4" xfId="25986"/>
    <cellStyle name="Normal 3 4 6 2 2 2 3" xfId="11841"/>
    <cellStyle name="Normal 3 4 6 2 2 2 3 2" xfId="31776"/>
    <cellStyle name="Normal 3 4 6 2 2 2 4" xfId="17643"/>
    <cellStyle name="Normal 3 4 6 2 2 2 4 2" xfId="37576"/>
    <cellStyle name="Normal 3 4 6 2 2 2 5" xfId="8411"/>
    <cellStyle name="Normal 3 4 6 2 2 2 5 2" xfId="28347"/>
    <cellStyle name="Normal 3 4 6 2 2 2 6" xfId="23599"/>
    <cellStyle name="Normal 3 4 6 2 2 3" xfId="2490"/>
    <cellStyle name="Normal 3 4 6 2 2 3 2" xfId="17007"/>
    <cellStyle name="Normal 3 4 6 2 2 3 2 2" xfId="36940"/>
    <cellStyle name="Normal 3 4 6 2 2 3 3" xfId="11204"/>
    <cellStyle name="Normal 3 4 6 2 2 3 3 2" xfId="31139"/>
    <cellStyle name="Normal 3 4 6 2 2 3 4" xfId="22957"/>
    <cellStyle name="Normal 3 4 6 2 2 4" xfId="5414"/>
    <cellStyle name="Normal 3 4 6 2 2 4 2" xfId="19372"/>
    <cellStyle name="Normal 3 4 6 2 2 4 2 2" xfId="39305"/>
    <cellStyle name="Normal 3 4 6 2 2 4 3" xfId="13571"/>
    <cellStyle name="Normal 3 4 6 2 2 4 3 2" xfId="33505"/>
    <cellStyle name="Normal 3 4 6 2 2 4 4" xfId="25350"/>
    <cellStyle name="Normal 3 4 6 2 2 5" xfId="10099"/>
    <cellStyle name="Normal 3 4 6 2 2 5 2" xfId="30035"/>
    <cellStyle name="Normal 3 4 6 2 2 6" xfId="15904"/>
    <cellStyle name="Normal 3 4 6 2 2 6 2" xfId="35837"/>
    <cellStyle name="Normal 3 4 6 2 2 7" xfId="7775"/>
    <cellStyle name="Normal 3 4 6 2 2 7 2" xfId="27711"/>
    <cellStyle name="Normal 3 4 6 2 2 8" xfId="21838"/>
    <cellStyle name="Normal 3 4 6 2 2 9" xfId="41629"/>
    <cellStyle name="Normal 3 4 6 2 3" xfId="3386"/>
    <cellStyle name="Normal 3 4 6 2 3 2" xfId="6049"/>
    <cellStyle name="Normal 3 4 6 2 3 2 2" xfId="20007"/>
    <cellStyle name="Normal 3 4 6 2 3 2 2 2" xfId="39940"/>
    <cellStyle name="Normal 3 4 6 2 3 2 3" xfId="14206"/>
    <cellStyle name="Normal 3 4 6 2 3 2 3 2" xfId="34140"/>
    <cellStyle name="Normal 3 4 6 2 3 2 4" xfId="25985"/>
    <cellStyle name="Normal 3 4 6 2 3 3" xfId="11840"/>
    <cellStyle name="Normal 3 4 6 2 3 3 2" xfId="31775"/>
    <cellStyle name="Normal 3 4 6 2 3 4" xfId="17642"/>
    <cellStyle name="Normal 3 4 6 2 3 4 2" xfId="37575"/>
    <cellStyle name="Normal 3 4 6 2 3 5" xfId="8410"/>
    <cellStyle name="Normal 3 4 6 2 3 5 2" xfId="28346"/>
    <cellStyle name="Normal 3 4 6 2 3 6" xfId="23598"/>
    <cellStyle name="Normal 3 4 6 2 4" xfId="2027"/>
    <cellStyle name="Normal 3 4 6 2 4 2" xfId="16546"/>
    <cellStyle name="Normal 3 4 6 2 4 2 2" xfId="36479"/>
    <cellStyle name="Normal 3 4 6 2 4 3" xfId="10743"/>
    <cellStyle name="Normal 3 4 6 2 4 3 2" xfId="30678"/>
    <cellStyle name="Normal 3 4 6 2 4 4" xfId="22496"/>
    <cellStyle name="Normal 3 4 6 2 5" xfId="4953"/>
    <cellStyle name="Normal 3 4 6 2 5 2" xfId="18911"/>
    <cellStyle name="Normal 3 4 6 2 5 2 2" xfId="38844"/>
    <cellStyle name="Normal 3 4 6 2 5 3" xfId="13110"/>
    <cellStyle name="Normal 3 4 6 2 5 3 2" xfId="33044"/>
    <cellStyle name="Normal 3 4 6 2 5 4" xfId="24889"/>
    <cellStyle name="Normal 3 4 6 2 6" xfId="9621"/>
    <cellStyle name="Normal 3 4 6 2 6 2" xfId="29557"/>
    <cellStyle name="Normal 3 4 6 2 7" xfId="15426"/>
    <cellStyle name="Normal 3 4 6 2 7 2" xfId="35359"/>
    <cellStyle name="Normal 3 4 6 2 8" xfId="7314"/>
    <cellStyle name="Normal 3 4 6 2 8 2" xfId="27250"/>
    <cellStyle name="Normal 3 4 6 2 9" xfId="21353"/>
    <cellStyle name="Normal 3 4 6 3" xfId="904"/>
    <cellStyle name="Normal 3 4 6 3 2" xfId="3388"/>
    <cellStyle name="Normal 3 4 6 3 2 2" xfId="6051"/>
    <cellStyle name="Normal 3 4 6 3 2 2 2" xfId="20009"/>
    <cellStyle name="Normal 3 4 6 3 2 2 2 2" xfId="39942"/>
    <cellStyle name="Normal 3 4 6 3 2 2 3" xfId="14208"/>
    <cellStyle name="Normal 3 4 6 3 2 2 3 2" xfId="34142"/>
    <cellStyle name="Normal 3 4 6 3 2 2 4" xfId="25987"/>
    <cellStyle name="Normal 3 4 6 3 2 3" xfId="11842"/>
    <cellStyle name="Normal 3 4 6 3 2 3 2" xfId="31777"/>
    <cellStyle name="Normal 3 4 6 3 2 4" xfId="17644"/>
    <cellStyle name="Normal 3 4 6 3 2 4 2" xfId="37577"/>
    <cellStyle name="Normal 3 4 6 3 2 5" xfId="8412"/>
    <cellStyle name="Normal 3 4 6 3 2 5 2" xfId="28348"/>
    <cellStyle name="Normal 3 4 6 3 2 6" xfId="23600"/>
    <cellStyle name="Normal 3 4 6 3 3" xfId="2251"/>
    <cellStyle name="Normal 3 4 6 3 3 2" xfId="16768"/>
    <cellStyle name="Normal 3 4 6 3 3 2 2" xfId="36701"/>
    <cellStyle name="Normal 3 4 6 3 3 3" xfId="10965"/>
    <cellStyle name="Normal 3 4 6 3 3 3 2" xfId="30900"/>
    <cellStyle name="Normal 3 4 6 3 3 4" xfId="22718"/>
    <cellStyle name="Normal 3 4 6 3 4" xfId="5175"/>
    <cellStyle name="Normal 3 4 6 3 4 2" xfId="19133"/>
    <cellStyle name="Normal 3 4 6 3 4 2 2" xfId="39066"/>
    <cellStyle name="Normal 3 4 6 3 4 3" xfId="13332"/>
    <cellStyle name="Normal 3 4 6 3 4 3 2" xfId="33266"/>
    <cellStyle name="Normal 3 4 6 3 4 4" xfId="25111"/>
    <cellStyle name="Normal 3 4 6 3 5" xfId="9860"/>
    <cellStyle name="Normal 3 4 6 3 5 2" xfId="29796"/>
    <cellStyle name="Normal 3 4 6 3 6" xfId="15665"/>
    <cellStyle name="Normal 3 4 6 3 6 2" xfId="35598"/>
    <cellStyle name="Normal 3 4 6 3 7" xfId="7536"/>
    <cellStyle name="Normal 3 4 6 3 7 2" xfId="27472"/>
    <cellStyle name="Normal 3 4 6 3 8" xfId="21595"/>
    <cellStyle name="Normal 3 4 6 3 9" xfId="41390"/>
    <cellStyle name="Normal 3 4 6 4" xfId="3385"/>
    <cellStyle name="Normal 3 4 6 4 2" xfId="6048"/>
    <cellStyle name="Normal 3 4 6 4 2 2" xfId="20006"/>
    <cellStyle name="Normal 3 4 6 4 2 2 2" xfId="39939"/>
    <cellStyle name="Normal 3 4 6 4 2 3" xfId="14205"/>
    <cellStyle name="Normal 3 4 6 4 2 3 2" xfId="34139"/>
    <cellStyle name="Normal 3 4 6 4 2 4" xfId="25984"/>
    <cellStyle name="Normal 3 4 6 4 3" xfId="11839"/>
    <cellStyle name="Normal 3 4 6 4 3 2" xfId="31774"/>
    <cellStyle name="Normal 3 4 6 4 4" xfId="17641"/>
    <cellStyle name="Normal 3 4 6 4 4 2" xfId="37574"/>
    <cellStyle name="Normal 3 4 6 4 5" xfId="8409"/>
    <cellStyle name="Normal 3 4 6 4 5 2" xfId="28345"/>
    <cellStyle name="Normal 3 4 6 4 6" xfId="23597"/>
    <cellStyle name="Normal 3 4 6 5" xfId="1810"/>
    <cellStyle name="Normal 3 4 6 5 2" xfId="16331"/>
    <cellStyle name="Normal 3 4 6 5 2 2" xfId="36264"/>
    <cellStyle name="Normal 3 4 6 5 3" xfId="10528"/>
    <cellStyle name="Normal 3 4 6 5 3 2" xfId="30463"/>
    <cellStyle name="Normal 3 4 6 5 4" xfId="22281"/>
    <cellStyle name="Normal 3 4 6 6" xfId="4738"/>
    <cellStyle name="Normal 3 4 6 6 2" xfId="18696"/>
    <cellStyle name="Normal 3 4 6 6 2 2" xfId="38629"/>
    <cellStyle name="Normal 3 4 6 6 3" xfId="12895"/>
    <cellStyle name="Normal 3 4 6 6 3 2" xfId="32829"/>
    <cellStyle name="Normal 3 4 6 6 4" xfId="24674"/>
    <cellStyle name="Normal 3 4 6 7" xfId="9382"/>
    <cellStyle name="Normal 3 4 6 7 2" xfId="29318"/>
    <cellStyle name="Normal 3 4 6 8" xfId="15187"/>
    <cellStyle name="Normal 3 4 6 8 2" xfId="35120"/>
    <cellStyle name="Normal 3 4 6 9" xfId="7099"/>
    <cellStyle name="Normal 3 4 6 9 2" xfId="27035"/>
    <cellStyle name="Normal 3 4 7" xfId="498"/>
    <cellStyle name="Normal 3 4 7 10" xfId="40998"/>
    <cellStyle name="Normal 3 4 7 2" xfId="994"/>
    <cellStyle name="Normal 3 4 7 2 2" xfId="3390"/>
    <cellStyle name="Normal 3 4 7 2 2 2" xfId="6053"/>
    <cellStyle name="Normal 3 4 7 2 2 2 2" xfId="20011"/>
    <cellStyle name="Normal 3 4 7 2 2 2 2 2" xfId="39944"/>
    <cellStyle name="Normal 3 4 7 2 2 2 3" xfId="14210"/>
    <cellStyle name="Normal 3 4 7 2 2 2 3 2" xfId="34144"/>
    <cellStyle name="Normal 3 4 7 2 2 2 4" xfId="25989"/>
    <cellStyle name="Normal 3 4 7 2 2 3" xfId="11844"/>
    <cellStyle name="Normal 3 4 7 2 2 3 2" xfId="31779"/>
    <cellStyle name="Normal 3 4 7 2 2 4" xfId="17646"/>
    <cellStyle name="Normal 3 4 7 2 2 4 2" xfId="37579"/>
    <cellStyle name="Normal 3 4 7 2 2 5" xfId="8414"/>
    <cellStyle name="Normal 3 4 7 2 2 5 2" xfId="28350"/>
    <cellStyle name="Normal 3 4 7 2 2 6" xfId="23602"/>
    <cellStyle name="Normal 3 4 7 2 3" xfId="2337"/>
    <cellStyle name="Normal 3 4 7 2 3 2" xfId="16854"/>
    <cellStyle name="Normal 3 4 7 2 3 2 2" xfId="36787"/>
    <cellStyle name="Normal 3 4 7 2 3 3" xfId="11051"/>
    <cellStyle name="Normal 3 4 7 2 3 3 2" xfId="30986"/>
    <cellStyle name="Normal 3 4 7 2 3 4" xfId="22804"/>
    <cellStyle name="Normal 3 4 7 2 4" xfId="5261"/>
    <cellStyle name="Normal 3 4 7 2 4 2" xfId="19219"/>
    <cellStyle name="Normal 3 4 7 2 4 2 2" xfId="39152"/>
    <cellStyle name="Normal 3 4 7 2 4 3" xfId="13418"/>
    <cellStyle name="Normal 3 4 7 2 4 3 2" xfId="33352"/>
    <cellStyle name="Normal 3 4 7 2 4 4" xfId="25197"/>
    <cellStyle name="Normal 3 4 7 2 5" xfId="9946"/>
    <cellStyle name="Normal 3 4 7 2 5 2" xfId="29882"/>
    <cellStyle name="Normal 3 4 7 2 6" xfId="15751"/>
    <cellStyle name="Normal 3 4 7 2 6 2" xfId="35684"/>
    <cellStyle name="Normal 3 4 7 2 7" xfId="7622"/>
    <cellStyle name="Normal 3 4 7 2 7 2" xfId="27558"/>
    <cellStyle name="Normal 3 4 7 2 8" xfId="21685"/>
    <cellStyle name="Normal 3 4 7 2 9" xfId="41476"/>
    <cellStyle name="Normal 3 4 7 3" xfId="3389"/>
    <cellStyle name="Normal 3 4 7 3 2" xfId="6052"/>
    <cellStyle name="Normal 3 4 7 3 2 2" xfId="20010"/>
    <cellStyle name="Normal 3 4 7 3 2 2 2" xfId="39943"/>
    <cellStyle name="Normal 3 4 7 3 2 3" xfId="14209"/>
    <cellStyle name="Normal 3 4 7 3 2 3 2" xfId="34143"/>
    <cellStyle name="Normal 3 4 7 3 2 4" xfId="25988"/>
    <cellStyle name="Normal 3 4 7 3 3" xfId="11843"/>
    <cellStyle name="Normal 3 4 7 3 3 2" xfId="31778"/>
    <cellStyle name="Normal 3 4 7 3 4" xfId="17645"/>
    <cellStyle name="Normal 3 4 7 3 4 2" xfId="37578"/>
    <cellStyle name="Normal 3 4 7 3 5" xfId="8413"/>
    <cellStyle name="Normal 3 4 7 3 5 2" xfId="28349"/>
    <cellStyle name="Normal 3 4 7 3 6" xfId="23601"/>
    <cellStyle name="Normal 3 4 7 4" xfId="1876"/>
    <cellStyle name="Normal 3 4 7 4 2" xfId="16395"/>
    <cellStyle name="Normal 3 4 7 4 2 2" xfId="36328"/>
    <cellStyle name="Normal 3 4 7 4 3" xfId="10592"/>
    <cellStyle name="Normal 3 4 7 4 3 2" xfId="30527"/>
    <cellStyle name="Normal 3 4 7 4 4" xfId="22345"/>
    <cellStyle name="Normal 3 4 7 5" xfId="4802"/>
    <cellStyle name="Normal 3 4 7 5 2" xfId="18760"/>
    <cellStyle name="Normal 3 4 7 5 2 2" xfId="38693"/>
    <cellStyle name="Normal 3 4 7 5 3" xfId="12959"/>
    <cellStyle name="Normal 3 4 7 5 3 2" xfId="32893"/>
    <cellStyle name="Normal 3 4 7 5 4" xfId="24738"/>
    <cellStyle name="Normal 3 4 7 6" xfId="9468"/>
    <cellStyle name="Normal 3 4 7 6 2" xfId="29404"/>
    <cellStyle name="Normal 3 4 7 7" xfId="15273"/>
    <cellStyle name="Normal 3 4 7 7 2" xfId="35206"/>
    <cellStyle name="Normal 3 4 7 8" xfId="7163"/>
    <cellStyle name="Normal 3 4 7 8 2" xfId="27099"/>
    <cellStyle name="Normal 3 4 7 9" xfId="21196"/>
    <cellStyle name="Normal 3 4 8" xfId="751"/>
    <cellStyle name="Normal 3 4 8 2" xfId="3391"/>
    <cellStyle name="Normal 3 4 8 2 2" xfId="6054"/>
    <cellStyle name="Normal 3 4 8 2 2 2" xfId="20012"/>
    <cellStyle name="Normal 3 4 8 2 2 2 2" xfId="39945"/>
    <cellStyle name="Normal 3 4 8 2 2 3" xfId="14211"/>
    <cellStyle name="Normal 3 4 8 2 2 3 2" xfId="34145"/>
    <cellStyle name="Normal 3 4 8 2 2 4" xfId="25990"/>
    <cellStyle name="Normal 3 4 8 2 3" xfId="11845"/>
    <cellStyle name="Normal 3 4 8 2 3 2" xfId="31780"/>
    <cellStyle name="Normal 3 4 8 2 4" xfId="17647"/>
    <cellStyle name="Normal 3 4 8 2 4 2" xfId="37580"/>
    <cellStyle name="Normal 3 4 8 2 5" xfId="8415"/>
    <cellStyle name="Normal 3 4 8 2 5 2" xfId="28351"/>
    <cellStyle name="Normal 3 4 8 2 6" xfId="23603"/>
    <cellStyle name="Normal 3 4 8 3" xfId="2101"/>
    <cellStyle name="Normal 3 4 8 3 2" xfId="16618"/>
    <cellStyle name="Normal 3 4 8 3 2 2" xfId="36551"/>
    <cellStyle name="Normal 3 4 8 3 3" xfId="10815"/>
    <cellStyle name="Normal 3 4 8 3 3 2" xfId="30750"/>
    <cellStyle name="Normal 3 4 8 3 4" xfId="22568"/>
    <cellStyle name="Normal 3 4 8 4" xfId="5025"/>
    <cellStyle name="Normal 3 4 8 4 2" xfId="18983"/>
    <cellStyle name="Normal 3 4 8 4 2 2" xfId="38916"/>
    <cellStyle name="Normal 3 4 8 4 3" xfId="13182"/>
    <cellStyle name="Normal 3 4 8 4 3 2" xfId="33116"/>
    <cellStyle name="Normal 3 4 8 4 4" xfId="24961"/>
    <cellStyle name="Normal 3 4 8 5" xfId="9707"/>
    <cellStyle name="Normal 3 4 8 5 2" xfId="29643"/>
    <cellStyle name="Normal 3 4 8 6" xfId="15512"/>
    <cellStyle name="Normal 3 4 8 6 2" xfId="35445"/>
    <cellStyle name="Normal 3 4 8 7" xfId="7386"/>
    <cellStyle name="Normal 3 4 8 7 2" xfId="27322"/>
    <cellStyle name="Normal 3 4 8 8" xfId="21442"/>
    <cellStyle name="Normal 3 4 8 9" xfId="41237"/>
    <cellStyle name="Normal 3 4 9" xfId="1213"/>
    <cellStyle name="Normal 3 4 9 2" xfId="3392"/>
    <cellStyle name="Normal 3 4 9 2 2" xfId="6055"/>
    <cellStyle name="Normal 3 4 9 2 2 2" xfId="20013"/>
    <cellStyle name="Normal 3 4 9 2 2 2 2" xfId="39946"/>
    <cellStyle name="Normal 3 4 9 2 2 3" xfId="14212"/>
    <cellStyle name="Normal 3 4 9 2 2 3 2" xfId="34146"/>
    <cellStyle name="Normal 3 4 9 2 2 4" xfId="25991"/>
    <cellStyle name="Normal 3 4 9 2 3" xfId="11846"/>
    <cellStyle name="Normal 3 4 9 2 3 2" xfId="31781"/>
    <cellStyle name="Normal 3 4 9 2 4" xfId="17648"/>
    <cellStyle name="Normal 3 4 9 2 4 2" xfId="37581"/>
    <cellStyle name="Normal 3 4 9 2 5" xfId="8416"/>
    <cellStyle name="Normal 3 4 9 2 5 2" xfId="28352"/>
    <cellStyle name="Normal 3 4 9 2 6" xfId="23604"/>
    <cellStyle name="Normal 3 4 9 3" xfId="2547"/>
    <cellStyle name="Normal 3 4 9 3 2" xfId="17062"/>
    <cellStyle name="Normal 3 4 9 3 2 2" xfId="36995"/>
    <cellStyle name="Normal 3 4 9 3 3" xfId="11259"/>
    <cellStyle name="Normal 3 4 9 3 3 2" xfId="31194"/>
    <cellStyle name="Normal 3 4 9 3 4" xfId="23014"/>
    <cellStyle name="Normal 3 4 9 4" xfId="5469"/>
    <cellStyle name="Normal 3 4 9 4 2" xfId="19427"/>
    <cellStyle name="Normal 3 4 9 4 2 2" xfId="39360"/>
    <cellStyle name="Normal 3 4 9 4 3" xfId="13626"/>
    <cellStyle name="Normal 3 4 9 4 3 2" xfId="33560"/>
    <cellStyle name="Normal 3 4 9 4 4" xfId="25405"/>
    <cellStyle name="Normal 3 4 9 5" xfId="10156"/>
    <cellStyle name="Normal 3 4 9 5 2" xfId="30092"/>
    <cellStyle name="Normal 3 4 9 6" xfId="15960"/>
    <cellStyle name="Normal 3 4 9 6 2" xfId="35893"/>
    <cellStyle name="Normal 3 4 9 7" xfId="7830"/>
    <cellStyle name="Normal 3 4 9 7 2" xfId="27766"/>
    <cellStyle name="Normal 3 4 9 8" xfId="21901"/>
    <cellStyle name="Normal 3 4 9 9" xfId="41747"/>
    <cellStyle name="Normal 3 5" xfId="32"/>
    <cellStyle name="Normal 3 5 10" xfId="4616"/>
    <cellStyle name="Normal 3 5 10 2" xfId="18574"/>
    <cellStyle name="Normal 3 5 10 2 2" xfId="38507"/>
    <cellStyle name="Normal 3 5 10 3" xfId="12773"/>
    <cellStyle name="Normal 3 5 10 3 2" xfId="32707"/>
    <cellStyle name="Normal 3 5 10 4" xfId="24552"/>
    <cellStyle name="Normal 3 5 11" xfId="9208"/>
    <cellStyle name="Normal 3 5 11 2" xfId="29144"/>
    <cellStyle name="Normal 3 5 12" xfId="15013"/>
    <cellStyle name="Normal 3 5 12 2" xfId="34946"/>
    <cellStyle name="Normal 3 5 13" xfId="6980"/>
    <cellStyle name="Normal 3 5 13 2" xfId="26916"/>
    <cellStyle name="Normal 3 5 14" xfId="20913"/>
    <cellStyle name="Normal 3 5 15" xfId="40738"/>
    <cellStyle name="Normal 3 5 2" xfId="292"/>
    <cellStyle name="Normal 3 5 2 10" xfId="21023"/>
    <cellStyle name="Normal 3 5 2 11" xfId="40830"/>
    <cellStyle name="Normal 3 5 2 2" xfId="585"/>
    <cellStyle name="Normal 3 5 2 2 10" xfId="41078"/>
    <cellStyle name="Normal 3 5 2 2 2" xfId="1074"/>
    <cellStyle name="Normal 3 5 2 2 2 2" xfId="3396"/>
    <cellStyle name="Normal 3 5 2 2 2 2 2" xfId="6059"/>
    <cellStyle name="Normal 3 5 2 2 2 2 2 2" xfId="20017"/>
    <cellStyle name="Normal 3 5 2 2 2 2 2 2 2" xfId="39950"/>
    <cellStyle name="Normal 3 5 2 2 2 2 2 3" xfId="14216"/>
    <cellStyle name="Normal 3 5 2 2 2 2 2 3 2" xfId="34150"/>
    <cellStyle name="Normal 3 5 2 2 2 2 2 4" xfId="25995"/>
    <cellStyle name="Normal 3 5 2 2 2 2 3" xfId="11850"/>
    <cellStyle name="Normal 3 5 2 2 2 2 3 2" xfId="31785"/>
    <cellStyle name="Normal 3 5 2 2 2 2 4" xfId="17652"/>
    <cellStyle name="Normal 3 5 2 2 2 2 4 2" xfId="37585"/>
    <cellStyle name="Normal 3 5 2 2 2 2 5" xfId="8420"/>
    <cellStyle name="Normal 3 5 2 2 2 2 5 2" xfId="28356"/>
    <cellStyle name="Normal 3 5 2 2 2 2 6" xfId="23608"/>
    <cellStyle name="Normal 3 5 2 2 2 3" xfId="2417"/>
    <cellStyle name="Normal 3 5 2 2 2 3 2" xfId="16934"/>
    <cellStyle name="Normal 3 5 2 2 2 3 2 2" xfId="36867"/>
    <cellStyle name="Normal 3 5 2 2 2 3 3" xfId="11131"/>
    <cellStyle name="Normal 3 5 2 2 2 3 3 2" xfId="31066"/>
    <cellStyle name="Normal 3 5 2 2 2 3 4" xfId="22884"/>
    <cellStyle name="Normal 3 5 2 2 2 4" xfId="5341"/>
    <cellStyle name="Normal 3 5 2 2 2 4 2" xfId="19299"/>
    <cellStyle name="Normal 3 5 2 2 2 4 2 2" xfId="39232"/>
    <cellStyle name="Normal 3 5 2 2 2 4 3" xfId="13498"/>
    <cellStyle name="Normal 3 5 2 2 2 4 3 2" xfId="33432"/>
    <cellStyle name="Normal 3 5 2 2 2 4 4" xfId="25277"/>
    <cellStyle name="Normal 3 5 2 2 2 5" xfId="10026"/>
    <cellStyle name="Normal 3 5 2 2 2 5 2" xfId="29962"/>
    <cellStyle name="Normal 3 5 2 2 2 6" xfId="15831"/>
    <cellStyle name="Normal 3 5 2 2 2 6 2" xfId="35764"/>
    <cellStyle name="Normal 3 5 2 2 2 7" xfId="7702"/>
    <cellStyle name="Normal 3 5 2 2 2 7 2" xfId="27638"/>
    <cellStyle name="Normal 3 5 2 2 2 8" xfId="21765"/>
    <cellStyle name="Normal 3 5 2 2 2 9" xfId="41556"/>
    <cellStyle name="Normal 3 5 2 2 3" xfId="3395"/>
    <cellStyle name="Normal 3 5 2 2 3 2" xfId="6058"/>
    <cellStyle name="Normal 3 5 2 2 3 2 2" xfId="20016"/>
    <cellStyle name="Normal 3 5 2 2 3 2 2 2" xfId="39949"/>
    <cellStyle name="Normal 3 5 2 2 3 2 3" xfId="14215"/>
    <cellStyle name="Normal 3 5 2 2 3 2 3 2" xfId="34149"/>
    <cellStyle name="Normal 3 5 2 2 3 2 4" xfId="25994"/>
    <cellStyle name="Normal 3 5 2 2 3 3" xfId="11849"/>
    <cellStyle name="Normal 3 5 2 2 3 3 2" xfId="31784"/>
    <cellStyle name="Normal 3 5 2 2 3 4" xfId="17651"/>
    <cellStyle name="Normal 3 5 2 2 3 4 2" xfId="37584"/>
    <cellStyle name="Normal 3 5 2 2 3 5" xfId="8419"/>
    <cellStyle name="Normal 3 5 2 2 3 5 2" xfId="28355"/>
    <cellStyle name="Normal 3 5 2 2 3 6" xfId="23607"/>
    <cellStyle name="Normal 3 5 2 2 4" xfId="1954"/>
    <cellStyle name="Normal 3 5 2 2 4 2" xfId="16473"/>
    <cellStyle name="Normal 3 5 2 2 4 2 2" xfId="36406"/>
    <cellStyle name="Normal 3 5 2 2 4 3" xfId="10670"/>
    <cellStyle name="Normal 3 5 2 2 4 3 2" xfId="30605"/>
    <cellStyle name="Normal 3 5 2 2 4 4" xfId="22423"/>
    <cellStyle name="Normal 3 5 2 2 5" xfId="4880"/>
    <cellStyle name="Normal 3 5 2 2 5 2" xfId="18838"/>
    <cellStyle name="Normal 3 5 2 2 5 2 2" xfId="38771"/>
    <cellStyle name="Normal 3 5 2 2 5 3" xfId="13037"/>
    <cellStyle name="Normal 3 5 2 2 5 3 2" xfId="32971"/>
    <cellStyle name="Normal 3 5 2 2 5 4" xfId="24816"/>
    <cellStyle name="Normal 3 5 2 2 6" xfId="9548"/>
    <cellStyle name="Normal 3 5 2 2 6 2" xfId="29484"/>
    <cellStyle name="Normal 3 5 2 2 7" xfId="15353"/>
    <cellStyle name="Normal 3 5 2 2 7 2" xfId="35286"/>
    <cellStyle name="Normal 3 5 2 2 8" xfId="7241"/>
    <cellStyle name="Normal 3 5 2 2 8 2" xfId="27177"/>
    <cellStyle name="Normal 3 5 2 2 9" xfId="21277"/>
    <cellStyle name="Normal 3 5 2 3" xfId="831"/>
    <cellStyle name="Normal 3 5 2 3 2" xfId="3397"/>
    <cellStyle name="Normal 3 5 2 3 2 2" xfId="6060"/>
    <cellStyle name="Normal 3 5 2 3 2 2 2" xfId="20018"/>
    <cellStyle name="Normal 3 5 2 3 2 2 2 2" xfId="39951"/>
    <cellStyle name="Normal 3 5 2 3 2 2 3" xfId="14217"/>
    <cellStyle name="Normal 3 5 2 3 2 2 3 2" xfId="34151"/>
    <cellStyle name="Normal 3 5 2 3 2 2 4" xfId="25996"/>
    <cellStyle name="Normal 3 5 2 3 2 3" xfId="11851"/>
    <cellStyle name="Normal 3 5 2 3 2 3 2" xfId="31786"/>
    <cellStyle name="Normal 3 5 2 3 2 4" xfId="17653"/>
    <cellStyle name="Normal 3 5 2 3 2 4 2" xfId="37586"/>
    <cellStyle name="Normal 3 5 2 3 2 5" xfId="8421"/>
    <cellStyle name="Normal 3 5 2 3 2 5 2" xfId="28357"/>
    <cellStyle name="Normal 3 5 2 3 2 6" xfId="23609"/>
    <cellStyle name="Normal 3 5 2 3 3" xfId="2178"/>
    <cellStyle name="Normal 3 5 2 3 3 2" xfId="16695"/>
    <cellStyle name="Normal 3 5 2 3 3 2 2" xfId="36628"/>
    <cellStyle name="Normal 3 5 2 3 3 3" xfId="10892"/>
    <cellStyle name="Normal 3 5 2 3 3 3 2" xfId="30827"/>
    <cellStyle name="Normal 3 5 2 3 3 4" xfId="22645"/>
    <cellStyle name="Normal 3 5 2 3 4" xfId="5102"/>
    <cellStyle name="Normal 3 5 2 3 4 2" xfId="19060"/>
    <cellStyle name="Normal 3 5 2 3 4 2 2" xfId="38993"/>
    <cellStyle name="Normal 3 5 2 3 4 3" xfId="13259"/>
    <cellStyle name="Normal 3 5 2 3 4 3 2" xfId="33193"/>
    <cellStyle name="Normal 3 5 2 3 4 4" xfId="25038"/>
    <cellStyle name="Normal 3 5 2 3 5" xfId="9787"/>
    <cellStyle name="Normal 3 5 2 3 5 2" xfId="29723"/>
    <cellStyle name="Normal 3 5 2 3 6" xfId="15592"/>
    <cellStyle name="Normal 3 5 2 3 6 2" xfId="35525"/>
    <cellStyle name="Normal 3 5 2 3 7" xfId="7463"/>
    <cellStyle name="Normal 3 5 2 3 7 2" xfId="27399"/>
    <cellStyle name="Normal 3 5 2 3 8" xfId="21522"/>
    <cellStyle name="Normal 3 5 2 3 9" xfId="41317"/>
    <cellStyle name="Normal 3 5 2 4" xfId="3394"/>
    <cellStyle name="Normal 3 5 2 4 2" xfId="6057"/>
    <cellStyle name="Normal 3 5 2 4 2 2" xfId="20015"/>
    <cellStyle name="Normal 3 5 2 4 2 2 2" xfId="39948"/>
    <cellStyle name="Normal 3 5 2 4 2 3" xfId="14214"/>
    <cellStyle name="Normal 3 5 2 4 2 3 2" xfId="34148"/>
    <cellStyle name="Normal 3 5 2 4 2 4" xfId="25993"/>
    <cellStyle name="Normal 3 5 2 4 3" xfId="11848"/>
    <cellStyle name="Normal 3 5 2 4 3 2" xfId="31783"/>
    <cellStyle name="Normal 3 5 2 4 4" xfId="17650"/>
    <cellStyle name="Normal 3 5 2 4 4 2" xfId="37583"/>
    <cellStyle name="Normal 3 5 2 4 5" xfId="8418"/>
    <cellStyle name="Normal 3 5 2 4 5 2" xfId="28354"/>
    <cellStyle name="Normal 3 5 2 4 6" xfId="23606"/>
    <cellStyle name="Normal 3 5 2 5" xfId="1764"/>
    <cellStyle name="Normal 3 5 2 5 2" xfId="16288"/>
    <cellStyle name="Normal 3 5 2 5 2 2" xfId="36221"/>
    <cellStyle name="Normal 3 5 2 5 3" xfId="10485"/>
    <cellStyle name="Normal 3 5 2 5 3 2" xfId="30420"/>
    <cellStyle name="Normal 3 5 2 5 4" xfId="22238"/>
    <cellStyle name="Normal 3 5 2 6" xfId="4695"/>
    <cellStyle name="Normal 3 5 2 6 2" xfId="18653"/>
    <cellStyle name="Normal 3 5 2 6 2 2" xfId="38586"/>
    <cellStyle name="Normal 3 5 2 6 3" xfId="12852"/>
    <cellStyle name="Normal 3 5 2 6 3 2" xfId="32786"/>
    <cellStyle name="Normal 3 5 2 6 4" xfId="24631"/>
    <cellStyle name="Normal 3 5 2 7" xfId="9300"/>
    <cellStyle name="Normal 3 5 2 7 2" xfId="29236"/>
    <cellStyle name="Normal 3 5 2 8" xfId="15105"/>
    <cellStyle name="Normal 3 5 2 8 2" xfId="35038"/>
    <cellStyle name="Normal 3 5 2 9" xfId="7056"/>
    <cellStyle name="Normal 3 5 2 9 2" xfId="26992"/>
    <cellStyle name="Normal 3 5 3" xfId="409"/>
    <cellStyle name="Normal 3 5 3 10" xfId="21112"/>
    <cellStyle name="Normal 3 5 3 11" xfId="40916"/>
    <cellStyle name="Normal 3 5 3 2" xfId="665"/>
    <cellStyle name="Normal 3 5 3 2 10" xfId="41155"/>
    <cellStyle name="Normal 3 5 3 2 2" xfId="1151"/>
    <cellStyle name="Normal 3 5 3 2 2 2" xfId="3400"/>
    <cellStyle name="Normal 3 5 3 2 2 2 2" xfId="6063"/>
    <cellStyle name="Normal 3 5 3 2 2 2 2 2" xfId="20021"/>
    <cellStyle name="Normal 3 5 3 2 2 2 2 2 2" xfId="39954"/>
    <cellStyle name="Normal 3 5 3 2 2 2 2 3" xfId="14220"/>
    <cellStyle name="Normal 3 5 3 2 2 2 2 3 2" xfId="34154"/>
    <cellStyle name="Normal 3 5 3 2 2 2 2 4" xfId="25999"/>
    <cellStyle name="Normal 3 5 3 2 2 2 3" xfId="11854"/>
    <cellStyle name="Normal 3 5 3 2 2 2 3 2" xfId="31789"/>
    <cellStyle name="Normal 3 5 3 2 2 2 4" xfId="17656"/>
    <cellStyle name="Normal 3 5 3 2 2 2 4 2" xfId="37589"/>
    <cellStyle name="Normal 3 5 3 2 2 2 5" xfId="8424"/>
    <cellStyle name="Normal 3 5 3 2 2 2 5 2" xfId="28360"/>
    <cellStyle name="Normal 3 5 3 2 2 2 6" xfId="23612"/>
    <cellStyle name="Normal 3 5 3 2 2 3" xfId="2494"/>
    <cellStyle name="Normal 3 5 3 2 2 3 2" xfId="17011"/>
    <cellStyle name="Normal 3 5 3 2 2 3 2 2" xfId="36944"/>
    <cellStyle name="Normal 3 5 3 2 2 3 3" xfId="11208"/>
    <cellStyle name="Normal 3 5 3 2 2 3 3 2" xfId="31143"/>
    <cellStyle name="Normal 3 5 3 2 2 3 4" xfId="22961"/>
    <cellStyle name="Normal 3 5 3 2 2 4" xfId="5418"/>
    <cellStyle name="Normal 3 5 3 2 2 4 2" xfId="19376"/>
    <cellStyle name="Normal 3 5 3 2 2 4 2 2" xfId="39309"/>
    <cellStyle name="Normal 3 5 3 2 2 4 3" xfId="13575"/>
    <cellStyle name="Normal 3 5 3 2 2 4 3 2" xfId="33509"/>
    <cellStyle name="Normal 3 5 3 2 2 4 4" xfId="25354"/>
    <cellStyle name="Normal 3 5 3 2 2 5" xfId="10103"/>
    <cellStyle name="Normal 3 5 3 2 2 5 2" xfId="30039"/>
    <cellStyle name="Normal 3 5 3 2 2 6" xfId="15908"/>
    <cellStyle name="Normal 3 5 3 2 2 6 2" xfId="35841"/>
    <cellStyle name="Normal 3 5 3 2 2 7" xfId="7779"/>
    <cellStyle name="Normal 3 5 3 2 2 7 2" xfId="27715"/>
    <cellStyle name="Normal 3 5 3 2 2 8" xfId="21842"/>
    <cellStyle name="Normal 3 5 3 2 2 9" xfId="41633"/>
    <cellStyle name="Normal 3 5 3 2 3" xfId="3399"/>
    <cellStyle name="Normal 3 5 3 2 3 2" xfId="6062"/>
    <cellStyle name="Normal 3 5 3 2 3 2 2" xfId="20020"/>
    <cellStyle name="Normal 3 5 3 2 3 2 2 2" xfId="39953"/>
    <cellStyle name="Normal 3 5 3 2 3 2 3" xfId="14219"/>
    <cellStyle name="Normal 3 5 3 2 3 2 3 2" xfId="34153"/>
    <cellStyle name="Normal 3 5 3 2 3 2 4" xfId="25998"/>
    <cellStyle name="Normal 3 5 3 2 3 3" xfId="11853"/>
    <cellStyle name="Normal 3 5 3 2 3 3 2" xfId="31788"/>
    <cellStyle name="Normal 3 5 3 2 3 4" xfId="17655"/>
    <cellStyle name="Normal 3 5 3 2 3 4 2" xfId="37588"/>
    <cellStyle name="Normal 3 5 3 2 3 5" xfId="8423"/>
    <cellStyle name="Normal 3 5 3 2 3 5 2" xfId="28359"/>
    <cellStyle name="Normal 3 5 3 2 3 6" xfId="23611"/>
    <cellStyle name="Normal 3 5 3 2 4" xfId="2031"/>
    <cellStyle name="Normal 3 5 3 2 4 2" xfId="16550"/>
    <cellStyle name="Normal 3 5 3 2 4 2 2" xfId="36483"/>
    <cellStyle name="Normal 3 5 3 2 4 3" xfId="10747"/>
    <cellStyle name="Normal 3 5 3 2 4 3 2" xfId="30682"/>
    <cellStyle name="Normal 3 5 3 2 4 4" xfId="22500"/>
    <cellStyle name="Normal 3 5 3 2 5" xfId="4957"/>
    <cellStyle name="Normal 3 5 3 2 5 2" xfId="18915"/>
    <cellStyle name="Normal 3 5 3 2 5 2 2" xfId="38848"/>
    <cellStyle name="Normal 3 5 3 2 5 3" xfId="13114"/>
    <cellStyle name="Normal 3 5 3 2 5 3 2" xfId="33048"/>
    <cellStyle name="Normal 3 5 3 2 5 4" xfId="24893"/>
    <cellStyle name="Normal 3 5 3 2 6" xfId="9625"/>
    <cellStyle name="Normal 3 5 3 2 6 2" xfId="29561"/>
    <cellStyle name="Normal 3 5 3 2 7" xfId="15430"/>
    <cellStyle name="Normal 3 5 3 2 7 2" xfId="35363"/>
    <cellStyle name="Normal 3 5 3 2 8" xfId="7318"/>
    <cellStyle name="Normal 3 5 3 2 8 2" xfId="27254"/>
    <cellStyle name="Normal 3 5 3 2 9" xfId="21357"/>
    <cellStyle name="Normal 3 5 3 3" xfId="908"/>
    <cellStyle name="Normal 3 5 3 3 2" xfId="3401"/>
    <cellStyle name="Normal 3 5 3 3 2 2" xfId="6064"/>
    <cellStyle name="Normal 3 5 3 3 2 2 2" xfId="20022"/>
    <cellStyle name="Normal 3 5 3 3 2 2 2 2" xfId="39955"/>
    <cellStyle name="Normal 3 5 3 3 2 2 3" xfId="14221"/>
    <cellStyle name="Normal 3 5 3 3 2 2 3 2" xfId="34155"/>
    <cellStyle name="Normal 3 5 3 3 2 2 4" xfId="26000"/>
    <cellStyle name="Normal 3 5 3 3 2 3" xfId="11855"/>
    <cellStyle name="Normal 3 5 3 3 2 3 2" xfId="31790"/>
    <cellStyle name="Normal 3 5 3 3 2 4" xfId="17657"/>
    <cellStyle name="Normal 3 5 3 3 2 4 2" xfId="37590"/>
    <cellStyle name="Normal 3 5 3 3 2 5" xfId="8425"/>
    <cellStyle name="Normal 3 5 3 3 2 5 2" xfId="28361"/>
    <cellStyle name="Normal 3 5 3 3 2 6" xfId="23613"/>
    <cellStyle name="Normal 3 5 3 3 3" xfId="2255"/>
    <cellStyle name="Normal 3 5 3 3 3 2" xfId="16772"/>
    <cellStyle name="Normal 3 5 3 3 3 2 2" xfId="36705"/>
    <cellStyle name="Normal 3 5 3 3 3 3" xfId="10969"/>
    <cellStyle name="Normal 3 5 3 3 3 3 2" xfId="30904"/>
    <cellStyle name="Normal 3 5 3 3 3 4" xfId="22722"/>
    <cellStyle name="Normal 3 5 3 3 4" xfId="5179"/>
    <cellStyle name="Normal 3 5 3 3 4 2" xfId="19137"/>
    <cellStyle name="Normal 3 5 3 3 4 2 2" xfId="39070"/>
    <cellStyle name="Normal 3 5 3 3 4 3" xfId="13336"/>
    <cellStyle name="Normal 3 5 3 3 4 3 2" xfId="33270"/>
    <cellStyle name="Normal 3 5 3 3 4 4" xfId="25115"/>
    <cellStyle name="Normal 3 5 3 3 5" xfId="9864"/>
    <cellStyle name="Normal 3 5 3 3 5 2" xfId="29800"/>
    <cellStyle name="Normal 3 5 3 3 6" xfId="15669"/>
    <cellStyle name="Normal 3 5 3 3 6 2" xfId="35602"/>
    <cellStyle name="Normal 3 5 3 3 7" xfId="7540"/>
    <cellStyle name="Normal 3 5 3 3 7 2" xfId="27476"/>
    <cellStyle name="Normal 3 5 3 3 8" xfId="21599"/>
    <cellStyle name="Normal 3 5 3 3 9" xfId="41394"/>
    <cellStyle name="Normal 3 5 3 4" xfId="3398"/>
    <cellStyle name="Normal 3 5 3 4 2" xfId="6061"/>
    <cellStyle name="Normal 3 5 3 4 2 2" xfId="20019"/>
    <cellStyle name="Normal 3 5 3 4 2 2 2" xfId="39952"/>
    <cellStyle name="Normal 3 5 3 4 2 3" xfId="14218"/>
    <cellStyle name="Normal 3 5 3 4 2 3 2" xfId="34152"/>
    <cellStyle name="Normal 3 5 3 4 2 4" xfId="25997"/>
    <cellStyle name="Normal 3 5 3 4 3" xfId="11852"/>
    <cellStyle name="Normal 3 5 3 4 3 2" xfId="31787"/>
    <cellStyle name="Normal 3 5 3 4 4" xfId="17654"/>
    <cellStyle name="Normal 3 5 3 4 4 2" xfId="37587"/>
    <cellStyle name="Normal 3 5 3 4 5" xfId="8422"/>
    <cellStyle name="Normal 3 5 3 4 5 2" xfId="28358"/>
    <cellStyle name="Normal 3 5 3 4 6" xfId="23610"/>
    <cellStyle name="Normal 3 5 3 5" xfId="1814"/>
    <cellStyle name="Normal 3 5 3 5 2" xfId="16335"/>
    <cellStyle name="Normal 3 5 3 5 2 2" xfId="36268"/>
    <cellStyle name="Normal 3 5 3 5 3" xfId="10532"/>
    <cellStyle name="Normal 3 5 3 5 3 2" xfId="30467"/>
    <cellStyle name="Normal 3 5 3 5 4" xfId="22285"/>
    <cellStyle name="Normal 3 5 3 6" xfId="4742"/>
    <cellStyle name="Normal 3 5 3 6 2" xfId="18700"/>
    <cellStyle name="Normal 3 5 3 6 2 2" xfId="38633"/>
    <cellStyle name="Normal 3 5 3 6 3" xfId="12899"/>
    <cellStyle name="Normal 3 5 3 6 3 2" xfId="32833"/>
    <cellStyle name="Normal 3 5 3 6 4" xfId="24678"/>
    <cellStyle name="Normal 3 5 3 7" xfId="9386"/>
    <cellStyle name="Normal 3 5 3 7 2" xfId="29322"/>
    <cellStyle name="Normal 3 5 3 8" xfId="15191"/>
    <cellStyle name="Normal 3 5 3 8 2" xfId="35124"/>
    <cellStyle name="Normal 3 5 3 9" xfId="7103"/>
    <cellStyle name="Normal 3 5 3 9 2" xfId="27039"/>
    <cellStyle name="Normal 3 5 4" xfId="502"/>
    <cellStyle name="Normal 3 5 4 10" xfId="41002"/>
    <cellStyle name="Normal 3 5 4 2" xfId="998"/>
    <cellStyle name="Normal 3 5 4 2 2" xfId="3403"/>
    <cellStyle name="Normal 3 5 4 2 2 2" xfId="6066"/>
    <cellStyle name="Normal 3 5 4 2 2 2 2" xfId="20024"/>
    <cellStyle name="Normal 3 5 4 2 2 2 2 2" xfId="39957"/>
    <cellStyle name="Normal 3 5 4 2 2 2 3" xfId="14223"/>
    <cellStyle name="Normal 3 5 4 2 2 2 3 2" xfId="34157"/>
    <cellStyle name="Normal 3 5 4 2 2 2 4" xfId="26002"/>
    <cellStyle name="Normal 3 5 4 2 2 3" xfId="11857"/>
    <cellStyle name="Normal 3 5 4 2 2 3 2" xfId="31792"/>
    <cellStyle name="Normal 3 5 4 2 2 4" xfId="17659"/>
    <cellStyle name="Normal 3 5 4 2 2 4 2" xfId="37592"/>
    <cellStyle name="Normal 3 5 4 2 2 5" xfId="8427"/>
    <cellStyle name="Normal 3 5 4 2 2 5 2" xfId="28363"/>
    <cellStyle name="Normal 3 5 4 2 2 6" xfId="23615"/>
    <cellStyle name="Normal 3 5 4 2 3" xfId="2341"/>
    <cellStyle name="Normal 3 5 4 2 3 2" xfId="16858"/>
    <cellStyle name="Normal 3 5 4 2 3 2 2" xfId="36791"/>
    <cellStyle name="Normal 3 5 4 2 3 3" xfId="11055"/>
    <cellStyle name="Normal 3 5 4 2 3 3 2" xfId="30990"/>
    <cellStyle name="Normal 3 5 4 2 3 4" xfId="22808"/>
    <cellStyle name="Normal 3 5 4 2 4" xfId="5265"/>
    <cellStyle name="Normal 3 5 4 2 4 2" xfId="19223"/>
    <cellStyle name="Normal 3 5 4 2 4 2 2" xfId="39156"/>
    <cellStyle name="Normal 3 5 4 2 4 3" xfId="13422"/>
    <cellStyle name="Normal 3 5 4 2 4 3 2" xfId="33356"/>
    <cellStyle name="Normal 3 5 4 2 4 4" xfId="25201"/>
    <cellStyle name="Normal 3 5 4 2 5" xfId="9950"/>
    <cellStyle name="Normal 3 5 4 2 5 2" xfId="29886"/>
    <cellStyle name="Normal 3 5 4 2 6" xfId="15755"/>
    <cellStyle name="Normal 3 5 4 2 6 2" xfId="35688"/>
    <cellStyle name="Normal 3 5 4 2 7" xfId="7626"/>
    <cellStyle name="Normal 3 5 4 2 7 2" xfId="27562"/>
    <cellStyle name="Normal 3 5 4 2 8" xfId="21689"/>
    <cellStyle name="Normal 3 5 4 2 9" xfId="41480"/>
    <cellStyle name="Normal 3 5 4 3" xfId="3402"/>
    <cellStyle name="Normal 3 5 4 3 2" xfId="6065"/>
    <cellStyle name="Normal 3 5 4 3 2 2" xfId="20023"/>
    <cellStyle name="Normal 3 5 4 3 2 2 2" xfId="39956"/>
    <cellStyle name="Normal 3 5 4 3 2 3" xfId="14222"/>
    <cellStyle name="Normal 3 5 4 3 2 3 2" xfId="34156"/>
    <cellStyle name="Normal 3 5 4 3 2 4" xfId="26001"/>
    <cellStyle name="Normal 3 5 4 3 3" xfId="11856"/>
    <cellStyle name="Normal 3 5 4 3 3 2" xfId="31791"/>
    <cellStyle name="Normal 3 5 4 3 4" xfId="17658"/>
    <cellStyle name="Normal 3 5 4 3 4 2" xfId="37591"/>
    <cellStyle name="Normal 3 5 4 3 5" xfId="8426"/>
    <cellStyle name="Normal 3 5 4 3 5 2" xfId="28362"/>
    <cellStyle name="Normal 3 5 4 3 6" xfId="23614"/>
    <cellStyle name="Normal 3 5 4 4" xfId="1880"/>
    <cellStyle name="Normal 3 5 4 4 2" xfId="16399"/>
    <cellStyle name="Normal 3 5 4 4 2 2" xfId="36332"/>
    <cellStyle name="Normal 3 5 4 4 3" xfId="10596"/>
    <cellStyle name="Normal 3 5 4 4 3 2" xfId="30531"/>
    <cellStyle name="Normal 3 5 4 4 4" xfId="22349"/>
    <cellStyle name="Normal 3 5 4 5" xfId="4806"/>
    <cellStyle name="Normal 3 5 4 5 2" xfId="18764"/>
    <cellStyle name="Normal 3 5 4 5 2 2" xfId="38697"/>
    <cellStyle name="Normal 3 5 4 5 3" xfId="12963"/>
    <cellStyle name="Normal 3 5 4 5 3 2" xfId="32897"/>
    <cellStyle name="Normal 3 5 4 5 4" xfId="24742"/>
    <cellStyle name="Normal 3 5 4 6" xfId="9472"/>
    <cellStyle name="Normal 3 5 4 6 2" xfId="29408"/>
    <cellStyle name="Normal 3 5 4 7" xfId="15277"/>
    <cellStyle name="Normal 3 5 4 7 2" xfId="35210"/>
    <cellStyle name="Normal 3 5 4 8" xfId="7167"/>
    <cellStyle name="Normal 3 5 4 8 2" xfId="27103"/>
    <cellStyle name="Normal 3 5 4 9" xfId="21200"/>
    <cellStyle name="Normal 3 5 5" xfId="755"/>
    <cellStyle name="Normal 3 5 5 2" xfId="3404"/>
    <cellStyle name="Normal 3 5 5 2 2" xfId="6067"/>
    <cellStyle name="Normal 3 5 5 2 2 2" xfId="20025"/>
    <cellStyle name="Normal 3 5 5 2 2 2 2" xfId="39958"/>
    <cellStyle name="Normal 3 5 5 2 2 3" xfId="14224"/>
    <cellStyle name="Normal 3 5 5 2 2 3 2" xfId="34158"/>
    <cellStyle name="Normal 3 5 5 2 2 4" xfId="26003"/>
    <cellStyle name="Normal 3 5 5 2 3" xfId="11858"/>
    <cellStyle name="Normal 3 5 5 2 3 2" xfId="31793"/>
    <cellStyle name="Normal 3 5 5 2 4" xfId="17660"/>
    <cellStyle name="Normal 3 5 5 2 4 2" xfId="37593"/>
    <cellStyle name="Normal 3 5 5 2 5" xfId="8428"/>
    <cellStyle name="Normal 3 5 5 2 5 2" xfId="28364"/>
    <cellStyle name="Normal 3 5 5 2 6" xfId="23616"/>
    <cellStyle name="Normal 3 5 5 3" xfId="2105"/>
    <cellStyle name="Normal 3 5 5 3 2" xfId="16622"/>
    <cellStyle name="Normal 3 5 5 3 2 2" xfId="36555"/>
    <cellStyle name="Normal 3 5 5 3 3" xfId="10819"/>
    <cellStyle name="Normal 3 5 5 3 3 2" xfId="30754"/>
    <cellStyle name="Normal 3 5 5 3 4" xfId="22572"/>
    <cellStyle name="Normal 3 5 5 4" xfId="5029"/>
    <cellStyle name="Normal 3 5 5 4 2" xfId="18987"/>
    <cellStyle name="Normal 3 5 5 4 2 2" xfId="38920"/>
    <cellStyle name="Normal 3 5 5 4 3" xfId="13186"/>
    <cellStyle name="Normal 3 5 5 4 3 2" xfId="33120"/>
    <cellStyle name="Normal 3 5 5 4 4" xfId="24965"/>
    <cellStyle name="Normal 3 5 5 5" xfId="9711"/>
    <cellStyle name="Normal 3 5 5 5 2" xfId="29647"/>
    <cellStyle name="Normal 3 5 5 6" xfId="15516"/>
    <cellStyle name="Normal 3 5 5 6 2" xfId="35449"/>
    <cellStyle name="Normal 3 5 5 7" xfId="7390"/>
    <cellStyle name="Normal 3 5 5 7 2" xfId="27326"/>
    <cellStyle name="Normal 3 5 5 8" xfId="21446"/>
    <cellStyle name="Normal 3 5 5 9" xfId="41241"/>
    <cellStyle name="Normal 3 5 6" xfId="1220"/>
    <cellStyle name="Normal 3 5 6 2" xfId="3405"/>
    <cellStyle name="Normal 3 5 6 2 2" xfId="6068"/>
    <cellStyle name="Normal 3 5 6 2 2 2" xfId="20026"/>
    <cellStyle name="Normal 3 5 6 2 2 2 2" xfId="39959"/>
    <cellStyle name="Normal 3 5 6 2 2 3" xfId="14225"/>
    <cellStyle name="Normal 3 5 6 2 2 3 2" xfId="34159"/>
    <cellStyle name="Normal 3 5 6 2 2 4" xfId="26004"/>
    <cellStyle name="Normal 3 5 6 2 3" xfId="11859"/>
    <cellStyle name="Normal 3 5 6 2 3 2" xfId="31794"/>
    <cellStyle name="Normal 3 5 6 2 4" xfId="17661"/>
    <cellStyle name="Normal 3 5 6 2 4 2" xfId="37594"/>
    <cellStyle name="Normal 3 5 6 2 5" xfId="8429"/>
    <cellStyle name="Normal 3 5 6 2 5 2" xfId="28365"/>
    <cellStyle name="Normal 3 5 6 2 6" xfId="23617"/>
    <cellStyle name="Normal 3 5 6 3" xfId="2554"/>
    <cellStyle name="Normal 3 5 6 3 2" xfId="17069"/>
    <cellStyle name="Normal 3 5 6 3 2 2" xfId="37002"/>
    <cellStyle name="Normal 3 5 6 3 3" xfId="11266"/>
    <cellStyle name="Normal 3 5 6 3 3 2" xfId="31201"/>
    <cellStyle name="Normal 3 5 6 3 4" xfId="23021"/>
    <cellStyle name="Normal 3 5 6 4" xfId="5476"/>
    <cellStyle name="Normal 3 5 6 4 2" xfId="19434"/>
    <cellStyle name="Normal 3 5 6 4 2 2" xfId="39367"/>
    <cellStyle name="Normal 3 5 6 4 3" xfId="13633"/>
    <cellStyle name="Normal 3 5 6 4 3 2" xfId="33567"/>
    <cellStyle name="Normal 3 5 6 4 4" xfId="25412"/>
    <cellStyle name="Normal 3 5 6 5" xfId="10163"/>
    <cellStyle name="Normal 3 5 6 5 2" xfId="30099"/>
    <cellStyle name="Normal 3 5 6 6" xfId="15967"/>
    <cellStyle name="Normal 3 5 6 6 2" xfId="35900"/>
    <cellStyle name="Normal 3 5 6 7" xfId="7837"/>
    <cellStyle name="Normal 3 5 6 7 2" xfId="27773"/>
    <cellStyle name="Normal 3 5 6 8" xfId="21908"/>
    <cellStyle name="Normal 3 5 6 9" xfId="41748"/>
    <cellStyle name="Normal 3 5 7" xfId="3393"/>
    <cellStyle name="Normal 3 5 7 2" xfId="6056"/>
    <cellStyle name="Normal 3 5 7 2 2" xfId="20014"/>
    <cellStyle name="Normal 3 5 7 2 2 2" xfId="39947"/>
    <cellStyle name="Normal 3 5 7 2 3" xfId="14213"/>
    <cellStyle name="Normal 3 5 7 2 3 2" xfId="34147"/>
    <cellStyle name="Normal 3 5 7 2 4" xfId="25992"/>
    <cellStyle name="Normal 3 5 7 3" xfId="11847"/>
    <cellStyle name="Normal 3 5 7 3 2" xfId="31782"/>
    <cellStyle name="Normal 3 5 7 4" xfId="17649"/>
    <cellStyle name="Normal 3 5 7 4 2" xfId="37582"/>
    <cellStyle name="Normal 3 5 7 5" xfId="8417"/>
    <cellStyle name="Normal 3 5 7 5 2" xfId="28353"/>
    <cellStyle name="Normal 3 5 7 6" xfId="23605"/>
    <cellStyle name="Normal 3 5 8" xfId="4355"/>
    <cellStyle name="Normal 3 5 8 2" xfId="6722"/>
    <cellStyle name="Normal 3 5 8 2 2" xfId="20680"/>
    <cellStyle name="Normal 3 5 8 2 2 2" xfId="40613"/>
    <cellStyle name="Normal 3 5 8 2 3" xfId="14879"/>
    <cellStyle name="Normal 3 5 8 2 3 2" xfId="34813"/>
    <cellStyle name="Normal 3 5 8 2 4" xfId="26658"/>
    <cellStyle name="Normal 3 5 8 3" xfId="12514"/>
    <cellStyle name="Normal 3 5 8 3 2" xfId="32448"/>
    <cellStyle name="Normal 3 5 8 4" xfId="18315"/>
    <cellStyle name="Normal 3 5 8 4 2" xfId="38248"/>
    <cellStyle name="Normal 3 5 8 5" xfId="9083"/>
    <cellStyle name="Normal 3 5 8 5 2" xfId="29019"/>
    <cellStyle name="Normal 3 5 8 6" xfId="24293"/>
    <cellStyle name="Normal 3 5 9" xfId="1637"/>
    <cellStyle name="Normal 3 5 9 2" xfId="16209"/>
    <cellStyle name="Normal 3 5 9 2 2" xfId="36142"/>
    <cellStyle name="Normal 3 5 9 3" xfId="10406"/>
    <cellStyle name="Normal 3 5 9 3 2" xfId="30341"/>
    <cellStyle name="Normal 3 5 9 4" xfId="22150"/>
    <cellStyle name="Normal 3 6" xfId="51"/>
    <cellStyle name="Normal 3 6 10" xfId="9222"/>
    <cellStyle name="Normal 3 6 10 2" xfId="29158"/>
    <cellStyle name="Normal 3 6 11" xfId="15027"/>
    <cellStyle name="Normal 3 6 11 2" xfId="34960"/>
    <cellStyle name="Normal 3 6 12" xfId="6981"/>
    <cellStyle name="Normal 3 6 12 2" xfId="26917"/>
    <cellStyle name="Normal 3 6 13" xfId="20928"/>
    <cellStyle name="Normal 3 6 14" xfId="40752"/>
    <cellStyle name="Normal 3 6 2" xfId="293"/>
    <cellStyle name="Normal 3 6 2 10" xfId="21024"/>
    <cellStyle name="Normal 3 6 2 11" xfId="40831"/>
    <cellStyle name="Normal 3 6 2 2" xfId="586"/>
    <cellStyle name="Normal 3 6 2 2 10" xfId="41079"/>
    <cellStyle name="Normal 3 6 2 2 2" xfId="1075"/>
    <cellStyle name="Normal 3 6 2 2 2 2" xfId="3409"/>
    <cellStyle name="Normal 3 6 2 2 2 2 2" xfId="6072"/>
    <cellStyle name="Normal 3 6 2 2 2 2 2 2" xfId="20030"/>
    <cellStyle name="Normal 3 6 2 2 2 2 2 2 2" xfId="39963"/>
    <cellStyle name="Normal 3 6 2 2 2 2 2 3" xfId="14229"/>
    <cellStyle name="Normal 3 6 2 2 2 2 2 3 2" xfId="34163"/>
    <cellStyle name="Normal 3 6 2 2 2 2 2 4" xfId="26008"/>
    <cellStyle name="Normal 3 6 2 2 2 2 3" xfId="11863"/>
    <cellStyle name="Normal 3 6 2 2 2 2 3 2" xfId="31798"/>
    <cellStyle name="Normal 3 6 2 2 2 2 4" xfId="17665"/>
    <cellStyle name="Normal 3 6 2 2 2 2 4 2" xfId="37598"/>
    <cellStyle name="Normal 3 6 2 2 2 2 5" xfId="8433"/>
    <cellStyle name="Normal 3 6 2 2 2 2 5 2" xfId="28369"/>
    <cellStyle name="Normal 3 6 2 2 2 2 6" xfId="23621"/>
    <cellStyle name="Normal 3 6 2 2 2 3" xfId="2418"/>
    <cellStyle name="Normal 3 6 2 2 2 3 2" xfId="16935"/>
    <cellStyle name="Normal 3 6 2 2 2 3 2 2" xfId="36868"/>
    <cellStyle name="Normal 3 6 2 2 2 3 3" xfId="11132"/>
    <cellStyle name="Normal 3 6 2 2 2 3 3 2" xfId="31067"/>
    <cellStyle name="Normal 3 6 2 2 2 3 4" xfId="22885"/>
    <cellStyle name="Normal 3 6 2 2 2 4" xfId="5342"/>
    <cellStyle name="Normal 3 6 2 2 2 4 2" xfId="19300"/>
    <cellStyle name="Normal 3 6 2 2 2 4 2 2" xfId="39233"/>
    <cellStyle name="Normal 3 6 2 2 2 4 3" xfId="13499"/>
    <cellStyle name="Normal 3 6 2 2 2 4 3 2" xfId="33433"/>
    <cellStyle name="Normal 3 6 2 2 2 4 4" xfId="25278"/>
    <cellStyle name="Normal 3 6 2 2 2 5" xfId="10027"/>
    <cellStyle name="Normal 3 6 2 2 2 5 2" xfId="29963"/>
    <cellStyle name="Normal 3 6 2 2 2 6" xfId="15832"/>
    <cellStyle name="Normal 3 6 2 2 2 6 2" xfId="35765"/>
    <cellStyle name="Normal 3 6 2 2 2 7" xfId="7703"/>
    <cellStyle name="Normal 3 6 2 2 2 7 2" xfId="27639"/>
    <cellStyle name="Normal 3 6 2 2 2 8" xfId="21766"/>
    <cellStyle name="Normal 3 6 2 2 2 9" xfId="41557"/>
    <cellStyle name="Normal 3 6 2 2 3" xfId="3408"/>
    <cellStyle name="Normal 3 6 2 2 3 2" xfId="6071"/>
    <cellStyle name="Normal 3 6 2 2 3 2 2" xfId="20029"/>
    <cellStyle name="Normal 3 6 2 2 3 2 2 2" xfId="39962"/>
    <cellStyle name="Normal 3 6 2 2 3 2 3" xfId="14228"/>
    <cellStyle name="Normal 3 6 2 2 3 2 3 2" xfId="34162"/>
    <cellStyle name="Normal 3 6 2 2 3 2 4" xfId="26007"/>
    <cellStyle name="Normal 3 6 2 2 3 3" xfId="11862"/>
    <cellStyle name="Normal 3 6 2 2 3 3 2" xfId="31797"/>
    <cellStyle name="Normal 3 6 2 2 3 4" xfId="17664"/>
    <cellStyle name="Normal 3 6 2 2 3 4 2" xfId="37597"/>
    <cellStyle name="Normal 3 6 2 2 3 5" xfId="8432"/>
    <cellStyle name="Normal 3 6 2 2 3 5 2" xfId="28368"/>
    <cellStyle name="Normal 3 6 2 2 3 6" xfId="23620"/>
    <cellStyle name="Normal 3 6 2 2 4" xfId="1955"/>
    <cellStyle name="Normal 3 6 2 2 4 2" xfId="16474"/>
    <cellStyle name="Normal 3 6 2 2 4 2 2" xfId="36407"/>
    <cellStyle name="Normal 3 6 2 2 4 3" xfId="10671"/>
    <cellStyle name="Normal 3 6 2 2 4 3 2" xfId="30606"/>
    <cellStyle name="Normal 3 6 2 2 4 4" xfId="22424"/>
    <cellStyle name="Normal 3 6 2 2 5" xfId="4881"/>
    <cellStyle name="Normal 3 6 2 2 5 2" xfId="18839"/>
    <cellStyle name="Normal 3 6 2 2 5 2 2" xfId="38772"/>
    <cellStyle name="Normal 3 6 2 2 5 3" xfId="13038"/>
    <cellStyle name="Normal 3 6 2 2 5 3 2" xfId="32972"/>
    <cellStyle name="Normal 3 6 2 2 5 4" xfId="24817"/>
    <cellStyle name="Normal 3 6 2 2 6" xfId="9549"/>
    <cellStyle name="Normal 3 6 2 2 6 2" xfId="29485"/>
    <cellStyle name="Normal 3 6 2 2 7" xfId="15354"/>
    <cellStyle name="Normal 3 6 2 2 7 2" xfId="35287"/>
    <cellStyle name="Normal 3 6 2 2 8" xfId="7242"/>
    <cellStyle name="Normal 3 6 2 2 8 2" xfId="27178"/>
    <cellStyle name="Normal 3 6 2 2 9" xfId="21278"/>
    <cellStyle name="Normal 3 6 2 3" xfId="832"/>
    <cellStyle name="Normal 3 6 2 3 2" xfId="3410"/>
    <cellStyle name="Normal 3 6 2 3 2 2" xfId="6073"/>
    <cellStyle name="Normal 3 6 2 3 2 2 2" xfId="20031"/>
    <cellStyle name="Normal 3 6 2 3 2 2 2 2" xfId="39964"/>
    <cellStyle name="Normal 3 6 2 3 2 2 3" xfId="14230"/>
    <cellStyle name="Normal 3 6 2 3 2 2 3 2" xfId="34164"/>
    <cellStyle name="Normal 3 6 2 3 2 2 4" xfId="26009"/>
    <cellStyle name="Normal 3 6 2 3 2 3" xfId="11864"/>
    <cellStyle name="Normal 3 6 2 3 2 3 2" xfId="31799"/>
    <cellStyle name="Normal 3 6 2 3 2 4" xfId="17666"/>
    <cellStyle name="Normal 3 6 2 3 2 4 2" xfId="37599"/>
    <cellStyle name="Normal 3 6 2 3 2 5" xfId="8434"/>
    <cellStyle name="Normal 3 6 2 3 2 5 2" xfId="28370"/>
    <cellStyle name="Normal 3 6 2 3 2 6" xfId="23622"/>
    <cellStyle name="Normal 3 6 2 3 3" xfId="2179"/>
    <cellStyle name="Normal 3 6 2 3 3 2" xfId="16696"/>
    <cellStyle name="Normal 3 6 2 3 3 2 2" xfId="36629"/>
    <cellStyle name="Normal 3 6 2 3 3 3" xfId="10893"/>
    <cellStyle name="Normal 3 6 2 3 3 3 2" xfId="30828"/>
    <cellStyle name="Normal 3 6 2 3 3 4" xfId="22646"/>
    <cellStyle name="Normal 3 6 2 3 4" xfId="5103"/>
    <cellStyle name="Normal 3 6 2 3 4 2" xfId="19061"/>
    <cellStyle name="Normal 3 6 2 3 4 2 2" xfId="38994"/>
    <cellStyle name="Normal 3 6 2 3 4 3" xfId="13260"/>
    <cellStyle name="Normal 3 6 2 3 4 3 2" xfId="33194"/>
    <cellStyle name="Normal 3 6 2 3 4 4" xfId="25039"/>
    <cellStyle name="Normal 3 6 2 3 5" xfId="9788"/>
    <cellStyle name="Normal 3 6 2 3 5 2" xfId="29724"/>
    <cellStyle name="Normal 3 6 2 3 6" xfId="15593"/>
    <cellStyle name="Normal 3 6 2 3 6 2" xfId="35526"/>
    <cellStyle name="Normal 3 6 2 3 7" xfId="7464"/>
    <cellStyle name="Normal 3 6 2 3 7 2" xfId="27400"/>
    <cellStyle name="Normal 3 6 2 3 8" xfId="21523"/>
    <cellStyle name="Normal 3 6 2 3 9" xfId="41318"/>
    <cellStyle name="Normal 3 6 2 4" xfId="3407"/>
    <cellStyle name="Normal 3 6 2 4 2" xfId="6070"/>
    <cellStyle name="Normal 3 6 2 4 2 2" xfId="20028"/>
    <cellStyle name="Normal 3 6 2 4 2 2 2" xfId="39961"/>
    <cellStyle name="Normal 3 6 2 4 2 3" xfId="14227"/>
    <cellStyle name="Normal 3 6 2 4 2 3 2" xfId="34161"/>
    <cellStyle name="Normal 3 6 2 4 2 4" xfId="26006"/>
    <cellStyle name="Normal 3 6 2 4 3" xfId="11861"/>
    <cellStyle name="Normal 3 6 2 4 3 2" xfId="31796"/>
    <cellStyle name="Normal 3 6 2 4 4" xfId="17663"/>
    <cellStyle name="Normal 3 6 2 4 4 2" xfId="37596"/>
    <cellStyle name="Normal 3 6 2 4 5" xfId="8431"/>
    <cellStyle name="Normal 3 6 2 4 5 2" xfId="28367"/>
    <cellStyle name="Normal 3 6 2 4 6" xfId="23619"/>
    <cellStyle name="Normal 3 6 2 5" xfId="1765"/>
    <cellStyle name="Normal 3 6 2 5 2" xfId="16289"/>
    <cellStyle name="Normal 3 6 2 5 2 2" xfId="36222"/>
    <cellStyle name="Normal 3 6 2 5 3" xfId="10486"/>
    <cellStyle name="Normal 3 6 2 5 3 2" xfId="30421"/>
    <cellStyle name="Normal 3 6 2 5 4" xfId="22239"/>
    <cellStyle name="Normal 3 6 2 6" xfId="4696"/>
    <cellStyle name="Normal 3 6 2 6 2" xfId="18654"/>
    <cellStyle name="Normal 3 6 2 6 2 2" xfId="38587"/>
    <cellStyle name="Normal 3 6 2 6 3" xfId="12853"/>
    <cellStyle name="Normal 3 6 2 6 3 2" xfId="32787"/>
    <cellStyle name="Normal 3 6 2 6 4" xfId="24632"/>
    <cellStyle name="Normal 3 6 2 7" xfId="9301"/>
    <cellStyle name="Normal 3 6 2 7 2" xfId="29237"/>
    <cellStyle name="Normal 3 6 2 8" xfId="15106"/>
    <cellStyle name="Normal 3 6 2 8 2" xfId="35039"/>
    <cellStyle name="Normal 3 6 2 9" xfId="7057"/>
    <cellStyle name="Normal 3 6 2 9 2" xfId="26993"/>
    <cellStyle name="Normal 3 6 3" xfId="410"/>
    <cellStyle name="Normal 3 6 3 10" xfId="21113"/>
    <cellStyle name="Normal 3 6 3 11" xfId="40917"/>
    <cellStyle name="Normal 3 6 3 2" xfId="666"/>
    <cellStyle name="Normal 3 6 3 2 10" xfId="41156"/>
    <cellStyle name="Normal 3 6 3 2 2" xfId="1152"/>
    <cellStyle name="Normal 3 6 3 2 2 2" xfId="3413"/>
    <cellStyle name="Normal 3 6 3 2 2 2 2" xfId="6076"/>
    <cellStyle name="Normal 3 6 3 2 2 2 2 2" xfId="20034"/>
    <cellStyle name="Normal 3 6 3 2 2 2 2 2 2" xfId="39967"/>
    <cellStyle name="Normal 3 6 3 2 2 2 2 3" xfId="14233"/>
    <cellStyle name="Normal 3 6 3 2 2 2 2 3 2" xfId="34167"/>
    <cellStyle name="Normal 3 6 3 2 2 2 2 4" xfId="26012"/>
    <cellStyle name="Normal 3 6 3 2 2 2 3" xfId="11867"/>
    <cellStyle name="Normal 3 6 3 2 2 2 3 2" xfId="31802"/>
    <cellStyle name="Normal 3 6 3 2 2 2 4" xfId="17669"/>
    <cellStyle name="Normal 3 6 3 2 2 2 4 2" xfId="37602"/>
    <cellStyle name="Normal 3 6 3 2 2 2 5" xfId="8437"/>
    <cellStyle name="Normal 3 6 3 2 2 2 5 2" xfId="28373"/>
    <cellStyle name="Normal 3 6 3 2 2 2 6" xfId="23625"/>
    <cellStyle name="Normal 3 6 3 2 2 3" xfId="2495"/>
    <cellStyle name="Normal 3 6 3 2 2 3 2" xfId="17012"/>
    <cellStyle name="Normal 3 6 3 2 2 3 2 2" xfId="36945"/>
    <cellStyle name="Normal 3 6 3 2 2 3 3" xfId="11209"/>
    <cellStyle name="Normal 3 6 3 2 2 3 3 2" xfId="31144"/>
    <cellStyle name="Normal 3 6 3 2 2 3 4" xfId="22962"/>
    <cellStyle name="Normal 3 6 3 2 2 4" xfId="5419"/>
    <cellStyle name="Normal 3 6 3 2 2 4 2" xfId="19377"/>
    <cellStyle name="Normal 3 6 3 2 2 4 2 2" xfId="39310"/>
    <cellStyle name="Normal 3 6 3 2 2 4 3" xfId="13576"/>
    <cellStyle name="Normal 3 6 3 2 2 4 3 2" xfId="33510"/>
    <cellStyle name="Normal 3 6 3 2 2 4 4" xfId="25355"/>
    <cellStyle name="Normal 3 6 3 2 2 5" xfId="10104"/>
    <cellStyle name="Normal 3 6 3 2 2 5 2" xfId="30040"/>
    <cellStyle name="Normal 3 6 3 2 2 6" xfId="15909"/>
    <cellStyle name="Normal 3 6 3 2 2 6 2" xfId="35842"/>
    <cellStyle name="Normal 3 6 3 2 2 7" xfId="7780"/>
    <cellStyle name="Normal 3 6 3 2 2 7 2" xfId="27716"/>
    <cellStyle name="Normal 3 6 3 2 2 8" xfId="21843"/>
    <cellStyle name="Normal 3 6 3 2 2 9" xfId="41634"/>
    <cellStyle name="Normal 3 6 3 2 3" xfId="3412"/>
    <cellStyle name="Normal 3 6 3 2 3 2" xfId="6075"/>
    <cellStyle name="Normal 3 6 3 2 3 2 2" xfId="20033"/>
    <cellStyle name="Normal 3 6 3 2 3 2 2 2" xfId="39966"/>
    <cellStyle name="Normal 3 6 3 2 3 2 3" xfId="14232"/>
    <cellStyle name="Normal 3 6 3 2 3 2 3 2" xfId="34166"/>
    <cellStyle name="Normal 3 6 3 2 3 2 4" xfId="26011"/>
    <cellStyle name="Normal 3 6 3 2 3 3" xfId="11866"/>
    <cellStyle name="Normal 3 6 3 2 3 3 2" xfId="31801"/>
    <cellStyle name="Normal 3 6 3 2 3 4" xfId="17668"/>
    <cellStyle name="Normal 3 6 3 2 3 4 2" xfId="37601"/>
    <cellStyle name="Normal 3 6 3 2 3 5" xfId="8436"/>
    <cellStyle name="Normal 3 6 3 2 3 5 2" xfId="28372"/>
    <cellStyle name="Normal 3 6 3 2 3 6" xfId="23624"/>
    <cellStyle name="Normal 3 6 3 2 4" xfId="2032"/>
    <cellStyle name="Normal 3 6 3 2 4 2" xfId="16551"/>
    <cellStyle name="Normal 3 6 3 2 4 2 2" xfId="36484"/>
    <cellStyle name="Normal 3 6 3 2 4 3" xfId="10748"/>
    <cellStyle name="Normal 3 6 3 2 4 3 2" xfId="30683"/>
    <cellStyle name="Normal 3 6 3 2 4 4" xfId="22501"/>
    <cellStyle name="Normal 3 6 3 2 5" xfId="4958"/>
    <cellStyle name="Normal 3 6 3 2 5 2" xfId="18916"/>
    <cellStyle name="Normal 3 6 3 2 5 2 2" xfId="38849"/>
    <cellStyle name="Normal 3 6 3 2 5 3" xfId="13115"/>
    <cellStyle name="Normal 3 6 3 2 5 3 2" xfId="33049"/>
    <cellStyle name="Normal 3 6 3 2 5 4" xfId="24894"/>
    <cellStyle name="Normal 3 6 3 2 6" xfId="9626"/>
    <cellStyle name="Normal 3 6 3 2 6 2" xfId="29562"/>
    <cellStyle name="Normal 3 6 3 2 7" xfId="15431"/>
    <cellStyle name="Normal 3 6 3 2 7 2" xfId="35364"/>
    <cellStyle name="Normal 3 6 3 2 8" xfId="7319"/>
    <cellStyle name="Normal 3 6 3 2 8 2" xfId="27255"/>
    <cellStyle name="Normal 3 6 3 2 9" xfId="21358"/>
    <cellStyle name="Normal 3 6 3 3" xfId="909"/>
    <cellStyle name="Normal 3 6 3 3 2" xfId="3414"/>
    <cellStyle name="Normal 3 6 3 3 2 2" xfId="6077"/>
    <cellStyle name="Normal 3 6 3 3 2 2 2" xfId="20035"/>
    <cellStyle name="Normal 3 6 3 3 2 2 2 2" xfId="39968"/>
    <cellStyle name="Normal 3 6 3 3 2 2 3" xfId="14234"/>
    <cellStyle name="Normal 3 6 3 3 2 2 3 2" xfId="34168"/>
    <cellStyle name="Normal 3 6 3 3 2 2 4" xfId="26013"/>
    <cellStyle name="Normal 3 6 3 3 2 3" xfId="11868"/>
    <cellStyle name="Normal 3 6 3 3 2 3 2" xfId="31803"/>
    <cellStyle name="Normal 3 6 3 3 2 4" xfId="17670"/>
    <cellStyle name="Normal 3 6 3 3 2 4 2" xfId="37603"/>
    <cellStyle name="Normal 3 6 3 3 2 5" xfId="8438"/>
    <cellStyle name="Normal 3 6 3 3 2 5 2" xfId="28374"/>
    <cellStyle name="Normal 3 6 3 3 2 6" xfId="23626"/>
    <cellStyle name="Normal 3 6 3 3 3" xfId="2256"/>
    <cellStyle name="Normal 3 6 3 3 3 2" xfId="16773"/>
    <cellStyle name="Normal 3 6 3 3 3 2 2" xfId="36706"/>
    <cellStyle name="Normal 3 6 3 3 3 3" xfId="10970"/>
    <cellStyle name="Normal 3 6 3 3 3 3 2" xfId="30905"/>
    <cellStyle name="Normal 3 6 3 3 3 4" xfId="22723"/>
    <cellStyle name="Normal 3 6 3 3 4" xfId="5180"/>
    <cellStyle name="Normal 3 6 3 3 4 2" xfId="19138"/>
    <cellStyle name="Normal 3 6 3 3 4 2 2" xfId="39071"/>
    <cellStyle name="Normal 3 6 3 3 4 3" xfId="13337"/>
    <cellStyle name="Normal 3 6 3 3 4 3 2" xfId="33271"/>
    <cellStyle name="Normal 3 6 3 3 4 4" xfId="25116"/>
    <cellStyle name="Normal 3 6 3 3 5" xfId="9865"/>
    <cellStyle name="Normal 3 6 3 3 5 2" xfId="29801"/>
    <cellStyle name="Normal 3 6 3 3 6" xfId="15670"/>
    <cellStyle name="Normal 3 6 3 3 6 2" xfId="35603"/>
    <cellStyle name="Normal 3 6 3 3 7" xfId="7541"/>
    <cellStyle name="Normal 3 6 3 3 7 2" xfId="27477"/>
    <cellStyle name="Normal 3 6 3 3 8" xfId="21600"/>
    <cellStyle name="Normal 3 6 3 3 9" xfId="41395"/>
    <cellStyle name="Normal 3 6 3 4" xfId="3411"/>
    <cellStyle name="Normal 3 6 3 4 2" xfId="6074"/>
    <cellStyle name="Normal 3 6 3 4 2 2" xfId="20032"/>
    <cellStyle name="Normal 3 6 3 4 2 2 2" xfId="39965"/>
    <cellStyle name="Normal 3 6 3 4 2 3" xfId="14231"/>
    <cellStyle name="Normal 3 6 3 4 2 3 2" xfId="34165"/>
    <cellStyle name="Normal 3 6 3 4 2 4" xfId="26010"/>
    <cellStyle name="Normal 3 6 3 4 3" xfId="11865"/>
    <cellStyle name="Normal 3 6 3 4 3 2" xfId="31800"/>
    <cellStyle name="Normal 3 6 3 4 4" xfId="17667"/>
    <cellStyle name="Normal 3 6 3 4 4 2" xfId="37600"/>
    <cellStyle name="Normal 3 6 3 4 5" xfId="8435"/>
    <cellStyle name="Normal 3 6 3 4 5 2" xfId="28371"/>
    <cellStyle name="Normal 3 6 3 4 6" xfId="23623"/>
    <cellStyle name="Normal 3 6 3 5" xfId="1815"/>
    <cellStyle name="Normal 3 6 3 5 2" xfId="16336"/>
    <cellStyle name="Normal 3 6 3 5 2 2" xfId="36269"/>
    <cellStyle name="Normal 3 6 3 5 3" xfId="10533"/>
    <cellStyle name="Normal 3 6 3 5 3 2" xfId="30468"/>
    <cellStyle name="Normal 3 6 3 5 4" xfId="22286"/>
    <cellStyle name="Normal 3 6 3 6" xfId="4743"/>
    <cellStyle name="Normal 3 6 3 6 2" xfId="18701"/>
    <cellStyle name="Normal 3 6 3 6 2 2" xfId="38634"/>
    <cellStyle name="Normal 3 6 3 6 3" xfId="12900"/>
    <cellStyle name="Normal 3 6 3 6 3 2" xfId="32834"/>
    <cellStyle name="Normal 3 6 3 6 4" xfId="24679"/>
    <cellStyle name="Normal 3 6 3 7" xfId="9387"/>
    <cellStyle name="Normal 3 6 3 7 2" xfId="29323"/>
    <cellStyle name="Normal 3 6 3 8" xfId="15192"/>
    <cellStyle name="Normal 3 6 3 8 2" xfId="35125"/>
    <cellStyle name="Normal 3 6 3 9" xfId="7104"/>
    <cellStyle name="Normal 3 6 3 9 2" xfId="27040"/>
    <cellStyle name="Normal 3 6 4" xfId="503"/>
    <cellStyle name="Normal 3 6 4 10" xfId="41003"/>
    <cellStyle name="Normal 3 6 4 2" xfId="999"/>
    <cellStyle name="Normal 3 6 4 2 2" xfId="3416"/>
    <cellStyle name="Normal 3 6 4 2 2 2" xfId="6079"/>
    <cellStyle name="Normal 3 6 4 2 2 2 2" xfId="20037"/>
    <cellStyle name="Normal 3 6 4 2 2 2 2 2" xfId="39970"/>
    <cellStyle name="Normal 3 6 4 2 2 2 3" xfId="14236"/>
    <cellStyle name="Normal 3 6 4 2 2 2 3 2" xfId="34170"/>
    <cellStyle name="Normal 3 6 4 2 2 2 4" xfId="26015"/>
    <cellStyle name="Normal 3 6 4 2 2 3" xfId="11870"/>
    <cellStyle name="Normal 3 6 4 2 2 3 2" xfId="31805"/>
    <cellStyle name="Normal 3 6 4 2 2 4" xfId="17672"/>
    <cellStyle name="Normal 3 6 4 2 2 4 2" xfId="37605"/>
    <cellStyle name="Normal 3 6 4 2 2 5" xfId="8440"/>
    <cellStyle name="Normal 3 6 4 2 2 5 2" xfId="28376"/>
    <cellStyle name="Normal 3 6 4 2 2 6" xfId="23628"/>
    <cellStyle name="Normal 3 6 4 2 3" xfId="2342"/>
    <cellStyle name="Normal 3 6 4 2 3 2" xfId="16859"/>
    <cellStyle name="Normal 3 6 4 2 3 2 2" xfId="36792"/>
    <cellStyle name="Normal 3 6 4 2 3 3" xfId="11056"/>
    <cellStyle name="Normal 3 6 4 2 3 3 2" xfId="30991"/>
    <cellStyle name="Normal 3 6 4 2 3 4" xfId="22809"/>
    <cellStyle name="Normal 3 6 4 2 4" xfId="5266"/>
    <cellStyle name="Normal 3 6 4 2 4 2" xfId="19224"/>
    <cellStyle name="Normal 3 6 4 2 4 2 2" xfId="39157"/>
    <cellStyle name="Normal 3 6 4 2 4 3" xfId="13423"/>
    <cellStyle name="Normal 3 6 4 2 4 3 2" xfId="33357"/>
    <cellStyle name="Normal 3 6 4 2 4 4" xfId="25202"/>
    <cellStyle name="Normal 3 6 4 2 5" xfId="9951"/>
    <cellStyle name="Normal 3 6 4 2 5 2" xfId="29887"/>
    <cellStyle name="Normal 3 6 4 2 6" xfId="15756"/>
    <cellStyle name="Normal 3 6 4 2 6 2" xfId="35689"/>
    <cellStyle name="Normal 3 6 4 2 7" xfId="7627"/>
    <cellStyle name="Normal 3 6 4 2 7 2" xfId="27563"/>
    <cellStyle name="Normal 3 6 4 2 8" xfId="21690"/>
    <cellStyle name="Normal 3 6 4 2 9" xfId="41481"/>
    <cellStyle name="Normal 3 6 4 3" xfId="3415"/>
    <cellStyle name="Normal 3 6 4 3 2" xfId="6078"/>
    <cellStyle name="Normal 3 6 4 3 2 2" xfId="20036"/>
    <cellStyle name="Normal 3 6 4 3 2 2 2" xfId="39969"/>
    <cellStyle name="Normal 3 6 4 3 2 3" xfId="14235"/>
    <cellStyle name="Normal 3 6 4 3 2 3 2" xfId="34169"/>
    <cellStyle name="Normal 3 6 4 3 2 4" xfId="26014"/>
    <cellStyle name="Normal 3 6 4 3 3" xfId="11869"/>
    <cellStyle name="Normal 3 6 4 3 3 2" xfId="31804"/>
    <cellStyle name="Normal 3 6 4 3 4" xfId="17671"/>
    <cellStyle name="Normal 3 6 4 3 4 2" xfId="37604"/>
    <cellStyle name="Normal 3 6 4 3 5" xfId="8439"/>
    <cellStyle name="Normal 3 6 4 3 5 2" xfId="28375"/>
    <cellStyle name="Normal 3 6 4 3 6" xfId="23627"/>
    <cellStyle name="Normal 3 6 4 4" xfId="1881"/>
    <cellStyle name="Normal 3 6 4 4 2" xfId="16400"/>
    <cellStyle name="Normal 3 6 4 4 2 2" xfId="36333"/>
    <cellStyle name="Normal 3 6 4 4 3" xfId="10597"/>
    <cellStyle name="Normal 3 6 4 4 3 2" xfId="30532"/>
    <cellStyle name="Normal 3 6 4 4 4" xfId="22350"/>
    <cellStyle name="Normal 3 6 4 5" xfId="4807"/>
    <cellStyle name="Normal 3 6 4 5 2" xfId="18765"/>
    <cellStyle name="Normal 3 6 4 5 2 2" xfId="38698"/>
    <cellStyle name="Normal 3 6 4 5 3" xfId="12964"/>
    <cellStyle name="Normal 3 6 4 5 3 2" xfId="32898"/>
    <cellStyle name="Normal 3 6 4 5 4" xfId="24743"/>
    <cellStyle name="Normal 3 6 4 6" xfId="9473"/>
    <cellStyle name="Normal 3 6 4 6 2" xfId="29409"/>
    <cellStyle name="Normal 3 6 4 7" xfId="15278"/>
    <cellStyle name="Normal 3 6 4 7 2" xfId="35211"/>
    <cellStyle name="Normal 3 6 4 8" xfId="7168"/>
    <cellStyle name="Normal 3 6 4 8 2" xfId="27104"/>
    <cellStyle name="Normal 3 6 4 9" xfId="21201"/>
    <cellStyle name="Normal 3 6 5" xfId="756"/>
    <cellStyle name="Normal 3 6 5 2" xfId="3417"/>
    <cellStyle name="Normal 3 6 5 2 2" xfId="6080"/>
    <cellStyle name="Normal 3 6 5 2 2 2" xfId="20038"/>
    <cellStyle name="Normal 3 6 5 2 2 2 2" xfId="39971"/>
    <cellStyle name="Normal 3 6 5 2 2 3" xfId="14237"/>
    <cellStyle name="Normal 3 6 5 2 2 3 2" xfId="34171"/>
    <cellStyle name="Normal 3 6 5 2 2 4" xfId="26016"/>
    <cellStyle name="Normal 3 6 5 2 3" xfId="11871"/>
    <cellStyle name="Normal 3 6 5 2 3 2" xfId="31806"/>
    <cellStyle name="Normal 3 6 5 2 4" xfId="17673"/>
    <cellStyle name="Normal 3 6 5 2 4 2" xfId="37606"/>
    <cellStyle name="Normal 3 6 5 2 5" xfId="8441"/>
    <cellStyle name="Normal 3 6 5 2 5 2" xfId="28377"/>
    <cellStyle name="Normal 3 6 5 2 6" xfId="23629"/>
    <cellStyle name="Normal 3 6 5 3" xfId="2106"/>
    <cellStyle name="Normal 3 6 5 3 2" xfId="16623"/>
    <cellStyle name="Normal 3 6 5 3 2 2" xfId="36556"/>
    <cellStyle name="Normal 3 6 5 3 3" xfId="10820"/>
    <cellStyle name="Normal 3 6 5 3 3 2" xfId="30755"/>
    <cellStyle name="Normal 3 6 5 3 4" xfId="22573"/>
    <cellStyle name="Normal 3 6 5 4" xfId="5030"/>
    <cellStyle name="Normal 3 6 5 4 2" xfId="18988"/>
    <cellStyle name="Normal 3 6 5 4 2 2" xfId="38921"/>
    <cellStyle name="Normal 3 6 5 4 3" xfId="13187"/>
    <cellStyle name="Normal 3 6 5 4 3 2" xfId="33121"/>
    <cellStyle name="Normal 3 6 5 4 4" xfId="24966"/>
    <cellStyle name="Normal 3 6 5 5" xfId="9712"/>
    <cellStyle name="Normal 3 6 5 5 2" xfId="29648"/>
    <cellStyle name="Normal 3 6 5 6" xfId="15517"/>
    <cellStyle name="Normal 3 6 5 6 2" xfId="35450"/>
    <cellStyle name="Normal 3 6 5 7" xfId="7391"/>
    <cellStyle name="Normal 3 6 5 7 2" xfId="27327"/>
    <cellStyle name="Normal 3 6 5 8" xfId="21447"/>
    <cellStyle name="Normal 3 6 5 9" xfId="41242"/>
    <cellStyle name="Normal 3 6 6" xfId="1234"/>
    <cellStyle name="Normal 3 6 6 2" xfId="3418"/>
    <cellStyle name="Normal 3 6 6 2 2" xfId="6081"/>
    <cellStyle name="Normal 3 6 6 2 2 2" xfId="20039"/>
    <cellStyle name="Normal 3 6 6 2 2 2 2" xfId="39972"/>
    <cellStyle name="Normal 3 6 6 2 2 3" xfId="14238"/>
    <cellStyle name="Normal 3 6 6 2 2 3 2" xfId="34172"/>
    <cellStyle name="Normal 3 6 6 2 2 4" xfId="26017"/>
    <cellStyle name="Normal 3 6 6 2 3" xfId="11872"/>
    <cellStyle name="Normal 3 6 6 2 3 2" xfId="31807"/>
    <cellStyle name="Normal 3 6 6 2 4" xfId="17674"/>
    <cellStyle name="Normal 3 6 6 2 4 2" xfId="37607"/>
    <cellStyle name="Normal 3 6 6 2 5" xfId="8442"/>
    <cellStyle name="Normal 3 6 6 2 5 2" xfId="28378"/>
    <cellStyle name="Normal 3 6 6 2 6" xfId="23630"/>
    <cellStyle name="Normal 3 6 6 3" xfId="2568"/>
    <cellStyle name="Normal 3 6 6 3 2" xfId="17083"/>
    <cellStyle name="Normal 3 6 6 3 2 2" xfId="37016"/>
    <cellStyle name="Normal 3 6 6 3 3" xfId="11280"/>
    <cellStyle name="Normal 3 6 6 3 3 2" xfId="31215"/>
    <cellStyle name="Normal 3 6 6 3 4" xfId="23035"/>
    <cellStyle name="Normal 3 6 6 4" xfId="5490"/>
    <cellStyle name="Normal 3 6 6 4 2" xfId="19448"/>
    <cellStyle name="Normal 3 6 6 4 2 2" xfId="39381"/>
    <cellStyle name="Normal 3 6 6 4 3" xfId="13647"/>
    <cellStyle name="Normal 3 6 6 4 3 2" xfId="33581"/>
    <cellStyle name="Normal 3 6 6 4 4" xfId="25426"/>
    <cellStyle name="Normal 3 6 6 5" xfId="10177"/>
    <cellStyle name="Normal 3 6 6 5 2" xfId="30113"/>
    <cellStyle name="Normal 3 6 6 6" xfId="15981"/>
    <cellStyle name="Normal 3 6 6 6 2" xfId="35914"/>
    <cellStyle name="Normal 3 6 6 7" xfId="7851"/>
    <cellStyle name="Normal 3 6 6 7 2" xfId="27787"/>
    <cellStyle name="Normal 3 6 6 8" xfId="21922"/>
    <cellStyle name="Normal 3 6 6 9" xfId="41749"/>
    <cellStyle name="Normal 3 6 7" xfId="3406"/>
    <cellStyle name="Normal 3 6 7 2" xfId="6069"/>
    <cellStyle name="Normal 3 6 7 2 2" xfId="20027"/>
    <cellStyle name="Normal 3 6 7 2 2 2" xfId="39960"/>
    <cellStyle name="Normal 3 6 7 2 3" xfId="14226"/>
    <cellStyle name="Normal 3 6 7 2 3 2" xfId="34160"/>
    <cellStyle name="Normal 3 6 7 2 4" xfId="26005"/>
    <cellStyle name="Normal 3 6 7 3" xfId="11860"/>
    <cellStyle name="Normal 3 6 7 3 2" xfId="31795"/>
    <cellStyle name="Normal 3 6 7 4" xfId="17662"/>
    <cellStyle name="Normal 3 6 7 4 2" xfId="37595"/>
    <cellStyle name="Normal 3 6 7 5" xfId="8430"/>
    <cellStyle name="Normal 3 6 7 5 2" xfId="28366"/>
    <cellStyle name="Normal 3 6 7 6" xfId="23618"/>
    <cellStyle name="Normal 3 6 8" xfId="1638"/>
    <cellStyle name="Normal 3 6 8 2" xfId="16210"/>
    <cellStyle name="Normal 3 6 8 2 2" xfId="36143"/>
    <cellStyle name="Normal 3 6 8 3" xfId="10407"/>
    <cellStyle name="Normal 3 6 8 3 2" xfId="30342"/>
    <cellStyle name="Normal 3 6 8 4" xfId="22151"/>
    <cellStyle name="Normal 3 6 9" xfId="4617"/>
    <cellStyle name="Normal 3 6 9 2" xfId="18575"/>
    <cellStyle name="Normal 3 6 9 2 2" xfId="38508"/>
    <cellStyle name="Normal 3 6 9 3" xfId="12774"/>
    <cellStyle name="Normal 3 6 9 3 2" xfId="32708"/>
    <cellStyle name="Normal 3 6 9 4" xfId="24553"/>
    <cellStyle name="Normal 3 7" xfId="65"/>
    <cellStyle name="Normal 3 7 10" xfId="9236"/>
    <cellStyle name="Normal 3 7 10 2" xfId="29172"/>
    <cellStyle name="Normal 3 7 11" xfId="15041"/>
    <cellStyle name="Normal 3 7 11 2" xfId="34974"/>
    <cellStyle name="Normal 3 7 12" xfId="6982"/>
    <cellStyle name="Normal 3 7 12 2" xfId="26918"/>
    <cellStyle name="Normal 3 7 13" xfId="20942"/>
    <cellStyle name="Normal 3 7 14" xfId="40766"/>
    <cellStyle name="Normal 3 7 2" xfId="294"/>
    <cellStyle name="Normal 3 7 2 10" xfId="21025"/>
    <cellStyle name="Normal 3 7 2 11" xfId="40832"/>
    <cellStyle name="Normal 3 7 2 2" xfId="587"/>
    <cellStyle name="Normal 3 7 2 2 10" xfId="41080"/>
    <cellStyle name="Normal 3 7 2 2 2" xfId="1076"/>
    <cellStyle name="Normal 3 7 2 2 2 2" xfId="3422"/>
    <cellStyle name="Normal 3 7 2 2 2 2 2" xfId="6085"/>
    <cellStyle name="Normal 3 7 2 2 2 2 2 2" xfId="20043"/>
    <cellStyle name="Normal 3 7 2 2 2 2 2 2 2" xfId="39976"/>
    <cellStyle name="Normal 3 7 2 2 2 2 2 3" xfId="14242"/>
    <cellStyle name="Normal 3 7 2 2 2 2 2 3 2" xfId="34176"/>
    <cellStyle name="Normal 3 7 2 2 2 2 2 4" xfId="26021"/>
    <cellStyle name="Normal 3 7 2 2 2 2 3" xfId="11876"/>
    <cellStyle name="Normal 3 7 2 2 2 2 3 2" xfId="31811"/>
    <cellStyle name="Normal 3 7 2 2 2 2 4" xfId="17678"/>
    <cellStyle name="Normal 3 7 2 2 2 2 4 2" xfId="37611"/>
    <cellStyle name="Normal 3 7 2 2 2 2 5" xfId="8446"/>
    <cellStyle name="Normal 3 7 2 2 2 2 5 2" xfId="28382"/>
    <cellStyle name="Normal 3 7 2 2 2 2 6" xfId="23634"/>
    <cellStyle name="Normal 3 7 2 2 2 3" xfId="2419"/>
    <cellStyle name="Normal 3 7 2 2 2 3 2" xfId="16936"/>
    <cellStyle name="Normal 3 7 2 2 2 3 2 2" xfId="36869"/>
    <cellStyle name="Normal 3 7 2 2 2 3 3" xfId="11133"/>
    <cellStyle name="Normal 3 7 2 2 2 3 3 2" xfId="31068"/>
    <cellStyle name="Normal 3 7 2 2 2 3 4" xfId="22886"/>
    <cellStyle name="Normal 3 7 2 2 2 4" xfId="5343"/>
    <cellStyle name="Normal 3 7 2 2 2 4 2" xfId="19301"/>
    <cellStyle name="Normal 3 7 2 2 2 4 2 2" xfId="39234"/>
    <cellStyle name="Normal 3 7 2 2 2 4 3" xfId="13500"/>
    <cellStyle name="Normal 3 7 2 2 2 4 3 2" xfId="33434"/>
    <cellStyle name="Normal 3 7 2 2 2 4 4" xfId="25279"/>
    <cellStyle name="Normal 3 7 2 2 2 5" xfId="10028"/>
    <cellStyle name="Normal 3 7 2 2 2 5 2" xfId="29964"/>
    <cellStyle name="Normal 3 7 2 2 2 6" xfId="15833"/>
    <cellStyle name="Normal 3 7 2 2 2 6 2" xfId="35766"/>
    <cellStyle name="Normal 3 7 2 2 2 7" xfId="7704"/>
    <cellStyle name="Normal 3 7 2 2 2 7 2" xfId="27640"/>
    <cellStyle name="Normal 3 7 2 2 2 8" xfId="21767"/>
    <cellStyle name="Normal 3 7 2 2 2 9" xfId="41558"/>
    <cellStyle name="Normal 3 7 2 2 3" xfId="3421"/>
    <cellStyle name="Normal 3 7 2 2 3 2" xfId="6084"/>
    <cellStyle name="Normal 3 7 2 2 3 2 2" xfId="20042"/>
    <cellStyle name="Normal 3 7 2 2 3 2 2 2" xfId="39975"/>
    <cellStyle name="Normal 3 7 2 2 3 2 3" xfId="14241"/>
    <cellStyle name="Normal 3 7 2 2 3 2 3 2" xfId="34175"/>
    <cellStyle name="Normal 3 7 2 2 3 2 4" xfId="26020"/>
    <cellStyle name="Normal 3 7 2 2 3 3" xfId="11875"/>
    <cellStyle name="Normal 3 7 2 2 3 3 2" xfId="31810"/>
    <cellStyle name="Normal 3 7 2 2 3 4" xfId="17677"/>
    <cellStyle name="Normal 3 7 2 2 3 4 2" xfId="37610"/>
    <cellStyle name="Normal 3 7 2 2 3 5" xfId="8445"/>
    <cellStyle name="Normal 3 7 2 2 3 5 2" xfId="28381"/>
    <cellStyle name="Normal 3 7 2 2 3 6" xfId="23633"/>
    <cellStyle name="Normal 3 7 2 2 4" xfId="1956"/>
    <cellStyle name="Normal 3 7 2 2 4 2" xfId="16475"/>
    <cellStyle name="Normal 3 7 2 2 4 2 2" xfId="36408"/>
    <cellStyle name="Normal 3 7 2 2 4 3" xfId="10672"/>
    <cellStyle name="Normal 3 7 2 2 4 3 2" xfId="30607"/>
    <cellStyle name="Normal 3 7 2 2 4 4" xfId="22425"/>
    <cellStyle name="Normal 3 7 2 2 5" xfId="4882"/>
    <cellStyle name="Normal 3 7 2 2 5 2" xfId="18840"/>
    <cellStyle name="Normal 3 7 2 2 5 2 2" xfId="38773"/>
    <cellStyle name="Normal 3 7 2 2 5 3" xfId="13039"/>
    <cellStyle name="Normal 3 7 2 2 5 3 2" xfId="32973"/>
    <cellStyle name="Normal 3 7 2 2 5 4" xfId="24818"/>
    <cellStyle name="Normal 3 7 2 2 6" xfId="9550"/>
    <cellStyle name="Normal 3 7 2 2 6 2" xfId="29486"/>
    <cellStyle name="Normal 3 7 2 2 7" xfId="15355"/>
    <cellStyle name="Normal 3 7 2 2 7 2" xfId="35288"/>
    <cellStyle name="Normal 3 7 2 2 8" xfId="7243"/>
    <cellStyle name="Normal 3 7 2 2 8 2" xfId="27179"/>
    <cellStyle name="Normal 3 7 2 2 9" xfId="21279"/>
    <cellStyle name="Normal 3 7 2 3" xfId="833"/>
    <cellStyle name="Normal 3 7 2 3 2" xfId="3423"/>
    <cellStyle name="Normal 3 7 2 3 2 2" xfId="6086"/>
    <cellStyle name="Normal 3 7 2 3 2 2 2" xfId="20044"/>
    <cellStyle name="Normal 3 7 2 3 2 2 2 2" xfId="39977"/>
    <cellStyle name="Normal 3 7 2 3 2 2 3" xfId="14243"/>
    <cellStyle name="Normal 3 7 2 3 2 2 3 2" xfId="34177"/>
    <cellStyle name="Normal 3 7 2 3 2 2 4" xfId="26022"/>
    <cellStyle name="Normal 3 7 2 3 2 3" xfId="11877"/>
    <cellStyle name="Normal 3 7 2 3 2 3 2" xfId="31812"/>
    <cellStyle name="Normal 3 7 2 3 2 4" xfId="17679"/>
    <cellStyle name="Normal 3 7 2 3 2 4 2" xfId="37612"/>
    <cellStyle name="Normal 3 7 2 3 2 5" xfId="8447"/>
    <cellStyle name="Normal 3 7 2 3 2 5 2" xfId="28383"/>
    <cellStyle name="Normal 3 7 2 3 2 6" xfId="23635"/>
    <cellStyle name="Normal 3 7 2 3 3" xfId="2180"/>
    <cellStyle name="Normal 3 7 2 3 3 2" xfId="16697"/>
    <cellStyle name="Normal 3 7 2 3 3 2 2" xfId="36630"/>
    <cellStyle name="Normal 3 7 2 3 3 3" xfId="10894"/>
    <cellStyle name="Normal 3 7 2 3 3 3 2" xfId="30829"/>
    <cellStyle name="Normal 3 7 2 3 3 4" xfId="22647"/>
    <cellStyle name="Normal 3 7 2 3 4" xfId="5104"/>
    <cellStyle name="Normal 3 7 2 3 4 2" xfId="19062"/>
    <cellStyle name="Normal 3 7 2 3 4 2 2" xfId="38995"/>
    <cellStyle name="Normal 3 7 2 3 4 3" xfId="13261"/>
    <cellStyle name="Normal 3 7 2 3 4 3 2" xfId="33195"/>
    <cellStyle name="Normal 3 7 2 3 4 4" xfId="25040"/>
    <cellStyle name="Normal 3 7 2 3 5" xfId="9789"/>
    <cellStyle name="Normal 3 7 2 3 5 2" xfId="29725"/>
    <cellStyle name="Normal 3 7 2 3 6" xfId="15594"/>
    <cellStyle name="Normal 3 7 2 3 6 2" xfId="35527"/>
    <cellStyle name="Normal 3 7 2 3 7" xfId="7465"/>
    <cellStyle name="Normal 3 7 2 3 7 2" xfId="27401"/>
    <cellStyle name="Normal 3 7 2 3 8" xfId="21524"/>
    <cellStyle name="Normal 3 7 2 3 9" xfId="41319"/>
    <cellStyle name="Normal 3 7 2 4" xfId="3420"/>
    <cellStyle name="Normal 3 7 2 4 2" xfId="6083"/>
    <cellStyle name="Normal 3 7 2 4 2 2" xfId="20041"/>
    <cellStyle name="Normal 3 7 2 4 2 2 2" xfId="39974"/>
    <cellStyle name="Normal 3 7 2 4 2 3" xfId="14240"/>
    <cellStyle name="Normal 3 7 2 4 2 3 2" xfId="34174"/>
    <cellStyle name="Normal 3 7 2 4 2 4" xfId="26019"/>
    <cellStyle name="Normal 3 7 2 4 3" xfId="11874"/>
    <cellStyle name="Normal 3 7 2 4 3 2" xfId="31809"/>
    <cellStyle name="Normal 3 7 2 4 4" xfId="17676"/>
    <cellStyle name="Normal 3 7 2 4 4 2" xfId="37609"/>
    <cellStyle name="Normal 3 7 2 4 5" xfId="8444"/>
    <cellStyle name="Normal 3 7 2 4 5 2" xfId="28380"/>
    <cellStyle name="Normal 3 7 2 4 6" xfId="23632"/>
    <cellStyle name="Normal 3 7 2 5" xfId="1766"/>
    <cellStyle name="Normal 3 7 2 5 2" xfId="16290"/>
    <cellStyle name="Normal 3 7 2 5 2 2" xfId="36223"/>
    <cellStyle name="Normal 3 7 2 5 3" xfId="10487"/>
    <cellStyle name="Normal 3 7 2 5 3 2" xfId="30422"/>
    <cellStyle name="Normal 3 7 2 5 4" xfId="22240"/>
    <cellStyle name="Normal 3 7 2 6" xfId="4697"/>
    <cellStyle name="Normal 3 7 2 6 2" xfId="18655"/>
    <cellStyle name="Normal 3 7 2 6 2 2" xfId="38588"/>
    <cellStyle name="Normal 3 7 2 6 3" xfId="12854"/>
    <cellStyle name="Normal 3 7 2 6 3 2" xfId="32788"/>
    <cellStyle name="Normal 3 7 2 6 4" xfId="24633"/>
    <cellStyle name="Normal 3 7 2 7" xfId="9302"/>
    <cellStyle name="Normal 3 7 2 7 2" xfId="29238"/>
    <cellStyle name="Normal 3 7 2 8" xfId="15107"/>
    <cellStyle name="Normal 3 7 2 8 2" xfId="35040"/>
    <cellStyle name="Normal 3 7 2 9" xfId="7058"/>
    <cellStyle name="Normal 3 7 2 9 2" xfId="26994"/>
    <cellStyle name="Normal 3 7 3" xfId="411"/>
    <cellStyle name="Normal 3 7 3 10" xfId="21114"/>
    <cellStyle name="Normal 3 7 3 11" xfId="40918"/>
    <cellStyle name="Normal 3 7 3 2" xfId="667"/>
    <cellStyle name="Normal 3 7 3 2 10" xfId="41157"/>
    <cellStyle name="Normal 3 7 3 2 2" xfId="1153"/>
    <cellStyle name="Normal 3 7 3 2 2 2" xfId="3426"/>
    <cellStyle name="Normal 3 7 3 2 2 2 2" xfId="6089"/>
    <cellStyle name="Normal 3 7 3 2 2 2 2 2" xfId="20047"/>
    <cellStyle name="Normal 3 7 3 2 2 2 2 2 2" xfId="39980"/>
    <cellStyle name="Normal 3 7 3 2 2 2 2 3" xfId="14246"/>
    <cellStyle name="Normal 3 7 3 2 2 2 2 3 2" xfId="34180"/>
    <cellStyle name="Normal 3 7 3 2 2 2 2 4" xfId="26025"/>
    <cellStyle name="Normal 3 7 3 2 2 2 3" xfId="11880"/>
    <cellStyle name="Normal 3 7 3 2 2 2 3 2" xfId="31815"/>
    <cellStyle name="Normal 3 7 3 2 2 2 4" xfId="17682"/>
    <cellStyle name="Normal 3 7 3 2 2 2 4 2" xfId="37615"/>
    <cellStyle name="Normal 3 7 3 2 2 2 5" xfId="8450"/>
    <cellStyle name="Normal 3 7 3 2 2 2 5 2" xfId="28386"/>
    <cellStyle name="Normal 3 7 3 2 2 2 6" xfId="23638"/>
    <cellStyle name="Normal 3 7 3 2 2 3" xfId="2496"/>
    <cellStyle name="Normal 3 7 3 2 2 3 2" xfId="17013"/>
    <cellStyle name="Normal 3 7 3 2 2 3 2 2" xfId="36946"/>
    <cellStyle name="Normal 3 7 3 2 2 3 3" xfId="11210"/>
    <cellStyle name="Normal 3 7 3 2 2 3 3 2" xfId="31145"/>
    <cellStyle name="Normal 3 7 3 2 2 3 4" xfId="22963"/>
    <cellStyle name="Normal 3 7 3 2 2 4" xfId="5420"/>
    <cellStyle name="Normal 3 7 3 2 2 4 2" xfId="19378"/>
    <cellStyle name="Normal 3 7 3 2 2 4 2 2" xfId="39311"/>
    <cellStyle name="Normal 3 7 3 2 2 4 3" xfId="13577"/>
    <cellStyle name="Normal 3 7 3 2 2 4 3 2" xfId="33511"/>
    <cellStyle name="Normal 3 7 3 2 2 4 4" xfId="25356"/>
    <cellStyle name="Normal 3 7 3 2 2 5" xfId="10105"/>
    <cellStyle name="Normal 3 7 3 2 2 5 2" xfId="30041"/>
    <cellStyle name="Normal 3 7 3 2 2 6" xfId="15910"/>
    <cellStyle name="Normal 3 7 3 2 2 6 2" xfId="35843"/>
    <cellStyle name="Normal 3 7 3 2 2 7" xfId="7781"/>
    <cellStyle name="Normal 3 7 3 2 2 7 2" xfId="27717"/>
    <cellStyle name="Normal 3 7 3 2 2 8" xfId="21844"/>
    <cellStyle name="Normal 3 7 3 2 2 9" xfId="41635"/>
    <cellStyle name="Normal 3 7 3 2 3" xfId="3425"/>
    <cellStyle name="Normal 3 7 3 2 3 2" xfId="6088"/>
    <cellStyle name="Normal 3 7 3 2 3 2 2" xfId="20046"/>
    <cellStyle name="Normal 3 7 3 2 3 2 2 2" xfId="39979"/>
    <cellStyle name="Normal 3 7 3 2 3 2 3" xfId="14245"/>
    <cellStyle name="Normal 3 7 3 2 3 2 3 2" xfId="34179"/>
    <cellStyle name="Normal 3 7 3 2 3 2 4" xfId="26024"/>
    <cellStyle name="Normal 3 7 3 2 3 3" xfId="11879"/>
    <cellStyle name="Normal 3 7 3 2 3 3 2" xfId="31814"/>
    <cellStyle name="Normal 3 7 3 2 3 4" xfId="17681"/>
    <cellStyle name="Normal 3 7 3 2 3 4 2" xfId="37614"/>
    <cellStyle name="Normal 3 7 3 2 3 5" xfId="8449"/>
    <cellStyle name="Normal 3 7 3 2 3 5 2" xfId="28385"/>
    <cellStyle name="Normal 3 7 3 2 3 6" xfId="23637"/>
    <cellStyle name="Normal 3 7 3 2 4" xfId="2033"/>
    <cellStyle name="Normal 3 7 3 2 4 2" xfId="16552"/>
    <cellStyle name="Normal 3 7 3 2 4 2 2" xfId="36485"/>
    <cellStyle name="Normal 3 7 3 2 4 3" xfId="10749"/>
    <cellStyle name="Normal 3 7 3 2 4 3 2" xfId="30684"/>
    <cellStyle name="Normal 3 7 3 2 4 4" xfId="22502"/>
    <cellStyle name="Normal 3 7 3 2 5" xfId="4959"/>
    <cellStyle name="Normal 3 7 3 2 5 2" xfId="18917"/>
    <cellStyle name="Normal 3 7 3 2 5 2 2" xfId="38850"/>
    <cellStyle name="Normal 3 7 3 2 5 3" xfId="13116"/>
    <cellStyle name="Normal 3 7 3 2 5 3 2" xfId="33050"/>
    <cellStyle name="Normal 3 7 3 2 5 4" xfId="24895"/>
    <cellStyle name="Normal 3 7 3 2 6" xfId="9627"/>
    <cellStyle name="Normal 3 7 3 2 6 2" xfId="29563"/>
    <cellStyle name="Normal 3 7 3 2 7" xfId="15432"/>
    <cellStyle name="Normal 3 7 3 2 7 2" xfId="35365"/>
    <cellStyle name="Normal 3 7 3 2 8" xfId="7320"/>
    <cellStyle name="Normal 3 7 3 2 8 2" xfId="27256"/>
    <cellStyle name="Normal 3 7 3 2 9" xfId="21359"/>
    <cellStyle name="Normal 3 7 3 3" xfId="910"/>
    <cellStyle name="Normal 3 7 3 3 2" xfId="3427"/>
    <cellStyle name="Normal 3 7 3 3 2 2" xfId="6090"/>
    <cellStyle name="Normal 3 7 3 3 2 2 2" xfId="20048"/>
    <cellStyle name="Normal 3 7 3 3 2 2 2 2" xfId="39981"/>
    <cellStyle name="Normal 3 7 3 3 2 2 3" xfId="14247"/>
    <cellStyle name="Normal 3 7 3 3 2 2 3 2" xfId="34181"/>
    <cellStyle name="Normal 3 7 3 3 2 2 4" xfId="26026"/>
    <cellStyle name="Normal 3 7 3 3 2 3" xfId="11881"/>
    <cellStyle name="Normal 3 7 3 3 2 3 2" xfId="31816"/>
    <cellStyle name="Normal 3 7 3 3 2 4" xfId="17683"/>
    <cellStyle name="Normal 3 7 3 3 2 4 2" xfId="37616"/>
    <cellStyle name="Normal 3 7 3 3 2 5" xfId="8451"/>
    <cellStyle name="Normal 3 7 3 3 2 5 2" xfId="28387"/>
    <cellStyle name="Normal 3 7 3 3 2 6" xfId="23639"/>
    <cellStyle name="Normal 3 7 3 3 3" xfId="2257"/>
    <cellStyle name="Normal 3 7 3 3 3 2" xfId="16774"/>
    <cellStyle name="Normal 3 7 3 3 3 2 2" xfId="36707"/>
    <cellStyle name="Normal 3 7 3 3 3 3" xfId="10971"/>
    <cellStyle name="Normal 3 7 3 3 3 3 2" xfId="30906"/>
    <cellStyle name="Normal 3 7 3 3 3 4" xfId="22724"/>
    <cellStyle name="Normal 3 7 3 3 4" xfId="5181"/>
    <cellStyle name="Normal 3 7 3 3 4 2" xfId="19139"/>
    <cellStyle name="Normal 3 7 3 3 4 2 2" xfId="39072"/>
    <cellStyle name="Normal 3 7 3 3 4 3" xfId="13338"/>
    <cellStyle name="Normal 3 7 3 3 4 3 2" xfId="33272"/>
    <cellStyle name="Normal 3 7 3 3 4 4" xfId="25117"/>
    <cellStyle name="Normal 3 7 3 3 5" xfId="9866"/>
    <cellStyle name="Normal 3 7 3 3 5 2" xfId="29802"/>
    <cellStyle name="Normal 3 7 3 3 6" xfId="15671"/>
    <cellStyle name="Normal 3 7 3 3 6 2" xfId="35604"/>
    <cellStyle name="Normal 3 7 3 3 7" xfId="7542"/>
    <cellStyle name="Normal 3 7 3 3 7 2" xfId="27478"/>
    <cellStyle name="Normal 3 7 3 3 8" xfId="21601"/>
    <cellStyle name="Normal 3 7 3 3 9" xfId="41396"/>
    <cellStyle name="Normal 3 7 3 4" xfId="3424"/>
    <cellStyle name="Normal 3 7 3 4 2" xfId="6087"/>
    <cellStyle name="Normal 3 7 3 4 2 2" xfId="20045"/>
    <cellStyle name="Normal 3 7 3 4 2 2 2" xfId="39978"/>
    <cellStyle name="Normal 3 7 3 4 2 3" xfId="14244"/>
    <cellStyle name="Normal 3 7 3 4 2 3 2" xfId="34178"/>
    <cellStyle name="Normal 3 7 3 4 2 4" xfId="26023"/>
    <cellStyle name="Normal 3 7 3 4 3" xfId="11878"/>
    <cellStyle name="Normal 3 7 3 4 3 2" xfId="31813"/>
    <cellStyle name="Normal 3 7 3 4 4" xfId="17680"/>
    <cellStyle name="Normal 3 7 3 4 4 2" xfId="37613"/>
    <cellStyle name="Normal 3 7 3 4 5" xfId="8448"/>
    <cellStyle name="Normal 3 7 3 4 5 2" xfId="28384"/>
    <cellStyle name="Normal 3 7 3 4 6" xfId="23636"/>
    <cellStyle name="Normal 3 7 3 5" xfId="1816"/>
    <cellStyle name="Normal 3 7 3 5 2" xfId="16337"/>
    <cellStyle name="Normal 3 7 3 5 2 2" xfId="36270"/>
    <cellStyle name="Normal 3 7 3 5 3" xfId="10534"/>
    <cellStyle name="Normal 3 7 3 5 3 2" xfId="30469"/>
    <cellStyle name="Normal 3 7 3 5 4" xfId="22287"/>
    <cellStyle name="Normal 3 7 3 6" xfId="4744"/>
    <cellStyle name="Normal 3 7 3 6 2" xfId="18702"/>
    <cellStyle name="Normal 3 7 3 6 2 2" xfId="38635"/>
    <cellStyle name="Normal 3 7 3 6 3" xfId="12901"/>
    <cellStyle name="Normal 3 7 3 6 3 2" xfId="32835"/>
    <cellStyle name="Normal 3 7 3 6 4" xfId="24680"/>
    <cellStyle name="Normal 3 7 3 7" xfId="9388"/>
    <cellStyle name="Normal 3 7 3 7 2" xfId="29324"/>
    <cellStyle name="Normal 3 7 3 8" xfId="15193"/>
    <cellStyle name="Normal 3 7 3 8 2" xfId="35126"/>
    <cellStyle name="Normal 3 7 3 9" xfId="7105"/>
    <cellStyle name="Normal 3 7 3 9 2" xfId="27041"/>
    <cellStyle name="Normal 3 7 4" xfId="504"/>
    <cellStyle name="Normal 3 7 4 10" xfId="41004"/>
    <cellStyle name="Normal 3 7 4 2" xfId="1000"/>
    <cellStyle name="Normal 3 7 4 2 2" xfId="3429"/>
    <cellStyle name="Normal 3 7 4 2 2 2" xfId="6092"/>
    <cellStyle name="Normal 3 7 4 2 2 2 2" xfId="20050"/>
    <cellStyle name="Normal 3 7 4 2 2 2 2 2" xfId="39983"/>
    <cellStyle name="Normal 3 7 4 2 2 2 3" xfId="14249"/>
    <cellStyle name="Normal 3 7 4 2 2 2 3 2" xfId="34183"/>
    <cellStyle name="Normal 3 7 4 2 2 2 4" xfId="26028"/>
    <cellStyle name="Normal 3 7 4 2 2 3" xfId="11883"/>
    <cellStyle name="Normal 3 7 4 2 2 3 2" xfId="31818"/>
    <cellStyle name="Normal 3 7 4 2 2 4" xfId="17685"/>
    <cellStyle name="Normal 3 7 4 2 2 4 2" xfId="37618"/>
    <cellStyle name="Normal 3 7 4 2 2 5" xfId="8453"/>
    <cellStyle name="Normal 3 7 4 2 2 5 2" xfId="28389"/>
    <cellStyle name="Normal 3 7 4 2 2 6" xfId="23641"/>
    <cellStyle name="Normal 3 7 4 2 3" xfId="2343"/>
    <cellStyle name="Normal 3 7 4 2 3 2" xfId="16860"/>
    <cellStyle name="Normal 3 7 4 2 3 2 2" xfId="36793"/>
    <cellStyle name="Normal 3 7 4 2 3 3" xfId="11057"/>
    <cellStyle name="Normal 3 7 4 2 3 3 2" xfId="30992"/>
    <cellStyle name="Normal 3 7 4 2 3 4" xfId="22810"/>
    <cellStyle name="Normal 3 7 4 2 4" xfId="5267"/>
    <cellStyle name="Normal 3 7 4 2 4 2" xfId="19225"/>
    <cellStyle name="Normal 3 7 4 2 4 2 2" xfId="39158"/>
    <cellStyle name="Normal 3 7 4 2 4 3" xfId="13424"/>
    <cellStyle name="Normal 3 7 4 2 4 3 2" xfId="33358"/>
    <cellStyle name="Normal 3 7 4 2 4 4" xfId="25203"/>
    <cellStyle name="Normal 3 7 4 2 5" xfId="9952"/>
    <cellStyle name="Normal 3 7 4 2 5 2" xfId="29888"/>
    <cellStyle name="Normal 3 7 4 2 6" xfId="15757"/>
    <cellStyle name="Normal 3 7 4 2 6 2" xfId="35690"/>
    <cellStyle name="Normal 3 7 4 2 7" xfId="7628"/>
    <cellStyle name="Normal 3 7 4 2 7 2" xfId="27564"/>
    <cellStyle name="Normal 3 7 4 2 8" xfId="21691"/>
    <cellStyle name="Normal 3 7 4 2 9" xfId="41482"/>
    <cellStyle name="Normal 3 7 4 3" xfId="3428"/>
    <cellStyle name="Normal 3 7 4 3 2" xfId="6091"/>
    <cellStyle name="Normal 3 7 4 3 2 2" xfId="20049"/>
    <cellStyle name="Normal 3 7 4 3 2 2 2" xfId="39982"/>
    <cellStyle name="Normal 3 7 4 3 2 3" xfId="14248"/>
    <cellStyle name="Normal 3 7 4 3 2 3 2" xfId="34182"/>
    <cellStyle name="Normal 3 7 4 3 2 4" xfId="26027"/>
    <cellStyle name="Normal 3 7 4 3 3" xfId="11882"/>
    <cellStyle name="Normal 3 7 4 3 3 2" xfId="31817"/>
    <cellStyle name="Normal 3 7 4 3 4" xfId="17684"/>
    <cellStyle name="Normal 3 7 4 3 4 2" xfId="37617"/>
    <cellStyle name="Normal 3 7 4 3 5" xfId="8452"/>
    <cellStyle name="Normal 3 7 4 3 5 2" xfId="28388"/>
    <cellStyle name="Normal 3 7 4 3 6" xfId="23640"/>
    <cellStyle name="Normal 3 7 4 4" xfId="1882"/>
    <cellStyle name="Normal 3 7 4 4 2" xfId="16401"/>
    <cellStyle name="Normal 3 7 4 4 2 2" xfId="36334"/>
    <cellStyle name="Normal 3 7 4 4 3" xfId="10598"/>
    <cellStyle name="Normal 3 7 4 4 3 2" xfId="30533"/>
    <cellStyle name="Normal 3 7 4 4 4" xfId="22351"/>
    <cellStyle name="Normal 3 7 4 5" xfId="4808"/>
    <cellStyle name="Normal 3 7 4 5 2" xfId="18766"/>
    <cellStyle name="Normal 3 7 4 5 2 2" xfId="38699"/>
    <cellStyle name="Normal 3 7 4 5 3" xfId="12965"/>
    <cellStyle name="Normal 3 7 4 5 3 2" xfId="32899"/>
    <cellStyle name="Normal 3 7 4 5 4" xfId="24744"/>
    <cellStyle name="Normal 3 7 4 6" xfId="9474"/>
    <cellStyle name="Normal 3 7 4 6 2" xfId="29410"/>
    <cellStyle name="Normal 3 7 4 7" xfId="15279"/>
    <cellStyle name="Normal 3 7 4 7 2" xfId="35212"/>
    <cellStyle name="Normal 3 7 4 8" xfId="7169"/>
    <cellStyle name="Normal 3 7 4 8 2" xfId="27105"/>
    <cellStyle name="Normal 3 7 4 9" xfId="21202"/>
    <cellStyle name="Normal 3 7 5" xfId="757"/>
    <cellStyle name="Normal 3 7 5 2" xfId="3430"/>
    <cellStyle name="Normal 3 7 5 2 2" xfId="6093"/>
    <cellStyle name="Normal 3 7 5 2 2 2" xfId="20051"/>
    <cellStyle name="Normal 3 7 5 2 2 2 2" xfId="39984"/>
    <cellStyle name="Normal 3 7 5 2 2 3" xfId="14250"/>
    <cellStyle name="Normal 3 7 5 2 2 3 2" xfId="34184"/>
    <cellStyle name="Normal 3 7 5 2 2 4" xfId="26029"/>
    <cellStyle name="Normal 3 7 5 2 3" xfId="11884"/>
    <cellStyle name="Normal 3 7 5 2 3 2" xfId="31819"/>
    <cellStyle name="Normal 3 7 5 2 4" xfId="17686"/>
    <cellStyle name="Normal 3 7 5 2 4 2" xfId="37619"/>
    <cellStyle name="Normal 3 7 5 2 5" xfId="8454"/>
    <cellStyle name="Normal 3 7 5 2 5 2" xfId="28390"/>
    <cellStyle name="Normal 3 7 5 2 6" xfId="23642"/>
    <cellStyle name="Normal 3 7 5 3" xfId="2107"/>
    <cellStyle name="Normal 3 7 5 3 2" xfId="16624"/>
    <cellStyle name="Normal 3 7 5 3 2 2" xfId="36557"/>
    <cellStyle name="Normal 3 7 5 3 3" xfId="10821"/>
    <cellStyle name="Normal 3 7 5 3 3 2" xfId="30756"/>
    <cellStyle name="Normal 3 7 5 3 4" xfId="22574"/>
    <cellStyle name="Normal 3 7 5 4" xfId="5031"/>
    <cellStyle name="Normal 3 7 5 4 2" xfId="18989"/>
    <cellStyle name="Normal 3 7 5 4 2 2" xfId="38922"/>
    <cellStyle name="Normal 3 7 5 4 3" xfId="13188"/>
    <cellStyle name="Normal 3 7 5 4 3 2" xfId="33122"/>
    <cellStyle name="Normal 3 7 5 4 4" xfId="24967"/>
    <cellStyle name="Normal 3 7 5 5" xfId="9713"/>
    <cellStyle name="Normal 3 7 5 5 2" xfId="29649"/>
    <cellStyle name="Normal 3 7 5 6" xfId="15518"/>
    <cellStyle name="Normal 3 7 5 6 2" xfId="35451"/>
    <cellStyle name="Normal 3 7 5 7" xfId="7392"/>
    <cellStyle name="Normal 3 7 5 7 2" xfId="27328"/>
    <cellStyle name="Normal 3 7 5 8" xfId="21448"/>
    <cellStyle name="Normal 3 7 5 9" xfId="41243"/>
    <cellStyle name="Normal 3 7 6" xfId="1248"/>
    <cellStyle name="Normal 3 7 6 2" xfId="3431"/>
    <cellStyle name="Normal 3 7 6 2 2" xfId="6094"/>
    <cellStyle name="Normal 3 7 6 2 2 2" xfId="20052"/>
    <cellStyle name="Normal 3 7 6 2 2 2 2" xfId="39985"/>
    <cellStyle name="Normal 3 7 6 2 2 3" xfId="14251"/>
    <cellStyle name="Normal 3 7 6 2 2 3 2" xfId="34185"/>
    <cellStyle name="Normal 3 7 6 2 2 4" xfId="26030"/>
    <cellStyle name="Normal 3 7 6 2 3" xfId="11885"/>
    <cellStyle name="Normal 3 7 6 2 3 2" xfId="31820"/>
    <cellStyle name="Normal 3 7 6 2 4" xfId="17687"/>
    <cellStyle name="Normal 3 7 6 2 4 2" xfId="37620"/>
    <cellStyle name="Normal 3 7 6 2 5" xfId="8455"/>
    <cellStyle name="Normal 3 7 6 2 5 2" xfId="28391"/>
    <cellStyle name="Normal 3 7 6 2 6" xfId="23643"/>
    <cellStyle name="Normal 3 7 6 3" xfId="2582"/>
    <cellStyle name="Normal 3 7 6 3 2" xfId="17097"/>
    <cellStyle name="Normal 3 7 6 3 2 2" xfId="37030"/>
    <cellStyle name="Normal 3 7 6 3 3" xfId="11294"/>
    <cellStyle name="Normal 3 7 6 3 3 2" xfId="31229"/>
    <cellStyle name="Normal 3 7 6 3 4" xfId="23049"/>
    <cellStyle name="Normal 3 7 6 4" xfId="5504"/>
    <cellStyle name="Normal 3 7 6 4 2" xfId="19462"/>
    <cellStyle name="Normal 3 7 6 4 2 2" xfId="39395"/>
    <cellStyle name="Normal 3 7 6 4 3" xfId="13661"/>
    <cellStyle name="Normal 3 7 6 4 3 2" xfId="33595"/>
    <cellStyle name="Normal 3 7 6 4 4" xfId="25440"/>
    <cellStyle name="Normal 3 7 6 5" xfId="10191"/>
    <cellStyle name="Normal 3 7 6 5 2" xfId="30127"/>
    <cellStyle name="Normal 3 7 6 6" xfId="15995"/>
    <cellStyle name="Normal 3 7 6 6 2" xfId="35928"/>
    <cellStyle name="Normal 3 7 6 7" xfId="7865"/>
    <cellStyle name="Normal 3 7 6 7 2" xfId="27801"/>
    <cellStyle name="Normal 3 7 6 8" xfId="21936"/>
    <cellStyle name="Normal 3 7 6 9" xfId="41750"/>
    <cellStyle name="Normal 3 7 7" xfId="3419"/>
    <cellStyle name="Normal 3 7 7 2" xfId="6082"/>
    <cellStyle name="Normal 3 7 7 2 2" xfId="20040"/>
    <cellStyle name="Normal 3 7 7 2 2 2" xfId="39973"/>
    <cellStyle name="Normal 3 7 7 2 3" xfId="14239"/>
    <cellStyle name="Normal 3 7 7 2 3 2" xfId="34173"/>
    <cellStyle name="Normal 3 7 7 2 4" xfId="26018"/>
    <cellStyle name="Normal 3 7 7 3" xfId="11873"/>
    <cellStyle name="Normal 3 7 7 3 2" xfId="31808"/>
    <cellStyle name="Normal 3 7 7 4" xfId="17675"/>
    <cellStyle name="Normal 3 7 7 4 2" xfId="37608"/>
    <cellStyle name="Normal 3 7 7 5" xfId="8443"/>
    <cellStyle name="Normal 3 7 7 5 2" xfId="28379"/>
    <cellStyle name="Normal 3 7 7 6" xfId="23631"/>
    <cellStyle name="Normal 3 7 8" xfId="1639"/>
    <cellStyle name="Normal 3 7 8 2" xfId="16211"/>
    <cellStyle name="Normal 3 7 8 2 2" xfId="36144"/>
    <cellStyle name="Normal 3 7 8 3" xfId="10408"/>
    <cellStyle name="Normal 3 7 8 3 2" xfId="30343"/>
    <cellStyle name="Normal 3 7 8 4" xfId="22152"/>
    <cellStyle name="Normal 3 7 9" xfId="4618"/>
    <cellStyle name="Normal 3 7 9 2" xfId="18576"/>
    <cellStyle name="Normal 3 7 9 2 2" xfId="38509"/>
    <cellStyle name="Normal 3 7 9 3" xfId="12775"/>
    <cellStyle name="Normal 3 7 9 3 2" xfId="32709"/>
    <cellStyle name="Normal 3 7 9 4" xfId="24554"/>
    <cellStyle name="Normal 3 8" xfId="295"/>
    <cellStyle name="Normal 3 8 10" xfId="6983"/>
    <cellStyle name="Normal 3 8 10 2" xfId="26919"/>
    <cellStyle name="Normal 3 8 11" xfId="20981"/>
    <cellStyle name="Normal 3 8 12" xfId="21026"/>
    <cellStyle name="Normal 3 8 13" xfId="40833"/>
    <cellStyle name="Normal 3 8 2" xfId="412"/>
    <cellStyle name="Normal 3 8 2 10" xfId="21115"/>
    <cellStyle name="Normal 3 8 2 11" xfId="40919"/>
    <cellStyle name="Normal 3 8 2 2" xfId="668"/>
    <cellStyle name="Normal 3 8 2 2 10" xfId="41158"/>
    <cellStyle name="Normal 3 8 2 2 2" xfId="1154"/>
    <cellStyle name="Normal 3 8 2 2 2 2" xfId="3435"/>
    <cellStyle name="Normal 3 8 2 2 2 2 2" xfId="6098"/>
    <cellStyle name="Normal 3 8 2 2 2 2 2 2" xfId="20056"/>
    <cellStyle name="Normal 3 8 2 2 2 2 2 2 2" xfId="39989"/>
    <cellStyle name="Normal 3 8 2 2 2 2 2 3" xfId="14255"/>
    <cellStyle name="Normal 3 8 2 2 2 2 2 3 2" xfId="34189"/>
    <cellStyle name="Normal 3 8 2 2 2 2 2 4" xfId="26034"/>
    <cellStyle name="Normal 3 8 2 2 2 2 3" xfId="11889"/>
    <cellStyle name="Normal 3 8 2 2 2 2 3 2" xfId="31824"/>
    <cellStyle name="Normal 3 8 2 2 2 2 4" xfId="17691"/>
    <cellStyle name="Normal 3 8 2 2 2 2 4 2" xfId="37624"/>
    <cellStyle name="Normal 3 8 2 2 2 2 5" xfId="8459"/>
    <cellStyle name="Normal 3 8 2 2 2 2 5 2" xfId="28395"/>
    <cellStyle name="Normal 3 8 2 2 2 2 6" xfId="23647"/>
    <cellStyle name="Normal 3 8 2 2 2 3" xfId="2497"/>
    <cellStyle name="Normal 3 8 2 2 2 3 2" xfId="17014"/>
    <cellStyle name="Normal 3 8 2 2 2 3 2 2" xfId="36947"/>
    <cellStyle name="Normal 3 8 2 2 2 3 3" xfId="11211"/>
    <cellStyle name="Normal 3 8 2 2 2 3 3 2" xfId="31146"/>
    <cellStyle name="Normal 3 8 2 2 2 3 4" xfId="22964"/>
    <cellStyle name="Normal 3 8 2 2 2 4" xfId="5421"/>
    <cellStyle name="Normal 3 8 2 2 2 4 2" xfId="19379"/>
    <cellStyle name="Normal 3 8 2 2 2 4 2 2" xfId="39312"/>
    <cellStyle name="Normal 3 8 2 2 2 4 3" xfId="13578"/>
    <cellStyle name="Normal 3 8 2 2 2 4 3 2" xfId="33512"/>
    <cellStyle name="Normal 3 8 2 2 2 4 4" xfId="25357"/>
    <cellStyle name="Normal 3 8 2 2 2 5" xfId="10106"/>
    <cellStyle name="Normal 3 8 2 2 2 5 2" xfId="30042"/>
    <cellStyle name="Normal 3 8 2 2 2 6" xfId="15911"/>
    <cellStyle name="Normal 3 8 2 2 2 6 2" xfId="35844"/>
    <cellStyle name="Normal 3 8 2 2 2 7" xfId="7782"/>
    <cellStyle name="Normal 3 8 2 2 2 7 2" xfId="27718"/>
    <cellStyle name="Normal 3 8 2 2 2 8" xfId="21845"/>
    <cellStyle name="Normal 3 8 2 2 2 9" xfId="41636"/>
    <cellStyle name="Normal 3 8 2 2 3" xfId="3434"/>
    <cellStyle name="Normal 3 8 2 2 3 2" xfId="6097"/>
    <cellStyle name="Normal 3 8 2 2 3 2 2" xfId="20055"/>
    <cellStyle name="Normal 3 8 2 2 3 2 2 2" xfId="39988"/>
    <cellStyle name="Normal 3 8 2 2 3 2 3" xfId="14254"/>
    <cellStyle name="Normal 3 8 2 2 3 2 3 2" xfId="34188"/>
    <cellStyle name="Normal 3 8 2 2 3 2 4" xfId="26033"/>
    <cellStyle name="Normal 3 8 2 2 3 3" xfId="11888"/>
    <cellStyle name="Normal 3 8 2 2 3 3 2" xfId="31823"/>
    <cellStyle name="Normal 3 8 2 2 3 4" xfId="17690"/>
    <cellStyle name="Normal 3 8 2 2 3 4 2" xfId="37623"/>
    <cellStyle name="Normal 3 8 2 2 3 5" xfId="8458"/>
    <cellStyle name="Normal 3 8 2 2 3 5 2" xfId="28394"/>
    <cellStyle name="Normal 3 8 2 2 3 6" xfId="23646"/>
    <cellStyle name="Normal 3 8 2 2 4" xfId="2034"/>
    <cellStyle name="Normal 3 8 2 2 4 2" xfId="16553"/>
    <cellStyle name="Normal 3 8 2 2 4 2 2" xfId="36486"/>
    <cellStyle name="Normal 3 8 2 2 4 3" xfId="10750"/>
    <cellStyle name="Normal 3 8 2 2 4 3 2" xfId="30685"/>
    <cellStyle name="Normal 3 8 2 2 4 4" xfId="22503"/>
    <cellStyle name="Normal 3 8 2 2 5" xfId="4960"/>
    <cellStyle name="Normal 3 8 2 2 5 2" xfId="18918"/>
    <cellStyle name="Normal 3 8 2 2 5 2 2" xfId="38851"/>
    <cellStyle name="Normal 3 8 2 2 5 3" xfId="13117"/>
    <cellStyle name="Normal 3 8 2 2 5 3 2" xfId="33051"/>
    <cellStyle name="Normal 3 8 2 2 5 4" xfId="24896"/>
    <cellStyle name="Normal 3 8 2 2 6" xfId="9628"/>
    <cellStyle name="Normal 3 8 2 2 6 2" xfId="29564"/>
    <cellStyle name="Normal 3 8 2 2 7" xfId="15433"/>
    <cellStyle name="Normal 3 8 2 2 7 2" xfId="35366"/>
    <cellStyle name="Normal 3 8 2 2 8" xfId="7321"/>
    <cellStyle name="Normal 3 8 2 2 8 2" xfId="27257"/>
    <cellStyle name="Normal 3 8 2 2 9" xfId="21360"/>
    <cellStyle name="Normal 3 8 2 3" xfId="911"/>
    <cellStyle name="Normal 3 8 2 3 2" xfId="3436"/>
    <cellStyle name="Normal 3 8 2 3 2 2" xfId="6099"/>
    <cellStyle name="Normal 3 8 2 3 2 2 2" xfId="20057"/>
    <cellStyle name="Normal 3 8 2 3 2 2 2 2" xfId="39990"/>
    <cellStyle name="Normal 3 8 2 3 2 2 3" xfId="14256"/>
    <cellStyle name="Normal 3 8 2 3 2 2 3 2" xfId="34190"/>
    <cellStyle name="Normal 3 8 2 3 2 2 4" xfId="26035"/>
    <cellStyle name="Normal 3 8 2 3 2 3" xfId="11890"/>
    <cellStyle name="Normal 3 8 2 3 2 3 2" xfId="31825"/>
    <cellStyle name="Normal 3 8 2 3 2 4" xfId="17692"/>
    <cellStyle name="Normal 3 8 2 3 2 4 2" xfId="37625"/>
    <cellStyle name="Normal 3 8 2 3 2 5" xfId="8460"/>
    <cellStyle name="Normal 3 8 2 3 2 5 2" xfId="28396"/>
    <cellStyle name="Normal 3 8 2 3 2 6" xfId="23648"/>
    <cellStyle name="Normal 3 8 2 3 3" xfId="2258"/>
    <cellStyle name="Normal 3 8 2 3 3 2" xfId="16775"/>
    <cellStyle name="Normal 3 8 2 3 3 2 2" xfId="36708"/>
    <cellStyle name="Normal 3 8 2 3 3 3" xfId="10972"/>
    <cellStyle name="Normal 3 8 2 3 3 3 2" xfId="30907"/>
    <cellStyle name="Normal 3 8 2 3 3 4" xfId="22725"/>
    <cellStyle name="Normal 3 8 2 3 4" xfId="5182"/>
    <cellStyle name="Normal 3 8 2 3 4 2" xfId="19140"/>
    <cellStyle name="Normal 3 8 2 3 4 2 2" xfId="39073"/>
    <cellStyle name="Normal 3 8 2 3 4 3" xfId="13339"/>
    <cellStyle name="Normal 3 8 2 3 4 3 2" xfId="33273"/>
    <cellStyle name="Normal 3 8 2 3 4 4" xfId="25118"/>
    <cellStyle name="Normal 3 8 2 3 5" xfId="9867"/>
    <cellStyle name="Normal 3 8 2 3 5 2" xfId="29803"/>
    <cellStyle name="Normal 3 8 2 3 6" xfId="15672"/>
    <cellStyle name="Normal 3 8 2 3 6 2" xfId="35605"/>
    <cellStyle name="Normal 3 8 2 3 7" xfId="7543"/>
    <cellStyle name="Normal 3 8 2 3 7 2" xfId="27479"/>
    <cellStyle name="Normal 3 8 2 3 8" xfId="21602"/>
    <cellStyle name="Normal 3 8 2 3 9" xfId="41397"/>
    <cellStyle name="Normal 3 8 2 4" xfId="3433"/>
    <cellStyle name="Normal 3 8 2 4 2" xfId="6096"/>
    <cellStyle name="Normal 3 8 2 4 2 2" xfId="20054"/>
    <cellStyle name="Normal 3 8 2 4 2 2 2" xfId="39987"/>
    <cellStyle name="Normal 3 8 2 4 2 3" xfId="14253"/>
    <cellStyle name="Normal 3 8 2 4 2 3 2" xfId="34187"/>
    <cellStyle name="Normal 3 8 2 4 2 4" xfId="26032"/>
    <cellStyle name="Normal 3 8 2 4 3" xfId="11887"/>
    <cellStyle name="Normal 3 8 2 4 3 2" xfId="31822"/>
    <cellStyle name="Normal 3 8 2 4 4" xfId="17689"/>
    <cellStyle name="Normal 3 8 2 4 4 2" xfId="37622"/>
    <cellStyle name="Normal 3 8 2 4 5" xfId="8457"/>
    <cellStyle name="Normal 3 8 2 4 5 2" xfId="28393"/>
    <cellStyle name="Normal 3 8 2 4 6" xfId="23645"/>
    <cellStyle name="Normal 3 8 2 5" xfId="1817"/>
    <cellStyle name="Normal 3 8 2 5 2" xfId="16338"/>
    <cellStyle name="Normal 3 8 2 5 2 2" xfId="36271"/>
    <cellStyle name="Normal 3 8 2 5 3" xfId="10535"/>
    <cellStyle name="Normal 3 8 2 5 3 2" xfId="30470"/>
    <cellStyle name="Normal 3 8 2 5 4" xfId="22288"/>
    <cellStyle name="Normal 3 8 2 6" xfId="4745"/>
    <cellStyle name="Normal 3 8 2 6 2" xfId="18703"/>
    <cellStyle name="Normal 3 8 2 6 2 2" xfId="38636"/>
    <cellStyle name="Normal 3 8 2 6 3" xfId="12902"/>
    <cellStyle name="Normal 3 8 2 6 3 2" xfId="32836"/>
    <cellStyle name="Normal 3 8 2 6 4" xfId="24681"/>
    <cellStyle name="Normal 3 8 2 7" xfId="9389"/>
    <cellStyle name="Normal 3 8 2 7 2" xfId="29325"/>
    <cellStyle name="Normal 3 8 2 8" xfId="15194"/>
    <cellStyle name="Normal 3 8 2 8 2" xfId="35127"/>
    <cellStyle name="Normal 3 8 2 9" xfId="7106"/>
    <cellStyle name="Normal 3 8 2 9 2" xfId="27042"/>
    <cellStyle name="Normal 3 8 3" xfId="505"/>
    <cellStyle name="Normal 3 8 3 10" xfId="41005"/>
    <cellStyle name="Normal 3 8 3 2" xfId="1001"/>
    <cellStyle name="Normal 3 8 3 2 2" xfId="3438"/>
    <cellStyle name="Normal 3 8 3 2 2 2" xfId="6101"/>
    <cellStyle name="Normal 3 8 3 2 2 2 2" xfId="20059"/>
    <cellStyle name="Normal 3 8 3 2 2 2 2 2" xfId="39992"/>
    <cellStyle name="Normal 3 8 3 2 2 2 3" xfId="14258"/>
    <cellStyle name="Normal 3 8 3 2 2 2 3 2" xfId="34192"/>
    <cellStyle name="Normal 3 8 3 2 2 2 4" xfId="26037"/>
    <cellStyle name="Normal 3 8 3 2 2 3" xfId="11892"/>
    <cellStyle name="Normal 3 8 3 2 2 3 2" xfId="31827"/>
    <cellStyle name="Normal 3 8 3 2 2 4" xfId="17694"/>
    <cellStyle name="Normal 3 8 3 2 2 4 2" xfId="37627"/>
    <cellStyle name="Normal 3 8 3 2 2 5" xfId="8462"/>
    <cellStyle name="Normal 3 8 3 2 2 5 2" xfId="28398"/>
    <cellStyle name="Normal 3 8 3 2 2 6" xfId="23650"/>
    <cellStyle name="Normal 3 8 3 2 3" xfId="2344"/>
    <cellStyle name="Normal 3 8 3 2 3 2" xfId="16861"/>
    <cellStyle name="Normal 3 8 3 2 3 2 2" xfId="36794"/>
    <cellStyle name="Normal 3 8 3 2 3 3" xfId="11058"/>
    <cellStyle name="Normal 3 8 3 2 3 3 2" xfId="30993"/>
    <cellStyle name="Normal 3 8 3 2 3 4" xfId="22811"/>
    <cellStyle name="Normal 3 8 3 2 4" xfId="5268"/>
    <cellStyle name="Normal 3 8 3 2 4 2" xfId="19226"/>
    <cellStyle name="Normal 3 8 3 2 4 2 2" xfId="39159"/>
    <cellStyle name="Normal 3 8 3 2 4 3" xfId="13425"/>
    <cellStyle name="Normal 3 8 3 2 4 3 2" xfId="33359"/>
    <cellStyle name="Normal 3 8 3 2 4 4" xfId="25204"/>
    <cellStyle name="Normal 3 8 3 2 5" xfId="9953"/>
    <cellStyle name="Normal 3 8 3 2 5 2" xfId="29889"/>
    <cellStyle name="Normal 3 8 3 2 6" xfId="15758"/>
    <cellStyle name="Normal 3 8 3 2 6 2" xfId="35691"/>
    <cellStyle name="Normal 3 8 3 2 7" xfId="7629"/>
    <cellStyle name="Normal 3 8 3 2 7 2" xfId="27565"/>
    <cellStyle name="Normal 3 8 3 2 8" xfId="21692"/>
    <cellStyle name="Normal 3 8 3 2 9" xfId="41483"/>
    <cellStyle name="Normal 3 8 3 3" xfId="3437"/>
    <cellStyle name="Normal 3 8 3 3 2" xfId="6100"/>
    <cellStyle name="Normal 3 8 3 3 2 2" xfId="20058"/>
    <cellStyle name="Normal 3 8 3 3 2 2 2" xfId="39991"/>
    <cellStyle name="Normal 3 8 3 3 2 3" xfId="14257"/>
    <cellStyle name="Normal 3 8 3 3 2 3 2" xfId="34191"/>
    <cellStyle name="Normal 3 8 3 3 2 4" xfId="26036"/>
    <cellStyle name="Normal 3 8 3 3 3" xfId="11891"/>
    <cellStyle name="Normal 3 8 3 3 3 2" xfId="31826"/>
    <cellStyle name="Normal 3 8 3 3 4" xfId="17693"/>
    <cellStyle name="Normal 3 8 3 3 4 2" xfId="37626"/>
    <cellStyle name="Normal 3 8 3 3 5" xfId="8461"/>
    <cellStyle name="Normal 3 8 3 3 5 2" xfId="28397"/>
    <cellStyle name="Normal 3 8 3 3 6" xfId="23649"/>
    <cellStyle name="Normal 3 8 3 4" xfId="1883"/>
    <cellStyle name="Normal 3 8 3 4 2" xfId="16402"/>
    <cellStyle name="Normal 3 8 3 4 2 2" xfId="36335"/>
    <cellStyle name="Normal 3 8 3 4 3" xfId="10599"/>
    <cellStyle name="Normal 3 8 3 4 3 2" xfId="30534"/>
    <cellStyle name="Normal 3 8 3 4 4" xfId="22352"/>
    <cellStyle name="Normal 3 8 3 5" xfId="4809"/>
    <cellStyle name="Normal 3 8 3 5 2" xfId="18767"/>
    <cellStyle name="Normal 3 8 3 5 2 2" xfId="38700"/>
    <cellStyle name="Normal 3 8 3 5 3" xfId="12966"/>
    <cellStyle name="Normal 3 8 3 5 3 2" xfId="32900"/>
    <cellStyle name="Normal 3 8 3 5 4" xfId="24745"/>
    <cellStyle name="Normal 3 8 3 6" xfId="9475"/>
    <cellStyle name="Normal 3 8 3 6 2" xfId="29411"/>
    <cellStyle name="Normal 3 8 3 7" xfId="15280"/>
    <cellStyle name="Normal 3 8 3 7 2" xfId="35213"/>
    <cellStyle name="Normal 3 8 3 8" xfId="7170"/>
    <cellStyle name="Normal 3 8 3 8 2" xfId="27106"/>
    <cellStyle name="Normal 3 8 3 9" xfId="21203"/>
    <cellStyle name="Normal 3 8 4" xfId="758"/>
    <cellStyle name="Normal 3 8 4 2" xfId="3439"/>
    <cellStyle name="Normal 3 8 4 2 2" xfId="6102"/>
    <cellStyle name="Normal 3 8 4 2 2 2" xfId="20060"/>
    <cellStyle name="Normal 3 8 4 2 2 2 2" xfId="39993"/>
    <cellStyle name="Normal 3 8 4 2 2 3" xfId="14259"/>
    <cellStyle name="Normal 3 8 4 2 2 3 2" xfId="34193"/>
    <cellStyle name="Normal 3 8 4 2 2 4" xfId="26038"/>
    <cellStyle name="Normal 3 8 4 2 3" xfId="11893"/>
    <cellStyle name="Normal 3 8 4 2 3 2" xfId="31828"/>
    <cellStyle name="Normal 3 8 4 2 4" xfId="17695"/>
    <cellStyle name="Normal 3 8 4 2 4 2" xfId="37628"/>
    <cellStyle name="Normal 3 8 4 2 5" xfId="8463"/>
    <cellStyle name="Normal 3 8 4 2 5 2" xfId="28399"/>
    <cellStyle name="Normal 3 8 4 2 6" xfId="23651"/>
    <cellStyle name="Normal 3 8 4 3" xfId="2108"/>
    <cellStyle name="Normal 3 8 4 3 2" xfId="16625"/>
    <cellStyle name="Normal 3 8 4 3 2 2" xfId="36558"/>
    <cellStyle name="Normal 3 8 4 3 3" xfId="10822"/>
    <cellStyle name="Normal 3 8 4 3 3 2" xfId="30757"/>
    <cellStyle name="Normal 3 8 4 3 4" xfId="22575"/>
    <cellStyle name="Normal 3 8 4 4" xfId="5032"/>
    <cellStyle name="Normal 3 8 4 4 2" xfId="18990"/>
    <cellStyle name="Normal 3 8 4 4 2 2" xfId="38923"/>
    <cellStyle name="Normal 3 8 4 4 3" xfId="13189"/>
    <cellStyle name="Normal 3 8 4 4 3 2" xfId="33123"/>
    <cellStyle name="Normal 3 8 4 4 4" xfId="24968"/>
    <cellStyle name="Normal 3 8 4 5" xfId="9714"/>
    <cellStyle name="Normal 3 8 4 5 2" xfId="29650"/>
    <cellStyle name="Normal 3 8 4 6" xfId="15519"/>
    <cellStyle name="Normal 3 8 4 6 2" xfId="35452"/>
    <cellStyle name="Normal 3 8 4 7" xfId="7393"/>
    <cellStyle name="Normal 3 8 4 7 2" xfId="27329"/>
    <cellStyle name="Normal 3 8 4 8" xfId="21449"/>
    <cellStyle name="Normal 3 8 4 9" xfId="41244"/>
    <cellStyle name="Normal 3 8 5" xfId="3432"/>
    <cellStyle name="Normal 3 8 5 2" xfId="6095"/>
    <cellStyle name="Normal 3 8 5 2 2" xfId="20053"/>
    <cellStyle name="Normal 3 8 5 2 2 2" xfId="39986"/>
    <cellStyle name="Normal 3 8 5 2 3" xfId="14252"/>
    <cellStyle name="Normal 3 8 5 2 3 2" xfId="34186"/>
    <cellStyle name="Normal 3 8 5 2 4" xfId="26031"/>
    <cellStyle name="Normal 3 8 5 3" xfId="11886"/>
    <cellStyle name="Normal 3 8 5 3 2" xfId="31821"/>
    <cellStyle name="Normal 3 8 5 4" xfId="17688"/>
    <cellStyle name="Normal 3 8 5 4 2" xfId="37621"/>
    <cellStyle name="Normal 3 8 5 5" xfId="8456"/>
    <cellStyle name="Normal 3 8 5 5 2" xfId="28392"/>
    <cellStyle name="Normal 3 8 5 6" xfId="23644"/>
    <cellStyle name="Normal 3 8 6" xfId="1640"/>
    <cellStyle name="Normal 3 8 6 2" xfId="16212"/>
    <cellStyle name="Normal 3 8 6 2 2" xfId="36145"/>
    <cellStyle name="Normal 3 8 6 3" xfId="10409"/>
    <cellStyle name="Normal 3 8 6 3 2" xfId="30344"/>
    <cellStyle name="Normal 3 8 6 4" xfId="22153"/>
    <cellStyle name="Normal 3 8 7" xfId="4619"/>
    <cellStyle name="Normal 3 8 7 2" xfId="18577"/>
    <cellStyle name="Normal 3 8 7 2 2" xfId="38510"/>
    <cellStyle name="Normal 3 8 7 3" xfId="12776"/>
    <cellStyle name="Normal 3 8 7 3 2" xfId="32710"/>
    <cellStyle name="Normal 3 8 7 4" xfId="24555"/>
    <cellStyle name="Normal 3 8 8" xfId="9303"/>
    <cellStyle name="Normal 3 8 8 2" xfId="29239"/>
    <cellStyle name="Normal 3 8 9" xfId="15108"/>
    <cellStyle name="Normal 3 8 9 2" xfId="35041"/>
    <cellStyle name="Normal 3 9" xfId="296"/>
    <cellStyle name="Normal 3 9 10" xfId="6984"/>
    <cellStyle name="Normal 3 9 10 2" xfId="26920"/>
    <cellStyle name="Normal 3 9 11" xfId="21027"/>
    <cellStyle name="Normal 3 9 12" xfId="40834"/>
    <cellStyle name="Normal 3 9 2" xfId="413"/>
    <cellStyle name="Normal 3 9 2 10" xfId="21116"/>
    <cellStyle name="Normal 3 9 2 11" xfId="40920"/>
    <cellStyle name="Normal 3 9 2 2" xfId="669"/>
    <cellStyle name="Normal 3 9 2 2 10" xfId="41159"/>
    <cellStyle name="Normal 3 9 2 2 2" xfId="1155"/>
    <cellStyle name="Normal 3 9 2 2 2 2" xfId="3443"/>
    <cellStyle name="Normal 3 9 2 2 2 2 2" xfId="6106"/>
    <cellStyle name="Normal 3 9 2 2 2 2 2 2" xfId="20064"/>
    <cellStyle name="Normal 3 9 2 2 2 2 2 2 2" xfId="39997"/>
    <cellStyle name="Normal 3 9 2 2 2 2 2 3" xfId="14263"/>
    <cellStyle name="Normal 3 9 2 2 2 2 2 3 2" xfId="34197"/>
    <cellStyle name="Normal 3 9 2 2 2 2 2 4" xfId="26042"/>
    <cellStyle name="Normal 3 9 2 2 2 2 3" xfId="11897"/>
    <cellStyle name="Normal 3 9 2 2 2 2 3 2" xfId="31832"/>
    <cellStyle name="Normal 3 9 2 2 2 2 4" xfId="17699"/>
    <cellStyle name="Normal 3 9 2 2 2 2 4 2" xfId="37632"/>
    <cellStyle name="Normal 3 9 2 2 2 2 5" xfId="8467"/>
    <cellStyle name="Normal 3 9 2 2 2 2 5 2" xfId="28403"/>
    <cellStyle name="Normal 3 9 2 2 2 2 6" xfId="23655"/>
    <cellStyle name="Normal 3 9 2 2 2 3" xfId="2498"/>
    <cellStyle name="Normal 3 9 2 2 2 3 2" xfId="17015"/>
    <cellStyle name="Normal 3 9 2 2 2 3 2 2" xfId="36948"/>
    <cellStyle name="Normal 3 9 2 2 2 3 3" xfId="11212"/>
    <cellStyle name="Normal 3 9 2 2 2 3 3 2" xfId="31147"/>
    <cellStyle name="Normal 3 9 2 2 2 3 4" xfId="22965"/>
    <cellStyle name="Normal 3 9 2 2 2 4" xfId="5422"/>
    <cellStyle name="Normal 3 9 2 2 2 4 2" xfId="19380"/>
    <cellStyle name="Normal 3 9 2 2 2 4 2 2" xfId="39313"/>
    <cellStyle name="Normal 3 9 2 2 2 4 3" xfId="13579"/>
    <cellStyle name="Normal 3 9 2 2 2 4 3 2" xfId="33513"/>
    <cellStyle name="Normal 3 9 2 2 2 4 4" xfId="25358"/>
    <cellStyle name="Normal 3 9 2 2 2 5" xfId="10107"/>
    <cellStyle name="Normal 3 9 2 2 2 5 2" xfId="30043"/>
    <cellStyle name="Normal 3 9 2 2 2 6" xfId="15912"/>
    <cellStyle name="Normal 3 9 2 2 2 6 2" xfId="35845"/>
    <cellStyle name="Normal 3 9 2 2 2 7" xfId="7783"/>
    <cellStyle name="Normal 3 9 2 2 2 7 2" xfId="27719"/>
    <cellStyle name="Normal 3 9 2 2 2 8" xfId="21846"/>
    <cellStyle name="Normal 3 9 2 2 2 9" xfId="41637"/>
    <cellStyle name="Normal 3 9 2 2 3" xfId="3442"/>
    <cellStyle name="Normal 3 9 2 2 3 2" xfId="6105"/>
    <cellStyle name="Normal 3 9 2 2 3 2 2" xfId="20063"/>
    <cellStyle name="Normal 3 9 2 2 3 2 2 2" xfId="39996"/>
    <cellStyle name="Normal 3 9 2 2 3 2 3" xfId="14262"/>
    <cellStyle name="Normal 3 9 2 2 3 2 3 2" xfId="34196"/>
    <cellStyle name="Normal 3 9 2 2 3 2 4" xfId="26041"/>
    <cellStyle name="Normal 3 9 2 2 3 3" xfId="11896"/>
    <cellStyle name="Normal 3 9 2 2 3 3 2" xfId="31831"/>
    <cellStyle name="Normal 3 9 2 2 3 4" xfId="17698"/>
    <cellStyle name="Normal 3 9 2 2 3 4 2" xfId="37631"/>
    <cellStyle name="Normal 3 9 2 2 3 5" xfId="8466"/>
    <cellStyle name="Normal 3 9 2 2 3 5 2" xfId="28402"/>
    <cellStyle name="Normal 3 9 2 2 3 6" xfId="23654"/>
    <cellStyle name="Normal 3 9 2 2 4" xfId="2035"/>
    <cellStyle name="Normal 3 9 2 2 4 2" xfId="16554"/>
    <cellStyle name="Normal 3 9 2 2 4 2 2" xfId="36487"/>
    <cellStyle name="Normal 3 9 2 2 4 3" xfId="10751"/>
    <cellStyle name="Normal 3 9 2 2 4 3 2" xfId="30686"/>
    <cellStyle name="Normal 3 9 2 2 4 4" xfId="22504"/>
    <cellStyle name="Normal 3 9 2 2 5" xfId="4961"/>
    <cellStyle name="Normal 3 9 2 2 5 2" xfId="18919"/>
    <cellStyle name="Normal 3 9 2 2 5 2 2" xfId="38852"/>
    <cellStyle name="Normal 3 9 2 2 5 3" xfId="13118"/>
    <cellStyle name="Normal 3 9 2 2 5 3 2" xfId="33052"/>
    <cellStyle name="Normal 3 9 2 2 5 4" xfId="24897"/>
    <cellStyle name="Normal 3 9 2 2 6" xfId="9629"/>
    <cellStyle name="Normal 3 9 2 2 6 2" xfId="29565"/>
    <cellStyle name="Normal 3 9 2 2 7" xfId="15434"/>
    <cellStyle name="Normal 3 9 2 2 7 2" xfId="35367"/>
    <cellStyle name="Normal 3 9 2 2 8" xfId="7322"/>
    <cellStyle name="Normal 3 9 2 2 8 2" xfId="27258"/>
    <cellStyle name="Normal 3 9 2 2 9" xfId="21361"/>
    <cellStyle name="Normal 3 9 2 3" xfId="912"/>
    <cellStyle name="Normal 3 9 2 3 2" xfId="3444"/>
    <cellStyle name="Normal 3 9 2 3 2 2" xfId="6107"/>
    <cellStyle name="Normal 3 9 2 3 2 2 2" xfId="20065"/>
    <cellStyle name="Normal 3 9 2 3 2 2 2 2" xfId="39998"/>
    <cellStyle name="Normal 3 9 2 3 2 2 3" xfId="14264"/>
    <cellStyle name="Normal 3 9 2 3 2 2 3 2" xfId="34198"/>
    <cellStyle name="Normal 3 9 2 3 2 2 4" xfId="26043"/>
    <cellStyle name="Normal 3 9 2 3 2 3" xfId="11898"/>
    <cellStyle name="Normal 3 9 2 3 2 3 2" xfId="31833"/>
    <cellStyle name="Normal 3 9 2 3 2 4" xfId="17700"/>
    <cellStyle name="Normal 3 9 2 3 2 4 2" xfId="37633"/>
    <cellStyle name="Normal 3 9 2 3 2 5" xfId="8468"/>
    <cellStyle name="Normal 3 9 2 3 2 5 2" xfId="28404"/>
    <cellStyle name="Normal 3 9 2 3 2 6" xfId="23656"/>
    <cellStyle name="Normal 3 9 2 3 3" xfId="2259"/>
    <cellStyle name="Normal 3 9 2 3 3 2" xfId="16776"/>
    <cellStyle name="Normal 3 9 2 3 3 2 2" xfId="36709"/>
    <cellStyle name="Normal 3 9 2 3 3 3" xfId="10973"/>
    <cellStyle name="Normal 3 9 2 3 3 3 2" xfId="30908"/>
    <cellStyle name="Normal 3 9 2 3 3 4" xfId="22726"/>
    <cellStyle name="Normal 3 9 2 3 4" xfId="5183"/>
    <cellStyle name="Normal 3 9 2 3 4 2" xfId="19141"/>
    <cellStyle name="Normal 3 9 2 3 4 2 2" xfId="39074"/>
    <cellStyle name="Normal 3 9 2 3 4 3" xfId="13340"/>
    <cellStyle name="Normal 3 9 2 3 4 3 2" xfId="33274"/>
    <cellStyle name="Normal 3 9 2 3 4 4" xfId="25119"/>
    <cellStyle name="Normal 3 9 2 3 5" xfId="9868"/>
    <cellStyle name="Normal 3 9 2 3 5 2" xfId="29804"/>
    <cellStyle name="Normal 3 9 2 3 6" xfId="15673"/>
    <cellStyle name="Normal 3 9 2 3 6 2" xfId="35606"/>
    <cellStyle name="Normal 3 9 2 3 7" xfId="7544"/>
    <cellStyle name="Normal 3 9 2 3 7 2" xfId="27480"/>
    <cellStyle name="Normal 3 9 2 3 8" xfId="21603"/>
    <cellStyle name="Normal 3 9 2 3 9" xfId="41398"/>
    <cellStyle name="Normal 3 9 2 4" xfId="3441"/>
    <cellStyle name="Normal 3 9 2 4 2" xfId="6104"/>
    <cellStyle name="Normal 3 9 2 4 2 2" xfId="20062"/>
    <cellStyle name="Normal 3 9 2 4 2 2 2" xfId="39995"/>
    <cellStyle name="Normal 3 9 2 4 2 3" xfId="14261"/>
    <cellStyle name="Normal 3 9 2 4 2 3 2" xfId="34195"/>
    <cellStyle name="Normal 3 9 2 4 2 4" xfId="26040"/>
    <cellStyle name="Normal 3 9 2 4 3" xfId="11895"/>
    <cellStyle name="Normal 3 9 2 4 3 2" xfId="31830"/>
    <cellStyle name="Normal 3 9 2 4 4" xfId="17697"/>
    <cellStyle name="Normal 3 9 2 4 4 2" xfId="37630"/>
    <cellStyle name="Normal 3 9 2 4 5" xfId="8465"/>
    <cellStyle name="Normal 3 9 2 4 5 2" xfId="28401"/>
    <cellStyle name="Normal 3 9 2 4 6" xfId="23653"/>
    <cellStyle name="Normal 3 9 2 5" xfId="1818"/>
    <cellStyle name="Normal 3 9 2 5 2" xfId="16339"/>
    <cellStyle name="Normal 3 9 2 5 2 2" xfId="36272"/>
    <cellStyle name="Normal 3 9 2 5 3" xfId="10536"/>
    <cellStyle name="Normal 3 9 2 5 3 2" xfId="30471"/>
    <cellStyle name="Normal 3 9 2 5 4" xfId="22289"/>
    <cellStyle name="Normal 3 9 2 6" xfId="4746"/>
    <cellStyle name="Normal 3 9 2 6 2" xfId="18704"/>
    <cellStyle name="Normal 3 9 2 6 2 2" xfId="38637"/>
    <cellStyle name="Normal 3 9 2 6 3" xfId="12903"/>
    <cellStyle name="Normal 3 9 2 6 3 2" xfId="32837"/>
    <cellStyle name="Normal 3 9 2 6 4" xfId="24682"/>
    <cellStyle name="Normal 3 9 2 7" xfId="9390"/>
    <cellStyle name="Normal 3 9 2 7 2" xfId="29326"/>
    <cellStyle name="Normal 3 9 2 8" xfId="15195"/>
    <cellStyle name="Normal 3 9 2 8 2" xfId="35128"/>
    <cellStyle name="Normal 3 9 2 9" xfId="7107"/>
    <cellStyle name="Normal 3 9 2 9 2" xfId="27043"/>
    <cellStyle name="Normal 3 9 3" xfId="506"/>
    <cellStyle name="Normal 3 9 3 10" xfId="41006"/>
    <cellStyle name="Normal 3 9 3 2" xfId="1002"/>
    <cellStyle name="Normal 3 9 3 2 2" xfId="3446"/>
    <cellStyle name="Normal 3 9 3 2 2 2" xfId="6109"/>
    <cellStyle name="Normal 3 9 3 2 2 2 2" xfId="20067"/>
    <cellStyle name="Normal 3 9 3 2 2 2 2 2" xfId="40000"/>
    <cellStyle name="Normal 3 9 3 2 2 2 3" xfId="14266"/>
    <cellStyle name="Normal 3 9 3 2 2 2 3 2" xfId="34200"/>
    <cellStyle name="Normal 3 9 3 2 2 2 4" xfId="26045"/>
    <cellStyle name="Normal 3 9 3 2 2 3" xfId="11900"/>
    <cellStyle name="Normal 3 9 3 2 2 3 2" xfId="31835"/>
    <cellStyle name="Normal 3 9 3 2 2 4" xfId="17702"/>
    <cellStyle name="Normal 3 9 3 2 2 4 2" xfId="37635"/>
    <cellStyle name="Normal 3 9 3 2 2 5" xfId="8470"/>
    <cellStyle name="Normal 3 9 3 2 2 5 2" xfId="28406"/>
    <cellStyle name="Normal 3 9 3 2 2 6" xfId="23658"/>
    <cellStyle name="Normal 3 9 3 2 3" xfId="2345"/>
    <cellStyle name="Normal 3 9 3 2 3 2" xfId="16862"/>
    <cellStyle name="Normal 3 9 3 2 3 2 2" xfId="36795"/>
    <cellStyle name="Normal 3 9 3 2 3 3" xfId="11059"/>
    <cellStyle name="Normal 3 9 3 2 3 3 2" xfId="30994"/>
    <cellStyle name="Normal 3 9 3 2 3 4" xfId="22812"/>
    <cellStyle name="Normal 3 9 3 2 4" xfId="5269"/>
    <cellStyle name="Normal 3 9 3 2 4 2" xfId="19227"/>
    <cellStyle name="Normal 3 9 3 2 4 2 2" xfId="39160"/>
    <cellStyle name="Normal 3 9 3 2 4 3" xfId="13426"/>
    <cellStyle name="Normal 3 9 3 2 4 3 2" xfId="33360"/>
    <cellStyle name="Normal 3 9 3 2 4 4" xfId="25205"/>
    <cellStyle name="Normal 3 9 3 2 5" xfId="9954"/>
    <cellStyle name="Normal 3 9 3 2 5 2" xfId="29890"/>
    <cellStyle name="Normal 3 9 3 2 6" xfId="15759"/>
    <cellStyle name="Normal 3 9 3 2 6 2" xfId="35692"/>
    <cellStyle name="Normal 3 9 3 2 7" xfId="7630"/>
    <cellStyle name="Normal 3 9 3 2 7 2" xfId="27566"/>
    <cellStyle name="Normal 3 9 3 2 8" xfId="21693"/>
    <cellStyle name="Normal 3 9 3 2 9" xfId="41484"/>
    <cellStyle name="Normal 3 9 3 3" xfId="3445"/>
    <cellStyle name="Normal 3 9 3 3 2" xfId="6108"/>
    <cellStyle name="Normal 3 9 3 3 2 2" xfId="20066"/>
    <cellStyle name="Normal 3 9 3 3 2 2 2" xfId="39999"/>
    <cellStyle name="Normal 3 9 3 3 2 3" xfId="14265"/>
    <cellStyle name="Normal 3 9 3 3 2 3 2" xfId="34199"/>
    <cellStyle name="Normal 3 9 3 3 2 4" xfId="26044"/>
    <cellStyle name="Normal 3 9 3 3 3" xfId="11899"/>
    <cellStyle name="Normal 3 9 3 3 3 2" xfId="31834"/>
    <cellStyle name="Normal 3 9 3 3 4" xfId="17701"/>
    <cellStyle name="Normal 3 9 3 3 4 2" xfId="37634"/>
    <cellStyle name="Normal 3 9 3 3 5" xfId="8469"/>
    <cellStyle name="Normal 3 9 3 3 5 2" xfId="28405"/>
    <cellStyle name="Normal 3 9 3 3 6" xfId="23657"/>
    <cellStyle name="Normal 3 9 3 4" xfId="1884"/>
    <cellStyle name="Normal 3 9 3 4 2" xfId="16403"/>
    <cellStyle name="Normal 3 9 3 4 2 2" xfId="36336"/>
    <cellStyle name="Normal 3 9 3 4 3" xfId="10600"/>
    <cellStyle name="Normal 3 9 3 4 3 2" xfId="30535"/>
    <cellStyle name="Normal 3 9 3 4 4" xfId="22353"/>
    <cellStyle name="Normal 3 9 3 5" xfId="4810"/>
    <cellStyle name="Normal 3 9 3 5 2" xfId="18768"/>
    <cellStyle name="Normal 3 9 3 5 2 2" xfId="38701"/>
    <cellStyle name="Normal 3 9 3 5 3" xfId="12967"/>
    <cellStyle name="Normal 3 9 3 5 3 2" xfId="32901"/>
    <cellStyle name="Normal 3 9 3 5 4" xfId="24746"/>
    <cellStyle name="Normal 3 9 3 6" xfId="9476"/>
    <cellStyle name="Normal 3 9 3 6 2" xfId="29412"/>
    <cellStyle name="Normal 3 9 3 7" xfId="15281"/>
    <cellStyle name="Normal 3 9 3 7 2" xfId="35214"/>
    <cellStyle name="Normal 3 9 3 8" xfId="7171"/>
    <cellStyle name="Normal 3 9 3 8 2" xfId="27107"/>
    <cellStyle name="Normal 3 9 3 9" xfId="21204"/>
    <cellStyle name="Normal 3 9 4" xfId="759"/>
    <cellStyle name="Normal 3 9 4 2" xfId="3447"/>
    <cellStyle name="Normal 3 9 4 2 2" xfId="6110"/>
    <cellStyle name="Normal 3 9 4 2 2 2" xfId="20068"/>
    <cellStyle name="Normal 3 9 4 2 2 2 2" xfId="40001"/>
    <cellStyle name="Normal 3 9 4 2 2 3" xfId="14267"/>
    <cellStyle name="Normal 3 9 4 2 2 3 2" xfId="34201"/>
    <cellStyle name="Normal 3 9 4 2 2 4" xfId="26046"/>
    <cellStyle name="Normal 3 9 4 2 3" xfId="11901"/>
    <cellStyle name="Normal 3 9 4 2 3 2" xfId="31836"/>
    <cellStyle name="Normal 3 9 4 2 4" xfId="17703"/>
    <cellStyle name="Normal 3 9 4 2 4 2" xfId="37636"/>
    <cellStyle name="Normal 3 9 4 2 5" xfId="8471"/>
    <cellStyle name="Normal 3 9 4 2 5 2" xfId="28407"/>
    <cellStyle name="Normal 3 9 4 2 6" xfId="23659"/>
    <cellStyle name="Normal 3 9 4 3" xfId="2109"/>
    <cellStyle name="Normal 3 9 4 3 2" xfId="16626"/>
    <cellStyle name="Normal 3 9 4 3 2 2" xfId="36559"/>
    <cellStyle name="Normal 3 9 4 3 3" xfId="10823"/>
    <cellStyle name="Normal 3 9 4 3 3 2" xfId="30758"/>
    <cellStyle name="Normal 3 9 4 3 4" xfId="22576"/>
    <cellStyle name="Normal 3 9 4 4" xfId="5033"/>
    <cellStyle name="Normal 3 9 4 4 2" xfId="18991"/>
    <cellStyle name="Normal 3 9 4 4 2 2" xfId="38924"/>
    <cellStyle name="Normal 3 9 4 4 3" xfId="13190"/>
    <cellStyle name="Normal 3 9 4 4 3 2" xfId="33124"/>
    <cellStyle name="Normal 3 9 4 4 4" xfId="24969"/>
    <cellStyle name="Normal 3 9 4 5" xfId="9715"/>
    <cellStyle name="Normal 3 9 4 5 2" xfId="29651"/>
    <cellStyle name="Normal 3 9 4 6" xfId="15520"/>
    <cellStyle name="Normal 3 9 4 6 2" xfId="35453"/>
    <cellStyle name="Normal 3 9 4 7" xfId="7394"/>
    <cellStyle name="Normal 3 9 4 7 2" xfId="27330"/>
    <cellStyle name="Normal 3 9 4 8" xfId="21450"/>
    <cellStyle name="Normal 3 9 4 9" xfId="41245"/>
    <cellStyle name="Normal 3 9 5" xfId="3440"/>
    <cellStyle name="Normal 3 9 5 2" xfId="6103"/>
    <cellStyle name="Normal 3 9 5 2 2" xfId="20061"/>
    <cellStyle name="Normal 3 9 5 2 2 2" xfId="39994"/>
    <cellStyle name="Normal 3 9 5 2 3" xfId="14260"/>
    <cellStyle name="Normal 3 9 5 2 3 2" xfId="34194"/>
    <cellStyle name="Normal 3 9 5 2 4" xfId="26039"/>
    <cellStyle name="Normal 3 9 5 3" xfId="11894"/>
    <cellStyle name="Normal 3 9 5 3 2" xfId="31829"/>
    <cellStyle name="Normal 3 9 5 4" xfId="17696"/>
    <cellStyle name="Normal 3 9 5 4 2" xfId="37629"/>
    <cellStyle name="Normal 3 9 5 5" xfId="8464"/>
    <cellStyle name="Normal 3 9 5 5 2" xfId="28400"/>
    <cellStyle name="Normal 3 9 5 6" xfId="23652"/>
    <cellStyle name="Normal 3 9 6" xfId="1641"/>
    <cellStyle name="Normal 3 9 6 2" xfId="16213"/>
    <cellStyle name="Normal 3 9 6 2 2" xfId="36146"/>
    <cellStyle name="Normal 3 9 6 3" xfId="10410"/>
    <cellStyle name="Normal 3 9 6 3 2" xfId="30345"/>
    <cellStyle name="Normal 3 9 6 4" xfId="22154"/>
    <cellStyle name="Normal 3 9 7" xfId="4620"/>
    <cellStyle name="Normal 3 9 7 2" xfId="18578"/>
    <cellStyle name="Normal 3 9 7 2 2" xfId="38511"/>
    <cellStyle name="Normal 3 9 7 3" xfId="12777"/>
    <cellStyle name="Normal 3 9 7 3 2" xfId="32711"/>
    <cellStyle name="Normal 3 9 7 4" xfId="24556"/>
    <cellStyle name="Normal 3 9 8" xfId="9304"/>
    <cellStyle name="Normal 3 9 8 2" xfId="29240"/>
    <cellStyle name="Normal 3 9 9" xfId="15109"/>
    <cellStyle name="Normal 3 9 9 2" xfId="35042"/>
    <cellStyle name="Normal 3_Table 1.5" xfId="190"/>
    <cellStyle name="Normal 30" xfId="2811"/>
    <cellStyle name="Normal 30 2" xfId="4381"/>
    <cellStyle name="Normal 30 2 2" xfId="6748"/>
    <cellStyle name="Normal 30 2 2 2" xfId="20706"/>
    <cellStyle name="Normal 30 2 2 2 2" xfId="40639"/>
    <cellStyle name="Normal 30 2 2 3" xfId="14905"/>
    <cellStyle name="Normal 30 2 2 3 2" xfId="34839"/>
    <cellStyle name="Normal 30 2 2 4" xfId="26684"/>
    <cellStyle name="Normal 30 2 3" xfId="12540"/>
    <cellStyle name="Normal 30 2 3 2" xfId="32474"/>
    <cellStyle name="Normal 30 2 4" xfId="18341"/>
    <cellStyle name="Normal 30 2 4 2" xfId="38274"/>
    <cellStyle name="Normal 30 2 5" xfId="9109"/>
    <cellStyle name="Normal 30 2 5 2" xfId="29045"/>
    <cellStyle name="Normal 30 2 6" xfId="24319"/>
    <cellStyle name="Normal 30 3" xfId="41787"/>
    <cellStyle name="Normal 31" xfId="2812"/>
    <cellStyle name="Normal 31 2" xfId="4382"/>
    <cellStyle name="Normal 31 2 2" xfId="6749"/>
    <cellStyle name="Normal 31 2 2 2" xfId="20707"/>
    <cellStyle name="Normal 31 2 2 2 2" xfId="40640"/>
    <cellStyle name="Normal 31 2 2 3" xfId="14906"/>
    <cellStyle name="Normal 31 2 2 3 2" xfId="34840"/>
    <cellStyle name="Normal 31 2 2 4" xfId="26685"/>
    <cellStyle name="Normal 31 2 3" xfId="12541"/>
    <cellStyle name="Normal 31 2 3 2" xfId="32475"/>
    <cellStyle name="Normal 31 2 4" xfId="18342"/>
    <cellStyle name="Normal 31 2 4 2" xfId="38275"/>
    <cellStyle name="Normal 31 2 5" xfId="9110"/>
    <cellStyle name="Normal 31 2 5 2" xfId="29046"/>
    <cellStyle name="Normal 31 2 6" xfId="24320"/>
    <cellStyle name="Normal 31 3" xfId="41788"/>
    <cellStyle name="Normal 32" xfId="2813"/>
    <cellStyle name="Normal 32 2" xfId="4383"/>
    <cellStyle name="Normal 32 2 2" xfId="6750"/>
    <cellStyle name="Normal 32 2 2 2" xfId="20708"/>
    <cellStyle name="Normal 32 2 2 2 2" xfId="40641"/>
    <cellStyle name="Normal 32 2 2 3" xfId="14907"/>
    <cellStyle name="Normal 32 2 2 3 2" xfId="34841"/>
    <cellStyle name="Normal 32 2 2 4" xfId="26686"/>
    <cellStyle name="Normal 32 2 3" xfId="12542"/>
    <cellStyle name="Normal 32 2 3 2" xfId="32476"/>
    <cellStyle name="Normal 32 2 4" xfId="18343"/>
    <cellStyle name="Normal 32 2 4 2" xfId="38276"/>
    <cellStyle name="Normal 32 2 5" xfId="9111"/>
    <cellStyle name="Normal 32 2 5 2" xfId="29047"/>
    <cellStyle name="Normal 32 2 6" xfId="24321"/>
    <cellStyle name="Normal 32 3" xfId="41790"/>
    <cellStyle name="Normal 33" xfId="2814"/>
    <cellStyle name="Normal 33 2" xfId="4384"/>
    <cellStyle name="Normal 33 2 2" xfId="6751"/>
    <cellStyle name="Normal 33 2 2 2" xfId="20709"/>
    <cellStyle name="Normal 33 2 2 2 2" xfId="40642"/>
    <cellStyle name="Normal 33 2 2 3" xfId="14908"/>
    <cellStyle name="Normal 33 2 2 3 2" xfId="34842"/>
    <cellStyle name="Normal 33 2 2 4" xfId="26687"/>
    <cellStyle name="Normal 33 2 3" xfId="12543"/>
    <cellStyle name="Normal 33 2 3 2" xfId="32477"/>
    <cellStyle name="Normal 33 2 4" xfId="18344"/>
    <cellStyle name="Normal 33 2 4 2" xfId="38277"/>
    <cellStyle name="Normal 33 2 5" xfId="9112"/>
    <cellStyle name="Normal 33 2 5 2" xfId="29048"/>
    <cellStyle name="Normal 33 2 6" xfId="24322"/>
    <cellStyle name="Normal 33 3" xfId="5527"/>
    <cellStyle name="Normal 33 3 2" xfId="19485"/>
    <cellStyle name="Normal 33 3 2 2" xfId="39418"/>
    <cellStyle name="Normal 33 3 3" xfId="13684"/>
    <cellStyle name="Normal 33 3 3 2" xfId="33618"/>
    <cellStyle name="Normal 33 3 4" xfId="25463"/>
    <cellStyle name="Normal 33 4" xfId="11318"/>
    <cellStyle name="Normal 33 4 2" xfId="31253"/>
    <cellStyle name="Normal 33 5" xfId="17120"/>
    <cellStyle name="Normal 33 5 2" xfId="37053"/>
    <cellStyle name="Normal 33 6" xfId="7888"/>
    <cellStyle name="Normal 33 6 2" xfId="27824"/>
    <cellStyle name="Normal 33 7" xfId="23076"/>
    <cellStyle name="Normal 34" xfId="4385"/>
    <cellStyle name="Normal 34 2" xfId="6752"/>
    <cellStyle name="Normal 34 2 2" xfId="20710"/>
    <cellStyle name="Normal 34 2 2 2" xfId="40643"/>
    <cellStyle name="Normal 34 2 3" xfId="14909"/>
    <cellStyle name="Normal 34 2 3 2" xfId="34843"/>
    <cellStyle name="Normal 34 2 4" xfId="26688"/>
    <cellStyle name="Normal 34 3" xfId="12544"/>
    <cellStyle name="Normal 34 3 2" xfId="32478"/>
    <cellStyle name="Normal 34 4" xfId="18345"/>
    <cellStyle name="Normal 34 4 2" xfId="38278"/>
    <cellStyle name="Normal 34 5" xfId="9113"/>
    <cellStyle name="Normal 34 5 2" xfId="29049"/>
    <cellStyle name="Normal 34 6" xfId="24323"/>
    <cellStyle name="Normal 35" xfId="4386"/>
    <cellStyle name="Normal 35 2" xfId="6753"/>
    <cellStyle name="Normal 35 2 2" xfId="20711"/>
    <cellStyle name="Normal 35 2 2 2" xfId="40644"/>
    <cellStyle name="Normal 35 2 3" xfId="14910"/>
    <cellStyle name="Normal 35 2 3 2" xfId="34844"/>
    <cellStyle name="Normal 35 2 4" xfId="26689"/>
    <cellStyle name="Normal 35 3" xfId="12545"/>
    <cellStyle name="Normal 35 3 2" xfId="32479"/>
    <cellStyle name="Normal 35 4" xfId="18346"/>
    <cellStyle name="Normal 35 4 2" xfId="38279"/>
    <cellStyle name="Normal 35 5" xfId="9114"/>
    <cellStyle name="Normal 35 5 2" xfId="29050"/>
    <cellStyle name="Normal 35 6" xfId="24324"/>
    <cellStyle name="Normal 36" xfId="4387"/>
    <cellStyle name="Normal 36 2" xfId="6754"/>
    <cellStyle name="Normal 36 2 2" xfId="20712"/>
    <cellStyle name="Normal 36 2 2 2" xfId="40645"/>
    <cellStyle name="Normal 36 2 3" xfId="14911"/>
    <cellStyle name="Normal 36 2 3 2" xfId="34845"/>
    <cellStyle name="Normal 36 2 4" xfId="26690"/>
    <cellStyle name="Normal 36 3" xfId="12546"/>
    <cellStyle name="Normal 36 3 2" xfId="32480"/>
    <cellStyle name="Normal 36 4" xfId="18347"/>
    <cellStyle name="Normal 36 4 2" xfId="38280"/>
    <cellStyle name="Normal 36 5" xfId="9115"/>
    <cellStyle name="Normal 36 5 2" xfId="29051"/>
    <cellStyle name="Normal 36 6" xfId="24325"/>
    <cellStyle name="Normal 37" xfId="4388"/>
    <cellStyle name="Normal 37 2" xfId="6755"/>
    <cellStyle name="Normal 37 2 2" xfId="20713"/>
    <cellStyle name="Normal 37 2 2 2" xfId="40646"/>
    <cellStyle name="Normal 37 2 3" xfId="14912"/>
    <cellStyle name="Normal 37 2 3 2" xfId="34846"/>
    <cellStyle name="Normal 37 2 4" xfId="26691"/>
    <cellStyle name="Normal 37 3" xfId="12547"/>
    <cellStyle name="Normal 37 3 2" xfId="32481"/>
    <cellStyle name="Normal 37 4" xfId="18348"/>
    <cellStyle name="Normal 37 4 2" xfId="38281"/>
    <cellStyle name="Normal 37 5" xfId="9116"/>
    <cellStyle name="Normal 37 5 2" xfId="29052"/>
    <cellStyle name="Normal 37 6" xfId="24326"/>
    <cellStyle name="Normal 38" xfId="4389"/>
    <cellStyle name="Normal 38 2" xfId="6756"/>
    <cellStyle name="Normal 38 2 2" xfId="20714"/>
    <cellStyle name="Normal 38 2 2 2" xfId="40647"/>
    <cellStyle name="Normal 38 2 3" xfId="14913"/>
    <cellStyle name="Normal 38 2 3 2" xfId="34847"/>
    <cellStyle name="Normal 38 2 4" xfId="26692"/>
    <cellStyle name="Normal 38 3" xfId="12548"/>
    <cellStyle name="Normal 38 3 2" xfId="32482"/>
    <cellStyle name="Normal 38 4" xfId="18349"/>
    <cellStyle name="Normal 38 4 2" xfId="38282"/>
    <cellStyle name="Normal 38 5" xfId="9117"/>
    <cellStyle name="Normal 38 5 2" xfId="29053"/>
    <cellStyle name="Normal 38 6" xfId="24327"/>
    <cellStyle name="Normal 39" xfId="4390"/>
    <cellStyle name="Normal 39 2" xfId="6757"/>
    <cellStyle name="Normal 39 2 2" xfId="20715"/>
    <cellStyle name="Normal 39 2 2 2" xfId="40648"/>
    <cellStyle name="Normal 39 2 3" xfId="14914"/>
    <cellStyle name="Normal 39 2 3 2" xfId="34848"/>
    <cellStyle name="Normal 39 2 4" xfId="26693"/>
    <cellStyle name="Normal 39 3" xfId="12549"/>
    <cellStyle name="Normal 39 3 2" xfId="32483"/>
    <cellStyle name="Normal 39 4" xfId="18350"/>
    <cellStyle name="Normal 39 4 2" xfId="38283"/>
    <cellStyle name="Normal 39 5" xfId="9118"/>
    <cellStyle name="Normal 39 5 2" xfId="29054"/>
    <cellStyle name="Normal 39 6" xfId="24328"/>
    <cellStyle name="Normal 4" xfId="8"/>
    <cellStyle name="Normal 4 10" xfId="298"/>
    <cellStyle name="Normal 4 10 2" xfId="20839"/>
    <cellStyle name="Normal 4 10 3" xfId="41832"/>
    <cellStyle name="Normal 4 11" xfId="297"/>
    <cellStyle name="Normal 4 11 10" xfId="21028"/>
    <cellStyle name="Normal 4 11 11" xfId="40835"/>
    <cellStyle name="Normal 4 11 2" xfId="588"/>
    <cellStyle name="Normal 4 11 2 10" xfId="41081"/>
    <cellStyle name="Normal 4 11 2 2" xfId="1077"/>
    <cellStyle name="Normal 4 11 2 2 2" xfId="3451"/>
    <cellStyle name="Normal 4 11 2 2 2 2" xfId="6114"/>
    <cellStyle name="Normal 4 11 2 2 2 2 2" xfId="20072"/>
    <cellStyle name="Normal 4 11 2 2 2 2 2 2" xfId="40005"/>
    <cellStyle name="Normal 4 11 2 2 2 2 3" xfId="14271"/>
    <cellStyle name="Normal 4 11 2 2 2 2 3 2" xfId="34205"/>
    <cellStyle name="Normal 4 11 2 2 2 2 4" xfId="26050"/>
    <cellStyle name="Normal 4 11 2 2 2 3" xfId="11905"/>
    <cellStyle name="Normal 4 11 2 2 2 3 2" xfId="31840"/>
    <cellStyle name="Normal 4 11 2 2 2 4" xfId="17707"/>
    <cellStyle name="Normal 4 11 2 2 2 4 2" xfId="37640"/>
    <cellStyle name="Normal 4 11 2 2 2 5" xfId="8475"/>
    <cellStyle name="Normal 4 11 2 2 2 5 2" xfId="28411"/>
    <cellStyle name="Normal 4 11 2 2 2 6" xfId="23663"/>
    <cellStyle name="Normal 4 11 2 2 3" xfId="2420"/>
    <cellStyle name="Normal 4 11 2 2 3 2" xfId="16937"/>
    <cellStyle name="Normal 4 11 2 2 3 2 2" xfId="36870"/>
    <cellStyle name="Normal 4 11 2 2 3 3" xfId="11134"/>
    <cellStyle name="Normal 4 11 2 2 3 3 2" xfId="31069"/>
    <cellStyle name="Normal 4 11 2 2 3 4" xfId="22887"/>
    <cellStyle name="Normal 4 11 2 2 4" xfId="5344"/>
    <cellStyle name="Normal 4 11 2 2 4 2" xfId="19302"/>
    <cellStyle name="Normal 4 11 2 2 4 2 2" xfId="39235"/>
    <cellStyle name="Normal 4 11 2 2 4 3" xfId="13501"/>
    <cellStyle name="Normal 4 11 2 2 4 3 2" xfId="33435"/>
    <cellStyle name="Normal 4 11 2 2 4 4" xfId="25280"/>
    <cellStyle name="Normal 4 11 2 2 5" xfId="10029"/>
    <cellStyle name="Normal 4 11 2 2 5 2" xfId="29965"/>
    <cellStyle name="Normal 4 11 2 2 6" xfId="15834"/>
    <cellStyle name="Normal 4 11 2 2 6 2" xfId="35767"/>
    <cellStyle name="Normal 4 11 2 2 7" xfId="7705"/>
    <cellStyle name="Normal 4 11 2 2 7 2" xfId="27641"/>
    <cellStyle name="Normal 4 11 2 2 8" xfId="21768"/>
    <cellStyle name="Normal 4 11 2 2 9" xfId="41559"/>
    <cellStyle name="Normal 4 11 2 3" xfId="3450"/>
    <cellStyle name="Normal 4 11 2 3 2" xfId="6113"/>
    <cellStyle name="Normal 4 11 2 3 2 2" xfId="20071"/>
    <cellStyle name="Normal 4 11 2 3 2 2 2" xfId="40004"/>
    <cellStyle name="Normal 4 11 2 3 2 3" xfId="14270"/>
    <cellStyle name="Normal 4 11 2 3 2 3 2" xfId="34204"/>
    <cellStyle name="Normal 4 11 2 3 2 4" xfId="26049"/>
    <cellStyle name="Normal 4 11 2 3 3" xfId="11904"/>
    <cellStyle name="Normal 4 11 2 3 3 2" xfId="31839"/>
    <cellStyle name="Normal 4 11 2 3 4" xfId="17706"/>
    <cellStyle name="Normal 4 11 2 3 4 2" xfId="37639"/>
    <cellStyle name="Normal 4 11 2 3 5" xfId="8474"/>
    <cellStyle name="Normal 4 11 2 3 5 2" xfId="28410"/>
    <cellStyle name="Normal 4 11 2 3 6" xfId="23662"/>
    <cellStyle name="Normal 4 11 2 4" xfId="1957"/>
    <cellStyle name="Normal 4 11 2 4 2" xfId="16476"/>
    <cellStyle name="Normal 4 11 2 4 2 2" xfId="36409"/>
    <cellStyle name="Normal 4 11 2 4 3" xfId="10673"/>
    <cellStyle name="Normal 4 11 2 4 3 2" xfId="30608"/>
    <cellStyle name="Normal 4 11 2 4 4" xfId="22426"/>
    <cellStyle name="Normal 4 11 2 5" xfId="4883"/>
    <cellStyle name="Normal 4 11 2 5 2" xfId="18841"/>
    <cellStyle name="Normal 4 11 2 5 2 2" xfId="38774"/>
    <cellStyle name="Normal 4 11 2 5 3" xfId="13040"/>
    <cellStyle name="Normal 4 11 2 5 3 2" xfId="32974"/>
    <cellStyle name="Normal 4 11 2 5 4" xfId="24819"/>
    <cellStyle name="Normal 4 11 2 6" xfId="9551"/>
    <cellStyle name="Normal 4 11 2 6 2" xfId="29487"/>
    <cellStyle name="Normal 4 11 2 7" xfId="15356"/>
    <cellStyle name="Normal 4 11 2 7 2" xfId="35289"/>
    <cellStyle name="Normal 4 11 2 8" xfId="7244"/>
    <cellStyle name="Normal 4 11 2 8 2" xfId="27180"/>
    <cellStyle name="Normal 4 11 2 9" xfId="21280"/>
    <cellStyle name="Normal 4 11 3" xfId="834"/>
    <cellStyle name="Normal 4 11 3 2" xfId="3452"/>
    <cellStyle name="Normal 4 11 3 2 2" xfId="6115"/>
    <cellStyle name="Normal 4 11 3 2 2 2" xfId="20073"/>
    <cellStyle name="Normal 4 11 3 2 2 2 2" xfId="40006"/>
    <cellStyle name="Normal 4 11 3 2 2 3" xfId="14272"/>
    <cellStyle name="Normal 4 11 3 2 2 3 2" xfId="34206"/>
    <cellStyle name="Normal 4 11 3 2 2 4" xfId="26051"/>
    <cellStyle name="Normal 4 11 3 2 3" xfId="11906"/>
    <cellStyle name="Normal 4 11 3 2 3 2" xfId="31841"/>
    <cellStyle name="Normal 4 11 3 2 4" xfId="17708"/>
    <cellStyle name="Normal 4 11 3 2 4 2" xfId="37641"/>
    <cellStyle name="Normal 4 11 3 2 5" xfId="8476"/>
    <cellStyle name="Normal 4 11 3 2 5 2" xfId="28412"/>
    <cellStyle name="Normal 4 11 3 2 6" xfId="23664"/>
    <cellStyle name="Normal 4 11 3 3" xfId="2181"/>
    <cellStyle name="Normal 4 11 3 3 2" xfId="16698"/>
    <cellStyle name="Normal 4 11 3 3 2 2" xfId="36631"/>
    <cellStyle name="Normal 4 11 3 3 3" xfId="10895"/>
    <cellStyle name="Normal 4 11 3 3 3 2" xfId="30830"/>
    <cellStyle name="Normal 4 11 3 3 4" xfId="22648"/>
    <cellStyle name="Normal 4 11 3 4" xfId="5105"/>
    <cellStyle name="Normal 4 11 3 4 2" xfId="19063"/>
    <cellStyle name="Normal 4 11 3 4 2 2" xfId="38996"/>
    <cellStyle name="Normal 4 11 3 4 3" xfId="13262"/>
    <cellStyle name="Normal 4 11 3 4 3 2" xfId="33196"/>
    <cellStyle name="Normal 4 11 3 4 4" xfId="25041"/>
    <cellStyle name="Normal 4 11 3 5" xfId="9790"/>
    <cellStyle name="Normal 4 11 3 5 2" xfId="29726"/>
    <cellStyle name="Normal 4 11 3 6" xfId="15595"/>
    <cellStyle name="Normal 4 11 3 6 2" xfId="35528"/>
    <cellStyle name="Normal 4 11 3 7" xfId="7466"/>
    <cellStyle name="Normal 4 11 3 7 2" xfId="27402"/>
    <cellStyle name="Normal 4 11 3 8" xfId="21525"/>
    <cellStyle name="Normal 4 11 3 9" xfId="41320"/>
    <cellStyle name="Normal 4 11 4" xfId="3449"/>
    <cellStyle name="Normal 4 11 4 2" xfId="6112"/>
    <cellStyle name="Normal 4 11 4 2 2" xfId="20070"/>
    <cellStyle name="Normal 4 11 4 2 2 2" xfId="40003"/>
    <cellStyle name="Normal 4 11 4 2 3" xfId="14269"/>
    <cellStyle name="Normal 4 11 4 2 3 2" xfId="34203"/>
    <cellStyle name="Normal 4 11 4 2 4" xfId="26048"/>
    <cellStyle name="Normal 4 11 4 3" xfId="11903"/>
    <cellStyle name="Normal 4 11 4 3 2" xfId="31838"/>
    <cellStyle name="Normal 4 11 4 4" xfId="17705"/>
    <cellStyle name="Normal 4 11 4 4 2" xfId="37638"/>
    <cellStyle name="Normal 4 11 4 5" xfId="8473"/>
    <cellStyle name="Normal 4 11 4 5 2" xfId="28409"/>
    <cellStyle name="Normal 4 11 4 6" xfId="23661"/>
    <cellStyle name="Normal 4 11 5" xfId="1642"/>
    <cellStyle name="Normal 4 11 5 2" xfId="16214"/>
    <cellStyle name="Normal 4 11 5 2 2" xfId="36147"/>
    <cellStyle name="Normal 4 11 5 3" xfId="10411"/>
    <cellStyle name="Normal 4 11 5 3 2" xfId="30346"/>
    <cellStyle name="Normal 4 11 5 4" xfId="22155"/>
    <cellStyle name="Normal 4 11 6" xfId="4621"/>
    <cellStyle name="Normal 4 11 6 2" xfId="18579"/>
    <cellStyle name="Normal 4 11 6 2 2" xfId="38512"/>
    <cellStyle name="Normal 4 11 6 3" xfId="12778"/>
    <cellStyle name="Normal 4 11 6 3 2" xfId="32712"/>
    <cellStyle name="Normal 4 11 6 4" xfId="24557"/>
    <cellStyle name="Normal 4 11 7" xfId="9305"/>
    <cellStyle name="Normal 4 11 7 2" xfId="29241"/>
    <cellStyle name="Normal 4 11 8" xfId="15110"/>
    <cellStyle name="Normal 4 11 8 2" xfId="35043"/>
    <cellStyle name="Normal 4 11 9" xfId="6985"/>
    <cellStyle name="Normal 4 11 9 2" xfId="26921"/>
    <cellStyle name="Normal 4 12" xfId="414"/>
    <cellStyle name="Normal 4 12 10" xfId="21117"/>
    <cellStyle name="Normal 4 12 11" xfId="40921"/>
    <cellStyle name="Normal 4 12 2" xfId="670"/>
    <cellStyle name="Normal 4 12 2 10" xfId="41160"/>
    <cellStyle name="Normal 4 12 2 2" xfId="1156"/>
    <cellStyle name="Normal 4 12 2 2 2" xfId="3455"/>
    <cellStyle name="Normal 4 12 2 2 2 2" xfId="6118"/>
    <cellStyle name="Normal 4 12 2 2 2 2 2" xfId="20076"/>
    <cellStyle name="Normal 4 12 2 2 2 2 2 2" xfId="40009"/>
    <cellStyle name="Normal 4 12 2 2 2 2 3" xfId="14275"/>
    <cellStyle name="Normal 4 12 2 2 2 2 3 2" xfId="34209"/>
    <cellStyle name="Normal 4 12 2 2 2 2 4" xfId="26054"/>
    <cellStyle name="Normal 4 12 2 2 2 3" xfId="11909"/>
    <cellStyle name="Normal 4 12 2 2 2 3 2" xfId="31844"/>
    <cellStyle name="Normal 4 12 2 2 2 4" xfId="17711"/>
    <cellStyle name="Normal 4 12 2 2 2 4 2" xfId="37644"/>
    <cellStyle name="Normal 4 12 2 2 2 5" xfId="8479"/>
    <cellStyle name="Normal 4 12 2 2 2 5 2" xfId="28415"/>
    <cellStyle name="Normal 4 12 2 2 2 6" xfId="23667"/>
    <cellStyle name="Normal 4 12 2 2 3" xfId="2499"/>
    <cellStyle name="Normal 4 12 2 2 3 2" xfId="17016"/>
    <cellStyle name="Normal 4 12 2 2 3 2 2" xfId="36949"/>
    <cellStyle name="Normal 4 12 2 2 3 3" xfId="11213"/>
    <cellStyle name="Normal 4 12 2 2 3 3 2" xfId="31148"/>
    <cellStyle name="Normal 4 12 2 2 3 4" xfId="22966"/>
    <cellStyle name="Normal 4 12 2 2 4" xfId="5423"/>
    <cellStyle name="Normal 4 12 2 2 4 2" xfId="19381"/>
    <cellStyle name="Normal 4 12 2 2 4 2 2" xfId="39314"/>
    <cellStyle name="Normal 4 12 2 2 4 3" xfId="13580"/>
    <cellStyle name="Normal 4 12 2 2 4 3 2" xfId="33514"/>
    <cellStyle name="Normal 4 12 2 2 4 4" xfId="25359"/>
    <cellStyle name="Normal 4 12 2 2 5" xfId="10108"/>
    <cellStyle name="Normal 4 12 2 2 5 2" xfId="30044"/>
    <cellStyle name="Normal 4 12 2 2 6" xfId="15913"/>
    <cellStyle name="Normal 4 12 2 2 6 2" xfId="35846"/>
    <cellStyle name="Normal 4 12 2 2 7" xfId="7784"/>
    <cellStyle name="Normal 4 12 2 2 7 2" xfId="27720"/>
    <cellStyle name="Normal 4 12 2 2 8" xfId="21847"/>
    <cellStyle name="Normal 4 12 2 2 9" xfId="41638"/>
    <cellStyle name="Normal 4 12 2 3" xfId="3454"/>
    <cellStyle name="Normal 4 12 2 3 2" xfId="6117"/>
    <cellStyle name="Normal 4 12 2 3 2 2" xfId="20075"/>
    <cellStyle name="Normal 4 12 2 3 2 2 2" xfId="40008"/>
    <cellStyle name="Normal 4 12 2 3 2 3" xfId="14274"/>
    <cellStyle name="Normal 4 12 2 3 2 3 2" xfId="34208"/>
    <cellStyle name="Normal 4 12 2 3 2 4" xfId="26053"/>
    <cellStyle name="Normal 4 12 2 3 3" xfId="11908"/>
    <cellStyle name="Normal 4 12 2 3 3 2" xfId="31843"/>
    <cellStyle name="Normal 4 12 2 3 4" xfId="17710"/>
    <cellStyle name="Normal 4 12 2 3 4 2" xfId="37643"/>
    <cellStyle name="Normal 4 12 2 3 5" xfId="8478"/>
    <cellStyle name="Normal 4 12 2 3 5 2" xfId="28414"/>
    <cellStyle name="Normal 4 12 2 3 6" xfId="23666"/>
    <cellStyle name="Normal 4 12 2 4" xfId="2036"/>
    <cellStyle name="Normal 4 12 2 4 2" xfId="16555"/>
    <cellStyle name="Normal 4 12 2 4 2 2" xfId="36488"/>
    <cellStyle name="Normal 4 12 2 4 3" xfId="10752"/>
    <cellStyle name="Normal 4 12 2 4 3 2" xfId="30687"/>
    <cellStyle name="Normal 4 12 2 4 4" xfId="22505"/>
    <cellStyle name="Normal 4 12 2 5" xfId="4962"/>
    <cellStyle name="Normal 4 12 2 5 2" xfId="18920"/>
    <cellStyle name="Normal 4 12 2 5 2 2" xfId="38853"/>
    <cellStyle name="Normal 4 12 2 5 3" xfId="13119"/>
    <cellStyle name="Normal 4 12 2 5 3 2" xfId="33053"/>
    <cellStyle name="Normal 4 12 2 5 4" xfId="24898"/>
    <cellStyle name="Normal 4 12 2 6" xfId="9630"/>
    <cellStyle name="Normal 4 12 2 6 2" xfId="29566"/>
    <cellStyle name="Normal 4 12 2 7" xfId="15435"/>
    <cellStyle name="Normal 4 12 2 7 2" xfId="35368"/>
    <cellStyle name="Normal 4 12 2 8" xfId="7323"/>
    <cellStyle name="Normal 4 12 2 8 2" xfId="27259"/>
    <cellStyle name="Normal 4 12 2 9" xfId="21362"/>
    <cellStyle name="Normal 4 12 3" xfId="913"/>
    <cellStyle name="Normal 4 12 3 2" xfId="3456"/>
    <cellStyle name="Normal 4 12 3 2 2" xfId="6119"/>
    <cellStyle name="Normal 4 12 3 2 2 2" xfId="20077"/>
    <cellStyle name="Normal 4 12 3 2 2 2 2" xfId="40010"/>
    <cellStyle name="Normal 4 12 3 2 2 3" xfId="14276"/>
    <cellStyle name="Normal 4 12 3 2 2 3 2" xfId="34210"/>
    <cellStyle name="Normal 4 12 3 2 2 4" xfId="26055"/>
    <cellStyle name="Normal 4 12 3 2 3" xfId="11910"/>
    <cellStyle name="Normal 4 12 3 2 3 2" xfId="31845"/>
    <cellStyle name="Normal 4 12 3 2 4" xfId="17712"/>
    <cellStyle name="Normal 4 12 3 2 4 2" xfId="37645"/>
    <cellStyle name="Normal 4 12 3 2 5" xfId="8480"/>
    <cellStyle name="Normal 4 12 3 2 5 2" xfId="28416"/>
    <cellStyle name="Normal 4 12 3 2 6" xfId="23668"/>
    <cellStyle name="Normal 4 12 3 3" xfId="2260"/>
    <cellStyle name="Normal 4 12 3 3 2" xfId="16777"/>
    <cellStyle name="Normal 4 12 3 3 2 2" xfId="36710"/>
    <cellStyle name="Normal 4 12 3 3 3" xfId="10974"/>
    <cellStyle name="Normal 4 12 3 3 3 2" xfId="30909"/>
    <cellStyle name="Normal 4 12 3 3 4" xfId="22727"/>
    <cellStyle name="Normal 4 12 3 4" xfId="5184"/>
    <cellStyle name="Normal 4 12 3 4 2" xfId="19142"/>
    <cellStyle name="Normal 4 12 3 4 2 2" xfId="39075"/>
    <cellStyle name="Normal 4 12 3 4 3" xfId="13341"/>
    <cellStyle name="Normal 4 12 3 4 3 2" xfId="33275"/>
    <cellStyle name="Normal 4 12 3 4 4" xfId="25120"/>
    <cellStyle name="Normal 4 12 3 5" xfId="9869"/>
    <cellStyle name="Normal 4 12 3 5 2" xfId="29805"/>
    <cellStyle name="Normal 4 12 3 6" xfId="15674"/>
    <cellStyle name="Normal 4 12 3 6 2" xfId="35607"/>
    <cellStyle name="Normal 4 12 3 7" xfId="7545"/>
    <cellStyle name="Normal 4 12 3 7 2" xfId="27481"/>
    <cellStyle name="Normal 4 12 3 8" xfId="21604"/>
    <cellStyle name="Normal 4 12 3 9" xfId="41399"/>
    <cellStyle name="Normal 4 12 4" xfId="1819"/>
    <cellStyle name="Normal 4 12 4 2" xfId="4076"/>
    <cellStyle name="Normal 4 12 4 2 2" xfId="6606"/>
    <cellStyle name="Normal 4 12 4 2 2 2" xfId="20564"/>
    <cellStyle name="Normal 4 12 4 2 2 2 2" xfId="40497"/>
    <cellStyle name="Normal 4 12 4 2 2 3" xfId="14763"/>
    <cellStyle name="Normal 4 12 4 2 2 3 2" xfId="34697"/>
    <cellStyle name="Normal 4 12 4 2 2 4" xfId="26542"/>
    <cellStyle name="Normal 4 12 4 2 3" xfId="12397"/>
    <cellStyle name="Normal 4 12 4 2 3 2" xfId="32332"/>
    <cellStyle name="Normal 4 12 4 2 4" xfId="18199"/>
    <cellStyle name="Normal 4 12 4 2 4 2" xfId="38132"/>
    <cellStyle name="Normal 4 12 4 2 5" xfId="8967"/>
    <cellStyle name="Normal 4 12 4 2 5 2" xfId="28903"/>
    <cellStyle name="Normal 4 12 4 2 6" xfId="24174"/>
    <cellStyle name="Normal 4 12 4 3" xfId="4747"/>
    <cellStyle name="Normal 4 12 4 3 2" xfId="18705"/>
    <cellStyle name="Normal 4 12 4 3 2 2" xfId="38638"/>
    <cellStyle name="Normal 4 12 4 3 3" xfId="12904"/>
    <cellStyle name="Normal 4 12 4 3 3 2" xfId="32838"/>
    <cellStyle name="Normal 4 12 4 3 4" xfId="24683"/>
    <cellStyle name="Normal 4 12 4 4" xfId="10537"/>
    <cellStyle name="Normal 4 12 4 4 2" xfId="30472"/>
    <cellStyle name="Normal 4 12 4 5" xfId="16340"/>
    <cellStyle name="Normal 4 12 4 5 2" xfId="36273"/>
    <cellStyle name="Normal 4 12 4 6" xfId="7108"/>
    <cellStyle name="Normal 4 12 4 6 2" xfId="27044"/>
    <cellStyle name="Normal 4 12 4 7" xfId="22290"/>
    <cellStyle name="Normal 4 12 5" xfId="4019"/>
    <cellStyle name="Normal 4 12 5 2" xfId="24157"/>
    <cellStyle name="Normal 4 12 6" xfId="3453"/>
    <cellStyle name="Normal 4 12 6 2" xfId="6116"/>
    <cellStyle name="Normal 4 12 6 2 2" xfId="20074"/>
    <cellStyle name="Normal 4 12 6 2 2 2" xfId="40007"/>
    <cellStyle name="Normal 4 12 6 2 3" xfId="14273"/>
    <cellStyle name="Normal 4 12 6 2 3 2" xfId="34207"/>
    <cellStyle name="Normal 4 12 6 2 4" xfId="26052"/>
    <cellStyle name="Normal 4 12 6 3" xfId="11907"/>
    <cellStyle name="Normal 4 12 6 3 2" xfId="31842"/>
    <cellStyle name="Normal 4 12 6 4" xfId="17709"/>
    <cellStyle name="Normal 4 12 6 4 2" xfId="37642"/>
    <cellStyle name="Normal 4 12 6 5" xfId="8477"/>
    <cellStyle name="Normal 4 12 6 5 2" xfId="28413"/>
    <cellStyle name="Normal 4 12 6 6" xfId="23665"/>
    <cellStyle name="Normal 4 12 7" xfId="1643"/>
    <cellStyle name="Normal 4 12 7 2" xfId="22156"/>
    <cellStyle name="Normal 4 12 8" xfId="9391"/>
    <cellStyle name="Normal 4 12 8 2" xfId="29327"/>
    <cellStyle name="Normal 4 12 9" xfId="15196"/>
    <cellStyle name="Normal 4 12 9 2" xfId="35129"/>
    <cellStyle name="Normal 4 13" xfId="507"/>
    <cellStyle name="Normal 4 13 10" xfId="41007"/>
    <cellStyle name="Normal 4 13 2" xfId="1003"/>
    <cellStyle name="Normal 4 13 2 2" xfId="3458"/>
    <cellStyle name="Normal 4 13 2 2 2" xfId="6121"/>
    <cellStyle name="Normal 4 13 2 2 2 2" xfId="20079"/>
    <cellStyle name="Normal 4 13 2 2 2 2 2" xfId="40012"/>
    <cellStyle name="Normal 4 13 2 2 2 3" xfId="14278"/>
    <cellStyle name="Normal 4 13 2 2 2 3 2" xfId="34212"/>
    <cellStyle name="Normal 4 13 2 2 2 4" xfId="26057"/>
    <cellStyle name="Normal 4 13 2 2 3" xfId="11912"/>
    <cellStyle name="Normal 4 13 2 2 3 2" xfId="31847"/>
    <cellStyle name="Normal 4 13 2 2 4" xfId="17714"/>
    <cellStyle name="Normal 4 13 2 2 4 2" xfId="37647"/>
    <cellStyle name="Normal 4 13 2 2 5" xfId="8482"/>
    <cellStyle name="Normal 4 13 2 2 5 2" xfId="28418"/>
    <cellStyle name="Normal 4 13 2 2 6" xfId="23670"/>
    <cellStyle name="Normal 4 13 2 3" xfId="2346"/>
    <cellStyle name="Normal 4 13 2 3 2" xfId="16863"/>
    <cellStyle name="Normal 4 13 2 3 2 2" xfId="36796"/>
    <cellStyle name="Normal 4 13 2 3 3" xfId="11060"/>
    <cellStyle name="Normal 4 13 2 3 3 2" xfId="30995"/>
    <cellStyle name="Normal 4 13 2 3 4" xfId="22813"/>
    <cellStyle name="Normal 4 13 2 4" xfId="5270"/>
    <cellStyle name="Normal 4 13 2 4 2" xfId="19228"/>
    <cellStyle name="Normal 4 13 2 4 2 2" xfId="39161"/>
    <cellStyle name="Normal 4 13 2 4 3" xfId="13427"/>
    <cellStyle name="Normal 4 13 2 4 3 2" xfId="33361"/>
    <cellStyle name="Normal 4 13 2 4 4" xfId="25206"/>
    <cellStyle name="Normal 4 13 2 5" xfId="9955"/>
    <cellStyle name="Normal 4 13 2 5 2" xfId="29891"/>
    <cellStyle name="Normal 4 13 2 6" xfId="15760"/>
    <cellStyle name="Normal 4 13 2 6 2" xfId="35693"/>
    <cellStyle name="Normal 4 13 2 7" xfId="7631"/>
    <cellStyle name="Normal 4 13 2 7 2" xfId="27567"/>
    <cellStyle name="Normal 4 13 2 8" xfId="21694"/>
    <cellStyle name="Normal 4 13 2 9" xfId="41485"/>
    <cellStyle name="Normal 4 13 3" xfId="1885"/>
    <cellStyle name="Normal 4 13 3 2" xfId="4083"/>
    <cellStyle name="Normal 4 13 3 2 2" xfId="6611"/>
    <cellStyle name="Normal 4 13 3 2 2 2" xfId="20569"/>
    <cellStyle name="Normal 4 13 3 2 2 2 2" xfId="40502"/>
    <cellStyle name="Normal 4 13 3 2 2 3" xfId="14768"/>
    <cellStyle name="Normal 4 13 3 2 2 3 2" xfId="34702"/>
    <cellStyle name="Normal 4 13 3 2 2 4" xfId="26547"/>
    <cellStyle name="Normal 4 13 3 2 3" xfId="12402"/>
    <cellStyle name="Normal 4 13 3 2 3 2" xfId="32337"/>
    <cellStyle name="Normal 4 13 3 2 4" xfId="18204"/>
    <cellStyle name="Normal 4 13 3 2 4 2" xfId="38137"/>
    <cellStyle name="Normal 4 13 3 2 5" xfId="8972"/>
    <cellStyle name="Normal 4 13 3 2 5 2" xfId="28908"/>
    <cellStyle name="Normal 4 13 3 2 6" xfId="24179"/>
    <cellStyle name="Normal 4 13 3 3" xfId="4811"/>
    <cellStyle name="Normal 4 13 3 3 2" xfId="18769"/>
    <cellStyle name="Normal 4 13 3 3 2 2" xfId="38702"/>
    <cellStyle name="Normal 4 13 3 3 3" xfId="12968"/>
    <cellStyle name="Normal 4 13 3 3 3 2" xfId="32902"/>
    <cellStyle name="Normal 4 13 3 3 4" xfId="24747"/>
    <cellStyle name="Normal 4 13 3 4" xfId="10601"/>
    <cellStyle name="Normal 4 13 3 4 2" xfId="30536"/>
    <cellStyle name="Normal 4 13 3 5" xfId="16404"/>
    <cellStyle name="Normal 4 13 3 5 2" xfId="36337"/>
    <cellStyle name="Normal 4 13 3 6" xfId="7172"/>
    <cellStyle name="Normal 4 13 3 6 2" xfId="27108"/>
    <cellStyle name="Normal 4 13 3 7" xfId="22354"/>
    <cellStyle name="Normal 4 13 4" xfId="4020"/>
    <cellStyle name="Normal 4 13 4 2" xfId="24158"/>
    <cellStyle name="Normal 4 13 5" xfId="3457"/>
    <cellStyle name="Normal 4 13 5 2" xfId="6120"/>
    <cellStyle name="Normal 4 13 5 2 2" xfId="20078"/>
    <cellStyle name="Normal 4 13 5 2 2 2" xfId="40011"/>
    <cellStyle name="Normal 4 13 5 2 3" xfId="14277"/>
    <cellStyle name="Normal 4 13 5 2 3 2" xfId="34211"/>
    <cellStyle name="Normal 4 13 5 2 4" xfId="26056"/>
    <cellStyle name="Normal 4 13 5 3" xfId="11911"/>
    <cellStyle name="Normal 4 13 5 3 2" xfId="31846"/>
    <cellStyle name="Normal 4 13 5 4" xfId="17713"/>
    <cellStyle name="Normal 4 13 5 4 2" xfId="37646"/>
    <cellStyle name="Normal 4 13 5 5" xfId="8481"/>
    <cellStyle name="Normal 4 13 5 5 2" xfId="28417"/>
    <cellStyle name="Normal 4 13 5 6" xfId="23669"/>
    <cellStyle name="Normal 4 13 6" xfId="1644"/>
    <cellStyle name="Normal 4 13 6 2" xfId="22157"/>
    <cellStyle name="Normal 4 13 7" xfId="9477"/>
    <cellStyle name="Normal 4 13 7 2" xfId="29413"/>
    <cellStyle name="Normal 4 13 8" xfId="15282"/>
    <cellStyle name="Normal 4 13 8 2" xfId="35215"/>
    <cellStyle name="Normal 4 13 9" xfId="21205"/>
    <cellStyle name="Normal 4 14" xfId="760"/>
    <cellStyle name="Normal 4 14 10" xfId="41246"/>
    <cellStyle name="Normal 4 14 2" xfId="1727"/>
    <cellStyle name="Normal 4 14 2 2" xfId="22221"/>
    <cellStyle name="Normal 4 14 3" xfId="3459"/>
    <cellStyle name="Normal 4 14 3 2" xfId="6122"/>
    <cellStyle name="Normal 4 14 3 2 2" xfId="20080"/>
    <cellStyle name="Normal 4 14 3 2 2 2" xfId="40013"/>
    <cellStyle name="Normal 4 14 3 2 3" xfId="14279"/>
    <cellStyle name="Normal 4 14 3 2 3 2" xfId="34213"/>
    <cellStyle name="Normal 4 14 3 2 4" xfId="26058"/>
    <cellStyle name="Normal 4 14 3 3" xfId="11913"/>
    <cellStyle name="Normal 4 14 3 3 2" xfId="31848"/>
    <cellStyle name="Normal 4 14 3 4" xfId="17715"/>
    <cellStyle name="Normal 4 14 3 4 2" xfId="37648"/>
    <cellStyle name="Normal 4 14 3 5" xfId="8483"/>
    <cellStyle name="Normal 4 14 3 5 2" xfId="28419"/>
    <cellStyle name="Normal 4 14 3 6" xfId="23671"/>
    <cellStyle name="Normal 4 14 4" xfId="2110"/>
    <cellStyle name="Normal 4 14 4 2" xfId="16627"/>
    <cellStyle name="Normal 4 14 4 2 2" xfId="36560"/>
    <cellStyle name="Normal 4 14 4 3" xfId="10824"/>
    <cellStyle name="Normal 4 14 4 3 2" xfId="30759"/>
    <cellStyle name="Normal 4 14 4 4" xfId="22577"/>
    <cellStyle name="Normal 4 14 5" xfId="5034"/>
    <cellStyle name="Normal 4 14 5 2" xfId="18992"/>
    <cellStyle name="Normal 4 14 5 2 2" xfId="38925"/>
    <cellStyle name="Normal 4 14 5 3" xfId="13191"/>
    <cellStyle name="Normal 4 14 5 3 2" xfId="33125"/>
    <cellStyle name="Normal 4 14 5 4" xfId="24970"/>
    <cellStyle name="Normal 4 14 6" xfId="9716"/>
    <cellStyle name="Normal 4 14 6 2" xfId="29652"/>
    <cellStyle name="Normal 4 14 7" xfId="15521"/>
    <cellStyle name="Normal 4 14 7 2" xfId="35454"/>
    <cellStyle name="Normal 4 14 8" xfId="7395"/>
    <cellStyle name="Normal 4 14 8 2" xfId="27331"/>
    <cellStyle name="Normal 4 14 9" xfId="21451"/>
    <cellStyle name="Normal 4 15" xfId="1207"/>
    <cellStyle name="Normal 4 15 2" xfId="3460"/>
    <cellStyle name="Normal 4 15 2 2" xfId="6123"/>
    <cellStyle name="Normal 4 15 2 2 2" xfId="20081"/>
    <cellStyle name="Normal 4 15 2 2 2 2" xfId="40014"/>
    <cellStyle name="Normal 4 15 2 2 3" xfId="14280"/>
    <cellStyle name="Normal 4 15 2 2 3 2" xfId="34214"/>
    <cellStyle name="Normal 4 15 2 2 4" xfId="26059"/>
    <cellStyle name="Normal 4 15 2 3" xfId="11914"/>
    <cellStyle name="Normal 4 15 2 3 2" xfId="31849"/>
    <cellStyle name="Normal 4 15 2 4" xfId="17716"/>
    <cellStyle name="Normal 4 15 2 4 2" xfId="37649"/>
    <cellStyle name="Normal 4 15 2 5" xfId="8484"/>
    <cellStyle name="Normal 4 15 2 5 2" xfId="28420"/>
    <cellStyle name="Normal 4 15 2 6" xfId="23672"/>
    <cellStyle name="Normal 4 15 3" xfId="2542"/>
    <cellStyle name="Normal 4 15 3 2" xfId="17057"/>
    <cellStyle name="Normal 4 15 3 2 2" xfId="36990"/>
    <cellStyle name="Normal 4 15 3 3" xfId="11254"/>
    <cellStyle name="Normal 4 15 3 3 2" xfId="31189"/>
    <cellStyle name="Normal 4 15 3 4" xfId="23009"/>
    <cellStyle name="Normal 4 15 4" xfId="5464"/>
    <cellStyle name="Normal 4 15 4 2" xfId="19422"/>
    <cellStyle name="Normal 4 15 4 2 2" xfId="39355"/>
    <cellStyle name="Normal 4 15 4 3" xfId="13621"/>
    <cellStyle name="Normal 4 15 4 3 2" xfId="33555"/>
    <cellStyle name="Normal 4 15 4 4" xfId="25400"/>
    <cellStyle name="Normal 4 15 5" xfId="10150"/>
    <cellStyle name="Normal 4 15 5 2" xfId="30086"/>
    <cellStyle name="Normal 4 15 6" xfId="15954"/>
    <cellStyle name="Normal 4 15 6 2" xfId="35887"/>
    <cellStyle name="Normal 4 15 7" xfId="7825"/>
    <cellStyle name="Normal 4 15 7 2" xfId="27761"/>
    <cellStyle name="Normal 4 15 8" xfId="21895"/>
    <cellStyle name="Normal 4 15 9" xfId="41751"/>
    <cellStyle name="Normal 4 16" xfId="3448"/>
    <cellStyle name="Normal 4 16 2" xfId="6111"/>
    <cellStyle name="Normal 4 16 2 2" xfId="20069"/>
    <cellStyle name="Normal 4 16 2 2 2" xfId="40002"/>
    <cellStyle name="Normal 4 16 2 3" xfId="14268"/>
    <cellStyle name="Normal 4 16 2 3 2" xfId="34202"/>
    <cellStyle name="Normal 4 16 2 4" xfId="26047"/>
    <cellStyle name="Normal 4 16 3" xfId="11902"/>
    <cellStyle name="Normal 4 16 3 2" xfId="31837"/>
    <cellStyle name="Normal 4 16 4" xfId="17704"/>
    <cellStyle name="Normal 4 16 4 2" xfId="37637"/>
    <cellStyle name="Normal 4 16 5" xfId="8472"/>
    <cellStyle name="Normal 4 16 5 2" xfId="28408"/>
    <cellStyle name="Normal 4 16 6" xfId="23660"/>
    <cellStyle name="Normal 4 17" xfId="4274"/>
    <cellStyle name="Normal 4 17 2" xfId="6646"/>
    <cellStyle name="Normal 4 17 2 2" xfId="20604"/>
    <cellStyle name="Normal 4 17 2 2 2" xfId="40537"/>
    <cellStyle name="Normal 4 17 2 3" xfId="14803"/>
    <cellStyle name="Normal 4 17 2 3 2" xfId="34737"/>
    <cellStyle name="Normal 4 17 2 4" xfId="26582"/>
    <cellStyle name="Normal 4 17 3" xfId="12438"/>
    <cellStyle name="Normal 4 17 3 2" xfId="32372"/>
    <cellStyle name="Normal 4 17 4" xfId="18239"/>
    <cellStyle name="Normal 4 17 4 2" xfId="38172"/>
    <cellStyle name="Normal 4 17 5" xfId="9007"/>
    <cellStyle name="Normal 4 17 5 2" xfId="28943"/>
    <cellStyle name="Normal 4 17 6" xfId="24215"/>
    <cellStyle name="Normal 4 18" xfId="9195"/>
    <cellStyle name="Normal 4 18 2" xfId="29131"/>
    <cellStyle name="Normal 4 19" xfId="15000"/>
    <cellStyle name="Normal 4 19 2" xfId="34933"/>
    <cellStyle name="Normal 4 2" xfId="15"/>
    <cellStyle name="Normal 4 2 10" xfId="1210"/>
    <cellStyle name="Normal 4 2 10 2" xfId="3462"/>
    <cellStyle name="Normal 4 2 10 2 2" xfId="6125"/>
    <cellStyle name="Normal 4 2 10 2 2 2" xfId="20083"/>
    <cellStyle name="Normal 4 2 10 2 2 2 2" xfId="40016"/>
    <cellStyle name="Normal 4 2 10 2 2 3" xfId="14282"/>
    <cellStyle name="Normal 4 2 10 2 2 3 2" xfId="34216"/>
    <cellStyle name="Normal 4 2 10 2 2 4" xfId="26061"/>
    <cellStyle name="Normal 4 2 10 2 3" xfId="11916"/>
    <cellStyle name="Normal 4 2 10 2 3 2" xfId="31851"/>
    <cellStyle name="Normal 4 2 10 2 4" xfId="17718"/>
    <cellStyle name="Normal 4 2 10 2 4 2" xfId="37651"/>
    <cellStyle name="Normal 4 2 10 2 5" xfId="8486"/>
    <cellStyle name="Normal 4 2 10 2 5 2" xfId="28422"/>
    <cellStyle name="Normal 4 2 10 2 6" xfId="23674"/>
    <cellStyle name="Normal 4 2 10 3" xfId="2545"/>
    <cellStyle name="Normal 4 2 10 3 2" xfId="17060"/>
    <cellStyle name="Normal 4 2 10 3 2 2" xfId="36993"/>
    <cellStyle name="Normal 4 2 10 3 3" xfId="11257"/>
    <cellStyle name="Normal 4 2 10 3 3 2" xfId="31192"/>
    <cellStyle name="Normal 4 2 10 3 4" xfId="23012"/>
    <cellStyle name="Normal 4 2 10 4" xfId="5467"/>
    <cellStyle name="Normal 4 2 10 4 2" xfId="19425"/>
    <cellStyle name="Normal 4 2 10 4 2 2" xfId="39358"/>
    <cellStyle name="Normal 4 2 10 4 3" xfId="13624"/>
    <cellStyle name="Normal 4 2 10 4 3 2" xfId="33558"/>
    <cellStyle name="Normal 4 2 10 4 4" xfId="25403"/>
    <cellStyle name="Normal 4 2 10 5" xfId="10153"/>
    <cellStyle name="Normal 4 2 10 5 2" xfId="30089"/>
    <cellStyle name="Normal 4 2 10 6" xfId="15957"/>
    <cellStyle name="Normal 4 2 10 6 2" xfId="35890"/>
    <cellStyle name="Normal 4 2 10 7" xfId="7828"/>
    <cellStyle name="Normal 4 2 10 7 2" xfId="27764"/>
    <cellStyle name="Normal 4 2 10 8" xfId="21898"/>
    <cellStyle name="Normal 4 2 10 9" xfId="41752"/>
    <cellStyle name="Normal 4 2 11" xfId="3461"/>
    <cellStyle name="Normal 4 2 11 2" xfId="6124"/>
    <cellStyle name="Normal 4 2 11 2 2" xfId="20082"/>
    <cellStyle name="Normal 4 2 11 2 2 2" xfId="40015"/>
    <cellStyle name="Normal 4 2 11 2 3" xfId="14281"/>
    <cellStyle name="Normal 4 2 11 2 3 2" xfId="34215"/>
    <cellStyle name="Normal 4 2 11 2 4" xfId="26060"/>
    <cellStyle name="Normal 4 2 11 3" xfId="11915"/>
    <cellStyle name="Normal 4 2 11 3 2" xfId="31850"/>
    <cellStyle name="Normal 4 2 11 4" xfId="17717"/>
    <cellStyle name="Normal 4 2 11 4 2" xfId="37650"/>
    <cellStyle name="Normal 4 2 11 5" xfId="8485"/>
    <cellStyle name="Normal 4 2 11 5 2" xfId="28421"/>
    <cellStyle name="Normal 4 2 11 6" xfId="23673"/>
    <cellStyle name="Normal 4 2 12" xfId="1645"/>
    <cellStyle name="Normal 4 2 12 2" xfId="16215"/>
    <cellStyle name="Normal 4 2 12 2 2" xfId="36148"/>
    <cellStyle name="Normal 4 2 12 3" xfId="10412"/>
    <cellStyle name="Normal 4 2 12 3 2" xfId="30347"/>
    <cellStyle name="Normal 4 2 12 4" xfId="22158"/>
    <cellStyle name="Normal 4 2 13" xfId="4622"/>
    <cellStyle name="Normal 4 2 13 2" xfId="18580"/>
    <cellStyle name="Normal 4 2 13 2 2" xfId="38513"/>
    <cellStyle name="Normal 4 2 13 3" xfId="12779"/>
    <cellStyle name="Normal 4 2 13 3 2" xfId="32713"/>
    <cellStyle name="Normal 4 2 13 4" xfId="24558"/>
    <cellStyle name="Normal 4 2 14" xfId="9198"/>
    <cellStyle name="Normal 4 2 14 2" xfId="29134"/>
    <cellStyle name="Normal 4 2 15" xfId="15003"/>
    <cellStyle name="Normal 4 2 15 2" xfId="34936"/>
    <cellStyle name="Normal 4 2 16" xfId="6986"/>
    <cellStyle name="Normal 4 2 16 2" xfId="26922"/>
    <cellStyle name="Normal 4 2 17" xfId="20903"/>
    <cellStyle name="Normal 4 2 18" xfId="40728"/>
    <cellStyle name="Normal 4 2 19" xfId="41873"/>
    <cellStyle name="Normal 4 2 2" xfId="40"/>
    <cellStyle name="Normal 4 2 2 10" xfId="9212"/>
    <cellStyle name="Normal 4 2 2 10 2" xfId="29148"/>
    <cellStyle name="Normal 4 2 2 11" xfId="15017"/>
    <cellStyle name="Normal 4 2 2 11 2" xfId="34950"/>
    <cellStyle name="Normal 4 2 2 12" xfId="20918"/>
    <cellStyle name="Normal 4 2 2 13" xfId="40742"/>
    <cellStyle name="Normal 4 2 2 2" xfId="300"/>
    <cellStyle name="Normal 4 2 2 2 10" xfId="21030"/>
    <cellStyle name="Normal 4 2 2 2 11" xfId="40837"/>
    <cellStyle name="Normal 4 2 2 2 2" xfId="590"/>
    <cellStyle name="Normal 4 2 2 2 2 10" xfId="41083"/>
    <cellStyle name="Normal 4 2 2 2 2 2" xfId="1079"/>
    <cellStyle name="Normal 4 2 2 2 2 2 2" xfId="3466"/>
    <cellStyle name="Normal 4 2 2 2 2 2 2 2" xfId="6129"/>
    <cellStyle name="Normal 4 2 2 2 2 2 2 2 2" xfId="20087"/>
    <cellStyle name="Normal 4 2 2 2 2 2 2 2 2 2" xfId="40020"/>
    <cellStyle name="Normal 4 2 2 2 2 2 2 2 3" xfId="14286"/>
    <cellStyle name="Normal 4 2 2 2 2 2 2 2 3 2" xfId="34220"/>
    <cellStyle name="Normal 4 2 2 2 2 2 2 2 4" xfId="26065"/>
    <cellStyle name="Normal 4 2 2 2 2 2 2 3" xfId="11920"/>
    <cellStyle name="Normal 4 2 2 2 2 2 2 3 2" xfId="31855"/>
    <cellStyle name="Normal 4 2 2 2 2 2 2 4" xfId="17722"/>
    <cellStyle name="Normal 4 2 2 2 2 2 2 4 2" xfId="37655"/>
    <cellStyle name="Normal 4 2 2 2 2 2 2 5" xfId="8490"/>
    <cellStyle name="Normal 4 2 2 2 2 2 2 5 2" xfId="28426"/>
    <cellStyle name="Normal 4 2 2 2 2 2 2 6" xfId="23678"/>
    <cellStyle name="Normal 4 2 2 2 2 2 3" xfId="2422"/>
    <cellStyle name="Normal 4 2 2 2 2 2 3 2" xfId="16939"/>
    <cellStyle name="Normal 4 2 2 2 2 2 3 2 2" xfId="36872"/>
    <cellStyle name="Normal 4 2 2 2 2 2 3 3" xfId="11136"/>
    <cellStyle name="Normal 4 2 2 2 2 2 3 3 2" xfId="31071"/>
    <cellStyle name="Normal 4 2 2 2 2 2 3 4" xfId="22889"/>
    <cellStyle name="Normal 4 2 2 2 2 2 4" xfId="5346"/>
    <cellStyle name="Normal 4 2 2 2 2 2 4 2" xfId="19304"/>
    <cellStyle name="Normal 4 2 2 2 2 2 4 2 2" xfId="39237"/>
    <cellStyle name="Normal 4 2 2 2 2 2 4 3" xfId="13503"/>
    <cellStyle name="Normal 4 2 2 2 2 2 4 3 2" xfId="33437"/>
    <cellStyle name="Normal 4 2 2 2 2 2 4 4" xfId="25282"/>
    <cellStyle name="Normal 4 2 2 2 2 2 5" xfId="10031"/>
    <cellStyle name="Normal 4 2 2 2 2 2 5 2" xfId="29967"/>
    <cellStyle name="Normal 4 2 2 2 2 2 6" xfId="15836"/>
    <cellStyle name="Normal 4 2 2 2 2 2 6 2" xfId="35769"/>
    <cellStyle name="Normal 4 2 2 2 2 2 7" xfId="7707"/>
    <cellStyle name="Normal 4 2 2 2 2 2 7 2" xfId="27643"/>
    <cellStyle name="Normal 4 2 2 2 2 2 8" xfId="21770"/>
    <cellStyle name="Normal 4 2 2 2 2 2 9" xfId="41561"/>
    <cellStyle name="Normal 4 2 2 2 2 3" xfId="3465"/>
    <cellStyle name="Normal 4 2 2 2 2 3 2" xfId="6128"/>
    <cellStyle name="Normal 4 2 2 2 2 3 2 2" xfId="20086"/>
    <cellStyle name="Normal 4 2 2 2 2 3 2 2 2" xfId="40019"/>
    <cellStyle name="Normal 4 2 2 2 2 3 2 3" xfId="14285"/>
    <cellStyle name="Normal 4 2 2 2 2 3 2 3 2" xfId="34219"/>
    <cellStyle name="Normal 4 2 2 2 2 3 2 4" xfId="26064"/>
    <cellStyle name="Normal 4 2 2 2 2 3 3" xfId="11919"/>
    <cellStyle name="Normal 4 2 2 2 2 3 3 2" xfId="31854"/>
    <cellStyle name="Normal 4 2 2 2 2 3 4" xfId="17721"/>
    <cellStyle name="Normal 4 2 2 2 2 3 4 2" xfId="37654"/>
    <cellStyle name="Normal 4 2 2 2 2 3 5" xfId="8489"/>
    <cellStyle name="Normal 4 2 2 2 2 3 5 2" xfId="28425"/>
    <cellStyle name="Normal 4 2 2 2 2 3 6" xfId="23677"/>
    <cellStyle name="Normal 4 2 2 2 2 4" xfId="1959"/>
    <cellStyle name="Normal 4 2 2 2 2 4 2" xfId="16478"/>
    <cellStyle name="Normal 4 2 2 2 2 4 2 2" xfId="36411"/>
    <cellStyle name="Normal 4 2 2 2 2 4 3" xfId="10675"/>
    <cellStyle name="Normal 4 2 2 2 2 4 3 2" xfId="30610"/>
    <cellStyle name="Normal 4 2 2 2 2 4 4" xfId="22428"/>
    <cellStyle name="Normal 4 2 2 2 2 5" xfId="4885"/>
    <cellStyle name="Normal 4 2 2 2 2 5 2" xfId="18843"/>
    <cellStyle name="Normal 4 2 2 2 2 5 2 2" xfId="38776"/>
    <cellStyle name="Normal 4 2 2 2 2 5 3" xfId="13042"/>
    <cellStyle name="Normal 4 2 2 2 2 5 3 2" xfId="32976"/>
    <cellStyle name="Normal 4 2 2 2 2 5 4" xfId="24821"/>
    <cellStyle name="Normal 4 2 2 2 2 6" xfId="9553"/>
    <cellStyle name="Normal 4 2 2 2 2 6 2" xfId="29489"/>
    <cellStyle name="Normal 4 2 2 2 2 7" xfId="15358"/>
    <cellStyle name="Normal 4 2 2 2 2 7 2" xfId="35291"/>
    <cellStyle name="Normal 4 2 2 2 2 8" xfId="7246"/>
    <cellStyle name="Normal 4 2 2 2 2 8 2" xfId="27182"/>
    <cellStyle name="Normal 4 2 2 2 2 9" xfId="21282"/>
    <cellStyle name="Normal 4 2 2 2 3" xfId="836"/>
    <cellStyle name="Normal 4 2 2 2 3 2" xfId="3467"/>
    <cellStyle name="Normal 4 2 2 2 3 2 2" xfId="6130"/>
    <cellStyle name="Normal 4 2 2 2 3 2 2 2" xfId="20088"/>
    <cellStyle name="Normal 4 2 2 2 3 2 2 2 2" xfId="40021"/>
    <cellStyle name="Normal 4 2 2 2 3 2 2 3" xfId="14287"/>
    <cellStyle name="Normal 4 2 2 2 3 2 2 3 2" xfId="34221"/>
    <cellStyle name="Normal 4 2 2 2 3 2 2 4" xfId="26066"/>
    <cellStyle name="Normal 4 2 2 2 3 2 3" xfId="11921"/>
    <cellStyle name="Normal 4 2 2 2 3 2 3 2" xfId="31856"/>
    <cellStyle name="Normal 4 2 2 2 3 2 4" xfId="17723"/>
    <cellStyle name="Normal 4 2 2 2 3 2 4 2" xfId="37656"/>
    <cellStyle name="Normal 4 2 2 2 3 2 5" xfId="8491"/>
    <cellStyle name="Normal 4 2 2 2 3 2 5 2" xfId="28427"/>
    <cellStyle name="Normal 4 2 2 2 3 2 6" xfId="23679"/>
    <cellStyle name="Normal 4 2 2 2 3 3" xfId="2183"/>
    <cellStyle name="Normal 4 2 2 2 3 3 2" xfId="16700"/>
    <cellStyle name="Normal 4 2 2 2 3 3 2 2" xfId="36633"/>
    <cellStyle name="Normal 4 2 2 2 3 3 3" xfId="10897"/>
    <cellStyle name="Normal 4 2 2 2 3 3 3 2" xfId="30832"/>
    <cellStyle name="Normal 4 2 2 2 3 3 4" xfId="22650"/>
    <cellStyle name="Normal 4 2 2 2 3 4" xfId="5107"/>
    <cellStyle name="Normal 4 2 2 2 3 4 2" xfId="19065"/>
    <cellStyle name="Normal 4 2 2 2 3 4 2 2" xfId="38998"/>
    <cellStyle name="Normal 4 2 2 2 3 4 3" xfId="13264"/>
    <cellStyle name="Normal 4 2 2 2 3 4 3 2" xfId="33198"/>
    <cellStyle name="Normal 4 2 2 2 3 4 4" xfId="25043"/>
    <cellStyle name="Normal 4 2 2 2 3 5" xfId="9792"/>
    <cellStyle name="Normal 4 2 2 2 3 5 2" xfId="29728"/>
    <cellStyle name="Normal 4 2 2 2 3 6" xfId="15597"/>
    <cellStyle name="Normal 4 2 2 2 3 6 2" xfId="35530"/>
    <cellStyle name="Normal 4 2 2 2 3 7" xfId="7468"/>
    <cellStyle name="Normal 4 2 2 2 3 7 2" xfId="27404"/>
    <cellStyle name="Normal 4 2 2 2 3 8" xfId="21527"/>
    <cellStyle name="Normal 4 2 2 2 3 9" xfId="41322"/>
    <cellStyle name="Normal 4 2 2 2 4" xfId="3464"/>
    <cellStyle name="Normal 4 2 2 2 4 2" xfId="6127"/>
    <cellStyle name="Normal 4 2 2 2 4 2 2" xfId="20085"/>
    <cellStyle name="Normal 4 2 2 2 4 2 2 2" xfId="40018"/>
    <cellStyle name="Normal 4 2 2 2 4 2 3" xfId="14284"/>
    <cellStyle name="Normal 4 2 2 2 4 2 3 2" xfId="34218"/>
    <cellStyle name="Normal 4 2 2 2 4 2 4" xfId="26063"/>
    <cellStyle name="Normal 4 2 2 2 4 3" xfId="11918"/>
    <cellStyle name="Normal 4 2 2 2 4 3 2" xfId="31853"/>
    <cellStyle name="Normal 4 2 2 2 4 4" xfId="17720"/>
    <cellStyle name="Normal 4 2 2 2 4 4 2" xfId="37653"/>
    <cellStyle name="Normal 4 2 2 2 4 5" xfId="8488"/>
    <cellStyle name="Normal 4 2 2 2 4 5 2" xfId="28424"/>
    <cellStyle name="Normal 4 2 2 2 4 6" xfId="23676"/>
    <cellStyle name="Normal 4 2 2 2 5" xfId="1647"/>
    <cellStyle name="Normal 4 2 2 2 5 2" xfId="16216"/>
    <cellStyle name="Normal 4 2 2 2 5 2 2" xfId="36149"/>
    <cellStyle name="Normal 4 2 2 2 5 3" xfId="10413"/>
    <cellStyle name="Normal 4 2 2 2 5 3 2" xfId="30348"/>
    <cellStyle name="Normal 4 2 2 2 5 4" xfId="22159"/>
    <cellStyle name="Normal 4 2 2 2 6" xfId="4623"/>
    <cellStyle name="Normal 4 2 2 2 6 2" xfId="18581"/>
    <cellStyle name="Normal 4 2 2 2 6 2 2" xfId="38514"/>
    <cellStyle name="Normal 4 2 2 2 6 3" xfId="12780"/>
    <cellStyle name="Normal 4 2 2 2 6 3 2" xfId="32714"/>
    <cellStyle name="Normal 4 2 2 2 6 4" xfId="24559"/>
    <cellStyle name="Normal 4 2 2 2 7" xfId="9307"/>
    <cellStyle name="Normal 4 2 2 2 7 2" xfId="29243"/>
    <cellStyle name="Normal 4 2 2 2 8" xfId="15112"/>
    <cellStyle name="Normal 4 2 2 2 8 2" xfId="35045"/>
    <cellStyle name="Normal 4 2 2 2 9" xfId="6987"/>
    <cellStyle name="Normal 4 2 2 2 9 2" xfId="26923"/>
    <cellStyle name="Normal 4 2 2 3" xfId="416"/>
    <cellStyle name="Normal 4 2 2 3 10" xfId="21119"/>
    <cellStyle name="Normal 4 2 2 3 11" xfId="40923"/>
    <cellStyle name="Normal 4 2 2 3 2" xfId="672"/>
    <cellStyle name="Normal 4 2 2 3 2 10" xfId="41162"/>
    <cellStyle name="Normal 4 2 2 3 2 2" xfId="1158"/>
    <cellStyle name="Normal 4 2 2 3 2 2 2" xfId="3470"/>
    <cellStyle name="Normal 4 2 2 3 2 2 2 2" xfId="6133"/>
    <cellStyle name="Normal 4 2 2 3 2 2 2 2 2" xfId="20091"/>
    <cellStyle name="Normal 4 2 2 3 2 2 2 2 2 2" xfId="40024"/>
    <cellStyle name="Normal 4 2 2 3 2 2 2 2 3" xfId="14290"/>
    <cellStyle name="Normal 4 2 2 3 2 2 2 2 3 2" xfId="34224"/>
    <cellStyle name="Normal 4 2 2 3 2 2 2 2 4" xfId="26069"/>
    <cellStyle name="Normal 4 2 2 3 2 2 2 3" xfId="11924"/>
    <cellStyle name="Normal 4 2 2 3 2 2 2 3 2" xfId="31859"/>
    <cellStyle name="Normal 4 2 2 3 2 2 2 4" xfId="17726"/>
    <cellStyle name="Normal 4 2 2 3 2 2 2 4 2" xfId="37659"/>
    <cellStyle name="Normal 4 2 2 3 2 2 2 5" xfId="8494"/>
    <cellStyle name="Normal 4 2 2 3 2 2 2 5 2" xfId="28430"/>
    <cellStyle name="Normal 4 2 2 3 2 2 2 6" xfId="23682"/>
    <cellStyle name="Normal 4 2 2 3 2 2 3" xfId="2501"/>
    <cellStyle name="Normal 4 2 2 3 2 2 3 2" xfId="17018"/>
    <cellStyle name="Normal 4 2 2 3 2 2 3 2 2" xfId="36951"/>
    <cellStyle name="Normal 4 2 2 3 2 2 3 3" xfId="11215"/>
    <cellStyle name="Normal 4 2 2 3 2 2 3 3 2" xfId="31150"/>
    <cellStyle name="Normal 4 2 2 3 2 2 3 4" xfId="22968"/>
    <cellStyle name="Normal 4 2 2 3 2 2 4" xfId="5425"/>
    <cellStyle name="Normal 4 2 2 3 2 2 4 2" xfId="19383"/>
    <cellStyle name="Normal 4 2 2 3 2 2 4 2 2" xfId="39316"/>
    <cellStyle name="Normal 4 2 2 3 2 2 4 3" xfId="13582"/>
    <cellStyle name="Normal 4 2 2 3 2 2 4 3 2" xfId="33516"/>
    <cellStyle name="Normal 4 2 2 3 2 2 4 4" xfId="25361"/>
    <cellStyle name="Normal 4 2 2 3 2 2 5" xfId="10110"/>
    <cellStyle name="Normal 4 2 2 3 2 2 5 2" xfId="30046"/>
    <cellStyle name="Normal 4 2 2 3 2 2 6" xfId="15915"/>
    <cellStyle name="Normal 4 2 2 3 2 2 6 2" xfId="35848"/>
    <cellStyle name="Normal 4 2 2 3 2 2 7" xfId="7786"/>
    <cellStyle name="Normal 4 2 2 3 2 2 7 2" xfId="27722"/>
    <cellStyle name="Normal 4 2 2 3 2 2 8" xfId="21849"/>
    <cellStyle name="Normal 4 2 2 3 2 2 9" xfId="41640"/>
    <cellStyle name="Normal 4 2 2 3 2 3" xfId="3469"/>
    <cellStyle name="Normal 4 2 2 3 2 3 2" xfId="6132"/>
    <cellStyle name="Normal 4 2 2 3 2 3 2 2" xfId="20090"/>
    <cellStyle name="Normal 4 2 2 3 2 3 2 2 2" xfId="40023"/>
    <cellStyle name="Normal 4 2 2 3 2 3 2 3" xfId="14289"/>
    <cellStyle name="Normal 4 2 2 3 2 3 2 3 2" xfId="34223"/>
    <cellStyle name="Normal 4 2 2 3 2 3 2 4" xfId="26068"/>
    <cellStyle name="Normal 4 2 2 3 2 3 3" xfId="11923"/>
    <cellStyle name="Normal 4 2 2 3 2 3 3 2" xfId="31858"/>
    <cellStyle name="Normal 4 2 2 3 2 3 4" xfId="17725"/>
    <cellStyle name="Normal 4 2 2 3 2 3 4 2" xfId="37658"/>
    <cellStyle name="Normal 4 2 2 3 2 3 5" xfId="8493"/>
    <cellStyle name="Normal 4 2 2 3 2 3 5 2" xfId="28429"/>
    <cellStyle name="Normal 4 2 2 3 2 3 6" xfId="23681"/>
    <cellStyle name="Normal 4 2 2 3 2 4" xfId="2038"/>
    <cellStyle name="Normal 4 2 2 3 2 4 2" xfId="16557"/>
    <cellStyle name="Normal 4 2 2 3 2 4 2 2" xfId="36490"/>
    <cellStyle name="Normal 4 2 2 3 2 4 3" xfId="10754"/>
    <cellStyle name="Normal 4 2 2 3 2 4 3 2" xfId="30689"/>
    <cellStyle name="Normal 4 2 2 3 2 4 4" xfId="22507"/>
    <cellStyle name="Normal 4 2 2 3 2 5" xfId="4964"/>
    <cellStyle name="Normal 4 2 2 3 2 5 2" xfId="18922"/>
    <cellStyle name="Normal 4 2 2 3 2 5 2 2" xfId="38855"/>
    <cellStyle name="Normal 4 2 2 3 2 5 3" xfId="13121"/>
    <cellStyle name="Normal 4 2 2 3 2 5 3 2" xfId="33055"/>
    <cellStyle name="Normal 4 2 2 3 2 5 4" xfId="24900"/>
    <cellStyle name="Normal 4 2 2 3 2 6" xfId="9632"/>
    <cellStyle name="Normal 4 2 2 3 2 6 2" xfId="29568"/>
    <cellStyle name="Normal 4 2 2 3 2 7" xfId="15437"/>
    <cellStyle name="Normal 4 2 2 3 2 7 2" xfId="35370"/>
    <cellStyle name="Normal 4 2 2 3 2 8" xfId="7325"/>
    <cellStyle name="Normal 4 2 2 3 2 8 2" xfId="27261"/>
    <cellStyle name="Normal 4 2 2 3 2 9" xfId="21364"/>
    <cellStyle name="Normal 4 2 2 3 3" xfId="915"/>
    <cellStyle name="Normal 4 2 2 3 3 2" xfId="3471"/>
    <cellStyle name="Normal 4 2 2 3 3 2 2" xfId="6134"/>
    <cellStyle name="Normal 4 2 2 3 3 2 2 2" xfId="20092"/>
    <cellStyle name="Normal 4 2 2 3 3 2 2 2 2" xfId="40025"/>
    <cellStyle name="Normal 4 2 2 3 3 2 2 3" xfId="14291"/>
    <cellStyle name="Normal 4 2 2 3 3 2 2 3 2" xfId="34225"/>
    <cellStyle name="Normal 4 2 2 3 3 2 2 4" xfId="26070"/>
    <cellStyle name="Normal 4 2 2 3 3 2 3" xfId="11925"/>
    <cellStyle name="Normal 4 2 2 3 3 2 3 2" xfId="31860"/>
    <cellStyle name="Normal 4 2 2 3 3 2 4" xfId="17727"/>
    <cellStyle name="Normal 4 2 2 3 3 2 4 2" xfId="37660"/>
    <cellStyle name="Normal 4 2 2 3 3 2 5" xfId="8495"/>
    <cellStyle name="Normal 4 2 2 3 3 2 5 2" xfId="28431"/>
    <cellStyle name="Normal 4 2 2 3 3 2 6" xfId="23683"/>
    <cellStyle name="Normal 4 2 2 3 3 3" xfId="2262"/>
    <cellStyle name="Normal 4 2 2 3 3 3 2" xfId="16779"/>
    <cellStyle name="Normal 4 2 2 3 3 3 2 2" xfId="36712"/>
    <cellStyle name="Normal 4 2 2 3 3 3 3" xfId="10976"/>
    <cellStyle name="Normal 4 2 2 3 3 3 3 2" xfId="30911"/>
    <cellStyle name="Normal 4 2 2 3 3 3 4" xfId="22729"/>
    <cellStyle name="Normal 4 2 2 3 3 4" xfId="5186"/>
    <cellStyle name="Normal 4 2 2 3 3 4 2" xfId="19144"/>
    <cellStyle name="Normal 4 2 2 3 3 4 2 2" xfId="39077"/>
    <cellStyle name="Normal 4 2 2 3 3 4 3" xfId="13343"/>
    <cellStyle name="Normal 4 2 2 3 3 4 3 2" xfId="33277"/>
    <cellStyle name="Normal 4 2 2 3 3 4 4" xfId="25122"/>
    <cellStyle name="Normal 4 2 2 3 3 5" xfId="9871"/>
    <cellStyle name="Normal 4 2 2 3 3 5 2" xfId="29807"/>
    <cellStyle name="Normal 4 2 2 3 3 6" xfId="15676"/>
    <cellStyle name="Normal 4 2 2 3 3 6 2" xfId="35609"/>
    <cellStyle name="Normal 4 2 2 3 3 7" xfId="7547"/>
    <cellStyle name="Normal 4 2 2 3 3 7 2" xfId="27483"/>
    <cellStyle name="Normal 4 2 2 3 3 8" xfId="21606"/>
    <cellStyle name="Normal 4 2 2 3 3 9" xfId="41401"/>
    <cellStyle name="Normal 4 2 2 3 4" xfId="3468"/>
    <cellStyle name="Normal 4 2 2 3 4 2" xfId="6131"/>
    <cellStyle name="Normal 4 2 2 3 4 2 2" xfId="20089"/>
    <cellStyle name="Normal 4 2 2 3 4 2 2 2" xfId="40022"/>
    <cellStyle name="Normal 4 2 2 3 4 2 3" xfId="14288"/>
    <cellStyle name="Normal 4 2 2 3 4 2 3 2" xfId="34222"/>
    <cellStyle name="Normal 4 2 2 3 4 2 4" xfId="26067"/>
    <cellStyle name="Normal 4 2 2 3 4 3" xfId="11922"/>
    <cellStyle name="Normal 4 2 2 3 4 3 2" xfId="31857"/>
    <cellStyle name="Normal 4 2 2 3 4 4" xfId="17724"/>
    <cellStyle name="Normal 4 2 2 3 4 4 2" xfId="37657"/>
    <cellStyle name="Normal 4 2 2 3 4 5" xfId="8492"/>
    <cellStyle name="Normal 4 2 2 3 4 5 2" xfId="28428"/>
    <cellStyle name="Normal 4 2 2 3 4 6" xfId="23680"/>
    <cellStyle name="Normal 4 2 2 3 5" xfId="1820"/>
    <cellStyle name="Normal 4 2 2 3 5 2" xfId="16341"/>
    <cellStyle name="Normal 4 2 2 3 5 2 2" xfId="36274"/>
    <cellStyle name="Normal 4 2 2 3 5 3" xfId="10538"/>
    <cellStyle name="Normal 4 2 2 3 5 3 2" xfId="30473"/>
    <cellStyle name="Normal 4 2 2 3 5 4" xfId="22291"/>
    <cellStyle name="Normal 4 2 2 3 6" xfId="4748"/>
    <cellStyle name="Normal 4 2 2 3 6 2" xfId="18706"/>
    <cellStyle name="Normal 4 2 2 3 6 2 2" xfId="38639"/>
    <cellStyle name="Normal 4 2 2 3 6 3" xfId="12905"/>
    <cellStyle name="Normal 4 2 2 3 6 3 2" xfId="32839"/>
    <cellStyle name="Normal 4 2 2 3 6 4" xfId="24684"/>
    <cellStyle name="Normal 4 2 2 3 7" xfId="9393"/>
    <cellStyle name="Normal 4 2 2 3 7 2" xfId="29329"/>
    <cellStyle name="Normal 4 2 2 3 8" xfId="15198"/>
    <cellStyle name="Normal 4 2 2 3 8 2" xfId="35131"/>
    <cellStyle name="Normal 4 2 2 3 9" xfId="7109"/>
    <cellStyle name="Normal 4 2 2 3 9 2" xfId="27045"/>
    <cellStyle name="Normal 4 2 2 4" xfId="509"/>
    <cellStyle name="Normal 4 2 2 4 10" xfId="41009"/>
    <cellStyle name="Normal 4 2 2 4 2" xfId="1005"/>
    <cellStyle name="Normal 4 2 2 4 2 2" xfId="3473"/>
    <cellStyle name="Normal 4 2 2 4 2 2 2" xfId="6136"/>
    <cellStyle name="Normal 4 2 2 4 2 2 2 2" xfId="20094"/>
    <cellStyle name="Normal 4 2 2 4 2 2 2 2 2" xfId="40027"/>
    <cellStyle name="Normal 4 2 2 4 2 2 2 3" xfId="14293"/>
    <cellStyle name="Normal 4 2 2 4 2 2 2 3 2" xfId="34227"/>
    <cellStyle name="Normal 4 2 2 4 2 2 2 4" xfId="26072"/>
    <cellStyle name="Normal 4 2 2 4 2 2 3" xfId="11927"/>
    <cellStyle name="Normal 4 2 2 4 2 2 3 2" xfId="31862"/>
    <cellStyle name="Normal 4 2 2 4 2 2 4" xfId="17729"/>
    <cellStyle name="Normal 4 2 2 4 2 2 4 2" xfId="37662"/>
    <cellStyle name="Normal 4 2 2 4 2 2 5" xfId="8497"/>
    <cellStyle name="Normal 4 2 2 4 2 2 5 2" xfId="28433"/>
    <cellStyle name="Normal 4 2 2 4 2 2 6" xfId="23685"/>
    <cellStyle name="Normal 4 2 2 4 2 3" xfId="2348"/>
    <cellStyle name="Normal 4 2 2 4 2 3 2" xfId="16865"/>
    <cellStyle name="Normal 4 2 2 4 2 3 2 2" xfId="36798"/>
    <cellStyle name="Normal 4 2 2 4 2 3 3" xfId="11062"/>
    <cellStyle name="Normal 4 2 2 4 2 3 3 2" xfId="30997"/>
    <cellStyle name="Normal 4 2 2 4 2 3 4" xfId="22815"/>
    <cellStyle name="Normal 4 2 2 4 2 4" xfId="5272"/>
    <cellStyle name="Normal 4 2 2 4 2 4 2" xfId="19230"/>
    <cellStyle name="Normal 4 2 2 4 2 4 2 2" xfId="39163"/>
    <cellStyle name="Normal 4 2 2 4 2 4 3" xfId="13429"/>
    <cellStyle name="Normal 4 2 2 4 2 4 3 2" xfId="33363"/>
    <cellStyle name="Normal 4 2 2 4 2 4 4" xfId="25208"/>
    <cellStyle name="Normal 4 2 2 4 2 5" xfId="9957"/>
    <cellStyle name="Normal 4 2 2 4 2 5 2" xfId="29893"/>
    <cellStyle name="Normal 4 2 2 4 2 6" xfId="15762"/>
    <cellStyle name="Normal 4 2 2 4 2 6 2" xfId="35695"/>
    <cellStyle name="Normal 4 2 2 4 2 7" xfId="7633"/>
    <cellStyle name="Normal 4 2 2 4 2 7 2" xfId="27569"/>
    <cellStyle name="Normal 4 2 2 4 2 8" xfId="21696"/>
    <cellStyle name="Normal 4 2 2 4 2 9" xfId="41487"/>
    <cellStyle name="Normal 4 2 2 4 3" xfId="3472"/>
    <cellStyle name="Normal 4 2 2 4 3 2" xfId="6135"/>
    <cellStyle name="Normal 4 2 2 4 3 2 2" xfId="20093"/>
    <cellStyle name="Normal 4 2 2 4 3 2 2 2" xfId="40026"/>
    <cellStyle name="Normal 4 2 2 4 3 2 3" xfId="14292"/>
    <cellStyle name="Normal 4 2 2 4 3 2 3 2" xfId="34226"/>
    <cellStyle name="Normal 4 2 2 4 3 2 4" xfId="26071"/>
    <cellStyle name="Normal 4 2 2 4 3 3" xfId="11926"/>
    <cellStyle name="Normal 4 2 2 4 3 3 2" xfId="31861"/>
    <cellStyle name="Normal 4 2 2 4 3 4" xfId="17728"/>
    <cellStyle name="Normal 4 2 2 4 3 4 2" xfId="37661"/>
    <cellStyle name="Normal 4 2 2 4 3 5" xfId="8496"/>
    <cellStyle name="Normal 4 2 2 4 3 5 2" xfId="28432"/>
    <cellStyle name="Normal 4 2 2 4 3 6" xfId="23684"/>
    <cellStyle name="Normal 4 2 2 4 4" xfId="1886"/>
    <cellStyle name="Normal 4 2 2 4 4 2" xfId="16405"/>
    <cellStyle name="Normal 4 2 2 4 4 2 2" xfId="36338"/>
    <cellStyle name="Normal 4 2 2 4 4 3" xfId="10602"/>
    <cellStyle name="Normal 4 2 2 4 4 3 2" xfId="30537"/>
    <cellStyle name="Normal 4 2 2 4 4 4" xfId="22355"/>
    <cellStyle name="Normal 4 2 2 4 5" xfId="4812"/>
    <cellStyle name="Normal 4 2 2 4 5 2" xfId="18770"/>
    <cellStyle name="Normal 4 2 2 4 5 2 2" xfId="38703"/>
    <cellStyle name="Normal 4 2 2 4 5 3" xfId="12969"/>
    <cellStyle name="Normal 4 2 2 4 5 3 2" xfId="32903"/>
    <cellStyle name="Normal 4 2 2 4 5 4" xfId="24748"/>
    <cellStyle name="Normal 4 2 2 4 6" xfId="9479"/>
    <cellStyle name="Normal 4 2 2 4 6 2" xfId="29415"/>
    <cellStyle name="Normal 4 2 2 4 7" xfId="15284"/>
    <cellStyle name="Normal 4 2 2 4 7 2" xfId="35217"/>
    <cellStyle name="Normal 4 2 2 4 8" xfId="7173"/>
    <cellStyle name="Normal 4 2 2 4 8 2" xfId="27109"/>
    <cellStyle name="Normal 4 2 2 4 9" xfId="21207"/>
    <cellStyle name="Normal 4 2 2 5" xfId="762"/>
    <cellStyle name="Normal 4 2 2 5 2" xfId="3474"/>
    <cellStyle name="Normal 4 2 2 5 2 2" xfId="6137"/>
    <cellStyle name="Normal 4 2 2 5 2 2 2" xfId="20095"/>
    <cellStyle name="Normal 4 2 2 5 2 2 2 2" xfId="40028"/>
    <cellStyle name="Normal 4 2 2 5 2 2 3" xfId="14294"/>
    <cellStyle name="Normal 4 2 2 5 2 2 3 2" xfId="34228"/>
    <cellStyle name="Normal 4 2 2 5 2 2 4" xfId="26073"/>
    <cellStyle name="Normal 4 2 2 5 2 3" xfId="11928"/>
    <cellStyle name="Normal 4 2 2 5 2 3 2" xfId="31863"/>
    <cellStyle name="Normal 4 2 2 5 2 4" xfId="17730"/>
    <cellStyle name="Normal 4 2 2 5 2 4 2" xfId="37663"/>
    <cellStyle name="Normal 4 2 2 5 2 5" xfId="8498"/>
    <cellStyle name="Normal 4 2 2 5 2 5 2" xfId="28434"/>
    <cellStyle name="Normal 4 2 2 5 2 6" xfId="23686"/>
    <cellStyle name="Normal 4 2 2 5 3" xfId="2111"/>
    <cellStyle name="Normal 4 2 2 5 3 2" xfId="16628"/>
    <cellStyle name="Normal 4 2 2 5 3 2 2" xfId="36561"/>
    <cellStyle name="Normal 4 2 2 5 3 3" xfId="10825"/>
    <cellStyle name="Normal 4 2 2 5 3 3 2" xfId="30760"/>
    <cellStyle name="Normal 4 2 2 5 3 4" xfId="22578"/>
    <cellStyle name="Normal 4 2 2 5 4" xfId="5035"/>
    <cellStyle name="Normal 4 2 2 5 4 2" xfId="18993"/>
    <cellStyle name="Normal 4 2 2 5 4 2 2" xfId="38926"/>
    <cellStyle name="Normal 4 2 2 5 4 3" xfId="13192"/>
    <cellStyle name="Normal 4 2 2 5 4 3 2" xfId="33126"/>
    <cellStyle name="Normal 4 2 2 5 4 4" xfId="24971"/>
    <cellStyle name="Normal 4 2 2 5 5" xfId="9718"/>
    <cellStyle name="Normal 4 2 2 5 5 2" xfId="29654"/>
    <cellStyle name="Normal 4 2 2 5 6" xfId="15523"/>
    <cellStyle name="Normal 4 2 2 5 6 2" xfId="35456"/>
    <cellStyle name="Normal 4 2 2 5 7" xfId="7396"/>
    <cellStyle name="Normal 4 2 2 5 7 2" xfId="27332"/>
    <cellStyle name="Normal 4 2 2 5 8" xfId="21453"/>
    <cellStyle name="Normal 4 2 2 5 9" xfId="41248"/>
    <cellStyle name="Normal 4 2 2 6" xfId="1224"/>
    <cellStyle name="Normal 4 2 2 6 2" xfId="3475"/>
    <cellStyle name="Normal 4 2 2 6 2 2" xfId="6138"/>
    <cellStyle name="Normal 4 2 2 6 2 2 2" xfId="20096"/>
    <cellStyle name="Normal 4 2 2 6 2 2 2 2" xfId="40029"/>
    <cellStyle name="Normal 4 2 2 6 2 2 3" xfId="14295"/>
    <cellStyle name="Normal 4 2 2 6 2 2 3 2" xfId="34229"/>
    <cellStyle name="Normal 4 2 2 6 2 2 4" xfId="26074"/>
    <cellStyle name="Normal 4 2 2 6 2 3" xfId="11929"/>
    <cellStyle name="Normal 4 2 2 6 2 3 2" xfId="31864"/>
    <cellStyle name="Normal 4 2 2 6 2 4" xfId="17731"/>
    <cellStyle name="Normal 4 2 2 6 2 4 2" xfId="37664"/>
    <cellStyle name="Normal 4 2 2 6 2 5" xfId="8499"/>
    <cellStyle name="Normal 4 2 2 6 2 5 2" xfId="28435"/>
    <cellStyle name="Normal 4 2 2 6 2 6" xfId="23687"/>
    <cellStyle name="Normal 4 2 2 6 3" xfId="2558"/>
    <cellStyle name="Normal 4 2 2 6 3 2" xfId="17073"/>
    <cellStyle name="Normal 4 2 2 6 3 2 2" xfId="37006"/>
    <cellStyle name="Normal 4 2 2 6 3 3" xfId="11270"/>
    <cellStyle name="Normal 4 2 2 6 3 3 2" xfId="31205"/>
    <cellStyle name="Normal 4 2 2 6 3 4" xfId="23025"/>
    <cellStyle name="Normal 4 2 2 6 4" xfId="5480"/>
    <cellStyle name="Normal 4 2 2 6 4 2" xfId="19438"/>
    <cellStyle name="Normal 4 2 2 6 4 2 2" xfId="39371"/>
    <cellStyle name="Normal 4 2 2 6 4 3" xfId="13637"/>
    <cellStyle name="Normal 4 2 2 6 4 3 2" xfId="33571"/>
    <cellStyle name="Normal 4 2 2 6 4 4" xfId="25416"/>
    <cellStyle name="Normal 4 2 2 6 5" xfId="10167"/>
    <cellStyle name="Normal 4 2 2 6 5 2" xfId="30103"/>
    <cellStyle name="Normal 4 2 2 6 6" xfId="15971"/>
    <cellStyle name="Normal 4 2 2 6 6 2" xfId="35904"/>
    <cellStyle name="Normal 4 2 2 6 7" xfId="7841"/>
    <cellStyle name="Normal 4 2 2 6 7 2" xfId="27777"/>
    <cellStyle name="Normal 4 2 2 6 8" xfId="21912"/>
    <cellStyle name="Normal 4 2 2 6 9" xfId="41753"/>
    <cellStyle name="Normal 4 2 2 7" xfId="4021"/>
    <cellStyle name="Normal 4 2 2 8" xfId="3463"/>
    <cellStyle name="Normal 4 2 2 8 2" xfId="6126"/>
    <cellStyle name="Normal 4 2 2 8 2 2" xfId="20084"/>
    <cellStyle name="Normal 4 2 2 8 2 2 2" xfId="40017"/>
    <cellStyle name="Normal 4 2 2 8 2 3" xfId="14283"/>
    <cellStyle name="Normal 4 2 2 8 2 3 2" xfId="34217"/>
    <cellStyle name="Normal 4 2 2 8 2 4" xfId="26062"/>
    <cellStyle name="Normal 4 2 2 8 3" xfId="11917"/>
    <cellStyle name="Normal 4 2 2 8 3 2" xfId="31852"/>
    <cellStyle name="Normal 4 2 2 8 4" xfId="17719"/>
    <cellStyle name="Normal 4 2 2 8 4 2" xfId="37652"/>
    <cellStyle name="Normal 4 2 2 8 5" xfId="8487"/>
    <cellStyle name="Normal 4 2 2 8 5 2" xfId="28423"/>
    <cellStyle name="Normal 4 2 2 8 6" xfId="23675"/>
    <cellStyle name="Normal 4 2 2 9" xfId="1646"/>
    <cellStyle name="Normal 4 2 3" xfId="55"/>
    <cellStyle name="Normal 4 2 3 10" xfId="9226"/>
    <cellStyle name="Normal 4 2 3 10 2" xfId="29162"/>
    <cellStyle name="Normal 4 2 3 11" xfId="15031"/>
    <cellStyle name="Normal 4 2 3 11 2" xfId="34964"/>
    <cellStyle name="Normal 4 2 3 12" xfId="6988"/>
    <cellStyle name="Normal 4 2 3 12 2" xfId="26924"/>
    <cellStyle name="Normal 4 2 3 13" xfId="20932"/>
    <cellStyle name="Normal 4 2 3 14" xfId="40756"/>
    <cellStyle name="Normal 4 2 3 2" xfId="301"/>
    <cellStyle name="Normal 4 2 3 2 10" xfId="21031"/>
    <cellStyle name="Normal 4 2 3 2 11" xfId="40838"/>
    <cellStyle name="Normal 4 2 3 2 2" xfId="591"/>
    <cellStyle name="Normal 4 2 3 2 2 10" xfId="41084"/>
    <cellStyle name="Normal 4 2 3 2 2 2" xfId="1080"/>
    <cellStyle name="Normal 4 2 3 2 2 2 2" xfId="3479"/>
    <cellStyle name="Normal 4 2 3 2 2 2 2 2" xfId="6142"/>
    <cellStyle name="Normal 4 2 3 2 2 2 2 2 2" xfId="20100"/>
    <cellStyle name="Normal 4 2 3 2 2 2 2 2 2 2" xfId="40033"/>
    <cellStyle name="Normal 4 2 3 2 2 2 2 2 3" xfId="14299"/>
    <cellStyle name="Normal 4 2 3 2 2 2 2 2 3 2" xfId="34233"/>
    <cellStyle name="Normal 4 2 3 2 2 2 2 2 4" xfId="26078"/>
    <cellStyle name="Normal 4 2 3 2 2 2 2 3" xfId="11933"/>
    <cellStyle name="Normal 4 2 3 2 2 2 2 3 2" xfId="31868"/>
    <cellStyle name="Normal 4 2 3 2 2 2 2 4" xfId="17735"/>
    <cellStyle name="Normal 4 2 3 2 2 2 2 4 2" xfId="37668"/>
    <cellStyle name="Normal 4 2 3 2 2 2 2 5" xfId="8503"/>
    <cellStyle name="Normal 4 2 3 2 2 2 2 5 2" xfId="28439"/>
    <cellStyle name="Normal 4 2 3 2 2 2 2 6" xfId="23691"/>
    <cellStyle name="Normal 4 2 3 2 2 2 3" xfId="2423"/>
    <cellStyle name="Normal 4 2 3 2 2 2 3 2" xfId="16940"/>
    <cellStyle name="Normal 4 2 3 2 2 2 3 2 2" xfId="36873"/>
    <cellStyle name="Normal 4 2 3 2 2 2 3 3" xfId="11137"/>
    <cellStyle name="Normal 4 2 3 2 2 2 3 3 2" xfId="31072"/>
    <cellStyle name="Normal 4 2 3 2 2 2 3 4" xfId="22890"/>
    <cellStyle name="Normal 4 2 3 2 2 2 4" xfId="5347"/>
    <cellStyle name="Normal 4 2 3 2 2 2 4 2" xfId="19305"/>
    <cellStyle name="Normal 4 2 3 2 2 2 4 2 2" xfId="39238"/>
    <cellStyle name="Normal 4 2 3 2 2 2 4 3" xfId="13504"/>
    <cellStyle name="Normal 4 2 3 2 2 2 4 3 2" xfId="33438"/>
    <cellStyle name="Normal 4 2 3 2 2 2 4 4" xfId="25283"/>
    <cellStyle name="Normal 4 2 3 2 2 2 5" xfId="10032"/>
    <cellStyle name="Normal 4 2 3 2 2 2 5 2" xfId="29968"/>
    <cellStyle name="Normal 4 2 3 2 2 2 6" xfId="15837"/>
    <cellStyle name="Normal 4 2 3 2 2 2 6 2" xfId="35770"/>
    <cellStyle name="Normal 4 2 3 2 2 2 7" xfId="7708"/>
    <cellStyle name="Normal 4 2 3 2 2 2 7 2" xfId="27644"/>
    <cellStyle name="Normal 4 2 3 2 2 2 8" xfId="21771"/>
    <cellStyle name="Normal 4 2 3 2 2 2 9" xfId="41562"/>
    <cellStyle name="Normal 4 2 3 2 2 3" xfId="3478"/>
    <cellStyle name="Normal 4 2 3 2 2 3 2" xfId="6141"/>
    <cellStyle name="Normal 4 2 3 2 2 3 2 2" xfId="20099"/>
    <cellStyle name="Normal 4 2 3 2 2 3 2 2 2" xfId="40032"/>
    <cellStyle name="Normal 4 2 3 2 2 3 2 3" xfId="14298"/>
    <cellStyle name="Normal 4 2 3 2 2 3 2 3 2" xfId="34232"/>
    <cellStyle name="Normal 4 2 3 2 2 3 2 4" xfId="26077"/>
    <cellStyle name="Normal 4 2 3 2 2 3 3" xfId="11932"/>
    <cellStyle name="Normal 4 2 3 2 2 3 3 2" xfId="31867"/>
    <cellStyle name="Normal 4 2 3 2 2 3 4" xfId="17734"/>
    <cellStyle name="Normal 4 2 3 2 2 3 4 2" xfId="37667"/>
    <cellStyle name="Normal 4 2 3 2 2 3 5" xfId="8502"/>
    <cellStyle name="Normal 4 2 3 2 2 3 5 2" xfId="28438"/>
    <cellStyle name="Normal 4 2 3 2 2 3 6" xfId="23690"/>
    <cellStyle name="Normal 4 2 3 2 2 4" xfId="1960"/>
    <cellStyle name="Normal 4 2 3 2 2 4 2" xfId="16479"/>
    <cellStyle name="Normal 4 2 3 2 2 4 2 2" xfId="36412"/>
    <cellStyle name="Normal 4 2 3 2 2 4 3" xfId="10676"/>
    <cellStyle name="Normal 4 2 3 2 2 4 3 2" xfId="30611"/>
    <cellStyle name="Normal 4 2 3 2 2 4 4" xfId="22429"/>
    <cellStyle name="Normal 4 2 3 2 2 5" xfId="4886"/>
    <cellStyle name="Normal 4 2 3 2 2 5 2" xfId="18844"/>
    <cellStyle name="Normal 4 2 3 2 2 5 2 2" xfId="38777"/>
    <cellStyle name="Normal 4 2 3 2 2 5 3" xfId="13043"/>
    <cellStyle name="Normal 4 2 3 2 2 5 3 2" xfId="32977"/>
    <cellStyle name="Normal 4 2 3 2 2 5 4" xfId="24822"/>
    <cellStyle name="Normal 4 2 3 2 2 6" xfId="9554"/>
    <cellStyle name="Normal 4 2 3 2 2 6 2" xfId="29490"/>
    <cellStyle name="Normal 4 2 3 2 2 7" xfId="15359"/>
    <cellStyle name="Normal 4 2 3 2 2 7 2" xfId="35292"/>
    <cellStyle name="Normal 4 2 3 2 2 8" xfId="7247"/>
    <cellStyle name="Normal 4 2 3 2 2 8 2" xfId="27183"/>
    <cellStyle name="Normal 4 2 3 2 2 9" xfId="21283"/>
    <cellStyle name="Normal 4 2 3 2 3" xfId="837"/>
    <cellStyle name="Normal 4 2 3 2 3 2" xfId="3480"/>
    <cellStyle name="Normal 4 2 3 2 3 2 2" xfId="6143"/>
    <cellStyle name="Normal 4 2 3 2 3 2 2 2" xfId="20101"/>
    <cellStyle name="Normal 4 2 3 2 3 2 2 2 2" xfId="40034"/>
    <cellStyle name="Normal 4 2 3 2 3 2 2 3" xfId="14300"/>
    <cellStyle name="Normal 4 2 3 2 3 2 2 3 2" xfId="34234"/>
    <cellStyle name="Normal 4 2 3 2 3 2 2 4" xfId="26079"/>
    <cellStyle name="Normal 4 2 3 2 3 2 3" xfId="11934"/>
    <cellStyle name="Normal 4 2 3 2 3 2 3 2" xfId="31869"/>
    <cellStyle name="Normal 4 2 3 2 3 2 4" xfId="17736"/>
    <cellStyle name="Normal 4 2 3 2 3 2 4 2" xfId="37669"/>
    <cellStyle name="Normal 4 2 3 2 3 2 5" xfId="8504"/>
    <cellStyle name="Normal 4 2 3 2 3 2 5 2" xfId="28440"/>
    <cellStyle name="Normal 4 2 3 2 3 2 6" xfId="23692"/>
    <cellStyle name="Normal 4 2 3 2 3 3" xfId="2184"/>
    <cellStyle name="Normal 4 2 3 2 3 3 2" xfId="16701"/>
    <cellStyle name="Normal 4 2 3 2 3 3 2 2" xfId="36634"/>
    <cellStyle name="Normal 4 2 3 2 3 3 3" xfId="10898"/>
    <cellStyle name="Normal 4 2 3 2 3 3 3 2" xfId="30833"/>
    <cellStyle name="Normal 4 2 3 2 3 3 4" xfId="22651"/>
    <cellStyle name="Normal 4 2 3 2 3 4" xfId="5108"/>
    <cellStyle name="Normal 4 2 3 2 3 4 2" xfId="19066"/>
    <cellStyle name="Normal 4 2 3 2 3 4 2 2" xfId="38999"/>
    <cellStyle name="Normal 4 2 3 2 3 4 3" xfId="13265"/>
    <cellStyle name="Normal 4 2 3 2 3 4 3 2" xfId="33199"/>
    <cellStyle name="Normal 4 2 3 2 3 4 4" xfId="25044"/>
    <cellStyle name="Normal 4 2 3 2 3 5" xfId="9793"/>
    <cellStyle name="Normal 4 2 3 2 3 5 2" xfId="29729"/>
    <cellStyle name="Normal 4 2 3 2 3 6" xfId="15598"/>
    <cellStyle name="Normal 4 2 3 2 3 6 2" xfId="35531"/>
    <cellStyle name="Normal 4 2 3 2 3 7" xfId="7469"/>
    <cellStyle name="Normal 4 2 3 2 3 7 2" xfId="27405"/>
    <cellStyle name="Normal 4 2 3 2 3 8" xfId="21528"/>
    <cellStyle name="Normal 4 2 3 2 3 9" xfId="41323"/>
    <cellStyle name="Normal 4 2 3 2 4" xfId="3477"/>
    <cellStyle name="Normal 4 2 3 2 4 2" xfId="6140"/>
    <cellStyle name="Normal 4 2 3 2 4 2 2" xfId="20098"/>
    <cellStyle name="Normal 4 2 3 2 4 2 2 2" xfId="40031"/>
    <cellStyle name="Normal 4 2 3 2 4 2 3" xfId="14297"/>
    <cellStyle name="Normal 4 2 3 2 4 2 3 2" xfId="34231"/>
    <cellStyle name="Normal 4 2 3 2 4 2 4" xfId="26076"/>
    <cellStyle name="Normal 4 2 3 2 4 3" xfId="11931"/>
    <cellStyle name="Normal 4 2 3 2 4 3 2" xfId="31866"/>
    <cellStyle name="Normal 4 2 3 2 4 4" xfId="17733"/>
    <cellStyle name="Normal 4 2 3 2 4 4 2" xfId="37666"/>
    <cellStyle name="Normal 4 2 3 2 4 5" xfId="8501"/>
    <cellStyle name="Normal 4 2 3 2 4 5 2" xfId="28437"/>
    <cellStyle name="Normal 4 2 3 2 4 6" xfId="23689"/>
    <cellStyle name="Normal 4 2 3 2 5" xfId="1767"/>
    <cellStyle name="Normal 4 2 3 2 5 2" xfId="16291"/>
    <cellStyle name="Normal 4 2 3 2 5 2 2" xfId="36224"/>
    <cellStyle name="Normal 4 2 3 2 5 3" xfId="10488"/>
    <cellStyle name="Normal 4 2 3 2 5 3 2" xfId="30423"/>
    <cellStyle name="Normal 4 2 3 2 5 4" xfId="22241"/>
    <cellStyle name="Normal 4 2 3 2 6" xfId="4698"/>
    <cellStyle name="Normal 4 2 3 2 6 2" xfId="18656"/>
    <cellStyle name="Normal 4 2 3 2 6 2 2" xfId="38589"/>
    <cellStyle name="Normal 4 2 3 2 6 3" xfId="12855"/>
    <cellStyle name="Normal 4 2 3 2 6 3 2" xfId="32789"/>
    <cellStyle name="Normal 4 2 3 2 6 4" xfId="24634"/>
    <cellStyle name="Normal 4 2 3 2 7" xfId="9308"/>
    <cellStyle name="Normal 4 2 3 2 7 2" xfId="29244"/>
    <cellStyle name="Normal 4 2 3 2 8" xfId="15113"/>
    <cellStyle name="Normal 4 2 3 2 8 2" xfId="35046"/>
    <cellStyle name="Normal 4 2 3 2 9" xfId="7059"/>
    <cellStyle name="Normal 4 2 3 2 9 2" xfId="26995"/>
    <cellStyle name="Normal 4 2 3 3" xfId="417"/>
    <cellStyle name="Normal 4 2 3 3 10" xfId="21120"/>
    <cellStyle name="Normal 4 2 3 3 11" xfId="40924"/>
    <cellStyle name="Normal 4 2 3 3 2" xfId="673"/>
    <cellStyle name="Normal 4 2 3 3 2 10" xfId="41163"/>
    <cellStyle name="Normal 4 2 3 3 2 2" xfId="1159"/>
    <cellStyle name="Normal 4 2 3 3 2 2 2" xfId="3483"/>
    <cellStyle name="Normal 4 2 3 3 2 2 2 2" xfId="6146"/>
    <cellStyle name="Normal 4 2 3 3 2 2 2 2 2" xfId="20104"/>
    <cellStyle name="Normal 4 2 3 3 2 2 2 2 2 2" xfId="40037"/>
    <cellStyle name="Normal 4 2 3 3 2 2 2 2 3" xfId="14303"/>
    <cellStyle name="Normal 4 2 3 3 2 2 2 2 3 2" xfId="34237"/>
    <cellStyle name="Normal 4 2 3 3 2 2 2 2 4" xfId="26082"/>
    <cellStyle name="Normal 4 2 3 3 2 2 2 3" xfId="11937"/>
    <cellStyle name="Normal 4 2 3 3 2 2 2 3 2" xfId="31872"/>
    <cellStyle name="Normal 4 2 3 3 2 2 2 4" xfId="17739"/>
    <cellStyle name="Normal 4 2 3 3 2 2 2 4 2" xfId="37672"/>
    <cellStyle name="Normal 4 2 3 3 2 2 2 5" xfId="8507"/>
    <cellStyle name="Normal 4 2 3 3 2 2 2 5 2" xfId="28443"/>
    <cellStyle name="Normal 4 2 3 3 2 2 2 6" xfId="23695"/>
    <cellStyle name="Normal 4 2 3 3 2 2 3" xfId="2502"/>
    <cellStyle name="Normal 4 2 3 3 2 2 3 2" xfId="17019"/>
    <cellStyle name="Normal 4 2 3 3 2 2 3 2 2" xfId="36952"/>
    <cellStyle name="Normal 4 2 3 3 2 2 3 3" xfId="11216"/>
    <cellStyle name="Normal 4 2 3 3 2 2 3 3 2" xfId="31151"/>
    <cellStyle name="Normal 4 2 3 3 2 2 3 4" xfId="22969"/>
    <cellStyle name="Normal 4 2 3 3 2 2 4" xfId="5426"/>
    <cellStyle name="Normal 4 2 3 3 2 2 4 2" xfId="19384"/>
    <cellStyle name="Normal 4 2 3 3 2 2 4 2 2" xfId="39317"/>
    <cellStyle name="Normal 4 2 3 3 2 2 4 3" xfId="13583"/>
    <cellStyle name="Normal 4 2 3 3 2 2 4 3 2" xfId="33517"/>
    <cellStyle name="Normal 4 2 3 3 2 2 4 4" xfId="25362"/>
    <cellStyle name="Normal 4 2 3 3 2 2 5" xfId="10111"/>
    <cellStyle name="Normal 4 2 3 3 2 2 5 2" xfId="30047"/>
    <cellStyle name="Normal 4 2 3 3 2 2 6" xfId="15916"/>
    <cellStyle name="Normal 4 2 3 3 2 2 6 2" xfId="35849"/>
    <cellStyle name="Normal 4 2 3 3 2 2 7" xfId="7787"/>
    <cellStyle name="Normal 4 2 3 3 2 2 7 2" xfId="27723"/>
    <cellStyle name="Normal 4 2 3 3 2 2 8" xfId="21850"/>
    <cellStyle name="Normal 4 2 3 3 2 2 9" xfId="41641"/>
    <cellStyle name="Normal 4 2 3 3 2 3" xfId="3482"/>
    <cellStyle name="Normal 4 2 3 3 2 3 2" xfId="6145"/>
    <cellStyle name="Normal 4 2 3 3 2 3 2 2" xfId="20103"/>
    <cellStyle name="Normal 4 2 3 3 2 3 2 2 2" xfId="40036"/>
    <cellStyle name="Normal 4 2 3 3 2 3 2 3" xfId="14302"/>
    <cellStyle name="Normal 4 2 3 3 2 3 2 3 2" xfId="34236"/>
    <cellStyle name="Normal 4 2 3 3 2 3 2 4" xfId="26081"/>
    <cellStyle name="Normal 4 2 3 3 2 3 3" xfId="11936"/>
    <cellStyle name="Normal 4 2 3 3 2 3 3 2" xfId="31871"/>
    <cellStyle name="Normal 4 2 3 3 2 3 4" xfId="17738"/>
    <cellStyle name="Normal 4 2 3 3 2 3 4 2" xfId="37671"/>
    <cellStyle name="Normal 4 2 3 3 2 3 5" xfId="8506"/>
    <cellStyle name="Normal 4 2 3 3 2 3 5 2" xfId="28442"/>
    <cellStyle name="Normal 4 2 3 3 2 3 6" xfId="23694"/>
    <cellStyle name="Normal 4 2 3 3 2 4" xfId="2039"/>
    <cellStyle name="Normal 4 2 3 3 2 4 2" xfId="16558"/>
    <cellStyle name="Normal 4 2 3 3 2 4 2 2" xfId="36491"/>
    <cellStyle name="Normal 4 2 3 3 2 4 3" xfId="10755"/>
    <cellStyle name="Normal 4 2 3 3 2 4 3 2" xfId="30690"/>
    <cellStyle name="Normal 4 2 3 3 2 4 4" xfId="22508"/>
    <cellStyle name="Normal 4 2 3 3 2 5" xfId="4965"/>
    <cellStyle name="Normal 4 2 3 3 2 5 2" xfId="18923"/>
    <cellStyle name="Normal 4 2 3 3 2 5 2 2" xfId="38856"/>
    <cellStyle name="Normal 4 2 3 3 2 5 3" xfId="13122"/>
    <cellStyle name="Normal 4 2 3 3 2 5 3 2" xfId="33056"/>
    <cellStyle name="Normal 4 2 3 3 2 5 4" xfId="24901"/>
    <cellStyle name="Normal 4 2 3 3 2 6" xfId="9633"/>
    <cellStyle name="Normal 4 2 3 3 2 6 2" xfId="29569"/>
    <cellStyle name="Normal 4 2 3 3 2 7" xfId="15438"/>
    <cellStyle name="Normal 4 2 3 3 2 7 2" xfId="35371"/>
    <cellStyle name="Normal 4 2 3 3 2 8" xfId="7326"/>
    <cellStyle name="Normal 4 2 3 3 2 8 2" xfId="27262"/>
    <cellStyle name="Normal 4 2 3 3 2 9" xfId="21365"/>
    <cellStyle name="Normal 4 2 3 3 3" xfId="916"/>
    <cellStyle name="Normal 4 2 3 3 3 2" xfId="3484"/>
    <cellStyle name="Normal 4 2 3 3 3 2 2" xfId="6147"/>
    <cellStyle name="Normal 4 2 3 3 3 2 2 2" xfId="20105"/>
    <cellStyle name="Normal 4 2 3 3 3 2 2 2 2" xfId="40038"/>
    <cellStyle name="Normal 4 2 3 3 3 2 2 3" xfId="14304"/>
    <cellStyle name="Normal 4 2 3 3 3 2 2 3 2" xfId="34238"/>
    <cellStyle name="Normal 4 2 3 3 3 2 2 4" xfId="26083"/>
    <cellStyle name="Normal 4 2 3 3 3 2 3" xfId="11938"/>
    <cellStyle name="Normal 4 2 3 3 3 2 3 2" xfId="31873"/>
    <cellStyle name="Normal 4 2 3 3 3 2 4" xfId="17740"/>
    <cellStyle name="Normal 4 2 3 3 3 2 4 2" xfId="37673"/>
    <cellStyle name="Normal 4 2 3 3 3 2 5" xfId="8508"/>
    <cellStyle name="Normal 4 2 3 3 3 2 5 2" xfId="28444"/>
    <cellStyle name="Normal 4 2 3 3 3 2 6" xfId="23696"/>
    <cellStyle name="Normal 4 2 3 3 3 3" xfId="2263"/>
    <cellStyle name="Normal 4 2 3 3 3 3 2" xfId="16780"/>
    <cellStyle name="Normal 4 2 3 3 3 3 2 2" xfId="36713"/>
    <cellStyle name="Normal 4 2 3 3 3 3 3" xfId="10977"/>
    <cellStyle name="Normal 4 2 3 3 3 3 3 2" xfId="30912"/>
    <cellStyle name="Normal 4 2 3 3 3 3 4" xfId="22730"/>
    <cellStyle name="Normal 4 2 3 3 3 4" xfId="5187"/>
    <cellStyle name="Normal 4 2 3 3 3 4 2" xfId="19145"/>
    <cellStyle name="Normal 4 2 3 3 3 4 2 2" xfId="39078"/>
    <cellStyle name="Normal 4 2 3 3 3 4 3" xfId="13344"/>
    <cellStyle name="Normal 4 2 3 3 3 4 3 2" xfId="33278"/>
    <cellStyle name="Normal 4 2 3 3 3 4 4" xfId="25123"/>
    <cellStyle name="Normal 4 2 3 3 3 5" xfId="9872"/>
    <cellStyle name="Normal 4 2 3 3 3 5 2" xfId="29808"/>
    <cellStyle name="Normal 4 2 3 3 3 6" xfId="15677"/>
    <cellStyle name="Normal 4 2 3 3 3 6 2" xfId="35610"/>
    <cellStyle name="Normal 4 2 3 3 3 7" xfId="7548"/>
    <cellStyle name="Normal 4 2 3 3 3 7 2" xfId="27484"/>
    <cellStyle name="Normal 4 2 3 3 3 8" xfId="21607"/>
    <cellStyle name="Normal 4 2 3 3 3 9" xfId="41402"/>
    <cellStyle name="Normal 4 2 3 3 4" xfId="3481"/>
    <cellStyle name="Normal 4 2 3 3 4 2" xfId="6144"/>
    <cellStyle name="Normal 4 2 3 3 4 2 2" xfId="20102"/>
    <cellStyle name="Normal 4 2 3 3 4 2 2 2" xfId="40035"/>
    <cellStyle name="Normal 4 2 3 3 4 2 3" xfId="14301"/>
    <cellStyle name="Normal 4 2 3 3 4 2 3 2" xfId="34235"/>
    <cellStyle name="Normal 4 2 3 3 4 2 4" xfId="26080"/>
    <cellStyle name="Normal 4 2 3 3 4 3" xfId="11935"/>
    <cellStyle name="Normal 4 2 3 3 4 3 2" xfId="31870"/>
    <cellStyle name="Normal 4 2 3 3 4 4" xfId="17737"/>
    <cellStyle name="Normal 4 2 3 3 4 4 2" xfId="37670"/>
    <cellStyle name="Normal 4 2 3 3 4 5" xfId="8505"/>
    <cellStyle name="Normal 4 2 3 3 4 5 2" xfId="28441"/>
    <cellStyle name="Normal 4 2 3 3 4 6" xfId="23693"/>
    <cellStyle name="Normal 4 2 3 3 5" xfId="1821"/>
    <cellStyle name="Normal 4 2 3 3 5 2" xfId="16342"/>
    <cellStyle name="Normal 4 2 3 3 5 2 2" xfId="36275"/>
    <cellStyle name="Normal 4 2 3 3 5 3" xfId="10539"/>
    <cellStyle name="Normal 4 2 3 3 5 3 2" xfId="30474"/>
    <cellStyle name="Normal 4 2 3 3 5 4" xfId="22292"/>
    <cellStyle name="Normal 4 2 3 3 6" xfId="4749"/>
    <cellStyle name="Normal 4 2 3 3 6 2" xfId="18707"/>
    <cellStyle name="Normal 4 2 3 3 6 2 2" xfId="38640"/>
    <cellStyle name="Normal 4 2 3 3 6 3" xfId="12906"/>
    <cellStyle name="Normal 4 2 3 3 6 3 2" xfId="32840"/>
    <cellStyle name="Normal 4 2 3 3 6 4" xfId="24685"/>
    <cellStyle name="Normal 4 2 3 3 7" xfId="9394"/>
    <cellStyle name="Normal 4 2 3 3 7 2" xfId="29330"/>
    <cellStyle name="Normal 4 2 3 3 8" xfId="15199"/>
    <cellStyle name="Normal 4 2 3 3 8 2" xfId="35132"/>
    <cellStyle name="Normal 4 2 3 3 9" xfId="7110"/>
    <cellStyle name="Normal 4 2 3 3 9 2" xfId="27046"/>
    <cellStyle name="Normal 4 2 3 4" xfId="510"/>
    <cellStyle name="Normal 4 2 3 4 10" xfId="41010"/>
    <cellStyle name="Normal 4 2 3 4 2" xfId="1006"/>
    <cellStyle name="Normal 4 2 3 4 2 2" xfId="3486"/>
    <cellStyle name="Normal 4 2 3 4 2 2 2" xfId="6149"/>
    <cellStyle name="Normal 4 2 3 4 2 2 2 2" xfId="20107"/>
    <cellStyle name="Normal 4 2 3 4 2 2 2 2 2" xfId="40040"/>
    <cellStyle name="Normal 4 2 3 4 2 2 2 3" xfId="14306"/>
    <cellStyle name="Normal 4 2 3 4 2 2 2 3 2" xfId="34240"/>
    <cellStyle name="Normal 4 2 3 4 2 2 2 4" xfId="26085"/>
    <cellStyle name="Normal 4 2 3 4 2 2 3" xfId="11940"/>
    <cellStyle name="Normal 4 2 3 4 2 2 3 2" xfId="31875"/>
    <cellStyle name="Normal 4 2 3 4 2 2 4" xfId="17742"/>
    <cellStyle name="Normal 4 2 3 4 2 2 4 2" xfId="37675"/>
    <cellStyle name="Normal 4 2 3 4 2 2 5" xfId="8510"/>
    <cellStyle name="Normal 4 2 3 4 2 2 5 2" xfId="28446"/>
    <cellStyle name="Normal 4 2 3 4 2 2 6" xfId="23698"/>
    <cellStyle name="Normal 4 2 3 4 2 3" xfId="2349"/>
    <cellStyle name="Normal 4 2 3 4 2 3 2" xfId="16866"/>
    <cellStyle name="Normal 4 2 3 4 2 3 2 2" xfId="36799"/>
    <cellStyle name="Normal 4 2 3 4 2 3 3" xfId="11063"/>
    <cellStyle name="Normal 4 2 3 4 2 3 3 2" xfId="30998"/>
    <cellStyle name="Normal 4 2 3 4 2 3 4" xfId="22816"/>
    <cellStyle name="Normal 4 2 3 4 2 4" xfId="5273"/>
    <cellStyle name="Normal 4 2 3 4 2 4 2" xfId="19231"/>
    <cellStyle name="Normal 4 2 3 4 2 4 2 2" xfId="39164"/>
    <cellStyle name="Normal 4 2 3 4 2 4 3" xfId="13430"/>
    <cellStyle name="Normal 4 2 3 4 2 4 3 2" xfId="33364"/>
    <cellStyle name="Normal 4 2 3 4 2 4 4" xfId="25209"/>
    <cellStyle name="Normal 4 2 3 4 2 5" xfId="9958"/>
    <cellStyle name="Normal 4 2 3 4 2 5 2" xfId="29894"/>
    <cellStyle name="Normal 4 2 3 4 2 6" xfId="15763"/>
    <cellStyle name="Normal 4 2 3 4 2 6 2" xfId="35696"/>
    <cellStyle name="Normal 4 2 3 4 2 7" xfId="7634"/>
    <cellStyle name="Normal 4 2 3 4 2 7 2" xfId="27570"/>
    <cellStyle name="Normal 4 2 3 4 2 8" xfId="21697"/>
    <cellStyle name="Normal 4 2 3 4 2 9" xfId="41488"/>
    <cellStyle name="Normal 4 2 3 4 3" xfId="3485"/>
    <cellStyle name="Normal 4 2 3 4 3 2" xfId="6148"/>
    <cellStyle name="Normal 4 2 3 4 3 2 2" xfId="20106"/>
    <cellStyle name="Normal 4 2 3 4 3 2 2 2" xfId="40039"/>
    <cellStyle name="Normal 4 2 3 4 3 2 3" xfId="14305"/>
    <cellStyle name="Normal 4 2 3 4 3 2 3 2" xfId="34239"/>
    <cellStyle name="Normal 4 2 3 4 3 2 4" xfId="26084"/>
    <cellStyle name="Normal 4 2 3 4 3 3" xfId="11939"/>
    <cellStyle name="Normal 4 2 3 4 3 3 2" xfId="31874"/>
    <cellStyle name="Normal 4 2 3 4 3 4" xfId="17741"/>
    <cellStyle name="Normal 4 2 3 4 3 4 2" xfId="37674"/>
    <cellStyle name="Normal 4 2 3 4 3 5" xfId="8509"/>
    <cellStyle name="Normal 4 2 3 4 3 5 2" xfId="28445"/>
    <cellStyle name="Normal 4 2 3 4 3 6" xfId="23697"/>
    <cellStyle name="Normal 4 2 3 4 4" xfId="1887"/>
    <cellStyle name="Normal 4 2 3 4 4 2" xfId="16406"/>
    <cellStyle name="Normal 4 2 3 4 4 2 2" xfId="36339"/>
    <cellStyle name="Normal 4 2 3 4 4 3" xfId="10603"/>
    <cellStyle name="Normal 4 2 3 4 4 3 2" xfId="30538"/>
    <cellStyle name="Normal 4 2 3 4 4 4" xfId="22356"/>
    <cellStyle name="Normal 4 2 3 4 5" xfId="4813"/>
    <cellStyle name="Normal 4 2 3 4 5 2" xfId="18771"/>
    <cellStyle name="Normal 4 2 3 4 5 2 2" xfId="38704"/>
    <cellStyle name="Normal 4 2 3 4 5 3" xfId="12970"/>
    <cellStyle name="Normal 4 2 3 4 5 3 2" xfId="32904"/>
    <cellStyle name="Normal 4 2 3 4 5 4" xfId="24749"/>
    <cellStyle name="Normal 4 2 3 4 6" xfId="9480"/>
    <cellStyle name="Normal 4 2 3 4 6 2" xfId="29416"/>
    <cellStyle name="Normal 4 2 3 4 7" xfId="15285"/>
    <cellStyle name="Normal 4 2 3 4 7 2" xfId="35218"/>
    <cellStyle name="Normal 4 2 3 4 8" xfId="7174"/>
    <cellStyle name="Normal 4 2 3 4 8 2" xfId="27110"/>
    <cellStyle name="Normal 4 2 3 4 9" xfId="21208"/>
    <cellStyle name="Normal 4 2 3 5" xfId="763"/>
    <cellStyle name="Normal 4 2 3 5 2" xfId="3487"/>
    <cellStyle name="Normal 4 2 3 5 2 2" xfId="6150"/>
    <cellStyle name="Normal 4 2 3 5 2 2 2" xfId="20108"/>
    <cellStyle name="Normal 4 2 3 5 2 2 2 2" xfId="40041"/>
    <cellStyle name="Normal 4 2 3 5 2 2 3" xfId="14307"/>
    <cellStyle name="Normal 4 2 3 5 2 2 3 2" xfId="34241"/>
    <cellStyle name="Normal 4 2 3 5 2 2 4" xfId="26086"/>
    <cellStyle name="Normal 4 2 3 5 2 3" xfId="11941"/>
    <cellStyle name="Normal 4 2 3 5 2 3 2" xfId="31876"/>
    <cellStyle name="Normal 4 2 3 5 2 4" xfId="17743"/>
    <cellStyle name="Normal 4 2 3 5 2 4 2" xfId="37676"/>
    <cellStyle name="Normal 4 2 3 5 2 5" xfId="8511"/>
    <cellStyle name="Normal 4 2 3 5 2 5 2" xfId="28447"/>
    <cellStyle name="Normal 4 2 3 5 2 6" xfId="23699"/>
    <cellStyle name="Normal 4 2 3 5 3" xfId="2112"/>
    <cellStyle name="Normal 4 2 3 5 3 2" xfId="16629"/>
    <cellStyle name="Normal 4 2 3 5 3 2 2" xfId="36562"/>
    <cellStyle name="Normal 4 2 3 5 3 3" xfId="10826"/>
    <cellStyle name="Normal 4 2 3 5 3 3 2" xfId="30761"/>
    <cellStyle name="Normal 4 2 3 5 3 4" xfId="22579"/>
    <cellStyle name="Normal 4 2 3 5 4" xfId="5036"/>
    <cellStyle name="Normal 4 2 3 5 4 2" xfId="18994"/>
    <cellStyle name="Normal 4 2 3 5 4 2 2" xfId="38927"/>
    <cellStyle name="Normal 4 2 3 5 4 3" xfId="13193"/>
    <cellStyle name="Normal 4 2 3 5 4 3 2" xfId="33127"/>
    <cellStyle name="Normal 4 2 3 5 4 4" xfId="24972"/>
    <cellStyle name="Normal 4 2 3 5 5" xfId="9719"/>
    <cellStyle name="Normal 4 2 3 5 5 2" xfId="29655"/>
    <cellStyle name="Normal 4 2 3 5 6" xfId="15524"/>
    <cellStyle name="Normal 4 2 3 5 6 2" xfId="35457"/>
    <cellStyle name="Normal 4 2 3 5 7" xfId="7397"/>
    <cellStyle name="Normal 4 2 3 5 7 2" xfId="27333"/>
    <cellStyle name="Normal 4 2 3 5 8" xfId="21454"/>
    <cellStyle name="Normal 4 2 3 5 9" xfId="41249"/>
    <cellStyle name="Normal 4 2 3 6" xfId="1238"/>
    <cellStyle name="Normal 4 2 3 6 2" xfId="3488"/>
    <cellStyle name="Normal 4 2 3 6 2 2" xfId="6151"/>
    <cellStyle name="Normal 4 2 3 6 2 2 2" xfId="20109"/>
    <cellStyle name="Normal 4 2 3 6 2 2 2 2" xfId="40042"/>
    <cellStyle name="Normal 4 2 3 6 2 2 3" xfId="14308"/>
    <cellStyle name="Normal 4 2 3 6 2 2 3 2" xfId="34242"/>
    <cellStyle name="Normal 4 2 3 6 2 2 4" xfId="26087"/>
    <cellStyle name="Normal 4 2 3 6 2 3" xfId="11942"/>
    <cellStyle name="Normal 4 2 3 6 2 3 2" xfId="31877"/>
    <cellStyle name="Normal 4 2 3 6 2 4" xfId="17744"/>
    <cellStyle name="Normal 4 2 3 6 2 4 2" xfId="37677"/>
    <cellStyle name="Normal 4 2 3 6 2 5" xfId="8512"/>
    <cellStyle name="Normal 4 2 3 6 2 5 2" xfId="28448"/>
    <cellStyle name="Normal 4 2 3 6 2 6" xfId="23700"/>
    <cellStyle name="Normal 4 2 3 6 3" xfId="2572"/>
    <cellStyle name="Normal 4 2 3 6 3 2" xfId="17087"/>
    <cellStyle name="Normal 4 2 3 6 3 2 2" xfId="37020"/>
    <cellStyle name="Normal 4 2 3 6 3 3" xfId="11284"/>
    <cellStyle name="Normal 4 2 3 6 3 3 2" xfId="31219"/>
    <cellStyle name="Normal 4 2 3 6 3 4" xfId="23039"/>
    <cellStyle name="Normal 4 2 3 6 4" xfId="5494"/>
    <cellStyle name="Normal 4 2 3 6 4 2" xfId="19452"/>
    <cellStyle name="Normal 4 2 3 6 4 2 2" xfId="39385"/>
    <cellStyle name="Normal 4 2 3 6 4 3" xfId="13651"/>
    <cellStyle name="Normal 4 2 3 6 4 3 2" xfId="33585"/>
    <cellStyle name="Normal 4 2 3 6 4 4" xfId="25430"/>
    <cellStyle name="Normal 4 2 3 6 5" xfId="10181"/>
    <cellStyle name="Normal 4 2 3 6 5 2" xfId="30117"/>
    <cellStyle name="Normal 4 2 3 6 6" xfId="15985"/>
    <cellStyle name="Normal 4 2 3 6 6 2" xfId="35918"/>
    <cellStyle name="Normal 4 2 3 6 7" xfId="7855"/>
    <cellStyle name="Normal 4 2 3 6 7 2" xfId="27791"/>
    <cellStyle name="Normal 4 2 3 6 8" xfId="21926"/>
    <cellStyle name="Normal 4 2 3 6 9" xfId="41754"/>
    <cellStyle name="Normal 4 2 3 7" xfId="3476"/>
    <cellStyle name="Normal 4 2 3 7 2" xfId="6139"/>
    <cellStyle name="Normal 4 2 3 7 2 2" xfId="20097"/>
    <cellStyle name="Normal 4 2 3 7 2 2 2" xfId="40030"/>
    <cellStyle name="Normal 4 2 3 7 2 3" xfId="14296"/>
    <cellStyle name="Normal 4 2 3 7 2 3 2" xfId="34230"/>
    <cellStyle name="Normal 4 2 3 7 2 4" xfId="26075"/>
    <cellStyle name="Normal 4 2 3 7 3" xfId="11930"/>
    <cellStyle name="Normal 4 2 3 7 3 2" xfId="31865"/>
    <cellStyle name="Normal 4 2 3 7 4" xfId="17732"/>
    <cellStyle name="Normal 4 2 3 7 4 2" xfId="37665"/>
    <cellStyle name="Normal 4 2 3 7 5" xfId="8500"/>
    <cellStyle name="Normal 4 2 3 7 5 2" xfId="28436"/>
    <cellStyle name="Normal 4 2 3 7 6" xfId="23688"/>
    <cellStyle name="Normal 4 2 3 8" xfId="1648"/>
    <cellStyle name="Normal 4 2 3 8 2" xfId="16217"/>
    <cellStyle name="Normal 4 2 3 8 2 2" xfId="36150"/>
    <cellStyle name="Normal 4 2 3 8 3" xfId="10414"/>
    <cellStyle name="Normal 4 2 3 8 3 2" xfId="30349"/>
    <cellStyle name="Normal 4 2 3 8 4" xfId="22160"/>
    <cellStyle name="Normal 4 2 3 9" xfId="4624"/>
    <cellStyle name="Normal 4 2 3 9 2" xfId="18582"/>
    <cellStyle name="Normal 4 2 3 9 2 2" xfId="38515"/>
    <cellStyle name="Normal 4 2 3 9 3" xfId="12781"/>
    <cellStyle name="Normal 4 2 3 9 3 2" xfId="32715"/>
    <cellStyle name="Normal 4 2 3 9 4" xfId="24560"/>
    <cellStyle name="Normal 4 2 4" xfId="69"/>
    <cellStyle name="Normal 4 2 4 10" xfId="9240"/>
    <cellStyle name="Normal 4 2 4 10 2" xfId="29176"/>
    <cellStyle name="Normal 4 2 4 11" xfId="15045"/>
    <cellStyle name="Normal 4 2 4 11 2" xfId="34978"/>
    <cellStyle name="Normal 4 2 4 12" xfId="6989"/>
    <cellStyle name="Normal 4 2 4 12 2" xfId="26925"/>
    <cellStyle name="Normal 4 2 4 13" xfId="20946"/>
    <cellStyle name="Normal 4 2 4 14" xfId="40770"/>
    <cellStyle name="Normal 4 2 4 2" xfId="302"/>
    <cellStyle name="Normal 4 2 4 2 10" xfId="21032"/>
    <cellStyle name="Normal 4 2 4 2 11" xfId="40839"/>
    <cellStyle name="Normal 4 2 4 2 2" xfId="592"/>
    <cellStyle name="Normal 4 2 4 2 2 10" xfId="41085"/>
    <cellStyle name="Normal 4 2 4 2 2 2" xfId="1081"/>
    <cellStyle name="Normal 4 2 4 2 2 2 2" xfId="3492"/>
    <cellStyle name="Normal 4 2 4 2 2 2 2 2" xfId="6155"/>
    <cellStyle name="Normal 4 2 4 2 2 2 2 2 2" xfId="20113"/>
    <cellStyle name="Normal 4 2 4 2 2 2 2 2 2 2" xfId="40046"/>
    <cellStyle name="Normal 4 2 4 2 2 2 2 2 3" xfId="14312"/>
    <cellStyle name="Normal 4 2 4 2 2 2 2 2 3 2" xfId="34246"/>
    <cellStyle name="Normal 4 2 4 2 2 2 2 2 4" xfId="26091"/>
    <cellStyle name="Normal 4 2 4 2 2 2 2 3" xfId="11946"/>
    <cellStyle name="Normal 4 2 4 2 2 2 2 3 2" xfId="31881"/>
    <cellStyle name="Normal 4 2 4 2 2 2 2 4" xfId="17748"/>
    <cellStyle name="Normal 4 2 4 2 2 2 2 4 2" xfId="37681"/>
    <cellStyle name="Normal 4 2 4 2 2 2 2 5" xfId="8516"/>
    <cellStyle name="Normal 4 2 4 2 2 2 2 5 2" xfId="28452"/>
    <cellStyle name="Normal 4 2 4 2 2 2 2 6" xfId="23704"/>
    <cellStyle name="Normal 4 2 4 2 2 2 3" xfId="2424"/>
    <cellStyle name="Normal 4 2 4 2 2 2 3 2" xfId="16941"/>
    <cellStyle name="Normal 4 2 4 2 2 2 3 2 2" xfId="36874"/>
    <cellStyle name="Normal 4 2 4 2 2 2 3 3" xfId="11138"/>
    <cellStyle name="Normal 4 2 4 2 2 2 3 3 2" xfId="31073"/>
    <cellStyle name="Normal 4 2 4 2 2 2 3 4" xfId="22891"/>
    <cellStyle name="Normal 4 2 4 2 2 2 4" xfId="5348"/>
    <cellStyle name="Normal 4 2 4 2 2 2 4 2" xfId="19306"/>
    <cellStyle name="Normal 4 2 4 2 2 2 4 2 2" xfId="39239"/>
    <cellStyle name="Normal 4 2 4 2 2 2 4 3" xfId="13505"/>
    <cellStyle name="Normal 4 2 4 2 2 2 4 3 2" xfId="33439"/>
    <cellStyle name="Normal 4 2 4 2 2 2 4 4" xfId="25284"/>
    <cellStyle name="Normal 4 2 4 2 2 2 5" xfId="10033"/>
    <cellStyle name="Normal 4 2 4 2 2 2 5 2" xfId="29969"/>
    <cellStyle name="Normal 4 2 4 2 2 2 6" xfId="15838"/>
    <cellStyle name="Normal 4 2 4 2 2 2 6 2" xfId="35771"/>
    <cellStyle name="Normal 4 2 4 2 2 2 7" xfId="7709"/>
    <cellStyle name="Normal 4 2 4 2 2 2 7 2" xfId="27645"/>
    <cellStyle name="Normal 4 2 4 2 2 2 8" xfId="21772"/>
    <cellStyle name="Normal 4 2 4 2 2 2 9" xfId="41563"/>
    <cellStyle name="Normal 4 2 4 2 2 3" xfId="3491"/>
    <cellStyle name="Normal 4 2 4 2 2 3 2" xfId="6154"/>
    <cellStyle name="Normal 4 2 4 2 2 3 2 2" xfId="20112"/>
    <cellStyle name="Normal 4 2 4 2 2 3 2 2 2" xfId="40045"/>
    <cellStyle name="Normal 4 2 4 2 2 3 2 3" xfId="14311"/>
    <cellStyle name="Normal 4 2 4 2 2 3 2 3 2" xfId="34245"/>
    <cellStyle name="Normal 4 2 4 2 2 3 2 4" xfId="26090"/>
    <cellStyle name="Normal 4 2 4 2 2 3 3" xfId="11945"/>
    <cellStyle name="Normal 4 2 4 2 2 3 3 2" xfId="31880"/>
    <cellStyle name="Normal 4 2 4 2 2 3 4" xfId="17747"/>
    <cellStyle name="Normal 4 2 4 2 2 3 4 2" xfId="37680"/>
    <cellStyle name="Normal 4 2 4 2 2 3 5" xfId="8515"/>
    <cellStyle name="Normal 4 2 4 2 2 3 5 2" xfId="28451"/>
    <cellStyle name="Normal 4 2 4 2 2 3 6" xfId="23703"/>
    <cellStyle name="Normal 4 2 4 2 2 4" xfId="1961"/>
    <cellStyle name="Normal 4 2 4 2 2 4 2" xfId="16480"/>
    <cellStyle name="Normal 4 2 4 2 2 4 2 2" xfId="36413"/>
    <cellStyle name="Normal 4 2 4 2 2 4 3" xfId="10677"/>
    <cellStyle name="Normal 4 2 4 2 2 4 3 2" xfId="30612"/>
    <cellStyle name="Normal 4 2 4 2 2 4 4" xfId="22430"/>
    <cellStyle name="Normal 4 2 4 2 2 5" xfId="4887"/>
    <cellStyle name="Normal 4 2 4 2 2 5 2" xfId="18845"/>
    <cellStyle name="Normal 4 2 4 2 2 5 2 2" xfId="38778"/>
    <cellStyle name="Normal 4 2 4 2 2 5 3" xfId="13044"/>
    <cellStyle name="Normal 4 2 4 2 2 5 3 2" xfId="32978"/>
    <cellStyle name="Normal 4 2 4 2 2 5 4" xfId="24823"/>
    <cellStyle name="Normal 4 2 4 2 2 6" xfId="9555"/>
    <cellStyle name="Normal 4 2 4 2 2 6 2" xfId="29491"/>
    <cellStyle name="Normal 4 2 4 2 2 7" xfId="15360"/>
    <cellStyle name="Normal 4 2 4 2 2 7 2" xfId="35293"/>
    <cellStyle name="Normal 4 2 4 2 2 8" xfId="7248"/>
    <cellStyle name="Normal 4 2 4 2 2 8 2" xfId="27184"/>
    <cellStyle name="Normal 4 2 4 2 2 9" xfId="21284"/>
    <cellStyle name="Normal 4 2 4 2 3" xfId="838"/>
    <cellStyle name="Normal 4 2 4 2 3 2" xfId="3493"/>
    <cellStyle name="Normal 4 2 4 2 3 2 2" xfId="6156"/>
    <cellStyle name="Normal 4 2 4 2 3 2 2 2" xfId="20114"/>
    <cellStyle name="Normal 4 2 4 2 3 2 2 2 2" xfId="40047"/>
    <cellStyle name="Normal 4 2 4 2 3 2 2 3" xfId="14313"/>
    <cellStyle name="Normal 4 2 4 2 3 2 2 3 2" xfId="34247"/>
    <cellStyle name="Normal 4 2 4 2 3 2 2 4" xfId="26092"/>
    <cellStyle name="Normal 4 2 4 2 3 2 3" xfId="11947"/>
    <cellStyle name="Normal 4 2 4 2 3 2 3 2" xfId="31882"/>
    <cellStyle name="Normal 4 2 4 2 3 2 4" xfId="17749"/>
    <cellStyle name="Normal 4 2 4 2 3 2 4 2" xfId="37682"/>
    <cellStyle name="Normal 4 2 4 2 3 2 5" xfId="8517"/>
    <cellStyle name="Normal 4 2 4 2 3 2 5 2" xfId="28453"/>
    <cellStyle name="Normal 4 2 4 2 3 2 6" xfId="23705"/>
    <cellStyle name="Normal 4 2 4 2 3 3" xfId="2185"/>
    <cellStyle name="Normal 4 2 4 2 3 3 2" xfId="16702"/>
    <cellStyle name="Normal 4 2 4 2 3 3 2 2" xfId="36635"/>
    <cellStyle name="Normal 4 2 4 2 3 3 3" xfId="10899"/>
    <cellStyle name="Normal 4 2 4 2 3 3 3 2" xfId="30834"/>
    <cellStyle name="Normal 4 2 4 2 3 3 4" xfId="22652"/>
    <cellStyle name="Normal 4 2 4 2 3 4" xfId="5109"/>
    <cellStyle name="Normal 4 2 4 2 3 4 2" xfId="19067"/>
    <cellStyle name="Normal 4 2 4 2 3 4 2 2" xfId="39000"/>
    <cellStyle name="Normal 4 2 4 2 3 4 3" xfId="13266"/>
    <cellStyle name="Normal 4 2 4 2 3 4 3 2" xfId="33200"/>
    <cellStyle name="Normal 4 2 4 2 3 4 4" xfId="25045"/>
    <cellStyle name="Normal 4 2 4 2 3 5" xfId="9794"/>
    <cellStyle name="Normal 4 2 4 2 3 5 2" xfId="29730"/>
    <cellStyle name="Normal 4 2 4 2 3 6" xfId="15599"/>
    <cellStyle name="Normal 4 2 4 2 3 6 2" xfId="35532"/>
    <cellStyle name="Normal 4 2 4 2 3 7" xfId="7470"/>
    <cellStyle name="Normal 4 2 4 2 3 7 2" xfId="27406"/>
    <cellStyle name="Normal 4 2 4 2 3 8" xfId="21529"/>
    <cellStyle name="Normal 4 2 4 2 3 9" xfId="41324"/>
    <cellStyle name="Normal 4 2 4 2 4" xfId="3490"/>
    <cellStyle name="Normal 4 2 4 2 4 2" xfId="6153"/>
    <cellStyle name="Normal 4 2 4 2 4 2 2" xfId="20111"/>
    <cellStyle name="Normal 4 2 4 2 4 2 2 2" xfId="40044"/>
    <cellStyle name="Normal 4 2 4 2 4 2 3" xfId="14310"/>
    <cellStyle name="Normal 4 2 4 2 4 2 3 2" xfId="34244"/>
    <cellStyle name="Normal 4 2 4 2 4 2 4" xfId="26089"/>
    <cellStyle name="Normal 4 2 4 2 4 3" xfId="11944"/>
    <cellStyle name="Normal 4 2 4 2 4 3 2" xfId="31879"/>
    <cellStyle name="Normal 4 2 4 2 4 4" xfId="17746"/>
    <cellStyle name="Normal 4 2 4 2 4 4 2" xfId="37679"/>
    <cellStyle name="Normal 4 2 4 2 4 5" xfId="8514"/>
    <cellStyle name="Normal 4 2 4 2 4 5 2" xfId="28450"/>
    <cellStyle name="Normal 4 2 4 2 4 6" xfId="23702"/>
    <cellStyle name="Normal 4 2 4 2 5" xfId="1768"/>
    <cellStyle name="Normal 4 2 4 2 5 2" xfId="16292"/>
    <cellStyle name="Normal 4 2 4 2 5 2 2" xfId="36225"/>
    <cellStyle name="Normal 4 2 4 2 5 3" xfId="10489"/>
    <cellStyle name="Normal 4 2 4 2 5 3 2" xfId="30424"/>
    <cellStyle name="Normal 4 2 4 2 5 4" xfId="22242"/>
    <cellStyle name="Normal 4 2 4 2 6" xfId="4699"/>
    <cellStyle name="Normal 4 2 4 2 6 2" xfId="18657"/>
    <cellStyle name="Normal 4 2 4 2 6 2 2" xfId="38590"/>
    <cellStyle name="Normal 4 2 4 2 6 3" xfId="12856"/>
    <cellStyle name="Normal 4 2 4 2 6 3 2" xfId="32790"/>
    <cellStyle name="Normal 4 2 4 2 6 4" xfId="24635"/>
    <cellStyle name="Normal 4 2 4 2 7" xfId="9309"/>
    <cellStyle name="Normal 4 2 4 2 7 2" xfId="29245"/>
    <cellStyle name="Normal 4 2 4 2 8" xfId="15114"/>
    <cellStyle name="Normal 4 2 4 2 8 2" xfId="35047"/>
    <cellStyle name="Normal 4 2 4 2 9" xfId="7060"/>
    <cellStyle name="Normal 4 2 4 2 9 2" xfId="26996"/>
    <cellStyle name="Normal 4 2 4 3" xfId="418"/>
    <cellStyle name="Normal 4 2 4 3 10" xfId="21121"/>
    <cellStyle name="Normal 4 2 4 3 11" xfId="40925"/>
    <cellStyle name="Normal 4 2 4 3 2" xfId="674"/>
    <cellStyle name="Normal 4 2 4 3 2 10" xfId="41164"/>
    <cellStyle name="Normal 4 2 4 3 2 2" xfId="1160"/>
    <cellStyle name="Normal 4 2 4 3 2 2 2" xfId="3496"/>
    <cellStyle name="Normal 4 2 4 3 2 2 2 2" xfId="6159"/>
    <cellStyle name="Normal 4 2 4 3 2 2 2 2 2" xfId="20117"/>
    <cellStyle name="Normal 4 2 4 3 2 2 2 2 2 2" xfId="40050"/>
    <cellStyle name="Normal 4 2 4 3 2 2 2 2 3" xfId="14316"/>
    <cellStyle name="Normal 4 2 4 3 2 2 2 2 3 2" xfId="34250"/>
    <cellStyle name="Normal 4 2 4 3 2 2 2 2 4" xfId="26095"/>
    <cellStyle name="Normal 4 2 4 3 2 2 2 3" xfId="11950"/>
    <cellStyle name="Normal 4 2 4 3 2 2 2 3 2" xfId="31885"/>
    <cellStyle name="Normal 4 2 4 3 2 2 2 4" xfId="17752"/>
    <cellStyle name="Normal 4 2 4 3 2 2 2 4 2" xfId="37685"/>
    <cellStyle name="Normal 4 2 4 3 2 2 2 5" xfId="8520"/>
    <cellStyle name="Normal 4 2 4 3 2 2 2 5 2" xfId="28456"/>
    <cellStyle name="Normal 4 2 4 3 2 2 2 6" xfId="23708"/>
    <cellStyle name="Normal 4 2 4 3 2 2 3" xfId="2503"/>
    <cellStyle name="Normal 4 2 4 3 2 2 3 2" xfId="17020"/>
    <cellStyle name="Normal 4 2 4 3 2 2 3 2 2" xfId="36953"/>
    <cellStyle name="Normal 4 2 4 3 2 2 3 3" xfId="11217"/>
    <cellStyle name="Normal 4 2 4 3 2 2 3 3 2" xfId="31152"/>
    <cellStyle name="Normal 4 2 4 3 2 2 3 4" xfId="22970"/>
    <cellStyle name="Normal 4 2 4 3 2 2 4" xfId="5427"/>
    <cellStyle name="Normal 4 2 4 3 2 2 4 2" xfId="19385"/>
    <cellStyle name="Normal 4 2 4 3 2 2 4 2 2" xfId="39318"/>
    <cellStyle name="Normal 4 2 4 3 2 2 4 3" xfId="13584"/>
    <cellStyle name="Normal 4 2 4 3 2 2 4 3 2" xfId="33518"/>
    <cellStyle name="Normal 4 2 4 3 2 2 4 4" xfId="25363"/>
    <cellStyle name="Normal 4 2 4 3 2 2 5" xfId="10112"/>
    <cellStyle name="Normal 4 2 4 3 2 2 5 2" xfId="30048"/>
    <cellStyle name="Normal 4 2 4 3 2 2 6" xfId="15917"/>
    <cellStyle name="Normal 4 2 4 3 2 2 6 2" xfId="35850"/>
    <cellStyle name="Normal 4 2 4 3 2 2 7" xfId="7788"/>
    <cellStyle name="Normal 4 2 4 3 2 2 7 2" xfId="27724"/>
    <cellStyle name="Normal 4 2 4 3 2 2 8" xfId="21851"/>
    <cellStyle name="Normal 4 2 4 3 2 2 9" xfId="41642"/>
    <cellStyle name="Normal 4 2 4 3 2 3" xfId="3495"/>
    <cellStyle name="Normal 4 2 4 3 2 3 2" xfId="6158"/>
    <cellStyle name="Normal 4 2 4 3 2 3 2 2" xfId="20116"/>
    <cellStyle name="Normal 4 2 4 3 2 3 2 2 2" xfId="40049"/>
    <cellStyle name="Normal 4 2 4 3 2 3 2 3" xfId="14315"/>
    <cellStyle name="Normal 4 2 4 3 2 3 2 3 2" xfId="34249"/>
    <cellStyle name="Normal 4 2 4 3 2 3 2 4" xfId="26094"/>
    <cellStyle name="Normal 4 2 4 3 2 3 3" xfId="11949"/>
    <cellStyle name="Normal 4 2 4 3 2 3 3 2" xfId="31884"/>
    <cellStyle name="Normal 4 2 4 3 2 3 4" xfId="17751"/>
    <cellStyle name="Normal 4 2 4 3 2 3 4 2" xfId="37684"/>
    <cellStyle name="Normal 4 2 4 3 2 3 5" xfId="8519"/>
    <cellStyle name="Normal 4 2 4 3 2 3 5 2" xfId="28455"/>
    <cellStyle name="Normal 4 2 4 3 2 3 6" xfId="23707"/>
    <cellStyle name="Normal 4 2 4 3 2 4" xfId="2040"/>
    <cellStyle name="Normal 4 2 4 3 2 4 2" xfId="16559"/>
    <cellStyle name="Normal 4 2 4 3 2 4 2 2" xfId="36492"/>
    <cellStyle name="Normal 4 2 4 3 2 4 3" xfId="10756"/>
    <cellStyle name="Normal 4 2 4 3 2 4 3 2" xfId="30691"/>
    <cellStyle name="Normal 4 2 4 3 2 4 4" xfId="22509"/>
    <cellStyle name="Normal 4 2 4 3 2 5" xfId="4966"/>
    <cellStyle name="Normal 4 2 4 3 2 5 2" xfId="18924"/>
    <cellStyle name="Normal 4 2 4 3 2 5 2 2" xfId="38857"/>
    <cellStyle name="Normal 4 2 4 3 2 5 3" xfId="13123"/>
    <cellStyle name="Normal 4 2 4 3 2 5 3 2" xfId="33057"/>
    <cellStyle name="Normal 4 2 4 3 2 5 4" xfId="24902"/>
    <cellStyle name="Normal 4 2 4 3 2 6" xfId="9634"/>
    <cellStyle name="Normal 4 2 4 3 2 6 2" xfId="29570"/>
    <cellStyle name="Normal 4 2 4 3 2 7" xfId="15439"/>
    <cellStyle name="Normal 4 2 4 3 2 7 2" xfId="35372"/>
    <cellStyle name="Normal 4 2 4 3 2 8" xfId="7327"/>
    <cellStyle name="Normal 4 2 4 3 2 8 2" xfId="27263"/>
    <cellStyle name="Normal 4 2 4 3 2 9" xfId="21366"/>
    <cellStyle name="Normal 4 2 4 3 3" xfId="917"/>
    <cellStyle name="Normal 4 2 4 3 3 2" xfId="3497"/>
    <cellStyle name="Normal 4 2 4 3 3 2 2" xfId="6160"/>
    <cellStyle name="Normal 4 2 4 3 3 2 2 2" xfId="20118"/>
    <cellStyle name="Normal 4 2 4 3 3 2 2 2 2" xfId="40051"/>
    <cellStyle name="Normal 4 2 4 3 3 2 2 3" xfId="14317"/>
    <cellStyle name="Normal 4 2 4 3 3 2 2 3 2" xfId="34251"/>
    <cellStyle name="Normal 4 2 4 3 3 2 2 4" xfId="26096"/>
    <cellStyle name="Normal 4 2 4 3 3 2 3" xfId="11951"/>
    <cellStyle name="Normal 4 2 4 3 3 2 3 2" xfId="31886"/>
    <cellStyle name="Normal 4 2 4 3 3 2 4" xfId="17753"/>
    <cellStyle name="Normal 4 2 4 3 3 2 4 2" xfId="37686"/>
    <cellStyle name="Normal 4 2 4 3 3 2 5" xfId="8521"/>
    <cellStyle name="Normal 4 2 4 3 3 2 5 2" xfId="28457"/>
    <cellStyle name="Normal 4 2 4 3 3 2 6" xfId="23709"/>
    <cellStyle name="Normal 4 2 4 3 3 3" xfId="2264"/>
    <cellStyle name="Normal 4 2 4 3 3 3 2" xfId="16781"/>
    <cellStyle name="Normal 4 2 4 3 3 3 2 2" xfId="36714"/>
    <cellStyle name="Normal 4 2 4 3 3 3 3" xfId="10978"/>
    <cellStyle name="Normal 4 2 4 3 3 3 3 2" xfId="30913"/>
    <cellStyle name="Normal 4 2 4 3 3 3 4" xfId="22731"/>
    <cellStyle name="Normal 4 2 4 3 3 4" xfId="5188"/>
    <cellStyle name="Normal 4 2 4 3 3 4 2" xfId="19146"/>
    <cellStyle name="Normal 4 2 4 3 3 4 2 2" xfId="39079"/>
    <cellStyle name="Normal 4 2 4 3 3 4 3" xfId="13345"/>
    <cellStyle name="Normal 4 2 4 3 3 4 3 2" xfId="33279"/>
    <cellStyle name="Normal 4 2 4 3 3 4 4" xfId="25124"/>
    <cellStyle name="Normal 4 2 4 3 3 5" xfId="9873"/>
    <cellStyle name="Normal 4 2 4 3 3 5 2" xfId="29809"/>
    <cellStyle name="Normal 4 2 4 3 3 6" xfId="15678"/>
    <cellStyle name="Normal 4 2 4 3 3 6 2" xfId="35611"/>
    <cellStyle name="Normal 4 2 4 3 3 7" xfId="7549"/>
    <cellStyle name="Normal 4 2 4 3 3 7 2" xfId="27485"/>
    <cellStyle name="Normal 4 2 4 3 3 8" xfId="21608"/>
    <cellStyle name="Normal 4 2 4 3 3 9" xfId="41403"/>
    <cellStyle name="Normal 4 2 4 3 4" xfId="3494"/>
    <cellStyle name="Normal 4 2 4 3 4 2" xfId="6157"/>
    <cellStyle name="Normal 4 2 4 3 4 2 2" xfId="20115"/>
    <cellStyle name="Normal 4 2 4 3 4 2 2 2" xfId="40048"/>
    <cellStyle name="Normal 4 2 4 3 4 2 3" xfId="14314"/>
    <cellStyle name="Normal 4 2 4 3 4 2 3 2" xfId="34248"/>
    <cellStyle name="Normal 4 2 4 3 4 2 4" xfId="26093"/>
    <cellStyle name="Normal 4 2 4 3 4 3" xfId="11948"/>
    <cellStyle name="Normal 4 2 4 3 4 3 2" xfId="31883"/>
    <cellStyle name="Normal 4 2 4 3 4 4" xfId="17750"/>
    <cellStyle name="Normal 4 2 4 3 4 4 2" xfId="37683"/>
    <cellStyle name="Normal 4 2 4 3 4 5" xfId="8518"/>
    <cellStyle name="Normal 4 2 4 3 4 5 2" xfId="28454"/>
    <cellStyle name="Normal 4 2 4 3 4 6" xfId="23706"/>
    <cellStyle name="Normal 4 2 4 3 5" xfId="1822"/>
    <cellStyle name="Normal 4 2 4 3 5 2" xfId="16343"/>
    <cellStyle name="Normal 4 2 4 3 5 2 2" xfId="36276"/>
    <cellStyle name="Normal 4 2 4 3 5 3" xfId="10540"/>
    <cellStyle name="Normal 4 2 4 3 5 3 2" xfId="30475"/>
    <cellStyle name="Normal 4 2 4 3 5 4" xfId="22293"/>
    <cellStyle name="Normal 4 2 4 3 6" xfId="4750"/>
    <cellStyle name="Normal 4 2 4 3 6 2" xfId="18708"/>
    <cellStyle name="Normal 4 2 4 3 6 2 2" xfId="38641"/>
    <cellStyle name="Normal 4 2 4 3 6 3" xfId="12907"/>
    <cellStyle name="Normal 4 2 4 3 6 3 2" xfId="32841"/>
    <cellStyle name="Normal 4 2 4 3 6 4" xfId="24686"/>
    <cellStyle name="Normal 4 2 4 3 7" xfId="9395"/>
    <cellStyle name="Normal 4 2 4 3 7 2" xfId="29331"/>
    <cellStyle name="Normal 4 2 4 3 8" xfId="15200"/>
    <cellStyle name="Normal 4 2 4 3 8 2" xfId="35133"/>
    <cellStyle name="Normal 4 2 4 3 9" xfId="7111"/>
    <cellStyle name="Normal 4 2 4 3 9 2" xfId="27047"/>
    <cellStyle name="Normal 4 2 4 4" xfId="511"/>
    <cellStyle name="Normal 4 2 4 4 10" xfId="41011"/>
    <cellStyle name="Normal 4 2 4 4 2" xfId="1007"/>
    <cellStyle name="Normal 4 2 4 4 2 2" xfId="3499"/>
    <cellStyle name="Normal 4 2 4 4 2 2 2" xfId="6162"/>
    <cellStyle name="Normal 4 2 4 4 2 2 2 2" xfId="20120"/>
    <cellStyle name="Normal 4 2 4 4 2 2 2 2 2" xfId="40053"/>
    <cellStyle name="Normal 4 2 4 4 2 2 2 3" xfId="14319"/>
    <cellStyle name="Normal 4 2 4 4 2 2 2 3 2" xfId="34253"/>
    <cellStyle name="Normal 4 2 4 4 2 2 2 4" xfId="26098"/>
    <cellStyle name="Normal 4 2 4 4 2 2 3" xfId="11953"/>
    <cellStyle name="Normal 4 2 4 4 2 2 3 2" xfId="31888"/>
    <cellStyle name="Normal 4 2 4 4 2 2 4" xfId="17755"/>
    <cellStyle name="Normal 4 2 4 4 2 2 4 2" xfId="37688"/>
    <cellStyle name="Normal 4 2 4 4 2 2 5" xfId="8523"/>
    <cellStyle name="Normal 4 2 4 4 2 2 5 2" xfId="28459"/>
    <cellStyle name="Normal 4 2 4 4 2 2 6" xfId="23711"/>
    <cellStyle name="Normal 4 2 4 4 2 3" xfId="2350"/>
    <cellStyle name="Normal 4 2 4 4 2 3 2" xfId="16867"/>
    <cellStyle name="Normal 4 2 4 4 2 3 2 2" xfId="36800"/>
    <cellStyle name="Normal 4 2 4 4 2 3 3" xfId="11064"/>
    <cellStyle name="Normal 4 2 4 4 2 3 3 2" xfId="30999"/>
    <cellStyle name="Normal 4 2 4 4 2 3 4" xfId="22817"/>
    <cellStyle name="Normal 4 2 4 4 2 4" xfId="5274"/>
    <cellStyle name="Normal 4 2 4 4 2 4 2" xfId="19232"/>
    <cellStyle name="Normal 4 2 4 4 2 4 2 2" xfId="39165"/>
    <cellStyle name="Normal 4 2 4 4 2 4 3" xfId="13431"/>
    <cellStyle name="Normal 4 2 4 4 2 4 3 2" xfId="33365"/>
    <cellStyle name="Normal 4 2 4 4 2 4 4" xfId="25210"/>
    <cellStyle name="Normal 4 2 4 4 2 5" xfId="9959"/>
    <cellStyle name="Normal 4 2 4 4 2 5 2" xfId="29895"/>
    <cellStyle name="Normal 4 2 4 4 2 6" xfId="15764"/>
    <cellStyle name="Normal 4 2 4 4 2 6 2" xfId="35697"/>
    <cellStyle name="Normal 4 2 4 4 2 7" xfId="7635"/>
    <cellStyle name="Normal 4 2 4 4 2 7 2" xfId="27571"/>
    <cellStyle name="Normal 4 2 4 4 2 8" xfId="21698"/>
    <cellStyle name="Normal 4 2 4 4 2 9" xfId="41489"/>
    <cellStyle name="Normal 4 2 4 4 3" xfId="3498"/>
    <cellStyle name="Normal 4 2 4 4 3 2" xfId="6161"/>
    <cellStyle name="Normal 4 2 4 4 3 2 2" xfId="20119"/>
    <cellStyle name="Normal 4 2 4 4 3 2 2 2" xfId="40052"/>
    <cellStyle name="Normal 4 2 4 4 3 2 3" xfId="14318"/>
    <cellStyle name="Normal 4 2 4 4 3 2 3 2" xfId="34252"/>
    <cellStyle name="Normal 4 2 4 4 3 2 4" xfId="26097"/>
    <cellStyle name="Normal 4 2 4 4 3 3" xfId="11952"/>
    <cellStyle name="Normal 4 2 4 4 3 3 2" xfId="31887"/>
    <cellStyle name="Normal 4 2 4 4 3 4" xfId="17754"/>
    <cellStyle name="Normal 4 2 4 4 3 4 2" xfId="37687"/>
    <cellStyle name="Normal 4 2 4 4 3 5" xfId="8522"/>
    <cellStyle name="Normal 4 2 4 4 3 5 2" xfId="28458"/>
    <cellStyle name="Normal 4 2 4 4 3 6" xfId="23710"/>
    <cellStyle name="Normal 4 2 4 4 4" xfId="1888"/>
    <cellStyle name="Normal 4 2 4 4 4 2" xfId="16407"/>
    <cellStyle name="Normal 4 2 4 4 4 2 2" xfId="36340"/>
    <cellStyle name="Normal 4 2 4 4 4 3" xfId="10604"/>
    <cellStyle name="Normal 4 2 4 4 4 3 2" xfId="30539"/>
    <cellStyle name="Normal 4 2 4 4 4 4" xfId="22357"/>
    <cellStyle name="Normal 4 2 4 4 5" xfId="4814"/>
    <cellStyle name="Normal 4 2 4 4 5 2" xfId="18772"/>
    <cellStyle name="Normal 4 2 4 4 5 2 2" xfId="38705"/>
    <cellStyle name="Normal 4 2 4 4 5 3" xfId="12971"/>
    <cellStyle name="Normal 4 2 4 4 5 3 2" xfId="32905"/>
    <cellStyle name="Normal 4 2 4 4 5 4" xfId="24750"/>
    <cellStyle name="Normal 4 2 4 4 6" xfId="9481"/>
    <cellStyle name="Normal 4 2 4 4 6 2" xfId="29417"/>
    <cellStyle name="Normal 4 2 4 4 7" xfId="15286"/>
    <cellStyle name="Normal 4 2 4 4 7 2" xfId="35219"/>
    <cellStyle name="Normal 4 2 4 4 8" xfId="7175"/>
    <cellStyle name="Normal 4 2 4 4 8 2" xfId="27111"/>
    <cellStyle name="Normal 4 2 4 4 9" xfId="21209"/>
    <cellStyle name="Normal 4 2 4 5" xfId="764"/>
    <cellStyle name="Normal 4 2 4 5 2" xfId="3500"/>
    <cellStyle name="Normal 4 2 4 5 2 2" xfId="6163"/>
    <cellStyle name="Normal 4 2 4 5 2 2 2" xfId="20121"/>
    <cellStyle name="Normal 4 2 4 5 2 2 2 2" xfId="40054"/>
    <cellStyle name="Normal 4 2 4 5 2 2 3" xfId="14320"/>
    <cellStyle name="Normal 4 2 4 5 2 2 3 2" xfId="34254"/>
    <cellStyle name="Normal 4 2 4 5 2 2 4" xfId="26099"/>
    <cellStyle name="Normal 4 2 4 5 2 3" xfId="11954"/>
    <cellStyle name="Normal 4 2 4 5 2 3 2" xfId="31889"/>
    <cellStyle name="Normal 4 2 4 5 2 4" xfId="17756"/>
    <cellStyle name="Normal 4 2 4 5 2 4 2" xfId="37689"/>
    <cellStyle name="Normal 4 2 4 5 2 5" xfId="8524"/>
    <cellStyle name="Normal 4 2 4 5 2 5 2" xfId="28460"/>
    <cellStyle name="Normal 4 2 4 5 2 6" xfId="23712"/>
    <cellStyle name="Normal 4 2 4 5 3" xfId="2113"/>
    <cellStyle name="Normal 4 2 4 5 3 2" xfId="16630"/>
    <cellStyle name="Normal 4 2 4 5 3 2 2" xfId="36563"/>
    <cellStyle name="Normal 4 2 4 5 3 3" xfId="10827"/>
    <cellStyle name="Normal 4 2 4 5 3 3 2" xfId="30762"/>
    <cellStyle name="Normal 4 2 4 5 3 4" xfId="22580"/>
    <cellStyle name="Normal 4 2 4 5 4" xfId="5037"/>
    <cellStyle name="Normal 4 2 4 5 4 2" xfId="18995"/>
    <cellStyle name="Normal 4 2 4 5 4 2 2" xfId="38928"/>
    <cellStyle name="Normal 4 2 4 5 4 3" xfId="13194"/>
    <cellStyle name="Normal 4 2 4 5 4 3 2" xfId="33128"/>
    <cellStyle name="Normal 4 2 4 5 4 4" xfId="24973"/>
    <cellStyle name="Normal 4 2 4 5 5" xfId="9720"/>
    <cellStyle name="Normal 4 2 4 5 5 2" xfId="29656"/>
    <cellStyle name="Normal 4 2 4 5 6" xfId="15525"/>
    <cellStyle name="Normal 4 2 4 5 6 2" xfId="35458"/>
    <cellStyle name="Normal 4 2 4 5 7" xfId="7398"/>
    <cellStyle name="Normal 4 2 4 5 7 2" xfId="27334"/>
    <cellStyle name="Normal 4 2 4 5 8" xfId="21455"/>
    <cellStyle name="Normal 4 2 4 5 9" xfId="41250"/>
    <cellStyle name="Normal 4 2 4 6" xfId="1252"/>
    <cellStyle name="Normal 4 2 4 6 2" xfId="3501"/>
    <cellStyle name="Normal 4 2 4 6 2 2" xfId="6164"/>
    <cellStyle name="Normal 4 2 4 6 2 2 2" xfId="20122"/>
    <cellStyle name="Normal 4 2 4 6 2 2 2 2" xfId="40055"/>
    <cellStyle name="Normal 4 2 4 6 2 2 3" xfId="14321"/>
    <cellStyle name="Normal 4 2 4 6 2 2 3 2" xfId="34255"/>
    <cellStyle name="Normal 4 2 4 6 2 2 4" xfId="26100"/>
    <cellStyle name="Normal 4 2 4 6 2 3" xfId="11955"/>
    <cellStyle name="Normal 4 2 4 6 2 3 2" xfId="31890"/>
    <cellStyle name="Normal 4 2 4 6 2 4" xfId="17757"/>
    <cellStyle name="Normal 4 2 4 6 2 4 2" xfId="37690"/>
    <cellStyle name="Normal 4 2 4 6 2 5" xfId="8525"/>
    <cellStyle name="Normal 4 2 4 6 2 5 2" xfId="28461"/>
    <cellStyle name="Normal 4 2 4 6 2 6" xfId="23713"/>
    <cellStyle name="Normal 4 2 4 6 3" xfId="2586"/>
    <cellStyle name="Normal 4 2 4 6 3 2" xfId="17101"/>
    <cellStyle name="Normal 4 2 4 6 3 2 2" xfId="37034"/>
    <cellStyle name="Normal 4 2 4 6 3 3" xfId="11298"/>
    <cellStyle name="Normal 4 2 4 6 3 3 2" xfId="31233"/>
    <cellStyle name="Normal 4 2 4 6 3 4" xfId="23053"/>
    <cellStyle name="Normal 4 2 4 6 4" xfId="5508"/>
    <cellStyle name="Normal 4 2 4 6 4 2" xfId="19466"/>
    <cellStyle name="Normal 4 2 4 6 4 2 2" xfId="39399"/>
    <cellStyle name="Normal 4 2 4 6 4 3" xfId="13665"/>
    <cellStyle name="Normal 4 2 4 6 4 3 2" xfId="33599"/>
    <cellStyle name="Normal 4 2 4 6 4 4" xfId="25444"/>
    <cellStyle name="Normal 4 2 4 6 5" xfId="10195"/>
    <cellStyle name="Normal 4 2 4 6 5 2" xfId="30131"/>
    <cellStyle name="Normal 4 2 4 6 6" xfId="15999"/>
    <cellStyle name="Normal 4 2 4 6 6 2" xfId="35932"/>
    <cellStyle name="Normal 4 2 4 6 7" xfId="7869"/>
    <cellStyle name="Normal 4 2 4 6 7 2" xfId="27805"/>
    <cellStyle name="Normal 4 2 4 6 8" xfId="21940"/>
    <cellStyle name="Normal 4 2 4 6 9" xfId="41755"/>
    <cellStyle name="Normal 4 2 4 7" xfId="3489"/>
    <cellStyle name="Normal 4 2 4 7 2" xfId="6152"/>
    <cellStyle name="Normal 4 2 4 7 2 2" xfId="20110"/>
    <cellStyle name="Normal 4 2 4 7 2 2 2" xfId="40043"/>
    <cellStyle name="Normal 4 2 4 7 2 3" xfId="14309"/>
    <cellStyle name="Normal 4 2 4 7 2 3 2" xfId="34243"/>
    <cellStyle name="Normal 4 2 4 7 2 4" xfId="26088"/>
    <cellStyle name="Normal 4 2 4 7 3" xfId="11943"/>
    <cellStyle name="Normal 4 2 4 7 3 2" xfId="31878"/>
    <cellStyle name="Normal 4 2 4 7 4" xfId="17745"/>
    <cellStyle name="Normal 4 2 4 7 4 2" xfId="37678"/>
    <cellStyle name="Normal 4 2 4 7 5" xfId="8513"/>
    <cellStyle name="Normal 4 2 4 7 5 2" xfId="28449"/>
    <cellStyle name="Normal 4 2 4 7 6" xfId="23701"/>
    <cellStyle name="Normal 4 2 4 8" xfId="1649"/>
    <cellStyle name="Normal 4 2 4 8 2" xfId="16218"/>
    <cellStyle name="Normal 4 2 4 8 2 2" xfId="36151"/>
    <cellStyle name="Normal 4 2 4 8 3" xfId="10415"/>
    <cellStyle name="Normal 4 2 4 8 3 2" xfId="30350"/>
    <cellStyle name="Normal 4 2 4 8 4" xfId="22161"/>
    <cellStyle name="Normal 4 2 4 9" xfId="4625"/>
    <cellStyle name="Normal 4 2 4 9 2" xfId="18583"/>
    <cellStyle name="Normal 4 2 4 9 2 2" xfId="38516"/>
    <cellStyle name="Normal 4 2 4 9 3" xfId="12782"/>
    <cellStyle name="Normal 4 2 4 9 3 2" xfId="32716"/>
    <cellStyle name="Normal 4 2 4 9 4" xfId="24561"/>
    <cellStyle name="Normal 4 2 5" xfId="303"/>
    <cellStyle name="Normal 4 2 5 10" xfId="6990"/>
    <cellStyle name="Normal 4 2 5 10 2" xfId="26926"/>
    <cellStyle name="Normal 4 2 5 11" xfId="20985"/>
    <cellStyle name="Normal 4 2 5 12" xfId="40840"/>
    <cellStyle name="Normal 4 2 5 2" xfId="419"/>
    <cellStyle name="Normal 4 2 5 2 10" xfId="21122"/>
    <cellStyle name="Normal 4 2 5 2 11" xfId="40926"/>
    <cellStyle name="Normal 4 2 5 2 2" xfId="675"/>
    <cellStyle name="Normal 4 2 5 2 2 10" xfId="41165"/>
    <cellStyle name="Normal 4 2 5 2 2 2" xfId="1161"/>
    <cellStyle name="Normal 4 2 5 2 2 2 2" xfId="3505"/>
    <cellStyle name="Normal 4 2 5 2 2 2 2 2" xfId="6168"/>
    <cellStyle name="Normal 4 2 5 2 2 2 2 2 2" xfId="20126"/>
    <cellStyle name="Normal 4 2 5 2 2 2 2 2 2 2" xfId="40059"/>
    <cellStyle name="Normal 4 2 5 2 2 2 2 2 3" xfId="14325"/>
    <cellStyle name="Normal 4 2 5 2 2 2 2 2 3 2" xfId="34259"/>
    <cellStyle name="Normal 4 2 5 2 2 2 2 2 4" xfId="26104"/>
    <cellStyle name="Normal 4 2 5 2 2 2 2 3" xfId="11959"/>
    <cellStyle name="Normal 4 2 5 2 2 2 2 3 2" xfId="31894"/>
    <cellStyle name="Normal 4 2 5 2 2 2 2 4" xfId="17761"/>
    <cellStyle name="Normal 4 2 5 2 2 2 2 4 2" xfId="37694"/>
    <cellStyle name="Normal 4 2 5 2 2 2 2 5" xfId="8529"/>
    <cellStyle name="Normal 4 2 5 2 2 2 2 5 2" xfId="28465"/>
    <cellStyle name="Normal 4 2 5 2 2 2 2 6" xfId="23717"/>
    <cellStyle name="Normal 4 2 5 2 2 2 3" xfId="2504"/>
    <cellStyle name="Normal 4 2 5 2 2 2 3 2" xfId="17021"/>
    <cellStyle name="Normal 4 2 5 2 2 2 3 2 2" xfId="36954"/>
    <cellStyle name="Normal 4 2 5 2 2 2 3 3" xfId="11218"/>
    <cellStyle name="Normal 4 2 5 2 2 2 3 3 2" xfId="31153"/>
    <cellStyle name="Normal 4 2 5 2 2 2 3 4" xfId="22971"/>
    <cellStyle name="Normal 4 2 5 2 2 2 4" xfId="5428"/>
    <cellStyle name="Normal 4 2 5 2 2 2 4 2" xfId="19386"/>
    <cellStyle name="Normal 4 2 5 2 2 2 4 2 2" xfId="39319"/>
    <cellStyle name="Normal 4 2 5 2 2 2 4 3" xfId="13585"/>
    <cellStyle name="Normal 4 2 5 2 2 2 4 3 2" xfId="33519"/>
    <cellStyle name="Normal 4 2 5 2 2 2 4 4" xfId="25364"/>
    <cellStyle name="Normal 4 2 5 2 2 2 5" xfId="10113"/>
    <cellStyle name="Normal 4 2 5 2 2 2 5 2" xfId="30049"/>
    <cellStyle name="Normal 4 2 5 2 2 2 6" xfId="15918"/>
    <cellStyle name="Normal 4 2 5 2 2 2 6 2" xfId="35851"/>
    <cellStyle name="Normal 4 2 5 2 2 2 7" xfId="7789"/>
    <cellStyle name="Normal 4 2 5 2 2 2 7 2" xfId="27725"/>
    <cellStyle name="Normal 4 2 5 2 2 2 8" xfId="21852"/>
    <cellStyle name="Normal 4 2 5 2 2 2 9" xfId="41643"/>
    <cellStyle name="Normal 4 2 5 2 2 3" xfId="3504"/>
    <cellStyle name="Normal 4 2 5 2 2 3 2" xfId="6167"/>
    <cellStyle name="Normal 4 2 5 2 2 3 2 2" xfId="20125"/>
    <cellStyle name="Normal 4 2 5 2 2 3 2 2 2" xfId="40058"/>
    <cellStyle name="Normal 4 2 5 2 2 3 2 3" xfId="14324"/>
    <cellStyle name="Normal 4 2 5 2 2 3 2 3 2" xfId="34258"/>
    <cellStyle name="Normal 4 2 5 2 2 3 2 4" xfId="26103"/>
    <cellStyle name="Normal 4 2 5 2 2 3 3" xfId="11958"/>
    <cellStyle name="Normal 4 2 5 2 2 3 3 2" xfId="31893"/>
    <cellStyle name="Normal 4 2 5 2 2 3 4" xfId="17760"/>
    <cellStyle name="Normal 4 2 5 2 2 3 4 2" xfId="37693"/>
    <cellStyle name="Normal 4 2 5 2 2 3 5" xfId="8528"/>
    <cellStyle name="Normal 4 2 5 2 2 3 5 2" xfId="28464"/>
    <cellStyle name="Normal 4 2 5 2 2 3 6" xfId="23716"/>
    <cellStyle name="Normal 4 2 5 2 2 4" xfId="2041"/>
    <cellStyle name="Normal 4 2 5 2 2 4 2" xfId="16560"/>
    <cellStyle name="Normal 4 2 5 2 2 4 2 2" xfId="36493"/>
    <cellStyle name="Normal 4 2 5 2 2 4 3" xfId="10757"/>
    <cellStyle name="Normal 4 2 5 2 2 4 3 2" xfId="30692"/>
    <cellStyle name="Normal 4 2 5 2 2 4 4" xfId="22510"/>
    <cellStyle name="Normal 4 2 5 2 2 5" xfId="4967"/>
    <cellStyle name="Normal 4 2 5 2 2 5 2" xfId="18925"/>
    <cellStyle name="Normal 4 2 5 2 2 5 2 2" xfId="38858"/>
    <cellStyle name="Normal 4 2 5 2 2 5 3" xfId="13124"/>
    <cellStyle name="Normal 4 2 5 2 2 5 3 2" xfId="33058"/>
    <cellStyle name="Normal 4 2 5 2 2 5 4" xfId="24903"/>
    <cellStyle name="Normal 4 2 5 2 2 6" xfId="9635"/>
    <cellStyle name="Normal 4 2 5 2 2 6 2" xfId="29571"/>
    <cellStyle name="Normal 4 2 5 2 2 7" xfId="15440"/>
    <cellStyle name="Normal 4 2 5 2 2 7 2" xfId="35373"/>
    <cellStyle name="Normal 4 2 5 2 2 8" xfId="7328"/>
    <cellStyle name="Normal 4 2 5 2 2 8 2" xfId="27264"/>
    <cellStyle name="Normal 4 2 5 2 2 9" xfId="21367"/>
    <cellStyle name="Normal 4 2 5 2 3" xfId="918"/>
    <cellStyle name="Normal 4 2 5 2 3 2" xfId="3506"/>
    <cellStyle name="Normal 4 2 5 2 3 2 2" xfId="6169"/>
    <cellStyle name="Normal 4 2 5 2 3 2 2 2" xfId="20127"/>
    <cellStyle name="Normal 4 2 5 2 3 2 2 2 2" xfId="40060"/>
    <cellStyle name="Normal 4 2 5 2 3 2 2 3" xfId="14326"/>
    <cellStyle name="Normal 4 2 5 2 3 2 2 3 2" xfId="34260"/>
    <cellStyle name="Normal 4 2 5 2 3 2 2 4" xfId="26105"/>
    <cellStyle name="Normal 4 2 5 2 3 2 3" xfId="11960"/>
    <cellStyle name="Normal 4 2 5 2 3 2 3 2" xfId="31895"/>
    <cellStyle name="Normal 4 2 5 2 3 2 4" xfId="17762"/>
    <cellStyle name="Normal 4 2 5 2 3 2 4 2" xfId="37695"/>
    <cellStyle name="Normal 4 2 5 2 3 2 5" xfId="8530"/>
    <cellStyle name="Normal 4 2 5 2 3 2 5 2" xfId="28466"/>
    <cellStyle name="Normal 4 2 5 2 3 2 6" xfId="23718"/>
    <cellStyle name="Normal 4 2 5 2 3 3" xfId="2265"/>
    <cellStyle name="Normal 4 2 5 2 3 3 2" xfId="16782"/>
    <cellStyle name="Normal 4 2 5 2 3 3 2 2" xfId="36715"/>
    <cellStyle name="Normal 4 2 5 2 3 3 3" xfId="10979"/>
    <cellStyle name="Normal 4 2 5 2 3 3 3 2" xfId="30914"/>
    <cellStyle name="Normal 4 2 5 2 3 3 4" xfId="22732"/>
    <cellStyle name="Normal 4 2 5 2 3 4" xfId="5189"/>
    <cellStyle name="Normal 4 2 5 2 3 4 2" xfId="19147"/>
    <cellStyle name="Normal 4 2 5 2 3 4 2 2" xfId="39080"/>
    <cellStyle name="Normal 4 2 5 2 3 4 3" xfId="13346"/>
    <cellStyle name="Normal 4 2 5 2 3 4 3 2" xfId="33280"/>
    <cellStyle name="Normal 4 2 5 2 3 4 4" xfId="25125"/>
    <cellStyle name="Normal 4 2 5 2 3 5" xfId="9874"/>
    <cellStyle name="Normal 4 2 5 2 3 5 2" xfId="29810"/>
    <cellStyle name="Normal 4 2 5 2 3 6" xfId="15679"/>
    <cellStyle name="Normal 4 2 5 2 3 6 2" xfId="35612"/>
    <cellStyle name="Normal 4 2 5 2 3 7" xfId="7550"/>
    <cellStyle name="Normal 4 2 5 2 3 7 2" xfId="27486"/>
    <cellStyle name="Normal 4 2 5 2 3 8" xfId="21609"/>
    <cellStyle name="Normal 4 2 5 2 3 9" xfId="41404"/>
    <cellStyle name="Normal 4 2 5 2 4" xfId="3503"/>
    <cellStyle name="Normal 4 2 5 2 4 2" xfId="6166"/>
    <cellStyle name="Normal 4 2 5 2 4 2 2" xfId="20124"/>
    <cellStyle name="Normal 4 2 5 2 4 2 2 2" xfId="40057"/>
    <cellStyle name="Normal 4 2 5 2 4 2 3" xfId="14323"/>
    <cellStyle name="Normal 4 2 5 2 4 2 3 2" xfId="34257"/>
    <cellStyle name="Normal 4 2 5 2 4 2 4" xfId="26102"/>
    <cellStyle name="Normal 4 2 5 2 4 3" xfId="11957"/>
    <cellStyle name="Normal 4 2 5 2 4 3 2" xfId="31892"/>
    <cellStyle name="Normal 4 2 5 2 4 4" xfId="17759"/>
    <cellStyle name="Normal 4 2 5 2 4 4 2" xfId="37692"/>
    <cellStyle name="Normal 4 2 5 2 4 5" xfId="8527"/>
    <cellStyle name="Normal 4 2 5 2 4 5 2" xfId="28463"/>
    <cellStyle name="Normal 4 2 5 2 4 6" xfId="23715"/>
    <cellStyle name="Normal 4 2 5 2 5" xfId="1823"/>
    <cellStyle name="Normal 4 2 5 2 5 2" xfId="16344"/>
    <cellStyle name="Normal 4 2 5 2 5 2 2" xfId="36277"/>
    <cellStyle name="Normal 4 2 5 2 5 3" xfId="10541"/>
    <cellStyle name="Normal 4 2 5 2 5 3 2" xfId="30476"/>
    <cellStyle name="Normal 4 2 5 2 5 4" xfId="22294"/>
    <cellStyle name="Normal 4 2 5 2 6" xfId="4751"/>
    <cellStyle name="Normal 4 2 5 2 6 2" xfId="18709"/>
    <cellStyle name="Normal 4 2 5 2 6 2 2" xfId="38642"/>
    <cellStyle name="Normal 4 2 5 2 6 3" xfId="12908"/>
    <cellStyle name="Normal 4 2 5 2 6 3 2" xfId="32842"/>
    <cellStyle name="Normal 4 2 5 2 6 4" xfId="24687"/>
    <cellStyle name="Normal 4 2 5 2 7" xfId="9396"/>
    <cellStyle name="Normal 4 2 5 2 7 2" xfId="29332"/>
    <cellStyle name="Normal 4 2 5 2 8" xfId="15201"/>
    <cellStyle name="Normal 4 2 5 2 8 2" xfId="35134"/>
    <cellStyle name="Normal 4 2 5 2 9" xfId="7112"/>
    <cellStyle name="Normal 4 2 5 2 9 2" xfId="27048"/>
    <cellStyle name="Normal 4 2 5 3" xfId="512"/>
    <cellStyle name="Normal 4 2 5 3 10" xfId="41012"/>
    <cellStyle name="Normal 4 2 5 3 2" xfId="1008"/>
    <cellStyle name="Normal 4 2 5 3 2 2" xfId="3508"/>
    <cellStyle name="Normal 4 2 5 3 2 2 2" xfId="6171"/>
    <cellStyle name="Normal 4 2 5 3 2 2 2 2" xfId="20129"/>
    <cellStyle name="Normal 4 2 5 3 2 2 2 2 2" xfId="40062"/>
    <cellStyle name="Normal 4 2 5 3 2 2 2 3" xfId="14328"/>
    <cellStyle name="Normal 4 2 5 3 2 2 2 3 2" xfId="34262"/>
    <cellStyle name="Normal 4 2 5 3 2 2 2 4" xfId="26107"/>
    <cellStyle name="Normal 4 2 5 3 2 2 3" xfId="11962"/>
    <cellStyle name="Normal 4 2 5 3 2 2 3 2" xfId="31897"/>
    <cellStyle name="Normal 4 2 5 3 2 2 4" xfId="17764"/>
    <cellStyle name="Normal 4 2 5 3 2 2 4 2" xfId="37697"/>
    <cellStyle name="Normal 4 2 5 3 2 2 5" xfId="8532"/>
    <cellStyle name="Normal 4 2 5 3 2 2 5 2" xfId="28468"/>
    <cellStyle name="Normal 4 2 5 3 2 2 6" xfId="23720"/>
    <cellStyle name="Normal 4 2 5 3 2 3" xfId="2351"/>
    <cellStyle name="Normal 4 2 5 3 2 3 2" xfId="16868"/>
    <cellStyle name="Normal 4 2 5 3 2 3 2 2" xfId="36801"/>
    <cellStyle name="Normal 4 2 5 3 2 3 3" xfId="11065"/>
    <cellStyle name="Normal 4 2 5 3 2 3 3 2" xfId="31000"/>
    <cellStyle name="Normal 4 2 5 3 2 3 4" xfId="22818"/>
    <cellStyle name="Normal 4 2 5 3 2 4" xfId="5275"/>
    <cellStyle name="Normal 4 2 5 3 2 4 2" xfId="19233"/>
    <cellStyle name="Normal 4 2 5 3 2 4 2 2" xfId="39166"/>
    <cellStyle name="Normal 4 2 5 3 2 4 3" xfId="13432"/>
    <cellStyle name="Normal 4 2 5 3 2 4 3 2" xfId="33366"/>
    <cellStyle name="Normal 4 2 5 3 2 4 4" xfId="25211"/>
    <cellStyle name="Normal 4 2 5 3 2 5" xfId="9960"/>
    <cellStyle name="Normal 4 2 5 3 2 5 2" xfId="29896"/>
    <cellStyle name="Normal 4 2 5 3 2 6" xfId="15765"/>
    <cellStyle name="Normal 4 2 5 3 2 6 2" xfId="35698"/>
    <cellStyle name="Normal 4 2 5 3 2 7" xfId="7636"/>
    <cellStyle name="Normal 4 2 5 3 2 7 2" xfId="27572"/>
    <cellStyle name="Normal 4 2 5 3 2 8" xfId="21699"/>
    <cellStyle name="Normal 4 2 5 3 2 9" xfId="41490"/>
    <cellStyle name="Normal 4 2 5 3 3" xfId="3507"/>
    <cellStyle name="Normal 4 2 5 3 3 2" xfId="6170"/>
    <cellStyle name="Normal 4 2 5 3 3 2 2" xfId="20128"/>
    <cellStyle name="Normal 4 2 5 3 3 2 2 2" xfId="40061"/>
    <cellStyle name="Normal 4 2 5 3 3 2 3" xfId="14327"/>
    <cellStyle name="Normal 4 2 5 3 3 2 3 2" xfId="34261"/>
    <cellStyle name="Normal 4 2 5 3 3 2 4" xfId="26106"/>
    <cellStyle name="Normal 4 2 5 3 3 3" xfId="11961"/>
    <cellStyle name="Normal 4 2 5 3 3 3 2" xfId="31896"/>
    <cellStyle name="Normal 4 2 5 3 3 4" xfId="17763"/>
    <cellStyle name="Normal 4 2 5 3 3 4 2" xfId="37696"/>
    <cellStyle name="Normal 4 2 5 3 3 5" xfId="8531"/>
    <cellStyle name="Normal 4 2 5 3 3 5 2" xfId="28467"/>
    <cellStyle name="Normal 4 2 5 3 3 6" xfId="23719"/>
    <cellStyle name="Normal 4 2 5 3 4" xfId="1889"/>
    <cellStyle name="Normal 4 2 5 3 4 2" xfId="16408"/>
    <cellStyle name="Normal 4 2 5 3 4 2 2" xfId="36341"/>
    <cellStyle name="Normal 4 2 5 3 4 3" xfId="10605"/>
    <cellStyle name="Normal 4 2 5 3 4 3 2" xfId="30540"/>
    <cellStyle name="Normal 4 2 5 3 4 4" xfId="22358"/>
    <cellStyle name="Normal 4 2 5 3 5" xfId="4815"/>
    <cellStyle name="Normal 4 2 5 3 5 2" xfId="18773"/>
    <cellStyle name="Normal 4 2 5 3 5 2 2" xfId="38706"/>
    <cellStyle name="Normal 4 2 5 3 5 3" xfId="12972"/>
    <cellStyle name="Normal 4 2 5 3 5 3 2" xfId="32906"/>
    <cellStyle name="Normal 4 2 5 3 5 4" xfId="24751"/>
    <cellStyle name="Normal 4 2 5 3 6" xfId="9482"/>
    <cellStyle name="Normal 4 2 5 3 6 2" xfId="29418"/>
    <cellStyle name="Normal 4 2 5 3 7" xfId="15287"/>
    <cellStyle name="Normal 4 2 5 3 7 2" xfId="35220"/>
    <cellStyle name="Normal 4 2 5 3 8" xfId="7176"/>
    <cellStyle name="Normal 4 2 5 3 8 2" xfId="27112"/>
    <cellStyle name="Normal 4 2 5 3 9" xfId="21210"/>
    <cellStyle name="Normal 4 2 5 4" xfId="765"/>
    <cellStyle name="Normal 4 2 5 4 2" xfId="3509"/>
    <cellStyle name="Normal 4 2 5 4 2 2" xfId="6172"/>
    <cellStyle name="Normal 4 2 5 4 2 2 2" xfId="20130"/>
    <cellStyle name="Normal 4 2 5 4 2 2 2 2" xfId="40063"/>
    <cellStyle name="Normal 4 2 5 4 2 2 3" xfId="14329"/>
    <cellStyle name="Normal 4 2 5 4 2 2 3 2" xfId="34263"/>
    <cellStyle name="Normal 4 2 5 4 2 2 4" xfId="26108"/>
    <cellStyle name="Normal 4 2 5 4 2 3" xfId="11963"/>
    <cellStyle name="Normal 4 2 5 4 2 3 2" xfId="31898"/>
    <cellStyle name="Normal 4 2 5 4 2 4" xfId="17765"/>
    <cellStyle name="Normal 4 2 5 4 2 4 2" xfId="37698"/>
    <cellStyle name="Normal 4 2 5 4 2 5" xfId="8533"/>
    <cellStyle name="Normal 4 2 5 4 2 5 2" xfId="28469"/>
    <cellStyle name="Normal 4 2 5 4 2 6" xfId="23721"/>
    <cellStyle name="Normal 4 2 5 4 3" xfId="2114"/>
    <cellStyle name="Normal 4 2 5 4 3 2" xfId="16631"/>
    <cellStyle name="Normal 4 2 5 4 3 2 2" xfId="36564"/>
    <cellStyle name="Normal 4 2 5 4 3 3" xfId="10828"/>
    <cellStyle name="Normal 4 2 5 4 3 3 2" xfId="30763"/>
    <cellStyle name="Normal 4 2 5 4 3 4" xfId="22581"/>
    <cellStyle name="Normal 4 2 5 4 4" xfId="5038"/>
    <cellStyle name="Normal 4 2 5 4 4 2" xfId="18996"/>
    <cellStyle name="Normal 4 2 5 4 4 2 2" xfId="38929"/>
    <cellStyle name="Normal 4 2 5 4 4 3" xfId="13195"/>
    <cellStyle name="Normal 4 2 5 4 4 3 2" xfId="33129"/>
    <cellStyle name="Normal 4 2 5 4 4 4" xfId="24974"/>
    <cellStyle name="Normal 4 2 5 4 5" xfId="9721"/>
    <cellStyle name="Normal 4 2 5 4 5 2" xfId="29657"/>
    <cellStyle name="Normal 4 2 5 4 6" xfId="15526"/>
    <cellStyle name="Normal 4 2 5 4 6 2" xfId="35459"/>
    <cellStyle name="Normal 4 2 5 4 7" xfId="7399"/>
    <cellStyle name="Normal 4 2 5 4 7 2" xfId="27335"/>
    <cellStyle name="Normal 4 2 5 4 8" xfId="21456"/>
    <cellStyle name="Normal 4 2 5 4 9" xfId="41251"/>
    <cellStyle name="Normal 4 2 5 5" xfId="3502"/>
    <cellStyle name="Normal 4 2 5 5 2" xfId="6165"/>
    <cellStyle name="Normal 4 2 5 5 2 2" xfId="20123"/>
    <cellStyle name="Normal 4 2 5 5 2 2 2" xfId="40056"/>
    <cellStyle name="Normal 4 2 5 5 2 3" xfId="14322"/>
    <cellStyle name="Normal 4 2 5 5 2 3 2" xfId="34256"/>
    <cellStyle name="Normal 4 2 5 5 2 4" xfId="26101"/>
    <cellStyle name="Normal 4 2 5 5 3" xfId="11956"/>
    <cellStyle name="Normal 4 2 5 5 3 2" xfId="31891"/>
    <cellStyle name="Normal 4 2 5 5 4" xfId="17758"/>
    <cellStyle name="Normal 4 2 5 5 4 2" xfId="37691"/>
    <cellStyle name="Normal 4 2 5 5 5" xfId="8526"/>
    <cellStyle name="Normal 4 2 5 5 5 2" xfId="28462"/>
    <cellStyle name="Normal 4 2 5 5 6" xfId="23714"/>
    <cellStyle name="Normal 4 2 5 6" xfId="1650"/>
    <cellStyle name="Normal 4 2 5 6 2" xfId="16219"/>
    <cellStyle name="Normal 4 2 5 6 2 2" xfId="36152"/>
    <cellStyle name="Normal 4 2 5 6 3" xfId="10416"/>
    <cellStyle name="Normal 4 2 5 6 3 2" xfId="30351"/>
    <cellStyle name="Normal 4 2 5 6 4" xfId="22162"/>
    <cellStyle name="Normal 4 2 5 7" xfId="4626"/>
    <cellStyle name="Normal 4 2 5 7 2" xfId="18584"/>
    <cellStyle name="Normal 4 2 5 7 2 2" xfId="38517"/>
    <cellStyle name="Normal 4 2 5 7 3" xfId="12783"/>
    <cellStyle name="Normal 4 2 5 7 3 2" xfId="32717"/>
    <cellStyle name="Normal 4 2 5 7 4" xfId="24562"/>
    <cellStyle name="Normal 4 2 5 8" xfId="9310"/>
    <cellStyle name="Normal 4 2 5 8 2" xfId="29246"/>
    <cellStyle name="Normal 4 2 5 9" xfId="15115"/>
    <cellStyle name="Normal 4 2 5 9 2" xfId="35048"/>
    <cellStyle name="Normal 4 2 6" xfId="299"/>
    <cellStyle name="Normal 4 2 6 10" xfId="21029"/>
    <cellStyle name="Normal 4 2 6 11" xfId="40836"/>
    <cellStyle name="Normal 4 2 6 2" xfId="589"/>
    <cellStyle name="Normal 4 2 6 2 10" xfId="41082"/>
    <cellStyle name="Normal 4 2 6 2 2" xfId="1078"/>
    <cellStyle name="Normal 4 2 6 2 2 2" xfId="3512"/>
    <cellStyle name="Normal 4 2 6 2 2 2 2" xfId="6175"/>
    <cellStyle name="Normal 4 2 6 2 2 2 2 2" xfId="20133"/>
    <cellStyle name="Normal 4 2 6 2 2 2 2 2 2" xfId="40066"/>
    <cellStyle name="Normal 4 2 6 2 2 2 2 3" xfId="14332"/>
    <cellStyle name="Normal 4 2 6 2 2 2 2 3 2" xfId="34266"/>
    <cellStyle name="Normal 4 2 6 2 2 2 2 4" xfId="26111"/>
    <cellStyle name="Normal 4 2 6 2 2 2 3" xfId="11966"/>
    <cellStyle name="Normal 4 2 6 2 2 2 3 2" xfId="31901"/>
    <cellStyle name="Normal 4 2 6 2 2 2 4" xfId="17768"/>
    <cellStyle name="Normal 4 2 6 2 2 2 4 2" xfId="37701"/>
    <cellStyle name="Normal 4 2 6 2 2 2 5" xfId="8536"/>
    <cellStyle name="Normal 4 2 6 2 2 2 5 2" xfId="28472"/>
    <cellStyle name="Normal 4 2 6 2 2 2 6" xfId="23724"/>
    <cellStyle name="Normal 4 2 6 2 2 3" xfId="2421"/>
    <cellStyle name="Normal 4 2 6 2 2 3 2" xfId="16938"/>
    <cellStyle name="Normal 4 2 6 2 2 3 2 2" xfId="36871"/>
    <cellStyle name="Normal 4 2 6 2 2 3 3" xfId="11135"/>
    <cellStyle name="Normal 4 2 6 2 2 3 3 2" xfId="31070"/>
    <cellStyle name="Normal 4 2 6 2 2 3 4" xfId="22888"/>
    <cellStyle name="Normal 4 2 6 2 2 4" xfId="5345"/>
    <cellStyle name="Normal 4 2 6 2 2 4 2" xfId="19303"/>
    <cellStyle name="Normal 4 2 6 2 2 4 2 2" xfId="39236"/>
    <cellStyle name="Normal 4 2 6 2 2 4 3" xfId="13502"/>
    <cellStyle name="Normal 4 2 6 2 2 4 3 2" xfId="33436"/>
    <cellStyle name="Normal 4 2 6 2 2 4 4" xfId="25281"/>
    <cellStyle name="Normal 4 2 6 2 2 5" xfId="10030"/>
    <cellStyle name="Normal 4 2 6 2 2 5 2" xfId="29966"/>
    <cellStyle name="Normal 4 2 6 2 2 6" xfId="15835"/>
    <cellStyle name="Normal 4 2 6 2 2 6 2" xfId="35768"/>
    <cellStyle name="Normal 4 2 6 2 2 7" xfId="7706"/>
    <cellStyle name="Normal 4 2 6 2 2 7 2" xfId="27642"/>
    <cellStyle name="Normal 4 2 6 2 2 8" xfId="21769"/>
    <cellStyle name="Normal 4 2 6 2 2 9" xfId="41560"/>
    <cellStyle name="Normal 4 2 6 2 3" xfId="3511"/>
    <cellStyle name="Normal 4 2 6 2 3 2" xfId="6174"/>
    <cellStyle name="Normal 4 2 6 2 3 2 2" xfId="20132"/>
    <cellStyle name="Normal 4 2 6 2 3 2 2 2" xfId="40065"/>
    <cellStyle name="Normal 4 2 6 2 3 2 3" xfId="14331"/>
    <cellStyle name="Normal 4 2 6 2 3 2 3 2" xfId="34265"/>
    <cellStyle name="Normal 4 2 6 2 3 2 4" xfId="26110"/>
    <cellStyle name="Normal 4 2 6 2 3 3" xfId="11965"/>
    <cellStyle name="Normal 4 2 6 2 3 3 2" xfId="31900"/>
    <cellStyle name="Normal 4 2 6 2 3 4" xfId="17767"/>
    <cellStyle name="Normal 4 2 6 2 3 4 2" xfId="37700"/>
    <cellStyle name="Normal 4 2 6 2 3 5" xfId="8535"/>
    <cellStyle name="Normal 4 2 6 2 3 5 2" xfId="28471"/>
    <cellStyle name="Normal 4 2 6 2 3 6" xfId="23723"/>
    <cellStyle name="Normal 4 2 6 2 4" xfId="1958"/>
    <cellStyle name="Normal 4 2 6 2 4 2" xfId="16477"/>
    <cellStyle name="Normal 4 2 6 2 4 2 2" xfId="36410"/>
    <cellStyle name="Normal 4 2 6 2 4 3" xfId="10674"/>
    <cellStyle name="Normal 4 2 6 2 4 3 2" xfId="30609"/>
    <cellStyle name="Normal 4 2 6 2 4 4" xfId="22427"/>
    <cellStyle name="Normal 4 2 6 2 5" xfId="4884"/>
    <cellStyle name="Normal 4 2 6 2 5 2" xfId="18842"/>
    <cellStyle name="Normal 4 2 6 2 5 2 2" xfId="38775"/>
    <cellStyle name="Normal 4 2 6 2 5 3" xfId="13041"/>
    <cellStyle name="Normal 4 2 6 2 5 3 2" xfId="32975"/>
    <cellStyle name="Normal 4 2 6 2 5 4" xfId="24820"/>
    <cellStyle name="Normal 4 2 6 2 6" xfId="9552"/>
    <cellStyle name="Normal 4 2 6 2 6 2" xfId="29488"/>
    <cellStyle name="Normal 4 2 6 2 7" xfId="15357"/>
    <cellStyle name="Normal 4 2 6 2 7 2" xfId="35290"/>
    <cellStyle name="Normal 4 2 6 2 8" xfId="7245"/>
    <cellStyle name="Normal 4 2 6 2 8 2" xfId="27181"/>
    <cellStyle name="Normal 4 2 6 2 9" xfId="21281"/>
    <cellStyle name="Normal 4 2 6 3" xfId="835"/>
    <cellStyle name="Normal 4 2 6 3 2" xfId="3513"/>
    <cellStyle name="Normal 4 2 6 3 2 2" xfId="6176"/>
    <cellStyle name="Normal 4 2 6 3 2 2 2" xfId="20134"/>
    <cellStyle name="Normal 4 2 6 3 2 2 2 2" xfId="40067"/>
    <cellStyle name="Normal 4 2 6 3 2 2 3" xfId="14333"/>
    <cellStyle name="Normal 4 2 6 3 2 2 3 2" xfId="34267"/>
    <cellStyle name="Normal 4 2 6 3 2 2 4" xfId="26112"/>
    <cellStyle name="Normal 4 2 6 3 2 3" xfId="11967"/>
    <cellStyle name="Normal 4 2 6 3 2 3 2" xfId="31902"/>
    <cellStyle name="Normal 4 2 6 3 2 4" xfId="17769"/>
    <cellStyle name="Normal 4 2 6 3 2 4 2" xfId="37702"/>
    <cellStyle name="Normal 4 2 6 3 2 5" xfId="8537"/>
    <cellStyle name="Normal 4 2 6 3 2 5 2" xfId="28473"/>
    <cellStyle name="Normal 4 2 6 3 2 6" xfId="23725"/>
    <cellStyle name="Normal 4 2 6 3 3" xfId="2182"/>
    <cellStyle name="Normal 4 2 6 3 3 2" xfId="16699"/>
    <cellStyle name="Normal 4 2 6 3 3 2 2" xfId="36632"/>
    <cellStyle name="Normal 4 2 6 3 3 3" xfId="10896"/>
    <cellStyle name="Normal 4 2 6 3 3 3 2" xfId="30831"/>
    <cellStyle name="Normal 4 2 6 3 3 4" xfId="22649"/>
    <cellStyle name="Normal 4 2 6 3 4" xfId="5106"/>
    <cellStyle name="Normal 4 2 6 3 4 2" xfId="19064"/>
    <cellStyle name="Normal 4 2 6 3 4 2 2" xfId="38997"/>
    <cellStyle name="Normal 4 2 6 3 4 3" xfId="13263"/>
    <cellStyle name="Normal 4 2 6 3 4 3 2" xfId="33197"/>
    <cellStyle name="Normal 4 2 6 3 4 4" xfId="25042"/>
    <cellStyle name="Normal 4 2 6 3 5" xfId="9791"/>
    <cellStyle name="Normal 4 2 6 3 5 2" xfId="29727"/>
    <cellStyle name="Normal 4 2 6 3 6" xfId="15596"/>
    <cellStyle name="Normal 4 2 6 3 6 2" xfId="35529"/>
    <cellStyle name="Normal 4 2 6 3 7" xfId="7467"/>
    <cellStyle name="Normal 4 2 6 3 7 2" xfId="27403"/>
    <cellStyle name="Normal 4 2 6 3 8" xfId="21526"/>
    <cellStyle name="Normal 4 2 6 3 9" xfId="41321"/>
    <cellStyle name="Normal 4 2 6 4" xfId="3510"/>
    <cellStyle name="Normal 4 2 6 4 2" xfId="6173"/>
    <cellStyle name="Normal 4 2 6 4 2 2" xfId="20131"/>
    <cellStyle name="Normal 4 2 6 4 2 2 2" xfId="40064"/>
    <cellStyle name="Normal 4 2 6 4 2 3" xfId="14330"/>
    <cellStyle name="Normal 4 2 6 4 2 3 2" xfId="34264"/>
    <cellStyle name="Normal 4 2 6 4 2 4" xfId="26109"/>
    <cellStyle name="Normal 4 2 6 4 3" xfId="11964"/>
    <cellStyle name="Normal 4 2 6 4 3 2" xfId="31899"/>
    <cellStyle name="Normal 4 2 6 4 4" xfId="17766"/>
    <cellStyle name="Normal 4 2 6 4 4 2" xfId="37699"/>
    <cellStyle name="Normal 4 2 6 4 5" xfId="8534"/>
    <cellStyle name="Normal 4 2 6 4 5 2" xfId="28470"/>
    <cellStyle name="Normal 4 2 6 4 6" xfId="23722"/>
    <cellStyle name="Normal 4 2 6 5" xfId="1651"/>
    <cellStyle name="Normal 4 2 6 5 2" xfId="16220"/>
    <cellStyle name="Normal 4 2 6 5 2 2" xfId="36153"/>
    <cellStyle name="Normal 4 2 6 5 3" xfId="10417"/>
    <cellStyle name="Normal 4 2 6 5 3 2" xfId="30352"/>
    <cellStyle name="Normal 4 2 6 5 4" xfId="22163"/>
    <cellStyle name="Normal 4 2 6 6" xfId="4627"/>
    <cellStyle name="Normal 4 2 6 6 2" xfId="18585"/>
    <cellStyle name="Normal 4 2 6 6 2 2" xfId="38518"/>
    <cellStyle name="Normal 4 2 6 6 3" xfId="12784"/>
    <cellStyle name="Normal 4 2 6 6 3 2" xfId="32718"/>
    <cellStyle name="Normal 4 2 6 6 4" xfId="24563"/>
    <cellStyle name="Normal 4 2 6 7" xfId="9306"/>
    <cellStyle name="Normal 4 2 6 7 2" xfId="29242"/>
    <cellStyle name="Normal 4 2 6 8" xfId="15111"/>
    <cellStyle name="Normal 4 2 6 8 2" xfId="35044"/>
    <cellStyle name="Normal 4 2 6 9" xfId="6991"/>
    <cellStyle name="Normal 4 2 6 9 2" xfId="26927"/>
    <cellStyle name="Normal 4 2 7" xfId="415"/>
    <cellStyle name="Normal 4 2 7 10" xfId="21118"/>
    <cellStyle name="Normal 4 2 7 11" xfId="40922"/>
    <cellStyle name="Normal 4 2 7 2" xfId="671"/>
    <cellStyle name="Normal 4 2 7 2 10" xfId="41161"/>
    <cellStyle name="Normal 4 2 7 2 2" xfId="1157"/>
    <cellStyle name="Normal 4 2 7 2 2 2" xfId="3516"/>
    <cellStyle name="Normal 4 2 7 2 2 2 2" xfId="6179"/>
    <cellStyle name="Normal 4 2 7 2 2 2 2 2" xfId="20137"/>
    <cellStyle name="Normal 4 2 7 2 2 2 2 2 2" xfId="40070"/>
    <cellStyle name="Normal 4 2 7 2 2 2 2 3" xfId="14336"/>
    <cellStyle name="Normal 4 2 7 2 2 2 2 3 2" xfId="34270"/>
    <cellStyle name="Normal 4 2 7 2 2 2 2 4" xfId="26115"/>
    <cellStyle name="Normal 4 2 7 2 2 2 3" xfId="11970"/>
    <cellStyle name="Normal 4 2 7 2 2 2 3 2" xfId="31905"/>
    <cellStyle name="Normal 4 2 7 2 2 2 4" xfId="17772"/>
    <cellStyle name="Normal 4 2 7 2 2 2 4 2" xfId="37705"/>
    <cellStyle name="Normal 4 2 7 2 2 2 5" xfId="8540"/>
    <cellStyle name="Normal 4 2 7 2 2 2 5 2" xfId="28476"/>
    <cellStyle name="Normal 4 2 7 2 2 2 6" xfId="23728"/>
    <cellStyle name="Normal 4 2 7 2 2 3" xfId="2500"/>
    <cellStyle name="Normal 4 2 7 2 2 3 2" xfId="17017"/>
    <cellStyle name="Normal 4 2 7 2 2 3 2 2" xfId="36950"/>
    <cellStyle name="Normal 4 2 7 2 2 3 3" xfId="11214"/>
    <cellStyle name="Normal 4 2 7 2 2 3 3 2" xfId="31149"/>
    <cellStyle name="Normal 4 2 7 2 2 3 4" xfId="22967"/>
    <cellStyle name="Normal 4 2 7 2 2 4" xfId="5424"/>
    <cellStyle name="Normal 4 2 7 2 2 4 2" xfId="19382"/>
    <cellStyle name="Normal 4 2 7 2 2 4 2 2" xfId="39315"/>
    <cellStyle name="Normal 4 2 7 2 2 4 3" xfId="13581"/>
    <cellStyle name="Normal 4 2 7 2 2 4 3 2" xfId="33515"/>
    <cellStyle name="Normal 4 2 7 2 2 4 4" xfId="25360"/>
    <cellStyle name="Normal 4 2 7 2 2 5" xfId="10109"/>
    <cellStyle name="Normal 4 2 7 2 2 5 2" xfId="30045"/>
    <cellStyle name="Normal 4 2 7 2 2 6" xfId="15914"/>
    <cellStyle name="Normal 4 2 7 2 2 6 2" xfId="35847"/>
    <cellStyle name="Normal 4 2 7 2 2 7" xfId="7785"/>
    <cellStyle name="Normal 4 2 7 2 2 7 2" xfId="27721"/>
    <cellStyle name="Normal 4 2 7 2 2 8" xfId="21848"/>
    <cellStyle name="Normal 4 2 7 2 2 9" xfId="41639"/>
    <cellStyle name="Normal 4 2 7 2 3" xfId="3515"/>
    <cellStyle name="Normal 4 2 7 2 3 2" xfId="6178"/>
    <cellStyle name="Normal 4 2 7 2 3 2 2" xfId="20136"/>
    <cellStyle name="Normal 4 2 7 2 3 2 2 2" xfId="40069"/>
    <cellStyle name="Normal 4 2 7 2 3 2 3" xfId="14335"/>
    <cellStyle name="Normal 4 2 7 2 3 2 3 2" xfId="34269"/>
    <cellStyle name="Normal 4 2 7 2 3 2 4" xfId="26114"/>
    <cellStyle name="Normal 4 2 7 2 3 3" xfId="11969"/>
    <cellStyle name="Normal 4 2 7 2 3 3 2" xfId="31904"/>
    <cellStyle name="Normal 4 2 7 2 3 4" xfId="17771"/>
    <cellStyle name="Normal 4 2 7 2 3 4 2" xfId="37704"/>
    <cellStyle name="Normal 4 2 7 2 3 5" xfId="8539"/>
    <cellStyle name="Normal 4 2 7 2 3 5 2" xfId="28475"/>
    <cellStyle name="Normal 4 2 7 2 3 6" xfId="23727"/>
    <cellStyle name="Normal 4 2 7 2 4" xfId="2037"/>
    <cellStyle name="Normal 4 2 7 2 4 2" xfId="16556"/>
    <cellStyle name="Normal 4 2 7 2 4 2 2" xfId="36489"/>
    <cellStyle name="Normal 4 2 7 2 4 3" xfId="10753"/>
    <cellStyle name="Normal 4 2 7 2 4 3 2" xfId="30688"/>
    <cellStyle name="Normal 4 2 7 2 4 4" xfId="22506"/>
    <cellStyle name="Normal 4 2 7 2 5" xfId="4963"/>
    <cellStyle name="Normal 4 2 7 2 5 2" xfId="18921"/>
    <cellStyle name="Normal 4 2 7 2 5 2 2" xfId="38854"/>
    <cellStyle name="Normal 4 2 7 2 5 3" xfId="13120"/>
    <cellStyle name="Normal 4 2 7 2 5 3 2" xfId="33054"/>
    <cellStyle name="Normal 4 2 7 2 5 4" xfId="24899"/>
    <cellStyle name="Normal 4 2 7 2 6" xfId="9631"/>
    <cellStyle name="Normal 4 2 7 2 6 2" xfId="29567"/>
    <cellStyle name="Normal 4 2 7 2 7" xfId="15436"/>
    <cellStyle name="Normal 4 2 7 2 7 2" xfId="35369"/>
    <cellStyle name="Normal 4 2 7 2 8" xfId="7324"/>
    <cellStyle name="Normal 4 2 7 2 8 2" xfId="27260"/>
    <cellStyle name="Normal 4 2 7 2 9" xfId="21363"/>
    <cellStyle name="Normal 4 2 7 3" xfId="914"/>
    <cellStyle name="Normal 4 2 7 3 2" xfId="3517"/>
    <cellStyle name="Normal 4 2 7 3 2 2" xfId="6180"/>
    <cellStyle name="Normal 4 2 7 3 2 2 2" xfId="20138"/>
    <cellStyle name="Normal 4 2 7 3 2 2 2 2" xfId="40071"/>
    <cellStyle name="Normal 4 2 7 3 2 2 3" xfId="14337"/>
    <cellStyle name="Normal 4 2 7 3 2 2 3 2" xfId="34271"/>
    <cellStyle name="Normal 4 2 7 3 2 2 4" xfId="26116"/>
    <cellStyle name="Normal 4 2 7 3 2 3" xfId="11971"/>
    <cellStyle name="Normal 4 2 7 3 2 3 2" xfId="31906"/>
    <cellStyle name="Normal 4 2 7 3 2 4" xfId="17773"/>
    <cellStyle name="Normal 4 2 7 3 2 4 2" xfId="37706"/>
    <cellStyle name="Normal 4 2 7 3 2 5" xfId="8541"/>
    <cellStyle name="Normal 4 2 7 3 2 5 2" xfId="28477"/>
    <cellStyle name="Normal 4 2 7 3 2 6" xfId="23729"/>
    <cellStyle name="Normal 4 2 7 3 3" xfId="2261"/>
    <cellStyle name="Normal 4 2 7 3 3 2" xfId="16778"/>
    <cellStyle name="Normal 4 2 7 3 3 2 2" xfId="36711"/>
    <cellStyle name="Normal 4 2 7 3 3 3" xfId="10975"/>
    <cellStyle name="Normal 4 2 7 3 3 3 2" xfId="30910"/>
    <cellStyle name="Normal 4 2 7 3 3 4" xfId="22728"/>
    <cellStyle name="Normal 4 2 7 3 4" xfId="5185"/>
    <cellStyle name="Normal 4 2 7 3 4 2" xfId="19143"/>
    <cellStyle name="Normal 4 2 7 3 4 2 2" xfId="39076"/>
    <cellStyle name="Normal 4 2 7 3 4 3" xfId="13342"/>
    <cellStyle name="Normal 4 2 7 3 4 3 2" xfId="33276"/>
    <cellStyle name="Normal 4 2 7 3 4 4" xfId="25121"/>
    <cellStyle name="Normal 4 2 7 3 5" xfId="9870"/>
    <cellStyle name="Normal 4 2 7 3 5 2" xfId="29806"/>
    <cellStyle name="Normal 4 2 7 3 6" xfId="15675"/>
    <cellStyle name="Normal 4 2 7 3 6 2" xfId="35608"/>
    <cellStyle name="Normal 4 2 7 3 7" xfId="7546"/>
    <cellStyle name="Normal 4 2 7 3 7 2" xfId="27482"/>
    <cellStyle name="Normal 4 2 7 3 8" xfId="21605"/>
    <cellStyle name="Normal 4 2 7 3 9" xfId="41400"/>
    <cellStyle name="Normal 4 2 7 4" xfId="3514"/>
    <cellStyle name="Normal 4 2 7 4 2" xfId="6177"/>
    <cellStyle name="Normal 4 2 7 4 2 2" xfId="20135"/>
    <cellStyle name="Normal 4 2 7 4 2 2 2" xfId="40068"/>
    <cellStyle name="Normal 4 2 7 4 2 3" xfId="14334"/>
    <cellStyle name="Normal 4 2 7 4 2 3 2" xfId="34268"/>
    <cellStyle name="Normal 4 2 7 4 2 4" xfId="26113"/>
    <cellStyle name="Normal 4 2 7 4 3" xfId="11968"/>
    <cellStyle name="Normal 4 2 7 4 3 2" xfId="31903"/>
    <cellStyle name="Normal 4 2 7 4 4" xfId="17770"/>
    <cellStyle name="Normal 4 2 7 4 4 2" xfId="37703"/>
    <cellStyle name="Normal 4 2 7 4 5" xfId="8538"/>
    <cellStyle name="Normal 4 2 7 4 5 2" xfId="28474"/>
    <cellStyle name="Normal 4 2 7 4 6" xfId="23726"/>
    <cellStyle name="Normal 4 2 7 5" xfId="1652"/>
    <cellStyle name="Normal 4 2 7 5 2" xfId="16221"/>
    <cellStyle name="Normal 4 2 7 5 2 2" xfId="36154"/>
    <cellStyle name="Normal 4 2 7 5 3" xfId="10418"/>
    <cellStyle name="Normal 4 2 7 5 3 2" xfId="30353"/>
    <cellStyle name="Normal 4 2 7 5 4" xfId="22164"/>
    <cellStyle name="Normal 4 2 7 6" xfId="4628"/>
    <cellStyle name="Normal 4 2 7 6 2" xfId="18586"/>
    <cellStyle name="Normal 4 2 7 6 2 2" xfId="38519"/>
    <cellStyle name="Normal 4 2 7 6 3" xfId="12785"/>
    <cellStyle name="Normal 4 2 7 6 3 2" xfId="32719"/>
    <cellStyle name="Normal 4 2 7 6 4" xfId="24564"/>
    <cellStyle name="Normal 4 2 7 7" xfId="9392"/>
    <cellStyle name="Normal 4 2 7 7 2" xfId="29328"/>
    <cellStyle name="Normal 4 2 7 8" xfId="15197"/>
    <cellStyle name="Normal 4 2 7 8 2" xfId="35130"/>
    <cellStyle name="Normal 4 2 7 9" xfId="6992"/>
    <cellStyle name="Normal 4 2 7 9 2" xfId="26928"/>
    <cellStyle name="Normal 4 2 8" xfId="508"/>
    <cellStyle name="Normal 4 2 8 10" xfId="41008"/>
    <cellStyle name="Normal 4 2 8 2" xfId="1004"/>
    <cellStyle name="Normal 4 2 8 2 2" xfId="3519"/>
    <cellStyle name="Normal 4 2 8 2 2 2" xfId="6182"/>
    <cellStyle name="Normal 4 2 8 2 2 2 2" xfId="20140"/>
    <cellStyle name="Normal 4 2 8 2 2 2 2 2" xfId="40073"/>
    <cellStyle name="Normal 4 2 8 2 2 2 3" xfId="14339"/>
    <cellStyle name="Normal 4 2 8 2 2 2 3 2" xfId="34273"/>
    <cellStyle name="Normal 4 2 8 2 2 2 4" xfId="26118"/>
    <cellStyle name="Normal 4 2 8 2 2 3" xfId="11973"/>
    <cellStyle name="Normal 4 2 8 2 2 3 2" xfId="31908"/>
    <cellStyle name="Normal 4 2 8 2 2 4" xfId="17775"/>
    <cellStyle name="Normal 4 2 8 2 2 4 2" xfId="37708"/>
    <cellStyle name="Normal 4 2 8 2 2 5" xfId="8543"/>
    <cellStyle name="Normal 4 2 8 2 2 5 2" xfId="28479"/>
    <cellStyle name="Normal 4 2 8 2 2 6" xfId="23731"/>
    <cellStyle name="Normal 4 2 8 2 3" xfId="2347"/>
    <cellStyle name="Normal 4 2 8 2 3 2" xfId="16864"/>
    <cellStyle name="Normal 4 2 8 2 3 2 2" xfId="36797"/>
    <cellStyle name="Normal 4 2 8 2 3 3" xfId="11061"/>
    <cellStyle name="Normal 4 2 8 2 3 3 2" xfId="30996"/>
    <cellStyle name="Normal 4 2 8 2 3 4" xfId="22814"/>
    <cellStyle name="Normal 4 2 8 2 4" xfId="5271"/>
    <cellStyle name="Normal 4 2 8 2 4 2" xfId="19229"/>
    <cellStyle name="Normal 4 2 8 2 4 2 2" xfId="39162"/>
    <cellStyle name="Normal 4 2 8 2 4 3" xfId="13428"/>
    <cellStyle name="Normal 4 2 8 2 4 3 2" xfId="33362"/>
    <cellStyle name="Normal 4 2 8 2 4 4" xfId="25207"/>
    <cellStyle name="Normal 4 2 8 2 5" xfId="9956"/>
    <cellStyle name="Normal 4 2 8 2 5 2" xfId="29892"/>
    <cellStyle name="Normal 4 2 8 2 6" xfId="15761"/>
    <cellStyle name="Normal 4 2 8 2 6 2" xfId="35694"/>
    <cellStyle name="Normal 4 2 8 2 7" xfId="7632"/>
    <cellStyle name="Normal 4 2 8 2 7 2" xfId="27568"/>
    <cellStyle name="Normal 4 2 8 2 8" xfId="21695"/>
    <cellStyle name="Normal 4 2 8 2 9" xfId="41486"/>
    <cellStyle name="Normal 4 2 8 3" xfId="3518"/>
    <cellStyle name="Normal 4 2 8 3 2" xfId="6181"/>
    <cellStyle name="Normal 4 2 8 3 2 2" xfId="20139"/>
    <cellStyle name="Normal 4 2 8 3 2 2 2" xfId="40072"/>
    <cellStyle name="Normal 4 2 8 3 2 3" xfId="14338"/>
    <cellStyle name="Normal 4 2 8 3 2 3 2" xfId="34272"/>
    <cellStyle name="Normal 4 2 8 3 2 4" xfId="26117"/>
    <cellStyle name="Normal 4 2 8 3 3" xfId="11972"/>
    <cellStyle name="Normal 4 2 8 3 3 2" xfId="31907"/>
    <cellStyle name="Normal 4 2 8 3 4" xfId="17774"/>
    <cellStyle name="Normal 4 2 8 3 4 2" xfId="37707"/>
    <cellStyle name="Normal 4 2 8 3 5" xfId="8542"/>
    <cellStyle name="Normal 4 2 8 3 5 2" xfId="28478"/>
    <cellStyle name="Normal 4 2 8 3 6" xfId="23730"/>
    <cellStyle name="Normal 4 2 8 4" xfId="1653"/>
    <cellStyle name="Normal 4 2 8 4 2" xfId="16222"/>
    <cellStyle name="Normal 4 2 8 4 2 2" xfId="36155"/>
    <cellStyle name="Normal 4 2 8 4 3" xfId="10419"/>
    <cellStyle name="Normal 4 2 8 4 3 2" xfId="30354"/>
    <cellStyle name="Normal 4 2 8 4 4" xfId="22165"/>
    <cellStyle name="Normal 4 2 8 5" xfId="4629"/>
    <cellStyle name="Normal 4 2 8 5 2" xfId="18587"/>
    <cellStyle name="Normal 4 2 8 5 2 2" xfId="38520"/>
    <cellStyle name="Normal 4 2 8 5 3" xfId="12786"/>
    <cellStyle name="Normal 4 2 8 5 3 2" xfId="32720"/>
    <cellStyle name="Normal 4 2 8 5 4" xfId="24565"/>
    <cellStyle name="Normal 4 2 8 6" xfId="9478"/>
    <cellStyle name="Normal 4 2 8 6 2" xfId="29414"/>
    <cellStyle name="Normal 4 2 8 7" xfId="15283"/>
    <cellStyle name="Normal 4 2 8 7 2" xfId="35216"/>
    <cellStyle name="Normal 4 2 8 8" xfId="6993"/>
    <cellStyle name="Normal 4 2 8 8 2" xfId="26929"/>
    <cellStyle name="Normal 4 2 8 9" xfId="21206"/>
    <cellStyle name="Normal 4 2 9" xfId="761"/>
    <cellStyle name="Normal 4 2 9 2" xfId="3520"/>
    <cellStyle name="Normal 4 2 9 2 2" xfId="6183"/>
    <cellStyle name="Normal 4 2 9 2 2 2" xfId="20141"/>
    <cellStyle name="Normal 4 2 9 2 2 2 2" xfId="40074"/>
    <cellStyle name="Normal 4 2 9 2 2 3" xfId="14340"/>
    <cellStyle name="Normal 4 2 9 2 2 3 2" xfId="34274"/>
    <cellStyle name="Normal 4 2 9 2 2 4" xfId="26119"/>
    <cellStyle name="Normal 4 2 9 2 3" xfId="11974"/>
    <cellStyle name="Normal 4 2 9 2 3 2" xfId="31909"/>
    <cellStyle name="Normal 4 2 9 2 4" xfId="17776"/>
    <cellStyle name="Normal 4 2 9 2 4 2" xfId="37709"/>
    <cellStyle name="Normal 4 2 9 2 5" xfId="8544"/>
    <cellStyle name="Normal 4 2 9 2 5 2" xfId="28480"/>
    <cellStyle name="Normal 4 2 9 2 6" xfId="23732"/>
    <cellStyle name="Normal 4 2 9 3" xfId="1654"/>
    <cellStyle name="Normal 4 2 9 3 2" xfId="16223"/>
    <cellStyle name="Normal 4 2 9 3 2 2" xfId="36156"/>
    <cellStyle name="Normal 4 2 9 3 3" xfId="10420"/>
    <cellStyle name="Normal 4 2 9 3 3 2" xfId="30355"/>
    <cellStyle name="Normal 4 2 9 3 4" xfId="22166"/>
    <cellStyle name="Normal 4 2 9 4" xfId="4630"/>
    <cellStyle name="Normal 4 2 9 4 2" xfId="18588"/>
    <cellStyle name="Normal 4 2 9 4 2 2" xfId="38521"/>
    <cellStyle name="Normal 4 2 9 4 3" xfId="12787"/>
    <cellStyle name="Normal 4 2 9 4 3 2" xfId="32721"/>
    <cellStyle name="Normal 4 2 9 4 4" xfId="24566"/>
    <cellStyle name="Normal 4 2 9 5" xfId="9717"/>
    <cellStyle name="Normal 4 2 9 5 2" xfId="29653"/>
    <cellStyle name="Normal 4 2 9 6" xfId="15522"/>
    <cellStyle name="Normal 4 2 9 6 2" xfId="35455"/>
    <cellStyle name="Normal 4 2 9 7" xfId="6994"/>
    <cellStyle name="Normal 4 2 9 7 2" xfId="26930"/>
    <cellStyle name="Normal 4 2 9 8" xfId="21452"/>
    <cellStyle name="Normal 4 2 9 9" xfId="41247"/>
    <cellStyle name="Normal 4 20" xfId="20900"/>
    <cellStyle name="Normal 4 21" xfId="40725"/>
    <cellStyle name="Normal 4 3" xfId="23"/>
    <cellStyle name="Normal 4 3 10" xfId="1214"/>
    <cellStyle name="Normal 4 3 10 2" xfId="3522"/>
    <cellStyle name="Normal 4 3 10 2 2" xfId="6185"/>
    <cellStyle name="Normal 4 3 10 2 2 2" xfId="20143"/>
    <cellStyle name="Normal 4 3 10 2 2 2 2" xfId="40076"/>
    <cellStyle name="Normal 4 3 10 2 2 3" xfId="14342"/>
    <cellStyle name="Normal 4 3 10 2 2 3 2" xfId="34276"/>
    <cellStyle name="Normal 4 3 10 2 2 4" xfId="26121"/>
    <cellStyle name="Normal 4 3 10 2 3" xfId="11976"/>
    <cellStyle name="Normal 4 3 10 2 3 2" xfId="31911"/>
    <cellStyle name="Normal 4 3 10 2 4" xfId="17778"/>
    <cellStyle name="Normal 4 3 10 2 4 2" xfId="37711"/>
    <cellStyle name="Normal 4 3 10 2 5" xfId="8546"/>
    <cellStyle name="Normal 4 3 10 2 5 2" xfId="28482"/>
    <cellStyle name="Normal 4 3 10 2 6" xfId="23734"/>
    <cellStyle name="Normal 4 3 10 3" xfId="2548"/>
    <cellStyle name="Normal 4 3 10 3 2" xfId="17063"/>
    <cellStyle name="Normal 4 3 10 3 2 2" xfId="36996"/>
    <cellStyle name="Normal 4 3 10 3 3" xfId="11260"/>
    <cellStyle name="Normal 4 3 10 3 3 2" xfId="31195"/>
    <cellStyle name="Normal 4 3 10 3 4" xfId="23015"/>
    <cellStyle name="Normal 4 3 10 4" xfId="5470"/>
    <cellStyle name="Normal 4 3 10 4 2" xfId="19428"/>
    <cellStyle name="Normal 4 3 10 4 2 2" xfId="39361"/>
    <cellStyle name="Normal 4 3 10 4 3" xfId="13627"/>
    <cellStyle name="Normal 4 3 10 4 3 2" xfId="33561"/>
    <cellStyle name="Normal 4 3 10 4 4" xfId="25406"/>
    <cellStyle name="Normal 4 3 10 5" xfId="10157"/>
    <cellStyle name="Normal 4 3 10 5 2" xfId="30093"/>
    <cellStyle name="Normal 4 3 10 6" xfId="15961"/>
    <cellStyle name="Normal 4 3 10 6 2" xfId="35894"/>
    <cellStyle name="Normal 4 3 10 7" xfId="7831"/>
    <cellStyle name="Normal 4 3 10 7 2" xfId="27767"/>
    <cellStyle name="Normal 4 3 10 8" xfId="21902"/>
    <cellStyle name="Normal 4 3 10 9" xfId="41756"/>
    <cellStyle name="Normal 4 3 11" xfId="3521"/>
    <cellStyle name="Normal 4 3 11 2" xfId="6184"/>
    <cellStyle name="Normal 4 3 11 2 2" xfId="20142"/>
    <cellStyle name="Normal 4 3 11 2 2 2" xfId="40075"/>
    <cellStyle name="Normal 4 3 11 2 3" xfId="14341"/>
    <cellStyle name="Normal 4 3 11 2 3 2" xfId="34275"/>
    <cellStyle name="Normal 4 3 11 2 4" xfId="26120"/>
    <cellStyle name="Normal 4 3 11 3" xfId="11975"/>
    <cellStyle name="Normal 4 3 11 3 2" xfId="31910"/>
    <cellStyle name="Normal 4 3 11 4" xfId="17777"/>
    <cellStyle name="Normal 4 3 11 4 2" xfId="37710"/>
    <cellStyle name="Normal 4 3 11 5" xfId="8545"/>
    <cellStyle name="Normal 4 3 11 5 2" xfId="28481"/>
    <cellStyle name="Normal 4 3 11 6" xfId="23733"/>
    <cellStyle name="Normal 4 3 12" xfId="9202"/>
    <cellStyle name="Normal 4 3 12 2" xfId="29138"/>
    <cellStyle name="Normal 4 3 13" xfId="15007"/>
    <cellStyle name="Normal 4 3 13 2" xfId="34940"/>
    <cellStyle name="Normal 4 3 14" xfId="20907"/>
    <cellStyle name="Normal 4 3 15" xfId="40732"/>
    <cellStyle name="Normal 4 3 16" xfId="41877"/>
    <cellStyle name="Normal 4 3 2" xfId="44"/>
    <cellStyle name="Normal 4 3 2 10" xfId="9216"/>
    <cellStyle name="Normal 4 3 2 10 2" xfId="29152"/>
    <cellStyle name="Normal 4 3 2 11" xfId="15021"/>
    <cellStyle name="Normal 4 3 2 11 2" xfId="34954"/>
    <cellStyle name="Normal 4 3 2 12" xfId="6995"/>
    <cellStyle name="Normal 4 3 2 12 2" xfId="26931"/>
    <cellStyle name="Normal 4 3 2 13" xfId="20922"/>
    <cellStyle name="Normal 4 3 2 14" xfId="40746"/>
    <cellStyle name="Normal 4 3 2 2" xfId="305"/>
    <cellStyle name="Normal 4 3 2 2 10" xfId="21034"/>
    <cellStyle name="Normal 4 3 2 2 11" xfId="40842"/>
    <cellStyle name="Normal 4 3 2 2 2" xfId="594"/>
    <cellStyle name="Normal 4 3 2 2 2 10" xfId="41087"/>
    <cellStyle name="Normal 4 3 2 2 2 2" xfId="1083"/>
    <cellStyle name="Normal 4 3 2 2 2 2 2" xfId="3526"/>
    <cellStyle name="Normal 4 3 2 2 2 2 2 2" xfId="6189"/>
    <cellStyle name="Normal 4 3 2 2 2 2 2 2 2" xfId="20147"/>
    <cellStyle name="Normal 4 3 2 2 2 2 2 2 2 2" xfId="40080"/>
    <cellStyle name="Normal 4 3 2 2 2 2 2 2 3" xfId="14346"/>
    <cellStyle name="Normal 4 3 2 2 2 2 2 2 3 2" xfId="34280"/>
    <cellStyle name="Normal 4 3 2 2 2 2 2 2 4" xfId="26125"/>
    <cellStyle name="Normal 4 3 2 2 2 2 2 3" xfId="11980"/>
    <cellStyle name="Normal 4 3 2 2 2 2 2 3 2" xfId="31915"/>
    <cellStyle name="Normal 4 3 2 2 2 2 2 4" xfId="17782"/>
    <cellStyle name="Normal 4 3 2 2 2 2 2 4 2" xfId="37715"/>
    <cellStyle name="Normal 4 3 2 2 2 2 2 5" xfId="8550"/>
    <cellStyle name="Normal 4 3 2 2 2 2 2 5 2" xfId="28486"/>
    <cellStyle name="Normal 4 3 2 2 2 2 2 6" xfId="23738"/>
    <cellStyle name="Normal 4 3 2 2 2 2 3" xfId="2426"/>
    <cellStyle name="Normal 4 3 2 2 2 2 3 2" xfId="16943"/>
    <cellStyle name="Normal 4 3 2 2 2 2 3 2 2" xfId="36876"/>
    <cellStyle name="Normal 4 3 2 2 2 2 3 3" xfId="11140"/>
    <cellStyle name="Normal 4 3 2 2 2 2 3 3 2" xfId="31075"/>
    <cellStyle name="Normal 4 3 2 2 2 2 3 4" xfId="22893"/>
    <cellStyle name="Normal 4 3 2 2 2 2 4" xfId="5350"/>
    <cellStyle name="Normal 4 3 2 2 2 2 4 2" xfId="19308"/>
    <cellStyle name="Normal 4 3 2 2 2 2 4 2 2" xfId="39241"/>
    <cellStyle name="Normal 4 3 2 2 2 2 4 3" xfId="13507"/>
    <cellStyle name="Normal 4 3 2 2 2 2 4 3 2" xfId="33441"/>
    <cellStyle name="Normal 4 3 2 2 2 2 4 4" xfId="25286"/>
    <cellStyle name="Normal 4 3 2 2 2 2 5" xfId="10035"/>
    <cellStyle name="Normal 4 3 2 2 2 2 5 2" xfId="29971"/>
    <cellStyle name="Normal 4 3 2 2 2 2 6" xfId="15840"/>
    <cellStyle name="Normal 4 3 2 2 2 2 6 2" xfId="35773"/>
    <cellStyle name="Normal 4 3 2 2 2 2 7" xfId="7711"/>
    <cellStyle name="Normal 4 3 2 2 2 2 7 2" xfId="27647"/>
    <cellStyle name="Normal 4 3 2 2 2 2 8" xfId="21774"/>
    <cellStyle name="Normal 4 3 2 2 2 2 9" xfId="41565"/>
    <cellStyle name="Normal 4 3 2 2 2 3" xfId="3525"/>
    <cellStyle name="Normal 4 3 2 2 2 3 2" xfId="6188"/>
    <cellStyle name="Normal 4 3 2 2 2 3 2 2" xfId="20146"/>
    <cellStyle name="Normal 4 3 2 2 2 3 2 2 2" xfId="40079"/>
    <cellStyle name="Normal 4 3 2 2 2 3 2 3" xfId="14345"/>
    <cellStyle name="Normal 4 3 2 2 2 3 2 3 2" xfId="34279"/>
    <cellStyle name="Normal 4 3 2 2 2 3 2 4" xfId="26124"/>
    <cellStyle name="Normal 4 3 2 2 2 3 3" xfId="11979"/>
    <cellStyle name="Normal 4 3 2 2 2 3 3 2" xfId="31914"/>
    <cellStyle name="Normal 4 3 2 2 2 3 4" xfId="17781"/>
    <cellStyle name="Normal 4 3 2 2 2 3 4 2" xfId="37714"/>
    <cellStyle name="Normal 4 3 2 2 2 3 5" xfId="8549"/>
    <cellStyle name="Normal 4 3 2 2 2 3 5 2" xfId="28485"/>
    <cellStyle name="Normal 4 3 2 2 2 3 6" xfId="23737"/>
    <cellStyle name="Normal 4 3 2 2 2 4" xfId="1963"/>
    <cellStyle name="Normal 4 3 2 2 2 4 2" xfId="16482"/>
    <cellStyle name="Normal 4 3 2 2 2 4 2 2" xfId="36415"/>
    <cellStyle name="Normal 4 3 2 2 2 4 3" xfId="10679"/>
    <cellStyle name="Normal 4 3 2 2 2 4 3 2" xfId="30614"/>
    <cellStyle name="Normal 4 3 2 2 2 4 4" xfId="22432"/>
    <cellStyle name="Normal 4 3 2 2 2 5" xfId="4889"/>
    <cellStyle name="Normal 4 3 2 2 2 5 2" xfId="18847"/>
    <cellStyle name="Normal 4 3 2 2 2 5 2 2" xfId="38780"/>
    <cellStyle name="Normal 4 3 2 2 2 5 3" xfId="13046"/>
    <cellStyle name="Normal 4 3 2 2 2 5 3 2" xfId="32980"/>
    <cellStyle name="Normal 4 3 2 2 2 5 4" xfId="24825"/>
    <cellStyle name="Normal 4 3 2 2 2 6" xfId="9557"/>
    <cellStyle name="Normal 4 3 2 2 2 6 2" xfId="29493"/>
    <cellStyle name="Normal 4 3 2 2 2 7" xfId="15362"/>
    <cellStyle name="Normal 4 3 2 2 2 7 2" xfId="35295"/>
    <cellStyle name="Normal 4 3 2 2 2 8" xfId="7250"/>
    <cellStyle name="Normal 4 3 2 2 2 8 2" xfId="27186"/>
    <cellStyle name="Normal 4 3 2 2 2 9" xfId="21286"/>
    <cellStyle name="Normal 4 3 2 2 3" xfId="840"/>
    <cellStyle name="Normal 4 3 2 2 3 2" xfId="3527"/>
    <cellStyle name="Normal 4 3 2 2 3 2 2" xfId="6190"/>
    <cellStyle name="Normal 4 3 2 2 3 2 2 2" xfId="20148"/>
    <cellStyle name="Normal 4 3 2 2 3 2 2 2 2" xfId="40081"/>
    <cellStyle name="Normal 4 3 2 2 3 2 2 3" xfId="14347"/>
    <cellStyle name="Normal 4 3 2 2 3 2 2 3 2" xfId="34281"/>
    <cellStyle name="Normal 4 3 2 2 3 2 2 4" xfId="26126"/>
    <cellStyle name="Normal 4 3 2 2 3 2 3" xfId="11981"/>
    <cellStyle name="Normal 4 3 2 2 3 2 3 2" xfId="31916"/>
    <cellStyle name="Normal 4 3 2 2 3 2 4" xfId="17783"/>
    <cellStyle name="Normal 4 3 2 2 3 2 4 2" xfId="37716"/>
    <cellStyle name="Normal 4 3 2 2 3 2 5" xfId="8551"/>
    <cellStyle name="Normal 4 3 2 2 3 2 5 2" xfId="28487"/>
    <cellStyle name="Normal 4 3 2 2 3 2 6" xfId="23739"/>
    <cellStyle name="Normal 4 3 2 2 3 3" xfId="2187"/>
    <cellStyle name="Normal 4 3 2 2 3 3 2" xfId="16704"/>
    <cellStyle name="Normal 4 3 2 2 3 3 2 2" xfId="36637"/>
    <cellStyle name="Normal 4 3 2 2 3 3 3" xfId="10901"/>
    <cellStyle name="Normal 4 3 2 2 3 3 3 2" xfId="30836"/>
    <cellStyle name="Normal 4 3 2 2 3 3 4" xfId="22654"/>
    <cellStyle name="Normal 4 3 2 2 3 4" xfId="5111"/>
    <cellStyle name="Normal 4 3 2 2 3 4 2" xfId="19069"/>
    <cellStyle name="Normal 4 3 2 2 3 4 2 2" xfId="39002"/>
    <cellStyle name="Normal 4 3 2 2 3 4 3" xfId="13268"/>
    <cellStyle name="Normal 4 3 2 2 3 4 3 2" xfId="33202"/>
    <cellStyle name="Normal 4 3 2 2 3 4 4" xfId="25047"/>
    <cellStyle name="Normal 4 3 2 2 3 5" xfId="9796"/>
    <cellStyle name="Normal 4 3 2 2 3 5 2" xfId="29732"/>
    <cellStyle name="Normal 4 3 2 2 3 6" xfId="15601"/>
    <cellStyle name="Normal 4 3 2 2 3 6 2" xfId="35534"/>
    <cellStyle name="Normal 4 3 2 2 3 7" xfId="7472"/>
    <cellStyle name="Normal 4 3 2 2 3 7 2" xfId="27408"/>
    <cellStyle name="Normal 4 3 2 2 3 8" xfId="21531"/>
    <cellStyle name="Normal 4 3 2 2 3 9" xfId="41326"/>
    <cellStyle name="Normal 4 3 2 2 4" xfId="3524"/>
    <cellStyle name="Normal 4 3 2 2 4 2" xfId="6187"/>
    <cellStyle name="Normal 4 3 2 2 4 2 2" xfId="20145"/>
    <cellStyle name="Normal 4 3 2 2 4 2 2 2" xfId="40078"/>
    <cellStyle name="Normal 4 3 2 2 4 2 3" xfId="14344"/>
    <cellStyle name="Normal 4 3 2 2 4 2 3 2" xfId="34278"/>
    <cellStyle name="Normal 4 3 2 2 4 2 4" xfId="26123"/>
    <cellStyle name="Normal 4 3 2 2 4 3" xfId="11978"/>
    <cellStyle name="Normal 4 3 2 2 4 3 2" xfId="31913"/>
    <cellStyle name="Normal 4 3 2 2 4 4" xfId="17780"/>
    <cellStyle name="Normal 4 3 2 2 4 4 2" xfId="37713"/>
    <cellStyle name="Normal 4 3 2 2 4 5" xfId="8548"/>
    <cellStyle name="Normal 4 3 2 2 4 5 2" xfId="28484"/>
    <cellStyle name="Normal 4 3 2 2 4 6" xfId="23736"/>
    <cellStyle name="Normal 4 3 2 2 5" xfId="1770"/>
    <cellStyle name="Normal 4 3 2 2 5 2" xfId="16293"/>
    <cellStyle name="Normal 4 3 2 2 5 2 2" xfId="36226"/>
    <cellStyle name="Normal 4 3 2 2 5 3" xfId="10490"/>
    <cellStyle name="Normal 4 3 2 2 5 3 2" xfId="30425"/>
    <cellStyle name="Normal 4 3 2 2 5 4" xfId="22243"/>
    <cellStyle name="Normal 4 3 2 2 6" xfId="4700"/>
    <cellStyle name="Normal 4 3 2 2 6 2" xfId="18658"/>
    <cellStyle name="Normal 4 3 2 2 6 2 2" xfId="38591"/>
    <cellStyle name="Normal 4 3 2 2 6 3" xfId="12857"/>
    <cellStyle name="Normal 4 3 2 2 6 3 2" xfId="32791"/>
    <cellStyle name="Normal 4 3 2 2 6 4" xfId="24636"/>
    <cellStyle name="Normal 4 3 2 2 7" xfId="9312"/>
    <cellStyle name="Normal 4 3 2 2 7 2" xfId="29248"/>
    <cellStyle name="Normal 4 3 2 2 8" xfId="15117"/>
    <cellStyle name="Normal 4 3 2 2 8 2" xfId="35050"/>
    <cellStyle name="Normal 4 3 2 2 9" xfId="7061"/>
    <cellStyle name="Normal 4 3 2 2 9 2" xfId="26997"/>
    <cellStyle name="Normal 4 3 2 3" xfId="421"/>
    <cellStyle name="Normal 4 3 2 3 10" xfId="21124"/>
    <cellStyle name="Normal 4 3 2 3 11" xfId="40928"/>
    <cellStyle name="Normal 4 3 2 3 2" xfId="677"/>
    <cellStyle name="Normal 4 3 2 3 2 10" xfId="41167"/>
    <cellStyle name="Normal 4 3 2 3 2 2" xfId="1163"/>
    <cellStyle name="Normal 4 3 2 3 2 2 2" xfId="3530"/>
    <cellStyle name="Normal 4 3 2 3 2 2 2 2" xfId="6193"/>
    <cellStyle name="Normal 4 3 2 3 2 2 2 2 2" xfId="20151"/>
    <cellStyle name="Normal 4 3 2 3 2 2 2 2 2 2" xfId="40084"/>
    <cellStyle name="Normal 4 3 2 3 2 2 2 2 3" xfId="14350"/>
    <cellStyle name="Normal 4 3 2 3 2 2 2 2 3 2" xfId="34284"/>
    <cellStyle name="Normal 4 3 2 3 2 2 2 2 4" xfId="26129"/>
    <cellStyle name="Normal 4 3 2 3 2 2 2 3" xfId="11984"/>
    <cellStyle name="Normal 4 3 2 3 2 2 2 3 2" xfId="31919"/>
    <cellStyle name="Normal 4 3 2 3 2 2 2 4" xfId="17786"/>
    <cellStyle name="Normal 4 3 2 3 2 2 2 4 2" xfId="37719"/>
    <cellStyle name="Normal 4 3 2 3 2 2 2 5" xfId="8554"/>
    <cellStyle name="Normal 4 3 2 3 2 2 2 5 2" xfId="28490"/>
    <cellStyle name="Normal 4 3 2 3 2 2 2 6" xfId="23742"/>
    <cellStyle name="Normal 4 3 2 3 2 2 3" xfId="2506"/>
    <cellStyle name="Normal 4 3 2 3 2 2 3 2" xfId="17023"/>
    <cellStyle name="Normal 4 3 2 3 2 2 3 2 2" xfId="36956"/>
    <cellStyle name="Normal 4 3 2 3 2 2 3 3" xfId="11220"/>
    <cellStyle name="Normal 4 3 2 3 2 2 3 3 2" xfId="31155"/>
    <cellStyle name="Normal 4 3 2 3 2 2 3 4" xfId="22973"/>
    <cellStyle name="Normal 4 3 2 3 2 2 4" xfId="5430"/>
    <cellStyle name="Normal 4 3 2 3 2 2 4 2" xfId="19388"/>
    <cellStyle name="Normal 4 3 2 3 2 2 4 2 2" xfId="39321"/>
    <cellStyle name="Normal 4 3 2 3 2 2 4 3" xfId="13587"/>
    <cellStyle name="Normal 4 3 2 3 2 2 4 3 2" xfId="33521"/>
    <cellStyle name="Normal 4 3 2 3 2 2 4 4" xfId="25366"/>
    <cellStyle name="Normal 4 3 2 3 2 2 5" xfId="10115"/>
    <cellStyle name="Normal 4 3 2 3 2 2 5 2" xfId="30051"/>
    <cellStyle name="Normal 4 3 2 3 2 2 6" xfId="15920"/>
    <cellStyle name="Normal 4 3 2 3 2 2 6 2" xfId="35853"/>
    <cellStyle name="Normal 4 3 2 3 2 2 7" xfId="7791"/>
    <cellStyle name="Normal 4 3 2 3 2 2 7 2" xfId="27727"/>
    <cellStyle name="Normal 4 3 2 3 2 2 8" xfId="21854"/>
    <cellStyle name="Normal 4 3 2 3 2 2 9" xfId="41645"/>
    <cellStyle name="Normal 4 3 2 3 2 3" xfId="3529"/>
    <cellStyle name="Normal 4 3 2 3 2 3 2" xfId="6192"/>
    <cellStyle name="Normal 4 3 2 3 2 3 2 2" xfId="20150"/>
    <cellStyle name="Normal 4 3 2 3 2 3 2 2 2" xfId="40083"/>
    <cellStyle name="Normal 4 3 2 3 2 3 2 3" xfId="14349"/>
    <cellStyle name="Normal 4 3 2 3 2 3 2 3 2" xfId="34283"/>
    <cellStyle name="Normal 4 3 2 3 2 3 2 4" xfId="26128"/>
    <cellStyle name="Normal 4 3 2 3 2 3 3" xfId="11983"/>
    <cellStyle name="Normal 4 3 2 3 2 3 3 2" xfId="31918"/>
    <cellStyle name="Normal 4 3 2 3 2 3 4" xfId="17785"/>
    <cellStyle name="Normal 4 3 2 3 2 3 4 2" xfId="37718"/>
    <cellStyle name="Normal 4 3 2 3 2 3 5" xfId="8553"/>
    <cellStyle name="Normal 4 3 2 3 2 3 5 2" xfId="28489"/>
    <cellStyle name="Normal 4 3 2 3 2 3 6" xfId="23741"/>
    <cellStyle name="Normal 4 3 2 3 2 4" xfId="2043"/>
    <cellStyle name="Normal 4 3 2 3 2 4 2" xfId="16562"/>
    <cellStyle name="Normal 4 3 2 3 2 4 2 2" xfId="36495"/>
    <cellStyle name="Normal 4 3 2 3 2 4 3" xfId="10759"/>
    <cellStyle name="Normal 4 3 2 3 2 4 3 2" xfId="30694"/>
    <cellStyle name="Normal 4 3 2 3 2 4 4" xfId="22512"/>
    <cellStyle name="Normal 4 3 2 3 2 5" xfId="4969"/>
    <cellStyle name="Normal 4 3 2 3 2 5 2" xfId="18927"/>
    <cellStyle name="Normal 4 3 2 3 2 5 2 2" xfId="38860"/>
    <cellStyle name="Normal 4 3 2 3 2 5 3" xfId="13126"/>
    <cellStyle name="Normal 4 3 2 3 2 5 3 2" xfId="33060"/>
    <cellStyle name="Normal 4 3 2 3 2 5 4" xfId="24905"/>
    <cellStyle name="Normal 4 3 2 3 2 6" xfId="9637"/>
    <cellStyle name="Normal 4 3 2 3 2 6 2" xfId="29573"/>
    <cellStyle name="Normal 4 3 2 3 2 7" xfId="15442"/>
    <cellStyle name="Normal 4 3 2 3 2 7 2" xfId="35375"/>
    <cellStyle name="Normal 4 3 2 3 2 8" xfId="7330"/>
    <cellStyle name="Normal 4 3 2 3 2 8 2" xfId="27266"/>
    <cellStyle name="Normal 4 3 2 3 2 9" xfId="21369"/>
    <cellStyle name="Normal 4 3 2 3 3" xfId="920"/>
    <cellStyle name="Normal 4 3 2 3 3 2" xfId="3531"/>
    <cellStyle name="Normal 4 3 2 3 3 2 2" xfId="6194"/>
    <cellStyle name="Normal 4 3 2 3 3 2 2 2" xfId="20152"/>
    <cellStyle name="Normal 4 3 2 3 3 2 2 2 2" xfId="40085"/>
    <cellStyle name="Normal 4 3 2 3 3 2 2 3" xfId="14351"/>
    <cellStyle name="Normal 4 3 2 3 3 2 2 3 2" xfId="34285"/>
    <cellStyle name="Normal 4 3 2 3 3 2 2 4" xfId="26130"/>
    <cellStyle name="Normal 4 3 2 3 3 2 3" xfId="11985"/>
    <cellStyle name="Normal 4 3 2 3 3 2 3 2" xfId="31920"/>
    <cellStyle name="Normal 4 3 2 3 3 2 4" xfId="17787"/>
    <cellStyle name="Normal 4 3 2 3 3 2 4 2" xfId="37720"/>
    <cellStyle name="Normal 4 3 2 3 3 2 5" xfId="8555"/>
    <cellStyle name="Normal 4 3 2 3 3 2 5 2" xfId="28491"/>
    <cellStyle name="Normal 4 3 2 3 3 2 6" xfId="23743"/>
    <cellStyle name="Normal 4 3 2 3 3 3" xfId="2267"/>
    <cellStyle name="Normal 4 3 2 3 3 3 2" xfId="16784"/>
    <cellStyle name="Normal 4 3 2 3 3 3 2 2" xfId="36717"/>
    <cellStyle name="Normal 4 3 2 3 3 3 3" xfId="10981"/>
    <cellStyle name="Normal 4 3 2 3 3 3 3 2" xfId="30916"/>
    <cellStyle name="Normal 4 3 2 3 3 3 4" xfId="22734"/>
    <cellStyle name="Normal 4 3 2 3 3 4" xfId="5191"/>
    <cellStyle name="Normal 4 3 2 3 3 4 2" xfId="19149"/>
    <cellStyle name="Normal 4 3 2 3 3 4 2 2" xfId="39082"/>
    <cellStyle name="Normal 4 3 2 3 3 4 3" xfId="13348"/>
    <cellStyle name="Normal 4 3 2 3 3 4 3 2" xfId="33282"/>
    <cellStyle name="Normal 4 3 2 3 3 4 4" xfId="25127"/>
    <cellStyle name="Normal 4 3 2 3 3 5" xfId="9876"/>
    <cellStyle name="Normal 4 3 2 3 3 5 2" xfId="29812"/>
    <cellStyle name="Normal 4 3 2 3 3 6" xfId="15681"/>
    <cellStyle name="Normal 4 3 2 3 3 6 2" xfId="35614"/>
    <cellStyle name="Normal 4 3 2 3 3 7" xfId="7552"/>
    <cellStyle name="Normal 4 3 2 3 3 7 2" xfId="27488"/>
    <cellStyle name="Normal 4 3 2 3 3 8" xfId="21611"/>
    <cellStyle name="Normal 4 3 2 3 3 9" xfId="41406"/>
    <cellStyle name="Normal 4 3 2 3 4" xfId="3528"/>
    <cellStyle name="Normal 4 3 2 3 4 2" xfId="6191"/>
    <cellStyle name="Normal 4 3 2 3 4 2 2" xfId="20149"/>
    <cellStyle name="Normal 4 3 2 3 4 2 2 2" xfId="40082"/>
    <cellStyle name="Normal 4 3 2 3 4 2 3" xfId="14348"/>
    <cellStyle name="Normal 4 3 2 3 4 2 3 2" xfId="34282"/>
    <cellStyle name="Normal 4 3 2 3 4 2 4" xfId="26127"/>
    <cellStyle name="Normal 4 3 2 3 4 3" xfId="11982"/>
    <cellStyle name="Normal 4 3 2 3 4 3 2" xfId="31917"/>
    <cellStyle name="Normal 4 3 2 3 4 4" xfId="17784"/>
    <cellStyle name="Normal 4 3 2 3 4 4 2" xfId="37717"/>
    <cellStyle name="Normal 4 3 2 3 4 5" xfId="8552"/>
    <cellStyle name="Normal 4 3 2 3 4 5 2" xfId="28488"/>
    <cellStyle name="Normal 4 3 2 3 4 6" xfId="23740"/>
    <cellStyle name="Normal 4 3 2 3 5" xfId="1825"/>
    <cellStyle name="Normal 4 3 2 3 5 2" xfId="16346"/>
    <cellStyle name="Normal 4 3 2 3 5 2 2" xfId="36279"/>
    <cellStyle name="Normal 4 3 2 3 5 3" xfId="10543"/>
    <cellStyle name="Normal 4 3 2 3 5 3 2" xfId="30478"/>
    <cellStyle name="Normal 4 3 2 3 5 4" xfId="22296"/>
    <cellStyle name="Normal 4 3 2 3 6" xfId="4753"/>
    <cellStyle name="Normal 4 3 2 3 6 2" xfId="18711"/>
    <cellStyle name="Normal 4 3 2 3 6 2 2" xfId="38644"/>
    <cellStyle name="Normal 4 3 2 3 6 3" xfId="12910"/>
    <cellStyle name="Normal 4 3 2 3 6 3 2" xfId="32844"/>
    <cellStyle name="Normal 4 3 2 3 6 4" xfId="24689"/>
    <cellStyle name="Normal 4 3 2 3 7" xfId="9398"/>
    <cellStyle name="Normal 4 3 2 3 7 2" xfId="29334"/>
    <cellStyle name="Normal 4 3 2 3 8" xfId="15203"/>
    <cellStyle name="Normal 4 3 2 3 8 2" xfId="35136"/>
    <cellStyle name="Normal 4 3 2 3 9" xfId="7114"/>
    <cellStyle name="Normal 4 3 2 3 9 2" xfId="27050"/>
    <cellStyle name="Normal 4 3 2 4" xfId="514"/>
    <cellStyle name="Normal 4 3 2 4 10" xfId="41014"/>
    <cellStyle name="Normal 4 3 2 4 2" xfId="1010"/>
    <cellStyle name="Normal 4 3 2 4 2 2" xfId="3533"/>
    <cellStyle name="Normal 4 3 2 4 2 2 2" xfId="6196"/>
    <cellStyle name="Normal 4 3 2 4 2 2 2 2" xfId="20154"/>
    <cellStyle name="Normal 4 3 2 4 2 2 2 2 2" xfId="40087"/>
    <cellStyle name="Normal 4 3 2 4 2 2 2 3" xfId="14353"/>
    <cellStyle name="Normal 4 3 2 4 2 2 2 3 2" xfId="34287"/>
    <cellStyle name="Normal 4 3 2 4 2 2 2 4" xfId="26132"/>
    <cellStyle name="Normal 4 3 2 4 2 2 3" xfId="11987"/>
    <cellStyle name="Normal 4 3 2 4 2 2 3 2" xfId="31922"/>
    <cellStyle name="Normal 4 3 2 4 2 2 4" xfId="17789"/>
    <cellStyle name="Normal 4 3 2 4 2 2 4 2" xfId="37722"/>
    <cellStyle name="Normal 4 3 2 4 2 2 5" xfId="8557"/>
    <cellStyle name="Normal 4 3 2 4 2 2 5 2" xfId="28493"/>
    <cellStyle name="Normal 4 3 2 4 2 2 6" xfId="23745"/>
    <cellStyle name="Normal 4 3 2 4 2 3" xfId="2353"/>
    <cellStyle name="Normal 4 3 2 4 2 3 2" xfId="16870"/>
    <cellStyle name="Normal 4 3 2 4 2 3 2 2" xfId="36803"/>
    <cellStyle name="Normal 4 3 2 4 2 3 3" xfId="11067"/>
    <cellStyle name="Normal 4 3 2 4 2 3 3 2" xfId="31002"/>
    <cellStyle name="Normal 4 3 2 4 2 3 4" xfId="22820"/>
    <cellStyle name="Normal 4 3 2 4 2 4" xfId="5277"/>
    <cellStyle name="Normal 4 3 2 4 2 4 2" xfId="19235"/>
    <cellStyle name="Normal 4 3 2 4 2 4 2 2" xfId="39168"/>
    <cellStyle name="Normal 4 3 2 4 2 4 3" xfId="13434"/>
    <cellStyle name="Normal 4 3 2 4 2 4 3 2" xfId="33368"/>
    <cellStyle name="Normal 4 3 2 4 2 4 4" xfId="25213"/>
    <cellStyle name="Normal 4 3 2 4 2 5" xfId="9962"/>
    <cellStyle name="Normal 4 3 2 4 2 5 2" xfId="29898"/>
    <cellStyle name="Normal 4 3 2 4 2 6" xfId="15767"/>
    <cellStyle name="Normal 4 3 2 4 2 6 2" xfId="35700"/>
    <cellStyle name="Normal 4 3 2 4 2 7" xfId="7638"/>
    <cellStyle name="Normal 4 3 2 4 2 7 2" xfId="27574"/>
    <cellStyle name="Normal 4 3 2 4 2 8" xfId="21701"/>
    <cellStyle name="Normal 4 3 2 4 2 9" xfId="41492"/>
    <cellStyle name="Normal 4 3 2 4 3" xfId="3532"/>
    <cellStyle name="Normal 4 3 2 4 3 2" xfId="6195"/>
    <cellStyle name="Normal 4 3 2 4 3 2 2" xfId="20153"/>
    <cellStyle name="Normal 4 3 2 4 3 2 2 2" xfId="40086"/>
    <cellStyle name="Normal 4 3 2 4 3 2 3" xfId="14352"/>
    <cellStyle name="Normal 4 3 2 4 3 2 3 2" xfId="34286"/>
    <cellStyle name="Normal 4 3 2 4 3 2 4" xfId="26131"/>
    <cellStyle name="Normal 4 3 2 4 3 3" xfId="11986"/>
    <cellStyle name="Normal 4 3 2 4 3 3 2" xfId="31921"/>
    <cellStyle name="Normal 4 3 2 4 3 4" xfId="17788"/>
    <cellStyle name="Normal 4 3 2 4 3 4 2" xfId="37721"/>
    <cellStyle name="Normal 4 3 2 4 3 5" xfId="8556"/>
    <cellStyle name="Normal 4 3 2 4 3 5 2" xfId="28492"/>
    <cellStyle name="Normal 4 3 2 4 3 6" xfId="23744"/>
    <cellStyle name="Normal 4 3 2 4 4" xfId="1891"/>
    <cellStyle name="Normal 4 3 2 4 4 2" xfId="16410"/>
    <cellStyle name="Normal 4 3 2 4 4 2 2" xfId="36343"/>
    <cellStyle name="Normal 4 3 2 4 4 3" xfId="10607"/>
    <cellStyle name="Normal 4 3 2 4 4 3 2" xfId="30542"/>
    <cellStyle name="Normal 4 3 2 4 4 4" xfId="22360"/>
    <cellStyle name="Normal 4 3 2 4 5" xfId="4817"/>
    <cellStyle name="Normal 4 3 2 4 5 2" xfId="18775"/>
    <cellStyle name="Normal 4 3 2 4 5 2 2" xfId="38708"/>
    <cellStyle name="Normal 4 3 2 4 5 3" xfId="12974"/>
    <cellStyle name="Normal 4 3 2 4 5 3 2" xfId="32908"/>
    <cellStyle name="Normal 4 3 2 4 5 4" xfId="24753"/>
    <cellStyle name="Normal 4 3 2 4 6" xfId="9484"/>
    <cellStyle name="Normal 4 3 2 4 6 2" xfId="29420"/>
    <cellStyle name="Normal 4 3 2 4 7" xfId="15289"/>
    <cellStyle name="Normal 4 3 2 4 7 2" xfId="35222"/>
    <cellStyle name="Normal 4 3 2 4 8" xfId="7178"/>
    <cellStyle name="Normal 4 3 2 4 8 2" xfId="27114"/>
    <cellStyle name="Normal 4 3 2 4 9" xfId="21212"/>
    <cellStyle name="Normal 4 3 2 5" xfId="767"/>
    <cellStyle name="Normal 4 3 2 5 2" xfId="3534"/>
    <cellStyle name="Normal 4 3 2 5 2 2" xfId="6197"/>
    <cellStyle name="Normal 4 3 2 5 2 2 2" xfId="20155"/>
    <cellStyle name="Normal 4 3 2 5 2 2 2 2" xfId="40088"/>
    <cellStyle name="Normal 4 3 2 5 2 2 3" xfId="14354"/>
    <cellStyle name="Normal 4 3 2 5 2 2 3 2" xfId="34288"/>
    <cellStyle name="Normal 4 3 2 5 2 2 4" xfId="26133"/>
    <cellStyle name="Normal 4 3 2 5 2 3" xfId="11988"/>
    <cellStyle name="Normal 4 3 2 5 2 3 2" xfId="31923"/>
    <cellStyle name="Normal 4 3 2 5 2 4" xfId="17790"/>
    <cellStyle name="Normal 4 3 2 5 2 4 2" xfId="37723"/>
    <cellStyle name="Normal 4 3 2 5 2 5" xfId="8558"/>
    <cellStyle name="Normal 4 3 2 5 2 5 2" xfId="28494"/>
    <cellStyle name="Normal 4 3 2 5 2 6" xfId="23746"/>
    <cellStyle name="Normal 4 3 2 5 3" xfId="2116"/>
    <cellStyle name="Normal 4 3 2 5 3 2" xfId="16633"/>
    <cellStyle name="Normal 4 3 2 5 3 2 2" xfId="36566"/>
    <cellStyle name="Normal 4 3 2 5 3 3" xfId="10830"/>
    <cellStyle name="Normal 4 3 2 5 3 3 2" xfId="30765"/>
    <cellStyle name="Normal 4 3 2 5 3 4" xfId="22583"/>
    <cellStyle name="Normal 4 3 2 5 4" xfId="5040"/>
    <cellStyle name="Normal 4 3 2 5 4 2" xfId="18998"/>
    <cellStyle name="Normal 4 3 2 5 4 2 2" xfId="38931"/>
    <cellStyle name="Normal 4 3 2 5 4 3" xfId="13197"/>
    <cellStyle name="Normal 4 3 2 5 4 3 2" xfId="33131"/>
    <cellStyle name="Normal 4 3 2 5 4 4" xfId="24976"/>
    <cellStyle name="Normal 4 3 2 5 5" xfId="9723"/>
    <cellStyle name="Normal 4 3 2 5 5 2" xfId="29659"/>
    <cellStyle name="Normal 4 3 2 5 6" xfId="15528"/>
    <cellStyle name="Normal 4 3 2 5 6 2" xfId="35461"/>
    <cellStyle name="Normal 4 3 2 5 7" xfId="7401"/>
    <cellStyle name="Normal 4 3 2 5 7 2" xfId="27337"/>
    <cellStyle name="Normal 4 3 2 5 8" xfId="21458"/>
    <cellStyle name="Normal 4 3 2 5 9" xfId="41253"/>
    <cellStyle name="Normal 4 3 2 6" xfId="1228"/>
    <cellStyle name="Normal 4 3 2 6 2" xfId="3535"/>
    <cellStyle name="Normal 4 3 2 6 2 2" xfId="6198"/>
    <cellStyle name="Normal 4 3 2 6 2 2 2" xfId="20156"/>
    <cellStyle name="Normal 4 3 2 6 2 2 2 2" xfId="40089"/>
    <cellStyle name="Normal 4 3 2 6 2 2 3" xfId="14355"/>
    <cellStyle name="Normal 4 3 2 6 2 2 3 2" xfId="34289"/>
    <cellStyle name="Normal 4 3 2 6 2 2 4" xfId="26134"/>
    <cellStyle name="Normal 4 3 2 6 2 3" xfId="11989"/>
    <cellStyle name="Normal 4 3 2 6 2 3 2" xfId="31924"/>
    <cellStyle name="Normal 4 3 2 6 2 4" xfId="17791"/>
    <cellStyle name="Normal 4 3 2 6 2 4 2" xfId="37724"/>
    <cellStyle name="Normal 4 3 2 6 2 5" xfId="8559"/>
    <cellStyle name="Normal 4 3 2 6 2 5 2" xfId="28495"/>
    <cellStyle name="Normal 4 3 2 6 2 6" xfId="23747"/>
    <cellStyle name="Normal 4 3 2 6 3" xfId="2562"/>
    <cellStyle name="Normal 4 3 2 6 3 2" xfId="17077"/>
    <cellStyle name="Normal 4 3 2 6 3 2 2" xfId="37010"/>
    <cellStyle name="Normal 4 3 2 6 3 3" xfId="11274"/>
    <cellStyle name="Normal 4 3 2 6 3 3 2" xfId="31209"/>
    <cellStyle name="Normal 4 3 2 6 3 4" xfId="23029"/>
    <cellStyle name="Normal 4 3 2 6 4" xfId="5484"/>
    <cellStyle name="Normal 4 3 2 6 4 2" xfId="19442"/>
    <cellStyle name="Normal 4 3 2 6 4 2 2" xfId="39375"/>
    <cellStyle name="Normal 4 3 2 6 4 3" xfId="13641"/>
    <cellStyle name="Normal 4 3 2 6 4 3 2" xfId="33575"/>
    <cellStyle name="Normal 4 3 2 6 4 4" xfId="25420"/>
    <cellStyle name="Normal 4 3 2 6 5" xfId="10171"/>
    <cellStyle name="Normal 4 3 2 6 5 2" xfId="30107"/>
    <cellStyle name="Normal 4 3 2 6 6" xfId="15975"/>
    <cellStyle name="Normal 4 3 2 6 6 2" xfId="35908"/>
    <cellStyle name="Normal 4 3 2 6 7" xfId="7845"/>
    <cellStyle name="Normal 4 3 2 6 7 2" xfId="27781"/>
    <cellStyle name="Normal 4 3 2 6 8" xfId="21916"/>
    <cellStyle name="Normal 4 3 2 6 9" xfId="41757"/>
    <cellStyle name="Normal 4 3 2 7" xfId="3523"/>
    <cellStyle name="Normal 4 3 2 7 2" xfId="6186"/>
    <cellStyle name="Normal 4 3 2 7 2 2" xfId="20144"/>
    <cellStyle name="Normal 4 3 2 7 2 2 2" xfId="40077"/>
    <cellStyle name="Normal 4 3 2 7 2 3" xfId="14343"/>
    <cellStyle name="Normal 4 3 2 7 2 3 2" xfId="34277"/>
    <cellStyle name="Normal 4 3 2 7 2 4" xfId="26122"/>
    <cellStyle name="Normal 4 3 2 7 3" xfId="11977"/>
    <cellStyle name="Normal 4 3 2 7 3 2" xfId="31912"/>
    <cellStyle name="Normal 4 3 2 7 4" xfId="17779"/>
    <cellStyle name="Normal 4 3 2 7 4 2" xfId="37712"/>
    <cellStyle name="Normal 4 3 2 7 5" xfId="8547"/>
    <cellStyle name="Normal 4 3 2 7 5 2" xfId="28483"/>
    <cellStyle name="Normal 4 3 2 7 6" xfId="23735"/>
    <cellStyle name="Normal 4 3 2 8" xfId="1655"/>
    <cellStyle name="Normal 4 3 2 8 2" xfId="16224"/>
    <cellStyle name="Normal 4 3 2 8 2 2" xfId="36157"/>
    <cellStyle name="Normal 4 3 2 8 3" xfId="10421"/>
    <cellStyle name="Normal 4 3 2 8 3 2" xfId="30356"/>
    <cellStyle name="Normal 4 3 2 8 4" xfId="22167"/>
    <cellStyle name="Normal 4 3 2 9" xfId="4631"/>
    <cellStyle name="Normal 4 3 2 9 2" xfId="18589"/>
    <cellStyle name="Normal 4 3 2 9 2 2" xfId="38522"/>
    <cellStyle name="Normal 4 3 2 9 3" xfId="12788"/>
    <cellStyle name="Normal 4 3 2 9 3 2" xfId="32722"/>
    <cellStyle name="Normal 4 3 2 9 4" xfId="24567"/>
    <cellStyle name="Normal 4 3 3" xfId="59"/>
    <cellStyle name="Normal 4 3 3 10" xfId="9230"/>
    <cellStyle name="Normal 4 3 3 10 2" xfId="29166"/>
    <cellStyle name="Normal 4 3 3 11" xfId="15035"/>
    <cellStyle name="Normal 4 3 3 11 2" xfId="34968"/>
    <cellStyle name="Normal 4 3 3 12" xfId="6996"/>
    <cellStyle name="Normal 4 3 3 12 2" xfId="26932"/>
    <cellStyle name="Normal 4 3 3 13" xfId="20936"/>
    <cellStyle name="Normal 4 3 3 14" xfId="40760"/>
    <cellStyle name="Normal 4 3 3 2" xfId="306"/>
    <cellStyle name="Normal 4 3 3 2 10" xfId="21035"/>
    <cellStyle name="Normal 4 3 3 2 11" xfId="40843"/>
    <cellStyle name="Normal 4 3 3 2 2" xfId="595"/>
    <cellStyle name="Normal 4 3 3 2 2 10" xfId="41088"/>
    <cellStyle name="Normal 4 3 3 2 2 2" xfId="1084"/>
    <cellStyle name="Normal 4 3 3 2 2 2 2" xfId="3539"/>
    <cellStyle name="Normal 4 3 3 2 2 2 2 2" xfId="6202"/>
    <cellStyle name="Normal 4 3 3 2 2 2 2 2 2" xfId="20160"/>
    <cellStyle name="Normal 4 3 3 2 2 2 2 2 2 2" xfId="40093"/>
    <cellStyle name="Normal 4 3 3 2 2 2 2 2 3" xfId="14359"/>
    <cellStyle name="Normal 4 3 3 2 2 2 2 2 3 2" xfId="34293"/>
    <cellStyle name="Normal 4 3 3 2 2 2 2 2 4" xfId="26138"/>
    <cellStyle name="Normal 4 3 3 2 2 2 2 3" xfId="11993"/>
    <cellStyle name="Normal 4 3 3 2 2 2 2 3 2" xfId="31928"/>
    <cellStyle name="Normal 4 3 3 2 2 2 2 4" xfId="17795"/>
    <cellStyle name="Normal 4 3 3 2 2 2 2 4 2" xfId="37728"/>
    <cellStyle name="Normal 4 3 3 2 2 2 2 5" xfId="8563"/>
    <cellStyle name="Normal 4 3 3 2 2 2 2 5 2" xfId="28499"/>
    <cellStyle name="Normal 4 3 3 2 2 2 2 6" xfId="23751"/>
    <cellStyle name="Normal 4 3 3 2 2 2 3" xfId="2427"/>
    <cellStyle name="Normal 4 3 3 2 2 2 3 2" xfId="16944"/>
    <cellStyle name="Normal 4 3 3 2 2 2 3 2 2" xfId="36877"/>
    <cellStyle name="Normal 4 3 3 2 2 2 3 3" xfId="11141"/>
    <cellStyle name="Normal 4 3 3 2 2 2 3 3 2" xfId="31076"/>
    <cellStyle name="Normal 4 3 3 2 2 2 3 4" xfId="22894"/>
    <cellStyle name="Normal 4 3 3 2 2 2 4" xfId="5351"/>
    <cellStyle name="Normal 4 3 3 2 2 2 4 2" xfId="19309"/>
    <cellStyle name="Normal 4 3 3 2 2 2 4 2 2" xfId="39242"/>
    <cellStyle name="Normal 4 3 3 2 2 2 4 3" xfId="13508"/>
    <cellStyle name="Normal 4 3 3 2 2 2 4 3 2" xfId="33442"/>
    <cellStyle name="Normal 4 3 3 2 2 2 4 4" xfId="25287"/>
    <cellStyle name="Normal 4 3 3 2 2 2 5" xfId="10036"/>
    <cellStyle name="Normal 4 3 3 2 2 2 5 2" xfId="29972"/>
    <cellStyle name="Normal 4 3 3 2 2 2 6" xfId="15841"/>
    <cellStyle name="Normal 4 3 3 2 2 2 6 2" xfId="35774"/>
    <cellStyle name="Normal 4 3 3 2 2 2 7" xfId="7712"/>
    <cellStyle name="Normal 4 3 3 2 2 2 7 2" xfId="27648"/>
    <cellStyle name="Normal 4 3 3 2 2 2 8" xfId="21775"/>
    <cellStyle name="Normal 4 3 3 2 2 2 9" xfId="41566"/>
    <cellStyle name="Normal 4 3 3 2 2 3" xfId="3538"/>
    <cellStyle name="Normal 4 3 3 2 2 3 2" xfId="6201"/>
    <cellStyle name="Normal 4 3 3 2 2 3 2 2" xfId="20159"/>
    <cellStyle name="Normal 4 3 3 2 2 3 2 2 2" xfId="40092"/>
    <cellStyle name="Normal 4 3 3 2 2 3 2 3" xfId="14358"/>
    <cellStyle name="Normal 4 3 3 2 2 3 2 3 2" xfId="34292"/>
    <cellStyle name="Normal 4 3 3 2 2 3 2 4" xfId="26137"/>
    <cellStyle name="Normal 4 3 3 2 2 3 3" xfId="11992"/>
    <cellStyle name="Normal 4 3 3 2 2 3 3 2" xfId="31927"/>
    <cellStyle name="Normal 4 3 3 2 2 3 4" xfId="17794"/>
    <cellStyle name="Normal 4 3 3 2 2 3 4 2" xfId="37727"/>
    <cellStyle name="Normal 4 3 3 2 2 3 5" xfId="8562"/>
    <cellStyle name="Normal 4 3 3 2 2 3 5 2" xfId="28498"/>
    <cellStyle name="Normal 4 3 3 2 2 3 6" xfId="23750"/>
    <cellStyle name="Normal 4 3 3 2 2 4" xfId="1964"/>
    <cellStyle name="Normal 4 3 3 2 2 4 2" xfId="16483"/>
    <cellStyle name="Normal 4 3 3 2 2 4 2 2" xfId="36416"/>
    <cellStyle name="Normal 4 3 3 2 2 4 3" xfId="10680"/>
    <cellStyle name="Normal 4 3 3 2 2 4 3 2" xfId="30615"/>
    <cellStyle name="Normal 4 3 3 2 2 4 4" xfId="22433"/>
    <cellStyle name="Normal 4 3 3 2 2 5" xfId="4890"/>
    <cellStyle name="Normal 4 3 3 2 2 5 2" xfId="18848"/>
    <cellStyle name="Normal 4 3 3 2 2 5 2 2" xfId="38781"/>
    <cellStyle name="Normal 4 3 3 2 2 5 3" xfId="13047"/>
    <cellStyle name="Normal 4 3 3 2 2 5 3 2" xfId="32981"/>
    <cellStyle name="Normal 4 3 3 2 2 5 4" xfId="24826"/>
    <cellStyle name="Normal 4 3 3 2 2 6" xfId="9558"/>
    <cellStyle name="Normal 4 3 3 2 2 6 2" xfId="29494"/>
    <cellStyle name="Normal 4 3 3 2 2 7" xfId="15363"/>
    <cellStyle name="Normal 4 3 3 2 2 7 2" xfId="35296"/>
    <cellStyle name="Normal 4 3 3 2 2 8" xfId="7251"/>
    <cellStyle name="Normal 4 3 3 2 2 8 2" xfId="27187"/>
    <cellStyle name="Normal 4 3 3 2 2 9" xfId="21287"/>
    <cellStyle name="Normal 4 3 3 2 3" xfId="841"/>
    <cellStyle name="Normal 4 3 3 2 3 2" xfId="3540"/>
    <cellStyle name="Normal 4 3 3 2 3 2 2" xfId="6203"/>
    <cellStyle name="Normal 4 3 3 2 3 2 2 2" xfId="20161"/>
    <cellStyle name="Normal 4 3 3 2 3 2 2 2 2" xfId="40094"/>
    <cellStyle name="Normal 4 3 3 2 3 2 2 3" xfId="14360"/>
    <cellStyle name="Normal 4 3 3 2 3 2 2 3 2" xfId="34294"/>
    <cellStyle name="Normal 4 3 3 2 3 2 2 4" xfId="26139"/>
    <cellStyle name="Normal 4 3 3 2 3 2 3" xfId="11994"/>
    <cellStyle name="Normal 4 3 3 2 3 2 3 2" xfId="31929"/>
    <cellStyle name="Normal 4 3 3 2 3 2 4" xfId="17796"/>
    <cellStyle name="Normal 4 3 3 2 3 2 4 2" xfId="37729"/>
    <cellStyle name="Normal 4 3 3 2 3 2 5" xfId="8564"/>
    <cellStyle name="Normal 4 3 3 2 3 2 5 2" xfId="28500"/>
    <cellStyle name="Normal 4 3 3 2 3 2 6" xfId="23752"/>
    <cellStyle name="Normal 4 3 3 2 3 3" xfId="2188"/>
    <cellStyle name="Normal 4 3 3 2 3 3 2" xfId="16705"/>
    <cellStyle name="Normal 4 3 3 2 3 3 2 2" xfId="36638"/>
    <cellStyle name="Normal 4 3 3 2 3 3 3" xfId="10902"/>
    <cellStyle name="Normal 4 3 3 2 3 3 3 2" xfId="30837"/>
    <cellStyle name="Normal 4 3 3 2 3 3 4" xfId="22655"/>
    <cellStyle name="Normal 4 3 3 2 3 4" xfId="5112"/>
    <cellStyle name="Normal 4 3 3 2 3 4 2" xfId="19070"/>
    <cellStyle name="Normal 4 3 3 2 3 4 2 2" xfId="39003"/>
    <cellStyle name="Normal 4 3 3 2 3 4 3" xfId="13269"/>
    <cellStyle name="Normal 4 3 3 2 3 4 3 2" xfId="33203"/>
    <cellStyle name="Normal 4 3 3 2 3 4 4" xfId="25048"/>
    <cellStyle name="Normal 4 3 3 2 3 5" xfId="9797"/>
    <cellStyle name="Normal 4 3 3 2 3 5 2" xfId="29733"/>
    <cellStyle name="Normal 4 3 3 2 3 6" xfId="15602"/>
    <cellStyle name="Normal 4 3 3 2 3 6 2" xfId="35535"/>
    <cellStyle name="Normal 4 3 3 2 3 7" xfId="7473"/>
    <cellStyle name="Normal 4 3 3 2 3 7 2" xfId="27409"/>
    <cellStyle name="Normal 4 3 3 2 3 8" xfId="21532"/>
    <cellStyle name="Normal 4 3 3 2 3 9" xfId="41327"/>
    <cellStyle name="Normal 4 3 3 2 4" xfId="3537"/>
    <cellStyle name="Normal 4 3 3 2 4 2" xfId="6200"/>
    <cellStyle name="Normal 4 3 3 2 4 2 2" xfId="20158"/>
    <cellStyle name="Normal 4 3 3 2 4 2 2 2" xfId="40091"/>
    <cellStyle name="Normal 4 3 3 2 4 2 3" xfId="14357"/>
    <cellStyle name="Normal 4 3 3 2 4 2 3 2" xfId="34291"/>
    <cellStyle name="Normal 4 3 3 2 4 2 4" xfId="26136"/>
    <cellStyle name="Normal 4 3 3 2 4 3" xfId="11991"/>
    <cellStyle name="Normal 4 3 3 2 4 3 2" xfId="31926"/>
    <cellStyle name="Normal 4 3 3 2 4 4" xfId="17793"/>
    <cellStyle name="Normal 4 3 3 2 4 4 2" xfId="37726"/>
    <cellStyle name="Normal 4 3 3 2 4 5" xfId="8561"/>
    <cellStyle name="Normal 4 3 3 2 4 5 2" xfId="28497"/>
    <cellStyle name="Normal 4 3 3 2 4 6" xfId="23749"/>
    <cellStyle name="Normal 4 3 3 2 5" xfId="1771"/>
    <cellStyle name="Normal 4 3 3 2 5 2" xfId="16294"/>
    <cellStyle name="Normal 4 3 3 2 5 2 2" xfId="36227"/>
    <cellStyle name="Normal 4 3 3 2 5 3" xfId="10491"/>
    <cellStyle name="Normal 4 3 3 2 5 3 2" xfId="30426"/>
    <cellStyle name="Normal 4 3 3 2 5 4" xfId="22244"/>
    <cellStyle name="Normal 4 3 3 2 6" xfId="4701"/>
    <cellStyle name="Normal 4 3 3 2 6 2" xfId="18659"/>
    <cellStyle name="Normal 4 3 3 2 6 2 2" xfId="38592"/>
    <cellStyle name="Normal 4 3 3 2 6 3" xfId="12858"/>
    <cellStyle name="Normal 4 3 3 2 6 3 2" xfId="32792"/>
    <cellStyle name="Normal 4 3 3 2 6 4" xfId="24637"/>
    <cellStyle name="Normal 4 3 3 2 7" xfId="9313"/>
    <cellStyle name="Normal 4 3 3 2 7 2" xfId="29249"/>
    <cellStyle name="Normal 4 3 3 2 8" xfId="15118"/>
    <cellStyle name="Normal 4 3 3 2 8 2" xfId="35051"/>
    <cellStyle name="Normal 4 3 3 2 9" xfId="7062"/>
    <cellStyle name="Normal 4 3 3 2 9 2" xfId="26998"/>
    <cellStyle name="Normal 4 3 3 3" xfId="422"/>
    <cellStyle name="Normal 4 3 3 3 10" xfId="21125"/>
    <cellStyle name="Normal 4 3 3 3 11" xfId="40929"/>
    <cellStyle name="Normal 4 3 3 3 2" xfId="678"/>
    <cellStyle name="Normal 4 3 3 3 2 10" xfId="41168"/>
    <cellStyle name="Normal 4 3 3 3 2 2" xfId="1164"/>
    <cellStyle name="Normal 4 3 3 3 2 2 2" xfId="3543"/>
    <cellStyle name="Normal 4 3 3 3 2 2 2 2" xfId="6206"/>
    <cellStyle name="Normal 4 3 3 3 2 2 2 2 2" xfId="20164"/>
    <cellStyle name="Normal 4 3 3 3 2 2 2 2 2 2" xfId="40097"/>
    <cellStyle name="Normal 4 3 3 3 2 2 2 2 3" xfId="14363"/>
    <cellStyle name="Normal 4 3 3 3 2 2 2 2 3 2" xfId="34297"/>
    <cellStyle name="Normal 4 3 3 3 2 2 2 2 4" xfId="26142"/>
    <cellStyle name="Normal 4 3 3 3 2 2 2 3" xfId="11997"/>
    <cellStyle name="Normal 4 3 3 3 2 2 2 3 2" xfId="31932"/>
    <cellStyle name="Normal 4 3 3 3 2 2 2 4" xfId="17799"/>
    <cellStyle name="Normal 4 3 3 3 2 2 2 4 2" xfId="37732"/>
    <cellStyle name="Normal 4 3 3 3 2 2 2 5" xfId="8567"/>
    <cellStyle name="Normal 4 3 3 3 2 2 2 5 2" xfId="28503"/>
    <cellStyle name="Normal 4 3 3 3 2 2 2 6" xfId="23755"/>
    <cellStyle name="Normal 4 3 3 3 2 2 3" xfId="2507"/>
    <cellStyle name="Normal 4 3 3 3 2 2 3 2" xfId="17024"/>
    <cellStyle name="Normal 4 3 3 3 2 2 3 2 2" xfId="36957"/>
    <cellStyle name="Normal 4 3 3 3 2 2 3 3" xfId="11221"/>
    <cellStyle name="Normal 4 3 3 3 2 2 3 3 2" xfId="31156"/>
    <cellStyle name="Normal 4 3 3 3 2 2 3 4" xfId="22974"/>
    <cellStyle name="Normal 4 3 3 3 2 2 4" xfId="5431"/>
    <cellStyle name="Normal 4 3 3 3 2 2 4 2" xfId="19389"/>
    <cellStyle name="Normal 4 3 3 3 2 2 4 2 2" xfId="39322"/>
    <cellStyle name="Normal 4 3 3 3 2 2 4 3" xfId="13588"/>
    <cellStyle name="Normal 4 3 3 3 2 2 4 3 2" xfId="33522"/>
    <cellStyle name="Normal 4 3 3 3 2 2 4 4" xfId="25367"/>
    <cellStyle name="Normal 4 3 3 3 2 2 5" xfId="10116"/>
    <cellStyle name="Normal 4 3 3 3 2 2 5 2" xfId="30052"/>
    <cellStyle name="Normal 4 3 3 3 2 2 6" xfId="15921"/>
    <cellStyle name="Normal 4 3 3 3 2 2 6 2" xfId="35854"/>
    <cellStyle name="Normal 4 3 3 3 2 2 7" xfId="7792"/>
    <cellStyle name="Normal 4 3 3 3 2 2 7 2" xfId="27728"/>
    <cellStyle name="Normal 4 3 3 3 2 2 8" xfId="21855"/>
    <cellStyle name="Normal 4 3 3 3 2 2 9" xfId="41646"/>
    <cellStyle name="Normal 4 3 3 3 2 3" xfId="3542"/>
    <cellStyle name="Normal 4 3 3 3 2 3 2" xfId="6205"/>
    <cellStyle name="Normal 4 3 3 3 2 3 2 2" xfId="20163"/>
    <cellStyle name="Normal 4 3 3 3 2 3 2 2 2" xfId="40096"/>
    <cellStyle name="Normal 4 3 3 3 2 3 2 3" xfId="14362"/>
    <cellStyle name="Normal 4 3 3 3 2 3 2 3 2" xfId="34296"/>
    <cellStyle name="Normal 4 3 3 3 2 3 2 4" xfId="26141"/>
    <cellStyle name="Normal 4 3 3 3 2 3 3" xfId="11996"/>
    <cellStyle name="Normal 4 3 3 3 2 3 3 2" xfId="31931"/>
    <cellStyle name="Normal 4 3 3 3 2 3 4" xfId="17798"/>
    <cellStyle name="Normal 4 3 3 3 2 3 4 2" xfId="37731"/>
    <cellStyle name="Normal 4 3 3 3 2 3 5" xfId="8566"/>
    <cellStyle name="Normal 4 3 3 3 2 3 5 2" xfId="28502"/>
    <cellStyle name="Normal 4 3 3 3 2 3 6" xfId="23754"/>
    <cellStyle name="Normal 4 3 3 3 2 4" xfId="2044"/>
    <cellStyle name="Normal 4 3 3 3 2 4 2" xfId="16563"/>
    <cellStyle name="Normal 4 3 3 3 2 4 2 2" xfId="36496"/>
    <cellStyle name="Normal 4 3 3 3 2 4 3" xfId="10760"/>
    <cellStyle name="Normal 4 3 3 3 2 4 3 2" xfId="30695"/>
    <cellStyle name="Normal 4 3 3 3 2 4 4" xfId="22513"/>
    <cellStyle name="Normal 4 3 3 3 2 5" xfId="4970"/>
    <cellStyle name="Normal 4 3 3 3 2 5 2" xfId="18928"/>
    <cellStyle name="Normal 4 3 3 3 2 5 2 2" xfId="38861"/>
    <cellStyle name="Normal 4 3 3 3 2 5 3" xfId="13127"/>
    <cellStyle name="Normal 4 3 3 3 2 5 3 2" xfId="33061"/>
    <cellStyle name="Normal 4 3 3 3 2 5 4" xfId="24906"/>
    <cellStyle name="Normal 4 3 3 3 2 6" xfId="9638"/>
    <cellStyle name="Normal 4 3 3 3 2 6 2" xfId="29574"/>
    <cellStyle name="Normal 4 3 3 3 2 7" xfId="15443"/>
    <cellStyle name="Normal 4 3 3 3 2 7 2" xfId="35376"/>
    <cellStyle name="Normal 4 3 3 3 2 8" xfId="7331"/>
    <cellStyle name="Normal 4 3 3 3 2 8 2" xfId="27267"/>
    <cellStyle name="Normal 4 3 3 3 2 9" xfId="21370"/>
    <cellStyle name="Normal 4 3 3 3 3" xfId="921"/>
    <cellStyle name="Normal 4 3 3 3 3 2" xfId="3544"/>
    <cellStyle name="Normal 4 3 3 3 3 2 2" xfId="6207"/>
    <cellStyle name="Normal 4 3 3 3 3 2 2 2" xfId="20165"/>
    <cellStyle name="Normal 4 3 3 3 3 2 2 2 2" xfId="40098"/>
    <cellStyle name="Normal 4 3 3 3 3 2 2 3" xfId="14364"/>
    <cellStyle name="Normal 4 3 3 3 3 2 2 3 2" xfId="34298"/>
    <cellStyle name="Normal 4 3 3 3 3 2 2 4" xfId="26143"/>
    <cellStyle name="Normal 4 3 3 3 3 2 3" xfId="11998"/>
    <cellStyle name="Normal 4 3 3 3 3 2 3 2" xfId="31933"/>
    <cellStyle name="Normal 4 3 3 3 3 2 4" xfId="17800"/>
    <cellStyle name="Normal 4 3 3 3 3 2 4 2" xfId="37733"/>
    <cellStyle name="Normal 4 3 3 3 3 2 5" xfId="8568"/>
    <cellStyle name="Normal 4 3 3 3 3 2 5 2" xfId="28504"/>
    <cellStyle name="Normal 4 3 3 3 3 2 6" xfId="23756"/>
    <cellStyle name="Normal 4 3 3 3 3 3" xfId="2268"/>
    <cellStyle name="Normal 4 3 3 3 3 3 2" xfId="16785"/>
    <cellStyle name="Normal 4 3 3 3 3 3 2 2" xfId="36718"/>
    <cellStyle name="Normal 4 3 3 3 3 3 3" xfId="10982"/>
    <cellStyle name="Normal 4 3 3 3 3 3 3 2" xfId="30917"/>
    <cellStyle name="Normal 4 3 3 3 3 3 4" xfId="22735"/>
    <cellStyle name="Normal 4 3 3 3 3 4" xfId="5192"/>
    <cellStyle name="Normal 4 3 3 3 3 4 2" xfId="19150"/>
    <cellStyle name="Normal 4 3 3 3 3 4 2 2" xfId="39083"/>
    <cellStyle name="Normal 4 3 3 3 3 4 3" xfId="13349"/>
    <cellStyle name="Normal 4 3 3 3 3 4 3 2" xfId="33283"/>
    <cellStyle name="Normal 4 3 3 3 3 4 4" xfId="25128"/>
    <cellStyle name="Normal 4 3 3 3 3 5" xfId="9877"/>
    <cellStyle name="Normal 4 3 3 3 3 5 2" xfId="29813"/>
    <cellStyle name="Normal 4 3 3 3 3 6" xfId="15682"/>
    <cellStyle name="Normal 4 3 3 3 3 6 2" xfId="35615"/>
    <cellStyle name="Normal 4 3 3 3 3 7" xfId="7553"/>
    <cellStyle name="Normal 4 3 3 3 3 7 2" xfId="27489"/>
    <cellStyle name="Normal 4 3 3 3 3 8" xfId="21612"/>
    <cellStyle name="Normal 4 3 3 3 3 9" xfId="41407"/>
    <cellStyle name="Normal 4 3 3 3 4" xfId="3541"/>
    <cellStyle name="Normal 4 3 3 3 4 2" xfId="6204"/>
    <cellStyle name="Normal 4 3 3 3 4 2 2" xfId="20162"/>
    <cellStyle name="Normal 4 3 3 3 4 2 2 2" xfId="40095"/>
    <cellStyle name="Normal 4 3 3 3 4 2 3" xfId="14361"/>
    <cellStyle name="Normal 4 3 3 3 4 2 3 2" xfId="34295"/>
    <cellStyle name="Normal 4 3 3 3 4 2 4" xfId="26140"/>
    <cellStyle name="Normal 4 3 3 3 4 3" xfId="11995"/>
    <cellStyle name="Normal 4 3 3 3 4 3 2" xfId="31930"/>
    <cellStyle name="Normal 4 3 3 3 4 4" xfId="17797"/>
    <cellStyle name="Normal 4 3 3 3 4 4 2" xfId="37730"/>
    <cellStyle name="Normal 4 3 3 3 4 5" xfId="8565"/>
    <cellStyle name="Normal 4 3 3 3 4 5 2" xfId="28501"/>
    <cellStyle name="Normal 4 3 3 3 4 6" xfId="23753"/>
    <cellStyle name="Normal 4 3 3 3 5" xfId="1826"/>
    <cellStyle name="Normal 4 3 3 3 5 2" xfId="16347"/>
    <cellStyle name="Normal 4 3 3 3 5 2 2" xfId="36280"/>
    <cellStyle name="Normal 4 3 3 3 5 3" xfId="10544"/>
    <cellStyle name="Normal 4 3 3 3 5 3 2" xfId="30479"/>
    <cellStyle name="Normal 4 3 3 3 5 4" xfId="22297"/>
    <cellStyle name="Normal 4 3 3 3 6" xfId="4754"/>
    <cellStyle name="Normal 4 3 3 3 6 2" xfId="18712"/>
    <cellStyle name="Normal 4 3 3 3 6 2 2" xfId="38645"/>
    <cellStyle name="Normal 4 3 3 3 6 3" xfId="12911"/>
    <cellStyle name="Normal 4 3 3 3 6 3 2" xfId="32845"/>
    <cellStyle name="Normal 4 3 3 3 6 4" xfId="24690"/>
    <cellStyle name="Normal 4 3 3 3 7" xfId="9399"/>
    <cellStyle name="Normal 4 3 3 3 7 2" xfId="29335"/>
    <cellStyle name="Normal 4 3 3 3 8" xfId="15204"/>
    <cellStyle name="Normal 4 3 3 3 8 2" xfId="35137"/>
    <cellStyle name="Normal 4 3 3 3 9" xfId="7115"/>
    <cellStyle name="Normal 4 3 3 3 9 2" xfId="27051"/>
    <cellStyle name="Normal 4 3 3 4" xfId="515"/>
    <cellStyle name="Normal 4 3 3 4 10" xfId="41015"/>
    <cellStyle name="Normal 4 3 3 4 2" xfId="1011"/>
    <cellStyle name="Normal 4 3 3 4 2 2" xfId="3546"/>
    <cellStyle name="Normal 4 3 3 4 2 2 2" xfId="6209"/>
    <cellStyle name="Normal 4 3 3 4 2 2 2 2" xfId="20167"/>
    <cellStyle name="Normal 4 3 3 4 2 2 2 2 2" xfId="40100"/>
    <cellStyle name="Normal 4 3 3 4 2 2 2 3" xfId="14366"/>
    <cellStyle name="Normal 4 3 3 4 2 2 2 3 2" xfId="34300"/>
    <cellStyle name="Normal 4 3 3 4 2 2 2 4" xfId="26145"/>
    <cellStyle name="Normal 4 3 3 4 2 2 3" xfId="12000"/>
    <cellStyle name="Normal 4 3 3 4 2 2 3 2" xfId="31935"/>
    <cellStyle name="Normal 4 3 3 4 2 2 4" xfId="17802"/>
    <cellStyle name="Normal 4 3 3 4 2 2 4 2" xfId="37735"/>
    <cellStyle name="Normal 4 3 3 4 2 2 5" xfId="8570"/>
    <cellStyle name="Normal 4 3 3 4 2 2 5 2" xfId="28506"/>
    <cellStyle name="Normal 4 3 3 4 2 2 6" xfId="23758"/>
    <cellStyle name="Normal 4 3 3 4 2 3" xfId="2354"/>
    <cellStyle name="Normal 4 3 3 4 2 3 2" xfId="16871"/>
    <cellStyle name="Normal 4 3 3 4 2 3 2 2" xfId="36804"/>
    <cellStyle name="Normal 4 3 3 4 2 3 3" xfId="11068"/>
    <cellStyle name="Normal 4 3 3 4 2 3 3 2" xfId="31003"/>
    <cellStyle name="Normal 4 3 3 4 2 3 4" xfId="22821"/>
    <cellStyle name="Normal 4 3 3 4 2 4" xfId="5278"/>
    <cellStyle name="Normal 4 3 3 4 2 4 2" xfId="19236"/>
    <cellStyle name="Normal 4 3 3 4 2 4 2 2" xfId="39169"/>
    <cellStyle name="Normal 4 3 3 4 2 4 3" xfId="13435"/>
    <cellStyle name="Normal 4 3 3 4 2 4 3 2" xfId="33369"/>
    <cellStyle name="Normal 4 3 3 4 2 4 4" xfId="25214"/>
    <cellStyle name="Normal 4 3 3 4 2 5" xfId="9963"/>
    <cellStyle name="Normal 4 3 3 4 2 5 2" xfId="29899"/>
    <cellStyle name="Normal 4 3 3 4 2 6" xfId="15768"/>
    <cellStyle name="Normal 4 3 3 4 2 6 2" xfId="35701"/>
    <cellStyle name="Normal 4 3 3 4 2 7" xfId="7639"/>
    <cellStyle name="Normal 4 3 3 4 2 7 2" xfId="27575"/>
    <cellStyle name="Normal 4 3 3 4 2 8" xfId="21702"/>
    <cellStyle name="Normal 4 3 3 4 2 9" xfId="41493"/>
    <cellStyle name="Normal 4 3 3 4 3" xfId="3545"/>
    <cellStyle name="Normal 4 3 3 4 3 2" xfId="6208"/>
    <cellStyle name="Normal 4 3 3 4 3 2 2" xfId="20166"/>
    <cellStyle name="Normal 4 3 3 4 3 2 2 2" xfId="40099"/>
    <cellStyle name="Normal 4 3 3 4 3 2 3" xfId="14365"/>
    <cellStyle name="Normal 4 3 3 4 3 2 3 2" xfId="34299"/>
    <cellStyle name="Normal 4 3 3 4 3 2 4" xfId="26144"/>
    <cellStyle name="Normal 4 3 3 4 3 3" xfId="11999"/>
    <cellStyle name="Normal 4 3 3 4 3 3 2" xfId="31934"/>
    <cellStyle name="Normal 4 3 3 4 3 4" xfId="17801"/>
    <cellStyle name="Normal 4 3 3 4 3 4 2" xfId="37734"/>
    <cellStyle name="Normal 4 3 3 4 3 5" xfId="8569"/>
    <cellStyle name="Normal 4 3 3 4 3 5 2" xfId="28505"/>
    <cellStyle name="Normal 4 3 3 4 3 6" xfId="23757"/>
    <cellStyle name="Normal 4 3 3 4 4" xfId="1892"/>
    <cellStyle name="Normal 4 3 3 4 4 2" xfId="16411"/>
    <cellStyle name="Normal 4 3 3 4 4 2 2" xfId="36344"/>
    <cellStyle name="Normal 4 3 3 4 4 3" xfId="10608"/>
    <cellStyle name="Normal 4 3 3 4 4 3 2" xfId="30543"/>
    <cellStyle name="Normal 4 3 3 4 4 4" xfId="22361"/>
    <cellStyle name="Normal 4 3 3 4 5" xfId="4818"/>
    <cellStyle name="Normal 4 3 3 4 5 2" xfId="18776"/>
    <cellStyle name="Normal 4 3 3 4 5 2 2" xfId="38709"/>
    <cellStyle name="Normal 4 3 3 4 5 3" xfId="12975"/>
    <cellStyle name="Normal 4 3 3 4 5 3 2" xfId="32909"/>
    <cellStyle name="Normal 4 3 3 4 5 4" xfId="24754"/>
    <cellStyle name="Normal 4 3 3 4 6" xfId="9485"/>
    <cellStyle name="Normal 4 3 3 4 6 2" xfId="29421"/>
    <cellStyle name="Normal 4 3 3 4 7" xfId="15290"/>
    <cellStyle name="Normal 4 3 3 4 7 2" xfId="35223"/>
    <cellStyle name="Normal 4 3 3 4 8" xfId="7179"/>
    <cellStyle name="Normal 4 3 3 4 8 2" xfId="27115"/>
    <cellStyle name="Normal 4 3 3 4 9" xfId="21213"/>
    <cellStyle name="Normal 4 3 3 5" xfId="768"/>
    <cellStyle name="Normal 4 3 3 5 2" xfId="3547"/>
    <cellStyle name="Normal 4 3 3 5 2 2" xfId="6210"/>
    <cellStyle name="Normal 4 3 3 5 2 2 2" xfId="20168"/>
    <cellStyle name="Normal 4 3 3 5 2 2 2 2" xfId="40101"/>
    <cellStyle name="Normal 4 3 3 5 2 2 3" xfId="14367"/>
    <cellStyle name="Normal 4 3 3 5 2 2 3 2" xfId="34301"/>
    <cellStyle name="Normal 4 3 3 5 2 2 4" xfId="26146"/>
    <cellStyle name="Normal 4 3 3 5 2 3" xfId="12001"/>
    <cellStyle name="Normal 4 3 3 5 2 3 2" xfId="31936"/>
    <cellStyle name="Normal 4 3 3 5 2 4" xfId="17803"/>
    <cellStyle name="Normal 4 3 3 5 2 4 2" xfId="37736"/>
    <cellStyle name="Normal 4 3 3 5 2 5" xfId="8571"/>
    <cellStyle name="Normal 4 3 3 5 2 5 2" xfId="28507"/>
    <cellStyle name="Normal 4 3 3 5 2 6" xfId="23759"/>
    <cellStyle name="Normal 4 3 3 5 3" xfId="2117"/>
    <cellStyle name="Normal 4 3 3 5 3 2" xfId="16634"/>
    <cellStyle name="Normal 4 3 3 5 3 2 2" xfId="36567"/>
    <cellStyle name="Normal 4 3 3 5 3 3" xfId="10831"/>
    <cellStyle name="Normal 4 3 3 5 3 3 2" xfId="30766"/>
    <cellStyle name="Normal 4 3 3 5 3 4" xfId="22584"/>
    <cellStyle name="Normal 4 3 3 5 4" xfId="5041"/>
    <cellStyle name="Normal 4 3 3 5 4 2" xfId="18999"/>
    <cellStyle name="Normal 4 3 3 5 4 2 2" xfId="38932"/>
    <cellStyle name="Normal 4 3 3 5 4 3" xfId="13198"/>
    <cellStyle name="Normal 4 3 3 5 4 3 2" xfId="33132"/>
    <cellStyle name="Normal 4 3 3 5 4 4" xfId="24977"/>
    <cellStyle name="Normal 4 3 3 5 5" xfId="9724"/>
    <cellStyle name="Normal 4 3 3 5 5 2" xfId="29660"/>
    <cellStyle name="Normal 4 3 3 5 6" xfId="15529"/>
    <cellStyle name="Normal 4 3 3 5 6 2" xfId="35462"/>
    <cellStyle name="Normal 4 3 3 5 7" xfId="7402"/>
    <cellStyle name="Normal 4 3 3 5 7 2" xfId="27338"/>
    <cellStyle name="Normal 4 3 3 5 8" xfId="21459"/>
    <cellStyle name="Normal 4 3 3 5 9" xfId="41254"/>
    <cellStyle name="Normal 4 3 3 6" xfId="1242"/>
    <cellStyle name="Normal 4 3 3 6 2" xfId="3548"/>
    <cellStyle name="Normal 4 3 3 6 2 2" xfId="6211"/>
    <cellStyle name="Normal 4 3 3 6 2 2 2" xfId="20169"/>
    <cellStyle name="Normal 4 3 3 6 2 2 2 2" xfId="40102"/>
    <cellStyle name="Normal 4 3 3 6 2 2 3" xfId="14368"/>
    <cellStyle name="Normal 4 3 3 6 2 2 3 2" xfId="34302"/>
    <cellStyle name="Normal 4 3 3 6 2 2 4" xfId="26147"/>
    <cellStyle name="Normal 4 3 3 6 2 3" xfId="12002"/>
    <cellStyle name="Normal 4 3 3 6 2 3 2" xfId="31937"/>
    <cellStyle name="Normal 4 3 3 6 2 4" xfId="17804"/>
    <cellStyle name="Normal 4 3 3 6 2 4 2" xfId="37737"/>
    <cellStyle name="Normal 4 3 3 6 2 5" xfId="8572"/>
    <cellStyle name="Normal 4 3 3 6 2 5 2" xfId="28508"/>
    <cellStyle name="Normal 4 3 3 6 2 6" xfId="23760"/>
    <cellStyle name="Normal 4 3 3 6 3" xfId="2576"/>
    <cellStyle name="Normal 4 3 3 6 3 2" xfId="17091"/>
    <cellStyle name="Normal 4 3 3 6 3 2 2" xfId="37024"/>
    <cellStyle name="Normal 4 3 3 6 3 3" xfId="11288"/>
    <cellStyle name="Normal 4 3 3 6 3 3 2" xfId="31223"/>
    <cellStyle name="Normal 4 3 3 6 3 4" xfId="23043"/>
    <cellStyle name="Normal 4 3 3 6 4" xfId="5498"/>
    <cellStyle name="Normal 4 3 3 6 4 2" xfId="19456"/>
    <cellStyle name="Normal 4 3 3 6 4 2 2" xfId="39389"/>
    <cellStyle name="Normal 4 3 3 6 4 3" xfId="13655"/>
    <cellStyle name="Normal 4 3 3 6 4 3 2" xfId="33589"/>
    <cellStyle name="Normal 4 3 3 6 4 4" xfId="25434"/>
    <cellStyle name="Normal 4 3 3 6 5" xfId="10185"/>
    <cellStyle name="Normal 4 3 3 6 5 2" xfId="30121"/>
    <cellStyle name="Normal 4 3 3 6 6" xfId="15989"/>
    <cellStyle name="Normal 4 3 3 6 6 2" xfId="35922"/>
    <cellStyle name="Normal 4 3 3 6 7" xfId="7859"/>
    <cellStyle name="Normal 4 3 3 6 7 2" xfId="27795"/>
    <cellStyle name="Normal 4 3 3 6 8" xfId="21930"/>
    <cellStyle name="Normal 4 3 3 6 9" xfId="41758"/>
    <cellStyle name="Normal 4 3 3 7" xfId="3536"/>
    <cellStyle name="Normal 4 3 3 7 2" xfId="6199"/>
    <cellStyle name="Normal 4 3 3 7 2 2" xfId="20157"/>
    <cellStyle name="Normal 4 3 3 7 2 2 2" xfId="40090"/>
    <cellStyle name="Normal 4 3 3 7 2 3" xfId="14356"/>
    <cellStyle name="Normal 4 3 3 7 2 3 2" xfId="34290"/>
    <cellStyle name="Normal 4 3 3 7 2 4" xfId="26135"/>
    <cellStyle name="Normal 4 3 3 7 3" xfId="11990"/>
    <cellStyle name="Normal 4 3 3 7 3 2" xfId="31925"/>
    <cellStyle name="Normal 4 3 3 7 4" xfId="17792"/>
    <cellStyle name="Normal 4 3 3 7 4 2" xfId="37725"/>
    <cellStyle name="Normal 4 3 3 7 5" xfId="8560"/>
    <cellStyle name="Normal 4 3 3 7 5 2" xfId="28496"/>
    <cellStyle name="Normal 4 3 3 7 6" xfId="23748"/>
    <cellStyle name="Normal 4 3 3 8" xfId="1656"/>
    <cellStyle name="Normal 4 3 3 8 2" xfId="16225"/>
    <cellStyle name="Normal 4 3 3 8 2 2" xfId="36158"/>
    <cellStyle name="Normal 4 3 3 8 3" xfId="10422"/>
    <cellStyle name="Normal 4 3 3 8 3 2" xfId="30357"/>
    <cellStyle name="Normal 4 3 3 8 4" xfId="22168"/>
    <cellStyle name="Normal 4 3 3 9" xfId="4632"/>
    <cellStyle name="Normal 4 3 3 9 2" xfId="18590"/>
    <cellStyle name="Normal 4 3 3 9 2 2" xfId="38523"/>
    <cellStyle name="Normal 4 3 3 9 3" xfId="12789"/>
    <cellStyle name="Normal 4 3 3 9 3 2" xfId="32723"/>
    <cellStyle name="Normal 4 3 3 9 4" xfId="24568"/>
    <cellStyle name="Normal 4 3 4" xfId="73"/>
    <cellStyle name="Normal 4 3 4 10" xfId="9244"/>
    <cellStyle name="Normal 4 3 4 10 2" xfId="29180"/>
    <cellStyle name="Normal 4 3 4 11" xfId="15049"/>
    <cellStyle name="Normal 4 3 4 11 2" xfId="34982"/>
    <cellStyle name="Normal 4 3 4 12" xfId="6997"/>
    <cellStyle name="Normal 4 3 4 12 2" xfId="26933"/>
    <cellStyle name="Normal 4 3 4 13" xfId="20950"/>
    <cellStyle name="Normal 4 3 4 14" xfId="40774"/>
    <cellStyle name="Normal 4 3 4 2" xfId="307"/>
    <cellStyle name="Normal 4 3 4 2 10" xfId="21036"/>
    <cellStyle name="Normal 4 3 4 2 11" xfId="40844"/>
    <cellStyle name="Normal 4 3 4 2 2" xfId="596"/>
    <cellStyle name="Normal 4 3 4 2 2 10" xfId="41089"/>
    <cellStyle name="Normal 4 3 4 2 2 2" xfId="1085"/>
    <cellStyle name="Normal 4 3 4 2 2 2 2" xfId="3552"/>
    <cellStyle name="Normal 4 3 4 2 2 2 2 2" xfId="6215"/>
    <cellStyle name="Normal 4 3 4 2 2 2 2 2 2" xfId="20173"/>
    <cellStyle name="Normal 4 3 4 2 2 2 2 2 2 2" xfId="40106"/>
    <cellStyle name="Normal 4 3 4 2 2 2 2 2 3" xfId="14372"/>
    <cellStyle name="Normal 4 3 4 2 2 2 2 2 3 2" xfId="34306"/>
    <cellStyle name="Normal 4 3 4 2 2 2 2 2 4" xfId="26151"/>
    <cellStyle name="Normal 4 3 4 2 2 2 2 3" xfId="12006"/>
    <cellStyle name="Normal 4 3 4 2 2 2 2 3 2" xfId="31941"/>
    <cellStyle name="Normal 4 3 4 2 2 2 2 4" xfId="17808"/>
    <cellStyle name="Normal 4 3 4 2 2 2 2 4 2" xfId="37741"/>
    <cellStyle name="Normal 4 3 4 2 2 2 2 5" xfId="8576"/>
    <cellStyle name="Normal 4 3 4 2 2 2 2 5 2" xfId="28512"/>
    <cellStyle name="Normal 4 3 4 2 2 2 2 6" xfId="23764"/>
    <cellStyle name="Normal 4 3 4 2 2 2 3" xfId="2428"/>
    <cellStyle name="Normal 4 3 4 2 2 2 3 2" xfId="16945"/>
    <cellStyle name="Normal 4 3 4 2 2 2 3 2 2" xfId="36878"/>
    <cellStyle name="Normal 4 3 4 2 2 2 3 3" xfId="11142"/>
    <cellStyle name="Normal 4 3 4 2 2 2 3 3 2" xfId="31077"/>
    <cellStyle name="Normal 4 3 4 2 2 2 3 4" xfId="22895"/>
    <cellStyle name="Normal 4 3 4 2 2 2 4" xfId="5352"/>
    <cellStyle name="Normal 4 3 4 2 2 2 4 2" xfId="19310"/>
    <cellStyle name="Normal 4 3 4 2 2 2 4 2 2" xfId="39243"/>
    <cellStyle name="Normal 4 3 4 2 2 2 4 3" xfId="13509"/>
    <cellStyle name="Normal 4 3 4 2 2 2 4 3 2" xfId="33443"/>
    <cellStyle name="Normal 4 3 4 2 2 2 4 4" xfId="25288"/>
    <cellStyle name="Normal 4 3 4 2 2 2 5" xfId="10037"/>
    <cellStyle name="Normal 4 3 4 2 2 2 5 2" xfId="29973"/>
    <cellStyle name="Normal 4 3 4 2 2 2 6" xfId="15842"/>
    <cellStyle name="Normal 4 3 4 2 2 2 6 2" xfId="35775"/>
    <cellStyle name="Normal 4 3 4 2 2 2 7" xfId="7713"/>
    <cellStyle name="Normal 4 3 4 2 2 2 7 2" xfId="27649"/>
    <cellStyle name="Normal 4 3 4 2 2 2 8" xfId="21776"/>
    <cellStyle name="Normal 4 3 4 2 2 2 9" xfId="41567"/>
    <cellStyle name="Normal 4 3 4 2 2 3" xfId="3551"/>
    <cellStyle name="Normal 4 3 4 2 2 3 2" xfId="6214"/>
    <cellStyle name="Normal 4 3 4 2 2 3 2 2" xfId="20172"/>
    <cellStyle name="Normal 4 3 4 2 2 3 2 2 2" xfId="40105"/>
    <cellStyle name="Normal 4 3 4 2 2 3 2 3" xfId="14371"/>
    <cellStyle name="Normal 4 3 4 2 2 3 2 3 2" xfId="34305"/>
    <cellStyle name="Normal 4 3 4 2 2 3 2 4" xfId="26150"/>
    <cellStyle name="Normal 4 3 4 2 2 3 3" xfId="12005"/>
    <cellStyle name="Normal 4 3 4 2 2 3 3 2" xfId="31940"/>
    <cellStyle name="Normal 4 3 4 2 2 3 4" xfId="17807"/>
    <cellStyle name="Normal 4 3 4 2 2 3 4 2" xfId="37740"/>
    <cellStyle name="Normal 4 3 4 2 2 3 5" xfId="8575"/>
    <cellStyle name="Normal 4 3 4 2 2 3 5 2" xfId="28511"/>
    <cellStyle name="Normal 4 3 4 2 2 3 6" xfId="23763"/>
    <cellStyle name="Normal 4 3 4 2 2 4" xfId="1965"/>
    <cellStyle name="Normal 4 3 4 2 2 4 2" xfId="16484"/>
    <cellStyle name="Normal 4 3 4 2 2 4 2 2" xfId="36417"/>
    <cellStyle name="Normal 4 3 4 2 2 4 3" xfId="10681"/>
    <cellStyle name="Normal 4 3 4 2 2 4 3 2" xfId="30616"/>
    <cellStyle name="Normal 4 3 4 2 2 4 4" xfId="22434"/>
    <cellStyle name="Normal 4 3 4 2 2 5" xfId="4891"/>
    <cellStyle name="Normal 4 3 4 2 2 5 2" xfId="18849"/>
    <cellStyle name="Normal 4 3 4 2 2 5 2 2" xfId="38782"/>
    <cellStyle name="Normal 4 3 4 2 2 5 3" xfId="13048"/>
    <cellStyle name="Normal 4 3 4 2 2 5 3 2" xfId="32982"/>
    <cellStyle name="Normal 4 3 4 2 2 5 4" xfId="24827"/>
    <cellStyle name="Normal 4 3 4 2 2 6" xfId="9559"/>
    <cellStyle name="Normal 4 3 4 2 2 6 2" xfId="29495"/>
    <cellStyle name="Normal 4 3 4 2 2 7" xfId="15364"/>
    <cellStyle name="Normal 4 3 4 2 2 7 2" xfId="35297"/>
    <cellStyle name="Normal 4 3 4 2 2 8" xfId="7252"/>
    <cellStyle name="Normal 4 3 4 2 2 8 2" xfId="27188"/>
    <cellStyle name="Normal 4 3 4 2 2 9" xfId="21288"/>
    <cellStyle name="Normal 4 3 4 2 3" xfId="842"/>
    <cellStyle name="Normal 4 3 4 2 3 2" xfId="3553"/>
    <cellStyle name="Normal 4 3 4 2 3 2 2" xfId="6216"/>
    <cellStyle name="Normal 4 3 4 2 3 2 2 2" xfId="20174"/>
    <cellStyle name="Normal 4 3 4 2 3 2 2 2 2" xfId="40107"/>
    <cellStyle name="Normal 4 3 4 2 3 2 2 3" xfId="14373"/>
    <cellStyle name="Normal 4 3 4 2 3 2 2 3 2" xfId="34307"/>
    <cellStyle name="Normal 4 3 4 2 3 2 2 4" xfId="26152"/>
    <cellStyle name="Normal 4 3 4 2 3 2 3" xfId="12007"/>
    <cellStyle name="Normal 4 3 4 2 3 2 3 2" xfId="31942"/>
    <cellStyle name="Normal 4 3 4 2 3 2 4" xfId="17809"/>
    <cellStyle name="Normal 4 3 4 2 3 2 4 2" xfId="37742"/>
    <cellStyle name="Normal 4 3 4 2 3 2 5" xfId="8577"/>
    <cellStyle name="Normal 4 3 4 2 3 2 5 2" xfId="28513"/>
    <cellStyle name="Normal 4 3 4 2 3 2 6" xfId="23765"/>
    <cellStyle name="Normal 4 3 4 2 3 3" xfId="2189"/>
    <cellStyle name="Normal 4 3 4 2 3 3 2" xfId="16706"/>
    <cellStyle name="Normal 4 3 4 2 3 3 2 2" xfId="36639"/>
    <cellStyle name="Normal 4 3 4 2 3 3 3" xfId="10903"/>
    <cellStyle name="Normal 4 3 4 2 3 3 3 2" xfId="30838"/>
    <cellStyle name="Normal 4 3 4 2 3 3 4" xfId="22656"/>
    <cellStyle name="Normal 4 3 4 2 3 4" xfId="5113"/>
    <cellStyle name="Normal 4 3 4 2 3 4 2" xfId="19071"/>
    <cellStyle name="Normal 4 3 4 2 3 4 2 2" xfId="39004"/>
    <cellStyle name="Normal 4 3 4 2 3 4 3" xfId="13270"/>
    <cellStyle name="Normal 4 3 4 2 3 4 3 2" xfId="33204"/>
    <cellStyle name="Normal 4 3 4 2 3 4 4" xfId="25049"/>
    <cellStyle name="Normal 4 3 4 2 3 5" xfId="9798"/>
    <cellStyle name="Normal 4 3 4 2 3 5 2" xfId="29734"/>
    <cellStyle name="Normal 4 3 4 2 3 6" xfId="15603"/>
    <cellStyle name="Normal 4 3 4 2 3 6 2" xfId="35536"/>
    <cellStyle name="Normal 4 3 4 2 3 7" xfId="7474"/>
    <cellStyle name="Normal 4 3 4 2 3 7 2" xfId="27410"/>
    <cellStyle name="Normal 4 3 4 2 3 8" xfId="21533"/>
    <cellStyle name="Normal 4 3 4 2 3 9" xfId="41328"/>
    <cellStyle name="Normal 4 3 4 2 4" xfId="3550"/>
    <cellStyle name="Normal 4 3 4 2 4 2" xfId="6213"/>
    <cellStyle name="Normal 4 3 4 2 4 2 2" xfId="20171"/>
    <cellStyle name="Normal 4 3 4 2 4 2 2 2" xfId="40104"/>
    <cellStyle name="Normal 4 3 4 2 4 2 3" xfId="14370"/>
    <cellStyle name="Normal 4 3 4 2 4 2 3 2" xfId="34304"/>
    <cellStyle name="Normal 4 3 4 2 4 2 4" xfId="26149"/>
    <cellStyle name="Normal 4 3 4 2 4 3" xfId="12004"/>
    <cellStyle name="Normal 4 3 4 2 4 3 2" xfId="31939"/>
    <cellStyle name="Normal 4 3 4 2 4 4" xfId="17806"/>
    <cellStyle name="Normal 4 3 4 2 4 4 2" xfId="37739"/>
    <cellStyle name="Normal 4 3 4 2 4 5" xfId="8574"/>
    <cellStyle name="Normal 4 3 4 2 4 5 2" xfId="28510"/>
    <cellStyle name="Normal 4 3 4 2 4 6" xfId="23762"/>
    <cellStyle name="Normal 4 3 4 2 5" xfId="1772"/>
    <cellStyle name="Normal 4 3 4 2 5 2" xfId="16295"/>
    <cellStyle name="Normal 4 3 4 2 5 2 2" xfId="36228"/>
    <cellStyle name="Normal 4 3 4 2 5 3" xfId="10492"/>
    <cellStyle name="Normal 4 3 4 2 5 3 2" xfId="30427"/>
    <cellStyle name="Normal 4 3 4 2 5 4" xfId="22245"/>
    <cellStyle name="Normal 4 3 4 2 6" xfId="4702"/>
    <cellStyle name="Normal 4 3 4 2 6 2" xfId="18660"/>
    <cellStyle name="Normal 4 3 4 2 6 2 2" xfId="38593"/>
    <cellStyle name="Normal 4 3 4 2 6 3" xfId="12859"/>
    <cellStyle name="Normal 4 3 4 2 6 3 2" xfId="32793"/>
    <cellStyle name="Normal 4 3 4 2 6 4" xfId="24638"/>
    <cellStyle name="Normal 4 3 4 2 7" xfId="9314"/>
    <cellStyle name="Normal 4 3 4 2 7 2" xfId="29250"/>
    <cellStyle name="Normal 4 3 4 2 8" xfId="15119"/>
    <cellStyle name="Normal 4 3 4 2 8 2" xfId="35052"/>
    <cellStyle name="Normal 4 3 4 2 9" xfId="7063"/>
    <cellStyle name="Normal 4 3 4 2 9 2" xfId="26999"/>
    <cellStyle name="Normal 4 3 4 3" xfId="423"/>
    <cellStyle name="Normal 4 3 4 3 10" xfId="21126"/>
    <cellStyle name="Normal 4 3 4 3 11" xfId="40930"/>
    <cellStyle name="Normal 4 3 4 3 2" xfId="679"/>
    <cellStyle name="Normal 4 3 4 3 2 10" xfId="41169"/>
    <cellStyle name="Normal 4 3 4 3 2 2" xfId="1165"/>
    <cellStyle name="Normal 4 3 4 3 2 2 2" xfId="3556"/>
    <cellStyle name="Normal 4 3 4 3 2 2 2 2" xfId="6219"/>
    <cellStyle name="Normal 4 3 4 3 2 2 2 2 2" xfId="20177"/>
    <cellStyle name="Normal 4 3 4 3 2 2 2 2 2 2" xfId="40110"/>
    <cellStyle name="Normal 4 3 4 3 2 2 2 2 3" xfId="14376"/>
    <cellStyle name="Normal 4 3 4 3 2 2 2 2 3 2" xfId="34310"/>
    <cellStyle name="Normal 4 3 4 3 2 2 2 2 4" xfId="26155"/>
    <cellStyle name="Normal 4 3 4 3 2 2 2 3" xfId="12010"/>
    <cellStyle name="Normal 4 3 4 3 2 2 2 3 2" xfId="31945"/>
    <cellStyle name="Normal 4 3 4 3 2 2 2 4" xfId="17812"/>
    <cellStyle name="Normal 4 3 4 3 2 2 2 4 2" xfId="37745"/>
    <cellStyle name="Normal 4 3 4 3 2 2 2 5" xfId="8580"/>
    <cellStyle name="Normal 4 3 4 3 2 2 2 5 2" xfId="28516"/>
    <cellStyle name="Normal 4 3 4 3 2 2 2 6" xfId="23768"/>
    <cellStyle name="Normal 4 3 4 3 2 2 3" xfId="2508"/>
    <cellStyle name="Normal 4 3 4 3 2 2 3 2" xfId="17025"/>
    <cellStyle name="Normal 4 3 4 3 2 2 3 2 2" xfId="36958"/>
    <cellStyle name="Normal 4 3 4 3 2 2 3 3" xfId="11222"/>
    <cellStyle name="Normal 4 3 4 3 2 2 3 3 2" xfId="31157"/>
    <cellStyle name="Normal 4 3 4 3 2 2 3 4" xfId="22975"/>
    <cellStyle name="Normal 4 3 4 3 2 2 4" xfId="5432"/>
    <cellStyle name="Normal 4 3 4 3 2 2 4 2" xfId="19390"/>
    <cellStyle name="Normal 4 3 4 3 2 2 4 2 2" xfId="39323"/>
    <cellStyle name="Normal 4 3 4 3 2 2 4 3" xfId="13589"/>
    <cellStyle name="Normal 4 3 4 3 2 2 4 3 2" xfId="33523"/>
    <cellStyle name="Normal 4 3 4 3 2 2 4 4" xfId="25368"/>
    <cellStyle name="Normal 4 3 4 3 2 2 5" xfId="10117"/>
    <cellStyle name="Normal 4 3 4 3 2 2 5 2" xfId="30053"/>
    <cellStyle name="Normal 4 3 4 3 2 2 6" xfId="15922"/>
    <cellStyle name="Normal 4 3 4 3 2 2 6 2" xfId="35855"/>
    <cellStyle name="Normal 4 3 4 3 2 2 7" xfId="7793"/>
    <cellStyle name="Normal 4 3 4 3 2 2 7 2" xfId="27729"/>
    <cellStyle name="Normal 4 3 4 3 2 2 8" xfId="21856"/>
    <cellStyle name="Normal 4 3 4 3 2 2 9" xfId="41647"/>
    <cellStyle name="Normal 4 3 4 3 2 3" xfId="3555"/>
    <cellStyle name="Normal 4 3 4 3 2 3 2" xfId="6218"/>
    <cellStyle name="Normal 4 3 4 3 2 3 2 2" xfId="20176"/>
    <cellStyle name="Normal 4 3 4 3 2 3 2 2 2" xfId="40109"/>
    <cellStyle name="Normal 4 3 4 3 2 3 2 3" xfId="14375"/>
    <cellStyle name="Normal 4 3 4 3 2 3 2 3 2" xfId="34309"/>
    <cellStyle name="Normal 4 3 4 3 2 3 2 4" xfId="26154"/>
    <cellStyle name="Normal 4 3 4 3 2 3 3" xfId="12009"/>
    <cellStyle name="Normal 4 3 4 3 2 3 3 2" xfId="31944"/>
    <cellStyle name="Normal 4 3 4 3 2 3 4" xfId="17811"/>
    <cellStyle name="Normal 4 3 4 3 2 3 4 2" xfId="37744"/>
    <cellStyle name="Normal 4 3 4 3 2 3 5" xfId="8579"/>
    <cellStyle name="Normal 4 3 4 3 2 3 5 2" xfId="28515"/>
    <cellStyle name="Normal 4 3 4 3 2 3 6" xfId="23767"/>
    <cellStyle name="Normal 4 3 4 3 2 4" xfId="2045"/>
    <cellStyle name="Normal 4 3 4 3 2 4 2" xfId="16564"/>
    <cellStyle name="Normal 4 3 4 3 2 4 2 2" xfId="36497"/>
    <cellStyle name="Normal 4 3 4 3 2 4 3" xfId="10761"/>
    <cellStyle name="Normal 4 3 4 3 2 4 3 2" xfId="30696"/>
    <cellStyle name="Normal 4 3 4 3 2 4 4" xfId="22514"/>
    <cellStyle name="Normal 4 3 4 3 2 5" xfId="4971"/>
    <cellStyle name="Normal 4 3 4 3 2 5 2" xfId="18929"/>
    <cellStyle name="Normal 4 3 4 3 2 5 2 2" xfId="38862"/>
    <cellStyle name="Normal 4 3 4 3 2 5 3" xfId="13128"/>
    <cellStyle name="Normal 4 3 4 3 2 5 3 2" xfId="33062"/>
    <cellStyle name="Normal 4 3 4 3 2 5 4" xfId="24907"/>
    <cellStyle name="Normal 4 3 4 3 2 6" xfId="9639"/>
    <cellStyle name="Normal 4 3 4 3 2 6 2" xfId="29575"/>
    <cellStyle name="Normal 4 3 4 3 2 7" xfId="15444"/>
    <cellStyle name="Normal 4 3 4 3 2 7 2" xfId="35377"/>
    <cellStyle name="Normal 4 3 4 3 2 8" xfId="7332"/>
    <cellStyle name="Normal 4 3 4 3 2 8 2" xfId="27268"/>
    <cellStyle name="Normal 4 3 4 3 2 9" xfId="21371"/>
    <cellStyle name="Normal 4 3 4 3 3" xfId="922"/>
    <cellStyle name="Normal 4 3 4 3 3 2" xfId="3557"/>
    <cellStyle name="Normal 4 3 4 3 3 2 2" xfId="6220"/>
    <cellStyle name="Normal 4 3 4 3 3 2 2 2" xfId="20178"/>
    <cellStyle name="Normal 4 3 4 3 3 2 2 2 2" xfId="40111"/>
    <cellStyle name="Normal 4 3 4 3 3 2 2 3" xfId="14377"/>
    <cellStyle name="Normal 4 3 4 3 3 2 2 3 2" xfId="34311"/>
    <cellStyle name="Normal 4 3 4 3 3 2 2 4" xfId="26156"/>
    <cellStyle name="Normal 4 3 4 3 3 2 3" xfId="12011"/>
    <cellStyle name="Normal 4 3 4 3 3 2 3 2" xfId="31946"/>
    <cellStyle name="Normal 4 3 4 3 3 2 4" xfId="17813"/>
    <cellStyle name="Normal 4 3 4 3 3 2 4 2" xfId="37746"/>
    <cellStyle name="Normal 4 3 4 3 3 2 5" xfId="8581"/>
    <cellStyle name="Normal 4 3 4 3 3 2 5 2" xfId="28517"/>
    <cellStyle name="Normal 4 3 4 3 3 2 6" xfId="23769"/>
    <cellStyle name="Normal 4 3 4 3 3 3" xfId="2269"/>
    <cellStyle name="Normal 4 3 4 3 3 3 2" xfId="16786"/>
    <cellStyle name="Normal 4 3 4 3 3 3 2 2" xfId="36719"/>
    <cellStyle name="Normal 4 3 4 3 3 3 3" xfId="10983"/>
    <cellStyle name="Normal 4 3 4 3 3 3 3 2" xfId="30918"/>
    <cellStyle name="Normal 4 3 4 3 3 3 4" xfId="22736"/>
    <cellStyle name="Normal 4 3 4 3 3 4" xfId="5193"/>
    <cellStyle name="Normal 4 3 4 3 3 4 2" xfId="19151"/>
    <cellStyle name="Normal 4 3 4 3 3 4 2 2" xfId="39084"/>
    <cellStyle name="Normal 4 3 4 3 3 4 3" xfId="13350"/>
    <cellStyle name="Normal 4 3 4 3 3 4 3 2" xfId="33284"/>
    <cellStyle name="Normal 4 3 4 3 3 4 4" xfId="25129"/>
    <cellStyle name="Normal 4 3 4 3 3 5" xfId="9878"/>
    <cellStyle name="Normal 4 3 4 3 3 5 2" xfId="29814"/>
    <cellStyle name="Normal 4 3 4 3 3 6" xfId="15683"/>
    <cellStyle name="Normal 4 3 4 3 3 6 2" xfId="35616"/>
    <cellStyle name="Normal 4 3 4 3 3 7" xfId="7554"/>
    <cellStyle name="Normal 4 3 4 3 3 7 2" xfId="27490"/>
    <cellStyle name="Normal 4 3 4 3 3 8" xfId="21613"/>
    <cellStyle name="Normal 4 3 4 3 3 9" xfId="41408"/>
    <cellStyle name="Normal 4 3 4 3 4" xfId="3554"/>
    <cellStyle name="Normal 4 3 4 3 4 2" xfId="6217"/>
    <cellStyle name="Normal 4 3 4 3 4 2 2" xfId="20175"/>
    <cellStyle name="Normal 4 3 4 3 4 2 2 2" xfId="40108"/>
    <cellStyle name="Normal 4 3 4 3 4 2 3" xfId="14374"/>
    <cellStyle name="Normal 4 3 4 3 4 2 3 2" xfId="34308"/>
    <cellStyle name="Normal 4 3 4 3 4 2 4" xfId="26153"/>
    <cellStyle name="Normal 4 3 4 3 4 3" xfId="12008"/>
    <cellStyle name="Normal 4 3 4 3 4 3 2" xfId="31943"/>
    <cellStyle name="Normal 4 3 4 3 4 4" xfId="17810"/>
    <cellStyle name="Normal 4 3 4 3 4 4 2" xfId="37743"/>
    <cellStyle name="Normal 4 3 4 3 4 5" xfId="8578"/>
    <cellStyle name="Normal 4 3 4 3 4 5 2" xfId="28514"/>
    <cellStyle name="Normal 4 3 4 3 4 6" xfId="23766"/>
    <cellStyle name="Normal 4 3 4 3 5" xfId="1827"/>
    <cellStyle name="Normal 4 3 4 3 5 2" xfId="16348"/>
    <cellStyle name="Normal 4 3 4 3 5 2 2" xfId="36281"/>
    <cellStyle name="Normal 4 3 4 3 5 3" xfId="10545"/>
    <cellStyle name="Normal 4 3 4 3 5 3 2" xfId="30480"/>
    <cellStyle name="Normal 4 3 4 3 5 4" xfId="22298"/>
    <cellStyle name="Normal 4 3 4 3 6" xfId="4755"/>
    <cellStyle name="Normal 4 3 4 3 6 2" xfId="18713"/>
    <cellStyle name="Normal 4 3 4 3 6 2 2" xfId="38646"/>
    <cellStyle name="Normal 4 3 4 3 6 3" xfId="12912"/>
    <cellStyle name="Normal 4 3 4 3 6 3 2" xfId="32846"/>
    <cellStyle name="Normal 4 3 4 3 6 4" xfId="24691"/>
    <cellStyle name="Normal 4 3 4 3 7" xfId="9400"/>
    <cellStyle name="Normal 4 3 4 3 7 2" xfId="29336"/>
    <cellStyle name="Normal 4 3 4 3 8" xfId="15205"/>
    <cellStyle name="Normal 4 3 4 3 8 2" xfId="35138"/>
    <cellStyle name="Normal 4 3 4 3 9" xfId="7116"/>
    <cellStyle name="Normal 4 3 4 3 9 2" xfId="27052"/>
    <cellStyle name="Normal 4 3 4 4" xfId="516"/>
    <cellStyle name="Normal 4 3 4 4 10" xfId="41016"/>
    <cellStyle name="Normal 4 3 4 4 2" xfId="1012"/>
    <cellStyle name="Normal 4 3 4 4 2 2" xfId="3559"/>
    <cellStyle name="Normal 4 3 4 4 2 2 2" xfId="6222"/>
    <cellStyle name="Normal 4 3 4 4 2 2 2 2" xfId="20180"/>
    <cellStyle name="Normal 4 3 4 4 2 2 2 2 2" xfId="40113"/>
    <cellStyle name="Normal 4 3 4 4 2 2 2 3" xfId="14379"/>
    <cellStyle name="Normal 4 3 4 4 2 2 2 3 2" xfId="34313"/>
    <cellStyle name="Normal 4 3 4 4 2 2 2 4" xfId="26158"/>
    <cellStyle name="Normal 4 3 4 4 2 2 3" xfId="12013"/>
    <cellStyle name="Normal 4 3 4 4 2 2 3 2" xfId="31948"/>
    <cellStyle name="Normal 4 3 4 4 2 2 4" xfId="17815"/>
    <cellStyle name="Normal 4 3 4 4 2 2 4 2" xfId="37748"/>
    <cellStyle name="Normal 4 3 4 4 2 2 5" xfId="8583"/>
    <cellStyle name="Normal 4 3 4 4 2 2 5 2" xfId="28519"/>
    <cellStyle name="Normal 4 3 4 4 2 2 6" xfId="23771"/>
    <cellStyle name="Normal 4 3 4 4 2 3" xfId="2355"/>
    <cellStyle name="Normal 4 3 4 4 2 3 2" xfId="16872"/>
    <cellStyle name="Normal 4 3 4 4 2 3 2 2" xfId="36805"/>
    <cellStyle name="Normal 4 3 4 4 2 3 3" xfId="11069"/>
    <cellStyle name="Normal 4 3 4 4 2 3 3 2" xfId="31004"/>
    <cellStyle name="Normal 4 3 4 4 2 3 4" xfId="22822"/>
    <cellStyle name="Normal 4 3 4 4 2 4" xfId="5279"/>
    <cellStyle name="Normal 4 3 4 4 2 4 2" xfId="19237"/>
    <cellStyle name="Normal 4 3 4 4 2 4 2 2" xfId="39170"/>
    <cellStyle name="Normal 4 3 4 4 2 4 3" xfId="13436"/>
    <cellStyle name="Normal 4 3 4 4 2 4 3 2" xfId="33370"/>
    <cellStyle name="Normal 4 3 4 4 2 4 4" xfId="25215"/>
    <cellStyle name="Normal 4 3 4 4 2 5" xfId="9964"/>
    <cellStyle name="Normal 4 3 4 4 2 5 2" xfId="29900"/>
    <cellStyle name="Normal 4 3 4 4 2 6" xfId="15769"/>
    <cellStyle name="Normal 4 3 4 4 2 6 2" xfId="35702"/>
    <cellStyle name="Normal 4 3 4 4 2 7" xfId="7640"/>
    <cellStyle name="Normal 4 3 4 4 2 7 2" xfId="27576"/>
    <cellStyle name="Normal 4 3 4 4 2 8" xfId="21703"/>
    <cellStyle name="Normal 4 3 4 4 2 9" xfId="41494"/>
    <cellStyle name="Normal 4 3 4 4 3" xfId="3558"/>
    <cellStyle name="Normal 4 3 4 4 3 2" xfId="6221"/>
    <cellStyle name="Normal 4 3 4 4 3 2 2" xfId="20179"/>
    <cellStyle name="Normal 4 3 4 4 3 2 2 2" xfId="40112"/>
    <cellStyle name="Normal 4 3 4 4 3 2 3" xfId="14378"/>
    <cellStyle name="Normal 4 3 4 4 3 2 3 2" xfId="34312"/>
    <cellStyle name="Normal 4 3 4 4 3 2 4" xfId="26157"/>
    <cellStyle name="Normal 4 3 4 4 3 3" xfId="12012"/>
    <cellStyle name="Normal 4 3 4 4 3 3 2" xfId="31947"/>
    <cellStyle name="Normal 4 3 4 4 3 4" xfId="17814"/>
    <cellStyle name="Normal 4 3 4 4 3 4 2" xfId="37747"/>
    <cellStyle name="Normal 4 3 4 4 3 5" xfId="8582"/>
    <cellStyle name="Normal 4 3 4 4 3 5 2" xfId="28518"/>
    <cellStyle name="Normal 4 3 4 4 3 6" xfId="23770"/>
    <cellStyle name="Normal 4 3 4 4 4" xfId="1893"/>
    <cellStyle name="Normal 4 3 4 4 4 2" xfId="16412"/>
    <cellStyle name="Normal 4 3 4 4 4 2 2" xfId="36345"/>
    <cellStyle name="Normal 4 3 4 4 4 3" xfId="10609"/>
    <cellStyle name="Normal 4 3 4 4 4 3 2" xfId="30544"/>
    <cellStyle name="Normal 4 3 4 4 4 4" xfId="22362"/>
    <cellStyle name="Normal 4 3 4 4 5" xfId="4819"/>
    <cellStyle name="Normal 4 3 4 4 5 2" xfId="18777"/>
    <cellStyle name="Normal 4 3 4 4 5 2 2" xfId="38710"/>
    <cellStyle name="Normal 4 3 4 4 5 3" xfId="12976"/>
    <cellStyle name="Normal 4 3 4 4 5 3 2" xfId="32910"/>
    <cellStyle name="Normal 4 3 4 4 5 4" xfId="24755"/>
    <cellStyle name="Normal 4 3 4 4 6" xfId="9486"/>
    <cellStyle name="Normal 4 3 4 4 6 2" xfId="29422"/>
    <cellStyle name="Normal 4 3 4 4 7" xfId="15291"/>
    <cellStyle name="Normal 4 3 4 4 7 2" xfId="35224"/>
    <cellStyle name="Normal 4 3 4 4 8" xfId="7180"/>
    <cellStyle name="Normal 4 3 4 4 8 2" xfId="27116"/>
    <cellStyle name="Normal 4 3 4 4 9" xfId="21214"/>
    <cellStyle name="Normal 4 3 4 5" xfId="769"/>
    <cellStyle name="Normal 4 3 4 5 2" xfId="3560"/>
    <cellStyle name="Normal 4 3 4 5 2 2" xfId="6223"/>
    <cellStyle name="Normal 4 3 4 5 2 2 2" xfId="20181"/>
    <cellStyle name="Normal 4 3 4 5 2 2 2 2" xfId="40114"/>
    <cellStyle name="Normal 4 3 4 5 2 2 3" xfId="14380"/>
    <cellStyle name="Normal 4 3 4 5 2 2 3 2" xfId="34314"/>
    <cellStyle name="Normal 4 3 4 5 2 2 4" xfId="26159"/>
    <cellStyle name="Normal 4 3 4 5 2 3" xfId="12014"/>
    <cellStyle name="Normal 4 3 4 5 2 3 2" xfId="31949"/>
    <cellStyle name="Normal 4 3 4 5 2 4" xfId="17816"/>
    <cellStyle name="Normal 4 3 4 5 2 4 2" xfId="37749"/>
    <cellStyle name="Normal 4 3 4 5 2 5" xfId="8584"/>
    <cellStyle name="Normal 4 3 4 5 2 5 2" xfId="28520"/>
    <cellStyle name="Normal 4 3 4 5 2 6" xfId="23772"/>
    <cellStyle name="Normal 4 3 4 5 3" xfId="2118"/>
    <cellStyle name="Normal 4 3 4 5 3 2" xfId="16635"/>
    <cellStyle name="Normal 4 3 4 5 3 2 2" xfId="36568"/>
    <cellStyle name="Normal 4 3 4 5 3 3" xfId="10832"/>
    <cellStyle name="Normal 4 3 4 5 3 3 2" xfId="30767"/>
    <cellStyle name="Normal 4 3 4 5 3 4" xfId="22585"/>
    <cellStyle name="Normal 4 3 4 5 4" xfId="5042"/>
    <cellStyle name="Normal 4 3 4 5 4 2" xfId="19000"/>
    <cellStyle name="Normal 4 3 4 5 4 2 2" xfId="38933"/>
    <cellStyle name="Normal 4 3 4 5 4 3" xfId="13199"/>
    <cellStyle name="Normal 4 3 4 5 4 3 2" xfId="33133"/>
    <cellStyle name="Normal 4 3 4 5 4 4" xfId="24978"/>
    <cellStyle name="Normal 4 3 4 5 5" xfId="9725"/>
    <cellStyle name="Normal 4 3 4 5 5 2" xfId="29661"/>
    <cellStyle name="Normal 4 3 4 5 6" xfId="15530"/>
    <cellStyle name="Normal 4 3 4 5 6 2" xfId="35463"/>
    <cellStyle name="Normal 4 3 4 5 7" xfId="7403"/>
    <cellStyle name="Normal 4 3 4 5 7 2" xfId="27339"/>
    <cellStyle name="Normal 4 3 4 5 8" xfId="21460"/>
    <cellStyle name="Normal 4 3 4 5 9" xfId="41255"/>
    <cellStyle name="Normal 4 3 4 6" xfId="1256"/>
    <cellStyle name="Normal 4 3 4 6 2" xfId="3561"/>
    <cellStyle name="Normal 4 3 4 6 2 2" xfId="6224"/>
    <cellStyle name="Normal 4 3 4 6 2 2 2" xfId="20182"/>
    <cellStyle name="Normal 4 3 4 6 2 2 2 2" xfId="40115"/>
    <cellStyle name="Normal 4 3 4 6 2 2 3" xfId="14381"/>
    <cellStyle name="Normal 4 3 4 6 2 2 3 2" xfId="34315"/>
    <cellStyle name="Normal 4 3 4 6 2 2 4" xfId="26160"/>
    <cellStyle name="Normal 4 3 4 6 2 3" xfId="12015"/>
    <cellStyle name="Normal 4 3 4 6 2 3 2" xfId="31950"/>
    <cellStyle name="Normal 4 3 4 6 2 4" xfId="17817"/>
    <cellStyle name="Normal 4 3 4 6 2 4 2" xfId="37750"/>
    <cellStyle name="Normal 4 3 4 6 2 5" xfId="8585"/>
    <cellStyle name="Normal 4 3 4 6 2 5 2" xfId="28521"/>
    <cellStyle name="Normal 4 3 4 6 2 6" xfId="23773"/>
    <cellStyle name="Normal 4 3 4 6 3" xfId="2590"/>
    <cellStyle name="Normal 4 3 4 6 3 2" xfId="17105"/>
    <cellStyle name="Normal 4 3 4 6 3 2 2" xfId="37038"/>
    <cellStyle name="Normal 4 3 4 6 3 3" xfId="11302"/>
    <cellStyle name="Normal 4 3 4 6 3 3 2" xfId="31237"/>
    <cellStyle name="Normal 4 3 4 6 3 4" xfId="23057"/>
    <cellStyle name="Normal 4 3 4 6 4" xfId="5512"/>
    <cellStyle name="Normal 4 3 4 6 4 2" xfId="19470"/>
    <cellStyle name="Normal 4 3 4 6 4 2 2" xfId="39403"/>
    <cellStyle name="Normal 4 3 4 6 4 3" xfId="13669"/>
    <cellStyle name="Normal 4 3 4 6 4 3 2" xfId="33603"/>
    <cellStyle name="Normal 4 3 4 6 4 4" xfId="25448"/>
    <cellStyle name="Normal 4 3 4 6 5" xfId="10199"/>
    <cellStyle name="Normal 4 3 4 6 5 2" xfId="30135"/>
    <cellStyle name="Normal 4 3 4 6 6" xfId="16003"/>
    <cellStyle name="Normal 4 3 4 6 6 2" xfId="35936"/>
    <cellStyle name="Normal 4 3 4 6 7" xfId="7873"/>
    <cellStyle name="Normal 4 3 4 6 7 2" xfId="27809"/>
    <cellStyle name="Normal 4 3 4 6 8" xfId="21944"/>
    <cellStyle name="Normal 4 3 4 6 9" xfId="41759"/>
    <cellStyle name="Normal 4 3 4 7" xfId="3549"/>
    <cellStyle name="Normal 4 3 4 7 2" xfId="6212"/>
    <cellStyle name="Normal 4 3 4 7 2 2" xfId="20170"/>
    <cellStyle name="Normal 4 3 4 7 2 2 2" xfId="40103"/>
    <cellStyle name="Normal 4 3 4 7 2 3" xfId="14369"/>
    <cellStyle name="Normal 4 3 4 7 2 3 2" xfId="34303"/>
    <cellStyle name="Normal 4 3 4 7 2 4" xfId="26148"/>
    <cellStyle name="Normal 4 3 4 7 3" xfId="12003"/>
    <cellStyle name="Normal 4 3 4 7 3 2" xfId="31938"/>
    <cellStyle name="Normal 4 3 4 7 4" xfId="17805"/>
    <cellStyle name="Normal 4 3 4 7 4 2" xfId="37738"/>
    <cellStyle name="Normal 4 3 4 7 5" xfId="8573"/>
    <cellStyle name="Normal 4 3 4 7 5 2" xfId="28509"/>
    <cellStyle name="Normal 4 3 4 7 6" xfId="23761"/>
    <cellStyle name="Normal 4 3 4 8" xfId="1657"/>
    <cellStyle name="Normal 4 3 4 8 2" xfId="16226"/>
    <cellStyle name="Normal 4 3 4 8 2 2" xfId="36159"/>
    <cellStyle name="Normal 4 3 4 8 3" xfId="10423"/>
    <cellStyle name="Normal 4 3 4 8 3 2" xfId="30358"/>
    <cellStyle name="Normal 4 3 4 8 4" xfId="22169"/>
    <cellStyle name="Normal 4 3 4 9" xfId="4633"/>
    <cellStyle name="Normal 4 3 4 9 2" xfId="18591"/>
    <cellStyle name="Normal 4 3 4 9 2 2" xfId="38524"/>
    <cellStyle name="Normal 4 3 4 9 3" xfId="12790"/>
    <cellStyle name="Normal 4 3 4 9 3 2" xfId="32724"/>
    <cellStyle name="Normal 4 3 4 9 4" xfId="24569"/>
    <cellStyle name="Normal 4 3 5" xfId="308"/>
    <cellStyle name="Normal 4 3 6" xfId="304"/>
    <cellStyle name="Normal 4 3 6 10" xfId="21033"/>
    <cellStyle name="Normal 4 3 6 11" xfId="40841"/>
    <cellStyle name="Normal 4 3 6 2" xfId="593"/>
    <cellStyle name="Normal 4 3 6 2 10" xfId="41086"/>
    <cellStyle name="Normal 4 3 6 2 2" xfId="1082"/>
    <cellStyle name="Normal 4 3 6 2 2 2" xfId="3564"/>
    <cellStyle name="Normal 4 3 6 2 2 2 2" xfId="6227"/>
    <cellStyle name="Normal 4 3 6 2 2 2 2 2" xfId="20185"/>
    <cellStyle name="Normal 4 3 6 2 2 2 2 2 2" xfId="40118"/>
    <cellStyle name="Normal 4 3 6 2 2 2 2 3" xfId="14384"/>
    <cellStyle name="Normal 4 3 6 2 2 2 2 3 2" xfId="34318"/>
    <cellStyle name="Normal 4 3 6 2 2 2 2 4" xfId="26163"/>
    <cellStyle name="Normal 4 3 6 2 2 2 3" xfId="12018"/>
    <cellStyle name="Normal 4 3 6 2 2 2 3 2" xfId="31953"/>
    <cellStyle name="Normal 4 3 6 2 2 2 4" xfId="17820"/>
    <cellStyle name="Normal 4 3 6 2 2 2 4 2" xfId="37753"/>
    <cellStyle name="Normal 4 3 6 2 2 2 5" xfId="8588"/>
    <cellStyle name="Normal 4 3 6 2 2 2 5 2" xfId="28524"/>
    <cellStyle name="Normal 4 3 6 2 2 2 6" xfId="23776"/>
    <cellStyle name="Normal 4 3 6 2 2 3" xfId="2425"/>
    <cellStyle name="Normal 4 3 6 2 2 3 2" xfId="16942"/>
    <cellStyle name="Normal 4 3 6 2 2 3 2 2" xfId="36875"/>
    <cellStyle name="Normal 4 3 6 2 2 3 3" xfId="11139"/>
    <cellStyle name="Normal 4 3 6 2 2 3 3 2" xfId="31074"/>
    <cellStyle name="Normal 4 3 6 2 2 3 4" xfId="22892"/>
    <cellStyle name="Normal 4 3 6 2 2 4" xfId="5349"/>
    <cellStyle name="Normal 4 3 6 2 2 4 2" xfId="19307"/>
    <cellStyle name="Normal 4 3 6 2 2 4 2 2" xfId="39240"/>
    <cellStyle name="Normal 4 3 6 2 2 4 3" xfId="13506"/>
    <cellStyle name="Normal 4 3 6 2 2 4 3 2" xfId="33440"/>
    <cellStyle name="Normal 4 3 6 2 2 4 4" xfId="25285"/>
    <cellStyle name="Normal 4 3 6 2 2 5" xfId="10034"/>
    <cellStyle name="Normal 4 3 6 2 2 5 2" xfId="29970"/>
    <cellStyle name="Normal 4 3 6 2 2 6" xfId="15839"/>
    <cellStyle name="Normal 4 3 6 2 2 6 2" xfId="35772"/>
    <cellStyle name="Normal 4 3 6 2 2 7" xfId="7710"/>
    <cellStyle name="Normal 4 3 6 2 2 7 2" xfId="27646"/>
    <cellStyle name="Normal 4 3 6 2 2 8" xfId="21773"/>
    <cellStyle name="Normal 4 3 6 2 2 9" xfId="41564"/>
    <cellStyle name="Normal 4 3 6 2 3" xfId="3563"/>
    <cellStyle name="Normal 4 3 6 2 3 2" xfId="6226"/>
    <cellStyle name="Normal 4 3 6 2 3 2 2" xfId="20184"/>
    <cellStyle name="Normal 4 3 6 2 3 2 2 2" xfId="40117"/>
    <cellStyle name="Normal 4 3 6 2 3 2 3" xfId="14383"/>
    <cellStyle name="Normal 4 3 6 2 3 2 3 2" xfId="34317"/>
    <cellStyle name="Normal 4 3 6 2 3 2 4" xfId="26162"/>
    <cellStyle name="Normal 4 3 6 2 3 3" xfId="12017"/>
    <cellStyle name="Normal 4 3 6 2 3 3 2" xfId="31952"/>
    <cellStyle name="Normal 4 3 6 2 3 4" xfId="17819"/>
    <cellStyle name="Normal 4 3 6 2 3 4 2" xfId="37752"/>
    <cellStyle name="Normal 4 3 6 2 3 5" xfId="8587"/>
    <cellStyle name="Normal 4 3 6 2 3 5 2" xfId="28523"/>
    <cellStyle name="Normal 4 3 6 2 3 6" xfId="23775"/>
    <cellStyle name="Normal 4 3 6 2 4" xfId="1962"/>
    <cellStyle name="Normal 4 3 6 2 4 2" xfId="16481"/>
    <cellStyle name="Normal 4 3 6 2 4 2 2" xfId="36414"/>
    <cellStyle name="Normal 4 3 6 2 4 3" xfId="10678"/>
    <cellStyle name="Normal 4 3 6 2 4 3 2" xfId="30613"/>
    <cellStyle name="Normal 4 3 6 2 4 4" xfId="22431"/>
    <cellStyle name="Normal 4 3 6 2 5" xfId="4888"/>
    <cellStyle name="Normal 4 3 6 2 5 2" xfId="18846"/>
    <cellStyle name="Normal 4 3 6 2 5 2 2" xfId="38779"/>
    <cellStyle name="Normal 4 3 6 2 5 3" xfId="13045"/>
    <cellStyle name="Normal 4 3 6 2 5 3 2" xfId="32979"/>
    <cellStyle name="Normal 4 3 6 2 5 4" xfId="24824"/>
    <cellStyle name="Normal 4 3 6 2 6" xfId="9556"/>
    <cellStyle name="Normal 4 3 6 2 6 2" xfId="29492"/>
    <cellStyle name="Normal 4 3 6 2 7" xfId="15361"/>
    <cellStyle name="Normal 4 3 6 2 7 2" xfId="35294"/>
    <cellStyle name="Normal 4 3 6 2 8" xfId="7249"/>
    <cellStyle name="Normal 4 3 6 2 8 2" xfId="27185"/>
    <cellStyle name="Normal 4 3 6 2 9" xfId="21285"/>
    <cellStyle name="Normal 4 3 6 3" xfId="839"/>
    <cellStyle name="Normal 4 3 6 3 2" xfId="3565"/>
    <cellStyle name="Normal 4 3 6 3 2 2" xfId="6228"/>
    <cellStyle name="Normal 4 3 6 3 2 2 2" xfId="20186"/>
    <cellStyle name="Normal 4 3 6 3 2 2 2 2" xfId="40119"/>
    <cellStyle name="Normal 4 3 6 3 2 2 3" xfId="14385"/>
    <cellStyle name="Normal 4 3 6 3 2 2 3 2" xfId="34319"/>
    <cellStyle name="Normal 4 3 6 3 2 2 4" xfId="26164"/>
    <cellStyle name="Normal 4 3 6 3 2 3" xfId="12019"/>
    <cellStyle name="Normal 4 3 6 3 2 3 2" xfId="31954"/>
    <cellStyle name="Normal 4 3 6 3 2 4" xfId="17821"/>
    <cellStyle name="Normal 4 3 6 3 2 4 2" xfId="37754"/>
    <cellStyle name="Normal 4 3 6 3 2 5" xfId="8589"/>
    <cellStyle name="Normal 4 3 6 3 2 5 2" xfId="28525"/>
    <cellStyle name="Normal 4 3 6 3 2 6" xfId="23777"/>
    <cellStyle name="Normal 4 3 6 3 3" xfId="2186"/>
    <cellStyle name="Normal 4 3 6 3 3 2" xfId="16703"/>
    <cellStyle name="Normal 4 3 6 3 3 2 2" xfId="36636"/>
    <cellStyle name="Normal 4 3 6 3 3 3" xfId="10900"/>
    <cellStyle name="Normal 4 3 6 3 3 3 2" xfId="30835"/>
    <cellStyle name="Normal 4 3 6 3 3 4" xfId="22653"/>
    <cellStyle name="Normal 4 3 6 3 4" xfId="5110"/>
    <cellStyle name="Normal 4 3 6 3 4 2" xfId="19068"/>
    <cellStyle name="Normal 4 3 6 3 4 2 2" xfId="39001"/>
    <cellStyle name="Normal 4 3 6 3 4 3" xfId="13267"/>
    <cellStyle name="Normal 4 3 6 3 4 3 2" xfId="33201"/>
    <cellStyle name="Normal 4 3 6 3 4 4" xfId="25046"/>
    <cellStyle name="Normal 4 3 6 3 5" xfId="9795"/>
    <cellStyle name="Normal 4 3 6 3 5 2" xfId="29731"/>
    <cellStyle name="Normal 4 3 6 3 6" xfId="15600"/>
    <cellStyle name="Normal 4 3 6 3 6 2" xfId="35533"/>
    <cellStyle name="Normal 4 3 6 3 7" xfId="7471"/>
    <cellStyle name="Normal 4 3 6 3 7 2" xfId="27407"/>
    <cellStyle name="Normal 4 3 6 3 8" xfId="21530"/>
    <cellStyle name="Normal 4 3 6 3 9" xfId="41325"/>
    <cellStyle name="Normal 4 3 6 4" xfId="3562"/>
    <cellStyle name="Normal 4 3 6 4 2" xfId="6225"/>
    <cellStyle name="Normal 4 3 6 4 2 2" xfId="20183"/>
    <cellStyle name="Normal 4 3 6 4 2 2 2" xfId="40116"/>
    <cellStyle name="Normal 4 3 6 4 2 3" xfId="14382"/>
    <cellStyle name="Normal 4 3 6 4 2 3 2" xfId="34316"/>
    <cellStyle name="Normal 4 3 6 4 2 4" xfId="26161"/>
    <cellStyle name="Normal 4 3 6 4 3" xfId="12016"/>
    <cellStyle name="Normal 4 3 6 4 3 2" xfId="31951"/>
    <cellStyle name="Normal 4 3 6 4 4" xfId="17818"/>
    <cellStyle name="Normal 4 3 6 4 4 2" xfId="37751"/>
    <cellStyle name="Normal 4 3 6 4 5" xfId="8586"/>
    <cellStyle name="Normal 4 3 6 4 5 2" xfId="28522"/>
    <cellStyle name="Normal 4 3 6 4 6" xfId="23774"/>
    <cellStyle name="Normal 4 3 6 5" xfId="1658"/>
    <cellStyle name="Normal 4 3 6 5 2" xfId="16227"/>
    <cellStyle name="Normal 4 3 6 5 2 2" xfId="36160"/>
    <cellStyle name="Normal 4 3 6 5 3" xfId="10424"/>
    <cellStyle name="Normal 4 3 6 5 3 2" xfId="30359"/>
    <cellStyle name="Normal 4 3 6 5 4" xfId="22170"/>
    <cellStyle name="Normal 4 3 6 6" xfId="4634"/>
    <cellStyle name="Normal 4 3 6 6 2" xfId="18592"/>
    <cellStyle name="Normal 4 3 6 6 2 2" xfId="38525"/>
    <cellStyle name="Normal 4 3 6 6 3" xfId="12791"/>
    <cellStyle name="Normal 4 3 6 6 3 2" xfId="32725"/>
    <cellStyle name="Normal 4 3 6 6 4" xfId="24570"/>
    <cellStyle name="Normal 4 3 6 7" xfId="9311"/>
    <cellStyle name="Normal 4 3 6 7 2" xfId="29247"/>
    <cellStyle name="Normal 4 3 6 8" xfId="15116"/>
    <cellStyle name="Normal 4 3 6 8 2" xfId="35049"/>
    <cellStyle name="Normal 4 3 6 9" xfId="6998"/>
    <cellStyle name="Normal 4 3 6 9 2" xfId="26934"/>
    <cellStyle name="Normal 4 3 7" xfId="420"/>
    <cellStyle name="Normal 4 3 7 10" xfId="21123"/>
    <cellStyle name="Normal 4 3 7 11" xfId="40927"/>
    <cellStyle name="Normal 4 3 7 2" xfId="676"/>
    <cellStyle name="Normal 4 3 7 2 10" xfId="41166"/>
    <cellStyle name="Normal 4 3 7 2 2" xfId="1162"/>
    <cellStyle name="Normal 4 3 7 2 2 2" xfId="3568"/>
    <cellStyle name="Normal 4 3 7 2 2 2 2" xfId="6231"/>
    <cellStyle name="Normal 4 3 7 2 2 2 2 2" xfId="20189"/>
    <cellStyle name="Normal 4 3 7 2 2 2 2 2 2" xfId="40122"/>
    <cellStyle name="Normal 4 3 7 2 2 2 2 3" xfId="14388"/>
    <cellStyle name="Normal 4 3 7 2 2 2 2 3 2" xfId="34322"/>
    <cellStyle name="Normal 4 3 7 2 2 2 2 4" xfId="26167"/>
    <cellStyle name="Normal 4 3 7 2 2 2 3" xfId="12022"/>
    <cellStyle name="Normal 4 3 7 2 2 2 3 2" xfId="31957"/>
    <cellStyle name="Normal 4 3 7 2 2 2 4" xfId="17824"/>
    <cellStyle name="Normal 4 3 7 2 2 2 4 2" xfId="37757"/>
    <cellStyle name="Normal 4 3 7 2 2 2 5" xfId="8592"/>
    <cellStyle name="Normal 4 3 7 2 2 2 5 2" xfId="28528"/>
    <cellStyle name="Normal 4 3 7 2 2 2 6" xfId="23780"/>
    <cellStyle name="Normal 4 3 7 2 2 3" xfId="2505"/>
    <cellStyle name="Normal 4 3 7 2 2 3 2" xfId="17022"/>
    <cellStyle name="Normal 4 3 7 2 2 3 2 2" xfId="36955"/>
    <cellStyle name="Normal 4 3 7 2 2 3 3" xfId="11219"/>
    <cellStyle name="Normal 4 3 7 2 2 3 3 2" xfId="31154"/>
    <cellStyle name="Normal 4 3 7 2 2 3 4" xfId="22972"/>
    <cellStyle name="Normal 4 3 7 2 2 4" xfId="5429"/>
    <cellStyle name="Normal 4 3 7 2 2 4 2" xfId="19387"/>
    <cellStyle name="Normal 4 3 7 2 2 4 2 2" xfId="39320"/>
    <cellStyle name="Normal 4 3 7 2 2 4 3" xfId="13586"/>
    <cellStyle name="Normal 4 3 7 2 2 4 3 2" xfId="33520"/>
    <cellStyle name="Normal 4 3 7 2 2 4 4" xfId="25365"/>
    <cellStyle name="Normal 4 3 7 2 2 5" xfId="10114"/>
    <cellStyle name="Normal 4 3 7 2 2 5 2" xfId="30050"/>
    <cellStyle name="Normal 4 3 7 2 2 6" xfId="15919"/>
    <cellStyle name="Normal 4 3 7 2 2 6 2" xfId="35852"/>
    <cellStyle name="Normal 4 3 7 2 2 7" xfId="7790"/>
    <cellStyle name="Normal 4 3 7 2 2 7 2" xfId="27726"/>
    <cellStyle name="Normal 4 3 7 2 2 8" xfId="21853"/>
    <cellStyle name="Normal 4 3 7 2 2 9" xfId="41644"/>
    <cellStyle name="Normal 4 3 7 2 3" xfId="3567"/>
    <cellStyle name="Normal 4 3 7 2 3 2" xfId="6230"/>
    <cellStyle name="Normal 4 3 7 2 3 2 2" xfId="20188"/>
    <cellStyle name="Normal 4 3 7 2 3 2 2 2" xfId="40121"/>
    <cellStyle name="Normal 4 3 7 2 3 2 3" xfId="14387"/>
    <cellStyle name="Normal 4 3 7 2 3 2 3 2" xfId="34321"/>
    <cellStyle name="Normal 4 3 7 2 3 2 4" xfId="26166"/>
    <cellStyle name="Normal 4 3 7 2 3 3" xfId="12021"/>
    <cellStyle name="Normal 4 3 7 2 3 3 2" xfId="31956"/>
    <cellStyle name="Normal 4 3 7 2 3 4" xfId="17823"/>
    <cellStyle name="Normal 4 3 7 2 3 4 2" xfId="37756"/>
    <cellStyle name="Normal 4 3 7 2 3 5" xfId="8591"/>
    <cellStyle name="Normal 4 3 7 2 3 5 2" xfId="28527"/>
    <cellStyle name="Normal 4 3 7 2 3 6" xfId="23779"/>
    <cellStyle name="Normal 4 3 7 2 4" xfId="2042"/>
    <cellStyle name="Normal 4 3 7 2 4 2" xfId="16561"/>
    <cellStyle name="Normal 4 3 7 2 4 2 2" xfId="36494"/>
    <cellStyle name="Normal 4 3 7 2 4 3" xfId="10758"/>
    <cellStyle name="Normal 4 3 7 2 4 3 2" xfId="30693"/>
    <cellStyle name="Normal 4 3 7 2 4 4" xfId="22511"/>
    <cellStyle name="Normal 4 3 7 2 5" xfId="4968"/>
    <cellStyle name="Normal 4 3 7 2 5 2" xfId="18926"/>
    <cellStyle name="Normal 4 3 7 2 5 2 2" xfId="38859"/>
    <cellStyle name="Normal 4 3 7 2 5 3" xfId="13125"/>
    <cellStyle name="Normal 4 3 7 2 5 3 2" xfId="33059"/>
    <cellStyle name="Normal 4 3 7 2 5 4" xfId="24904"/>
    <cellStyle name="Normal 4 3 7 2 6" xfId="9636"/>
    <cellStyle name="Normal 4 3 7 2 6 2" xfId="29572"/>
    <cellStyle name="Normal 4 3 7 2 7" xfId="15441"/>
    <cellStyle name="Normal 4 3 7 2 7 2" xfId="35374"/>
    <cellStyle name="Normal 4 3 7 2 8" xfId="7329"/>
    <cellStyle name="Normal 4 3 7 2 8 2" xfId="27265"/>
    <cellStyle name="Normal 4 3 7 2 9" xfId="21368"/>
    <cellStyle name="Normal 4 3 7 3" xfId="919"/>
    <cellStyle name="Normal 4 3 7 3 2" xfId="3569"/>
    <cellStyle name="Normal 4 3 7 3 2 2" xfId="6232"/>
    <cellStyle name="Normal 4 3 7 3 2 2 2" xfId="20190"/>
    <cellStyle name="Normal 4 3 7 3 2 2 2 2" xfId="40123"/>
    <cellStyle name="Normal 4 3 7 3 2 2 3" xfId="14389"/>
    <cellStyle name="Normal 4 3 7 3 2 2 3 2" xfId="34323"/>
    <cellStyle name="Normal 4 3 7 3 2 2 4" xfId="26168"/>
    <cellStyle name="Normal 4 3 7 3 2 3" xfId="12023"/>
    <cellStyle name="Normal 4 3 7 3 2 3 2" xfId="31958"/>
    <cellStyle name="Normal 4 3 7 3 2 4" xfId="17825"/>
    <cellStyle name="Normal 4 3 7 3 2 4 2" xfId="37758"/>
    <cellStyle name="Normal 4 3 7 3 2 5" xfId="8593"/>
    <cellStyle name="Normal 4 3 7 3 2 5 2" xfId="28529"/>
    <cellStyle name="Normal 4 3 7 3 2 6" xfId="23781"/>
    <cellStyle name="Normal 4 3 7 3 3" xfId="2266"/>
    <cellStyle name="Normal 4 3 7 3 3 2" xfId="16783"/>
    <cellStyle name="Normal 4 3 7 3 3 2 2" xfId="36716"/>
    <cellStyle name="Normal 4 3 7 3 3 3" xfId="10980"/>
    <cellStyle name="Normal 4 3 7 3 3 3 2" xfId="30915"/>
    <cellStyle name="Normal 4 3 7 3 3 4" xfId="22733"/>
    <cellStyle name="Normal 4 3 7 3 4" xfId="5190"/>
    <cellStyle name="Normal 4 3 7 3 4 2" xfId="19148"/>
    <cellStyle name="Normal 4 3 7 3 4 2 2" xfId="39081"/>
    <cellStyle name="Normal 4 3 7 3 4 3" xfId="13347"/>
    <cellStyle name="Normal 4 3 7 3 4 3 2" xfId="33281"/>
    <cellStyle name="Normal 4 3 7 3 4 4" xfId="25126"/>
    <cellStyle name="Normal 4 3 7 3 5" xfId="9875"/>
    <cellStyle name="Normal 4 3 7 3 5 2" xfId="29811"/>
    <cellStyle name="Normal 4 3 7 3 6" xfId="15680"/>
    <cellStyle name="Normal 4 3 7 3 6 2" xfId="35613"/>
    <cellStyle name="Normal 4 3 7 3 7" xfId="7551"/>
    <cellStyle name="Normal 4 3 7 3 7 2" xfId="27487"/>
    <cellStyle name="Normal 4 3 7 3 8" xfId="21610"/>
    <cellStyle name="Normal 4 3 7 3 9" xfId="41405"/>
    <cellStyle name="Normal 4 3 7 4" xfId="3566"/>
    <cellStyle name="Normal 4 3 7 4 2" xfId="6229"/>
    <cellStyle name="Normal 4 3 7 4 2 2" xfId="20187"/>
    <cellStyle name="Normal 4 3 7 4 2 2 2" xfId="40120"/>
    <cellStyle name="Normal 4 3 7 4 2 3" xfId="14386"/>
    <cellStyle name="Normal 4 3 7 4 2 3 2" xfId="34320"/>
    <cellStyle name="Normal 4 3 7 4 2 4" xfId="26165"/>
    <cellStyle name="Normal 4 3 7 4 3" xfId="12020"/>
    <cellStyle name="Normal 4 3 7 4 3 2" xfId="31955"/>
    <cellStyle name="Normal 4 3 7 4 4" xfId="17822"/>
    <cellStyle name="Normal 4 3 7 4 4 2" xfId="37755"/>
    <cellStyle name="Normal 4 3 7 4 5" xfId="8590"/>
    <cellStyle name="Normal 4 3 7 4 5 2" xfId="28526"/>
    <cellStyle name="Normal 4 3 7 4 6" xfId="23778"/>
    <cellStyle name="Normal 4 3 7 5" xfId="1824"/>
    <cellStyle name="Normal 4 3 7 5 2" xfId="16345"/>
    <cellStyle name="Normal 4 3 7 5 2 2" xfId="36278"/>
    <cellStyle name="Normal 4 3 7 5 3" xfId="10542"/>
    <cellStyle name="Normal 4 3 7 5 3 2" xfId="30477"/>
    <cellStyle name="Normal 4 3 7 5 4" xfId="22295"/>
    <cellStyle name="Normal 4 3 7 6" xfId="4752"/>
    <cellStyle name="Normal 4 3 7 6 2" xfId="18710"/>
    <cellStyle name="Normal 4 3 7 6 2 2" xfId="38643"/>
    <cellStyle name="Normal 4 3 7 6 3" xfId="12909"/>
    <cellStyle name="Normal 4 3 7 6 3 2" xfId="32843"/>
    <cellStyle name="Normal 4 3 7 6 4" xfId="24688"/>
    <cellStyle name="Normal 4 3 7 7" xfId="9397"/>
    <cellStyle name="Normal 4 3 7 7 2" xfId="29333"/>
    <cellStyle name="Normal 4 3 7 8" xfId="15202"/>
    <cellStyle name="Normal 4 3 7 8 2" xfId="35135"/>
    <cellStyle name="Normal 4 3 7 9" xfId="7113"/>
    <cellStyle name="Normal 4 3 7 9 2" xfId="27049"/>
    <cellStyle name="Normal 4 3 8" xfId="513"/>
    <cellStyle name="Normal 4 3 8 10" xfId="41013"/>
    <cellStyle name="Normal 4 3 8 2" xfId="1009"/>
    <cellStyle name="Normal 4 3 8 2 2" xfId="3571"/>
    <cellStyle name="Normal 4 3 8 2 2 2" xfId="6234"/>
    <cellStyle name="Normal 4 3 8 2 2 2 2" xfId="20192"/>
    <cellStyle name="Normal 4 3 8 2 2 2 2 2" xfId="40125"/>
    <cellStyle name="Normal 4 3 8 2 2 2 3" xfId="14391"/>
    <cellStyle name="Normal 4 3 8 2 2 2 3 2" xfId="34325"/>
    <cellStyle name="Normal 4 3 8 2 2 2 4" xfId="26170"/>
    <cellStyle name="Normal 4 3 8 2 2 3" xfId="12025"/>
    <cellStyle name="Normal 4 3 8 2 2 3 2" xfId="31960"/>
    <cellStyle name="Normal 4 3 8 2 2 4" xfId="17827"/>
    <cellStyle name="Normal 4 3 8 2 2 4 2" xfId="37760"/>
    <cellStyle name="Normal 4 3 8 2 2 5" xfId="8595"/>
    <cellStyle name="Normal 4 3 8 2 2 5 2" xfId="28531"/>
    <cellStyle name="Normal 4 3 8 2 2 6" xfId="23783"/>
    <cellStyle name="Normal 4 3 8 2 3" xfId="2352"/>
    <cellStyle name="Normal 4 3 8 2 3 2" xfId="16869"/>
    <cellStyle name="Normal 4 3 8 2 3 2 2" xfId="36802"/>
    <cellStyle name="Normal 4 3 8 2 3 3" xfId="11066"/>
    <cellStyle name="Normal 4 3 8 2 3 3 2" xfId="31001"/>
    <cellStyle name="Normal 4 3 8 2 3 4" xfId="22819"/>
    <cellStyle name="Normal 4 3 8 2 4" xfId="5276"/>
    <cellStyle name="Normal 4 3 8 2 4 2" xfId="19234"/>
    <cellStyle name="Normal 4 3 8 2 4 2 2" xfId="39167"/>
    <cellStyle name="Normal 4 3 8 2 4 3" xfId="13433"/>
    <cellStyle name="Normal 4 3 8 2 4 3 2" xfId="33367"/>
    <cellStyle name="Normal 4 3 8 2 4 4" xfId="25212"/>
    <cellStyle name="Normal 4 3 8 2 5" xfId="9961"/>
    <cellStyle name="Normal 4 3 8 2 5 2" xfId="29897"/>
    <cellStyle name="Normal 4 3 8 2 6" xfId="15766"/>
    <cellStyle name="Normal 4 3 8 2 6 2" xfId="35699"/>
    <cellStyle name="Normal 4 3 8 2 7" xfId="7637"/>
    <cellStyle name="Normal 4 3 8 2 7 2" xfId="27573"/>
    <cellStyle name="Normal 4 3 8 2 8" xfId="21700"/>
    <cellStyle name="Normal 4 3 8 2 9" xfId="41491"/>
    <cellStyle name="Normal 4 3 8 3" xfId="3570"/>
    <cellStyle name="Normal 4 3 8 3 2" xfId="6233"/>
    <cellStyle name="Normal 4 3 8 3 2 2" xfId="20191"/>
    <cellStyle name="Normal 4 3 8 3 2 2 2" xfId="40124"/>
    <cellStyle name="Normal 4 3 8 3 2 3" xfId="14390"/>
    <cellStyle name="Normal 4 3 8 3 2 3 2" xfId="34324"/>
    <cellStyle name="Normal 4 3 8 3 2 4" xfId="26169"/>
    <cellStyle name="Normal 4 3 8 3 3" xfId="12024"/>
    <cellStyle name="Normal 4 3 8 3 3 2" xfId="31959"/>
    <cellStyle name="Normal 4 3 8 3 4" xfId="17826"/>
    <cellStyle name="Normal 4 3 8 3 4 2" xfId="37759"/>
    <cellStyle name="Normal 4 3 8 3 5" xfId="8594"/>
    <cellStyle name="Normal 4 3 8 3 5 2" xfId="28530"/>
    <cellStyle name="Normal 4 3 8 3 6" xfId="23782"/>
    <cellStyle name="Normal 4 3 8 4" xfId="1890"/>
    <cellStyle name="Normal 4 3 8 4 2" xfId="16409"/>
    <cellStyle name="Normal 4 3 8 4 2 2" xfId="36342"/>
    <cellStyle name="Normal 4 3 8 4 3" xfId="10606"/>
    <cellStyle name="Normal 4 3 8 4 3 2" xfId="30541"/>
    <cellStyle name="Normal 4 3 8 4 4" xfId="22359"/>
    <cellStyle name="Normal 4 3 8 5" xfId="4816"/>
    <cellStyle name="Normal 4 3 8 5 2" xfId="18774"/>
    <cellStyle name="Normal 4 3 8 5 2 2" xfId="38707"/>
    <cellStyle name="Normal 4 3 8 5 3" xfId="12973"/>
    <cellStyle name="Normal 4 3 8 5 3 2" xfId="32907"/>
    <cellStyle name="Normal 4 3 8 5 4" xfId="24752"/>
    <cellStyle name="Normal 4 3 8 6" xfId="9483"/>
    <cellStyle name="Normal 4 3 8 6 2" xfId="29419"/>
    <cellStyle name="Normal 4 3 8 7" xfId="15288"/>
    <cellStyle name="Normal 4 3 8 7 2" xfId="35221"/>
    <cellStyle name="Normal 4 3 8 8" xfId="7177"/>
    <cellStyle name="Normal 4 3 8 8 2" xfId="27113"/>
    <cellStyle name="Normal 4 3 8 9" xfId="21211"/>
    <cellStyle name="Normal 4 3 9" xfId="766"/>
    <cellStyle name="Normal 4 3 9 2" xfId="3572"/>
    <cellStyle name="Normal 4 3 9 2 2" xfId="6235"/>
    <cellStyle name="Normal 4 3 9 2 2 2" xfId="20193"/>
    <cellStyle name="Normal 4 3 9 2 2 2 2" xfId="40126"/>
    <cellStyle name="Normal 4 3 9 2 2 3" xfId="14392"/>
    <cellStyle name="Normal 4 3 9 2 2 3 2" xfId="34326"/>
    <cellStyle name="Normal 4 3 9 2 2 4" xfId="26171"/>
    <cellStyle name="Normal 4 3 9 2 3" xfId="12026"/>
    <cellStyle name="Normal 4 3 9 2 3 2" xfId="31961"/>
    <cellStyle name="Normal 4 3 9 2 4" xfId="17828"/>
    <cellStyle name="Normal 4 3 9 2 4 2" xfId="37761"/>
    <cellStyle name="Normal 4 3 9 2 5" xfId="8596"/>
    <cellStyle name="Normal 4 3 9 2 5 2" xfId="28532"/>
    <cellStyle name="Normal 4 3 9 2 6" xfId="23784"/>
    <cellStyle name="Normal 4 3 9 3" xfId="2115"/>
    <cellStyle name="Normal 4 3 9 3 2" xfId="16632"/>
    <cellStyle name="Normal 4 3 9 3 2 2" xfId="36565"/>
    <cellStyle name="Normal 4 3 9 3 3" xfId="10829"/>
    <cellStyle name="Normal 4 3 9 3 3 2" xfId="30764"/>
    <cellStyle name="Normal 4 3 9 3 4" xfId="22582"/>
    <cellStyle name="Normal 4 3 9 4" xfId="5039"/>
    <cellStyle name="Normal 4 3 9 4 2" xfId="18997"/>
    <cellStyle name="Normal 4 3 9 4 2 2" xfId="38930"/>
    <cellStyle name="Normal 4 3 9 4 3" xfId="13196"/>
    <cellStyle name="Normal 4 3 9 4 3 2" xfId="33130"/>
    <cellStyle name="Normal 4 3 9 4 4" xfId="24975"/>
    <cellStyle name="Normal 4 3 9 5" xfId="9722"/>
    <cellStyle name="Normal 4 3 9 5 2" xfId="29658"/>
    <cellStyle name="Normal 4 3 9 6" xfId="15527"/>
    <cellStyle name="Normal 4 3 9 6 2" xfId="35460"/>
    <cellStyle name="Normal 4 3 9 7" xfId="7400"/>
    <cellStyle name="Normal 4 3 9 7 2" xfId="27336"/>
    <cellStyle name="Normal 4 3 9 8" xfId="21457"/>
    <cellStyle name="Normal 4 3 9 9" xfId="41252"/>
    <cellStyle name="Normal 4 4" xfId="33"/>
    <cellStyle name="Normal 4 4 10" xfId="9209"/>
    <cellStyle name="Normal 4 4 10 2" xfId="29145"/>
    <cellStyle name="Normal 4 4 11" xfId="15014"/>
    <cellStyle name="Normal 4 4 11 2" xfId="34947"/>
    <cellStyle name="Normal 4 4 12" xfId="20914"/>
    <cellStyle name="Normal 4 4 13" xfId="40739"/>
    <cellStyle name="Normal 4 4 2" xfId="310"/>
    <cellStyle name="Normal 4 4 2 2" xfId="20840"/>
    <cellStyle name="Normal 4 4 2 3" xfId="41833"/>
    <cellStyle name="Normal 4 4 3" xfId="309"/>
    <cellStyle name="Normal 4 4 3 10" xfId="21037"/>
    <cellStyle name="Normal 4 4 3 11" xfId="40845"/>
    <cellStyle name="Normal 4 4 3 2" xfId="597"/>
    <cellStyle name="Normal 4 4 3 2 10" xfId="41090"/>
    <cellStyle name="Normal 4 4 3 2 2" xfId="1086"/>
    <cellStyle name="Normal 4 4 3 2 2 2" xfId="3576"/>
    <cellStyle name="Normal 4 4 3 2 2 2 2" xfId="6239"/>
    <cellStyle name="Normal 4 4 3 2 2 2 2 2" xfId="20197"/>
    <cellStyle name="Normal 4 4 3 2 2 2 2 2 2" xfId="40130"/>
    <cellStyle name="Normal 4 4 3 2 2 2 2 3" xfId="14396"/>
    <cellStyle name="Normal 4 4 3 2 2 2 2 3 2" xfId="34330"/>
    <cellStyle name="Normal 4 4 3 2 2 2 2 4" xfId="26175"/>
    <cellStyle name="Normal 4 4 3 2 2 2 3" xfId="12030"/>
    <cellStyle name="Normal 4 4 3 2 2 2 3 2" xfId="31965"/>
    <cellStyle name="Normal 4 4 3 2 2 2 4" xfId="17832"/>
    <cellStyle name="Normal 4 4 3 2 2 2 4 2" xfId="37765"/>
    <cellStyle name="Normal 4 4 3 2 2 2 5" xfId="8600"/>
    <cellStyle name="Normal 4 4 3 2 2 2 5 2" xfId="28536"/>
    <cellStyle name="Normal 4 4 3 2 2 2 6" xfId="23788"/>
    <cellStyle name="Normal 4 4 3 2 2 3" xfId="2429"/>
    <cellStyle name="Normal 4 4 3 2 2 3 2" xfId="16946"/>
    <cellStyle name="Normal 4 4 3 2 2 3 2 2" xfId="36879"/>
    <cellStyle name="Normal 4 4 3 2 2 3 3" xfId="11143"/>
    <cellStyle name="Normal 4 4 3 2 2 3 3 2" xfId="31078"/>
    <cellStyle name="Normal 4 4 3 2 2 3 4" xfId="22896"/>
    <cellStyle name="Normal 4 4 3 2 2 4" xfId="5353"/>
    <cellStyle name="Normal 4 4 3 2 2 4 2" xfId="19311"/>
    <cellStyle name="Normal 4 4 3 2 2 4 2 2" xfId="39244"/>
    <cellStyle name="Normal 4 4 3 2 2 4 3" xfId="13510"/>
    <cellStyle name="Normal 4 4 3 2 2 4 3 2" xfId="33444"/>
    <cellStyle name="Normal 4 4 3 2 2 4 4" xfId="25289"/>
    <cellStyle name="Normal 4 4 3 2 2 5" xfId="10038"/>
    <cellStyle name="Normal 4 4 3 2 2 5 2" xfId="29974"/>
    <cellStyle name="Normal 4 4 3 2 2 6" xfId="15843"/>
    <cellStyle name="Normal 4 4 3 2 2 6 2" xfId="35776"/>
    <cellStyle name="Normal 4 4 3 2 2 7" xfId="7714"/>
    <cellStyle name="Normal 4 4 3 2 2 7 2" xfId="27650"/>
    <cellStyle name="Normal 4 4 3 2 2 8" xfId="21777"/>
    <cellStyle name="Normal 4 4 3 2 2 9" xfId="41568"/>
    <cellStyle name="Normal 4 4 3 2 3" xfId="3575"/>
    <cellStyle name="Normal 4 4 3 2 3 2" xfId="6238"/>
    <cellStyle name="Normal 4 4 3 2 3 2 2" xfId="20196"/>
    <cellStyle name="Normal 4 4 3 2 3 2 2 2" xfId="40129"/>
    <cellStyle name="Normal 4 4 3 2 3 2 3" xfId="14395"/>
    <cellStyle name="Normal 4 4 3 2 3 2 3 2" xfId="34329"/>
    <cellStyle name="Normal 4 4 3 2 3 2 4" xfId="26174"/>
    <cellStyle name="Normal 4 4 3 2 3 3" xfId="12029"/>
    <cellStyle name="Normal 4 4 3 2 3 3 2" xfId="31964"/>
    <cellStyle name="Normal 4 4 3 2 3 4" xfId="17831"/>
    <cellStyle name="Normal 4 4 3 2 3 4 2" xfId="37764"/>
    <cellStyle name="Normal 4 4 3 2 3 5" xfId="8599"/>
    <cellStyle name="Normal 4 4 3 2 3 5 2" xfId="28535"/>
    <cellStyle name="Normal 4 4 3 2 3 6" xfId="23787"/>
    <cellStyle name="Normal 4 4 3 2 4" xfId="1966"/>
    <cellStyle name="Normal 4 4 3 2 4 2" xfId="16485"/>
    <cellStyle name="Normal 4 4 3 2 4 2 2" xfId="36418"/>
    <cellStyle name="Normal 4 4 3 2 4 3" xfId="10682"/>
    <cellStyle name="Normal 4 4 3 2 4 3 2" xfId="30617"/>
    <cellStyle name="Normal 4 4 3 2 4 4" xfId="22435"/>
    <cellStyle name="Normal 4 4 3 2 5" xfId="4892"/>
    <cellStyle name="Normal 4 4 3 2 5 2" xfId="18850"/>
    <cellStyle name="Normal 4 4 3 2 5 2 2" xfId="38783"/>
    <cellStyle name="Normal 4 4 3 2 5 3" xfId="13049"/>
    <cellStyle name="Normal 4 4 3 2 5 3 2" xfId="32983"/>
    <cellStyle name="Normal 4 4 3 2 5 4" xfId="24828"/>
    <cellStyle name="Normal 4 4 3 2 6" xfId="9560"/>
    <cellStyle name="Normal 4 4 3 2 6 2" xfId="29496"/>
    <cellStyle name="Normal 4 4 3 2 7" xfId="15365"/>
    <cellStyle name="Normal 4 4 3 2 7 2" xfId="35298"/>
    <cellStyle name="Normal 4 4 3 2 8" xfId="7253"/>
    <cellStyle name="Normal 4 4 3 2 8 2" xfId="27189"/>
    <cellStyle name="Normal 4 4 3 2 9" xfId="21289"/>
    <cellStyle name="Normal 4 4 3 3" xfId="843"/>
    <cellStyle name="Normal 4 4 3 3 2" xfId="3577"/>
    <cellStyle name="Normal 4 4 3 3 2 2" xfId="6240"/>
    <cellStyle name="Normal 4 4 3 3 2 2 2" xfId="20198"/>
    <cellStyle name="Normal 4 4 3 3 2 2 2 2" xfId="40131"/>
    <cellStyle name="Normal 4 4 3 3 2 2 3" xfId="14397"/>
    <cellStyle name="Normal 4 4 3 3 2 2 3 2" xfId="34331"/>
    <cellStyle name="Normal 4 4 3 3 2 2 4" xfId="26176"/>
    <cellStyle name="Normal 4 4 3 3 2 3" xfId="12031"/>
    <cellStyle name="Normal 4 4 3 3 2 3 2" xfId="31966"/>
    <cellStyle name="Normal 4 4 3 3 2 4" xfId="17833"/>
    <cellStyle name="Normal 4 4 3 3 2 4 2" xfId="37766"/>
    <cellStyle name="Normal 4 4 3 3 2 5" xfId="8601"/>
    <cellStyle name="Normal 4 4 3 3 2 5 2" xfId="28537"/>
    <cellStyle name="Normal 4 4 3 3 2 6" xfId="23789"/>
    <cellStyle name="Normal 4 4 3 3 3" xfId="2190"/>
    <cellStyle name="Normal 4 4 3 3 3 2" xfId="16707"/>
    <cellStyle name="Normal 4 4 3 3 3 2 2" xfId="36640"/>
    <cellStyle name="Normal 4 4 3 3 3 3" xfId="10904"/>
    <cellStyle name="Normal 4 4 3 3 3 3 2" xfId="30839"/>
    <cellStyle name="Normal 4 4 3 3 3 4" xfId="22657"/>
    <cellStyle name="Normal 4 4 3 3 4" xfId="5114"/>
    <cellStyle name="Normal 4 4 3 3 4 2" xfId="19072"/>
    <cellStyle name="Normal 4 4 3 3 4 2 2" xfId="39005"/>
    <cellStyle name="Normal 4 4 3 3 4 3" xfId="13271"/>
    <cellStyle name="Normal 4 4 3 3 4 3 2" xfId="33205"/>
    <cellStyle name="Normal 4 4 3 3 4 4" xfId="25050"/>
    <cellStyle name="Normal 4 4 3 3 5" xfId="9799"/>
    <cellStyle name="Normal 4 4 3 3 5 2" xfId="29735"/>
    <cellStyle name="Normal 4 4 3 3 6" xfId="15604"/>
    <cellStyle name="Normal 4 4 3 3 6 2" xfId="35537"/>
    <cellStyle name="Normal 4 4 3 3 7" xfId="7475"/>
    <cellStyle name="Normal 4 4 3 3 7 2" xfId="27411"/>
    <cellStyle name="Normal 4 4 3 3 8" xfId="21534"/>
    <cellStyle name="Normal 4 4 3 3 9" xfId="41329"/>
    <cellStyle name="Normal 4 4 3 4" xfId="3574"/>
    <cellStyle name="Normal 4 4 3 4 2" xfId="6237"/>
    <cellStyle name="Normal 4 4 3 4 2 2" xfId="20195"/>
    <cellStyle name="Normal 4 4 3 4 2 2 2" xfId="40128"/>
    <cellStyle name="Normal 4 4 3 4 2 3" xfId="14394"/>
    <cellStyle name="Normal 4 4 3 4 2 3 2" xfId="34328"/>
    <cellStyle name="Normal 4 4 3 4 2 4" xfId="26173"/>
    <cellStyle name="Normal 4 4 3 4 3" xfId="12028"/>
    <cellStyle name="Normal 4 4 3 4 3 2" xfId="31963"/>
    <cellStyle name="Normal 4 4 3 4 4" xfId="17830"/>
    <cellStyle name="Normal 4 4 3 4 4 2" xfId="37763"/>
    <cellStyle name="Normal 4 4 3 4 5" xfId="8598"/>
    <cellStyle name="Normal 4 4 3 4 5 2" xfId="28534"/>
    <cellStyle name="Normal 4 4 3 4 6" xfId="23786"/>
    <cellStyle name="Normal 4 4 3 5" xfId="1659"/>
    <cellStyle name="Normal 4 4 3 5 2" xfId="16228"/>
    <cellStyle name="Normal 4 4 3 5 2 2" xfId="36161"/>
    <cellStyle name="Normal 4 4 3 5 3" xfId="10425"/>
    <cellStyle name="Normal 4 4 3 5 3 2" xfId="30360"/>
    <cellStyle name="Normal 4 4 3 5 4" xfId="22171"/>
    <cellStyle name="Normal 4 4 3 6" xfId="4635"/>
    <cellStyle name="Normal 4 4 3 6 2" xfId="18593"/>
    <cellStyle name="Normal 4 4 3 6 2 2" xfId="38526"/>
    <cellStyle name="Normal 4 4 3 6 3" xfId="12792"/>
    <cellStyle name="Normal 4 4 3 6 3 2" xfId="32726"/>
    <cellStyle name="Normal 4 4 3 6 4" xfId="24571"/>
    <cellStyle name="Normal 4 4 3 7" xfId="9315"/>
    <cellStyle name="Normal 4 4 3 7 2" xfId="29251"/>
    <cellStyle name="Normal 4 4 3 8" xfId="15120"/>
    <cellStyle name="Normal 4 4 3 8 2" xfId="35053"/>
    <cellStyle name="Normal 4 4 3 9" xfId="6999"/>
    <cellStyle name="Normal 4 4 3 9 2" xfId="26935"/>
    <cellStyle name="Normal 4 4 4" xfId="424"/>
    <cellStyle name="Normal 4 4 4 10" xfId="21127"/>
    <cellStyle name="Normal 4 4 4 11" xfId="40931"/>
    <cellStyle name="Normal 4 4 4 2" xfId="680"/>
    <cellStyle name="Normal 4 4 4 2 10" xfId="41170"/>
    <cellStyle name="Normal 4 4 4 2 2" xfId="1166"/>
    <cellStyle name="Normal 4 4 4 2 2 2" xfId="3580"/>
    <cellStyle name="Normal 4 4 4 2 2 2 2" xfId="6243"/>
    <cellStyle name="Normal 4 4 4 2 2 2 2 2" xfId="20201"/>
    <cellStyle name="Normal 4 4 4 2 2 2 2 2 2" xfId="40134"/>
    <cellStyle name="Normal 4 4 4 2 2 2 2 3" xfId="14400"/>
    <cellStyle name="Normal 4 4 4 2 2 2 2 3 2" xfId="34334"/>
    <cellStyle name="Normal 4 4 4 2 2 2 2 4" xfId="26179"/>
    <cellStyle name="Normal 4 4 4 2 2 2 3" xfId="12034"/>
    <cellStyle name="Normal 4 4 4 2 2 2 3 2" xfId="31969"/>
    <cellStyle name="Normal 4 4 4 2 2 2 4" xfId="17836"/>
    <cellStyle name="Normal 4 4 4 2 2 2 4 2" xfId="37769"/>
    <cellStyle name="Normal 4 4 4 2 2 2 5" xfId="8604"/>
    <cellStyle name="Normal 4 4 4 2 2 2 5 2" xfId="28540"/>
    <cellStyle name="Normal 4 4 4 2 2 2 6" xfId="23792"/>
    <cellStyle name="Normal 4 4 4 2 2 3" xfId="2509"/>
    <cellStyle name="Normal 4 4 4 2 2 3 2" xfId="17026"/>
    <cellStyle name="Normal 4 4 4 2 2 3 2 2" xfId="36959"/>
    <cellStyle name="Normal 4 4 4 2 2 3 3" xfId="11223"/>
    <cellStyle name="Normal 4 4 4 2 2 3 3 2" xfId="31158"/>
    <cellStyle name="Normal 4 4 4 2 2 3 4" xfId="22976"/>
    <cellStyle name="Normal 4 4 4 2 2 4" xfId="5433"/>
    <cellStyle name="Normal 4 4 4 2 2 4 2" xfId="19391"/>
    <cellStyle name="Normal 4 4 4 2 2 4 2 2" xfId="39324"/>
    <cellStyle name="Normal 4 4 4 2 2 4 3" xfId="13590"/>
    <cellStyle name="Normal 4 4 4 2 2 4 3 2" xfId="33524"/>
    <cellStyle name="Normal 4 4 4 2 2 4 4" xfId="25369"/>
    <cellStyle name="Normal 4 4 4 2 2 5" xfId="10118"/>
    <cellStyle name="Normal 4 4 4 2 2 5 2" xfId="30054"/>
    <cellStyle name="Normal 4 4 4 2 2 6" xfId="15923"/>
    <cellStyle name="Normal 4 4 4 2 2 6 2" xfId="35856"/>
    <cellStyle name="Normal 4 4 4 2 2 7" xfId="7794"/>
    <cellStyle name="Normal 4 4 4 2 2 7 2" xfId="27730"/>
    <cellStyle name="Normal 4 4 4 2 2 8" xfId="21857"/>
    <cellStyle name="Normal 4 4 4 2 2 9" xfId="41648"/>
    <cellStyle name="Normal 4 4 4 2 3" xfId="3579"/>
    <cellStyle name="Normal 4 4 4 2 3 2" xfId="6242"/>
    <cellStyle name="Normal 4 4 4 2 3 2 2" xfId="20200"/>
    <cellStyle name="Normal 4 4 4 2 3 2 2 2" xfId="40133"/>
    <cellStyle name="Normal 4 4 4 2 3 2 3" xfId="14399"/>
    <cellStyle name="Normal 4 4 4 2 3 2 3 2" xfId="34333"/>
    <cellStyle name="Normal 4 4 4 2 3 2 4" xfId="26178"/>
    <cellStyle name="Normal 4 4 4 2 3 3" xfId="12033"/>
    <cellStyle name="Normal 4 4 4 2 3 3 2" xfId="31968"/>
    <cellStyle name="Normal 4 4 4 2 3 4" xfId="17835"/>
    <cellStyle name="Normal 4 4 4 2 3 4 2" xfId="37768"/>
    <cellStyle name="Normal 4 4 4 2 3 5" xfId="8603"/>
    <cellStyle name="Normal 4 4 4 2 3 5 2" xfId="28539"/>
    <cellStyle name="Normal 4 4 4 2 3 6" xfId="23791"/>
    <cellStyle name="Normal 4 4 4 2 4" xfId="2046"/>
    <cellStyle name="Normal 4 4 4 2 4 2" xfId="16565"/>
    <cellStyle name="Normal 4 4 4 2 4 2 2" xfId="36498"/>
    <cellStyle name="Normal 4 4 4 2 4 3" xfId="10762"/>
    <cellStyle name="Normal 4 4 4 2 4 3 2" xfId="30697"/>
    <cellStyle name="Normal 4 4 4 2 4 4" xfId="22515"/>
    <cellStyle name="Normal 4 4 4 2 5" xfId="4972"/>
    <cellStyle name="Normal 4 4 4 2 5 2" xfId="18930"/>
    <cellStyle name="Normal 4 4 4 2 5 2 2" xfId="38863"/>
    <cellStyle name="Normal 4 4 4 2 5 3" xfId="13129"/>
    <cellStyle name="Normal 4 4 4 2 5 3 2" xfId="33063"/>
    <cellStyle name="Normal 4 4 4 2 5 4" xfId="24908"/>
    <cellStyle name="Normal 4 4 4 2 6" xfId="9640"/>
    <cellStyle name="Normal 4 4 4 2 6 2" xfId="29576"/>
    <cellStyle name="Normal 4 4 4 2 7" xfId="15445"/>
    <cellStyle name="Normal 4 4 4 2 7 2" xfId="35378"/>
    <cellStyle name="Normal 4 4 4 2 8" xfId="7333"/>
    <cellStyle name="Normal 4 4 4 2 8 2" xfId="27269"/>
    <cellStyle name="Normal 4 4 4 2 9" xfId="21372"/>
    <cellStyle name="Normal 4 4 4 3" xfId="923"/>
    <cellStyle name="Normal 4 4 4 3 2" xfId="3581"/>
    <cellStyle name="Normal 4 4 4 3 2 2" xfId="6244"/>
    <cellStyle name="Normal 4 4 4 3 2 2 2" xfId="20202"/>
    <cellStyle name="Normal 4 4 4 3 2 2 2 2" xfId="40135"/>
    <cellStyle name="Normal 4 4 4 3 2 2 3" xfId="14401"/>
    <cellStyle name="Normal 4 4 4 3 2 2 3 2" xfId="34335"/>
    <cellStyle name="Normal 4 4 4 3 2 2 4" xfId="26180"/>
    <cellStyle name="Normal 4 4 4 3 2 3" xfId="12035"/>
    <cellStyle name="Normal 4 4 4 3 2 3 2" xfId="31970"/>
    <cellStyle name="Normal 4 4 4 3 2 4" xfId="17837"/>
    <cellStyle name="Normal 4 4 4 3 2 4 2" xfId="37770"/>
    <cellStyle name="Normal 4 4 4 3 2 5" xfId="8605"/>
    <cellStyle name="Normal 4 4 4 3 2 5 2" xfId="28541"/>
    <cellStyle name="Normal 4 4 4 3 2 6" xfId="23793"/>
    <cellStyle name="Normal 4 4 4 3 3" xfId="2270"/>
    <cellStyle name="Normal 4 4 4 3 3 2" xfId="16787"/>
    <cellStyle name="Normal 4 4 4 3 3 2 2" xfId="36720"/>
    <cellStyle name="Normal 4 4 4 3 3 3" xfId="10984"/>
    <cellStyle name="Normal 4 4 4 3 3 3 2" xfId="30919"/>
    <cellStyle name="Normal 4 4 4 3 3 4" xfId="22737"/>
    <cellStyle name="Normal 4 4 4 3 4" xfId="5194"/>
    <cellStyle name="Normal 4 4 4 3 4 2" xfId="19152"/>
    <cellStyle name="Normal 4 4 4 3 4 2 2" xfId="39085"/>
    <cellStyle name="Normal 4 4 4 3 4 3" xfId="13351"/>
    <cellStyle name="Normal 4 4 4 3 4 3 2" xfId="33285"/>
    <cellStyle name="Normal 4 4 4 3 4 4" xfId="25130"/>
    <cellStyle name="Normal 4 4 4 3 5" xfId="9879"/>
    <cellStyle name="Normal 4 4 4 3 5 2" xfId="29815"/>
    <cellStyle name="Normal 4 4 4 3 6" xfId="15684"/>
    <cellStyle name="Normal 4 4 4 3 6 2" xfId="35617"/>
    <cellStyle name="Normal 4 4 4 3 7" xfId="7555"/>
    <cellStyle name="Normal 4 4 4 3 7 2" xfId="27491"/>
    <cellStyle name="Normal 4 4 4 3 8" xfId="21614"/>
    <cellStyle name="Normal 4 4 4 3 9" xfId="41409"/>
    <cellStyle name="Normal 4 4 4 4" xfId="1828"/>
    <cellStyle name="Normal 4 4 4 4 2" xfId="4077"/>
    <cellStyle name="Normal 4 4 4 4 2 2" xfId="6607"/>
    <cellStyle name="Normal 4 4 4 4 2 2 2" xfId="20565"/>
    <cellStyle name="Normal 4 4 4 4 2 2 2 2" xfId="40498"/>
    <cellStyle name="Normal 4 4 4 4 2 2 3" xfId="14764"/>
    <cellStyle name="Normal 4 4 4 4 2 2 3 2" xfId="34698"/>
    <cellStyle name="Normal 4 4 4 4 2 2 4" xfId="26543"/>
    <cellStyle name="Normal 4 4 4 4 2 3" xfId="12398"/>
    <cellStyle name="Normal 4 4 4 4 2 3 2" xfId="32333"/>
    <cellStyle name="Normal 4 4 4 4 2 4" xfId="18200"/>
    <cellStyle name="Normal 4 4 4 4 2 4 2" xfId="38133"/>
    <cellStyle name="Normal 4 4 4 4 2 5" xfId="8968"/>
    <cellStyle name="Normal 4 4 4 4 2 5 2" xfId="28904"/>
    <cellStyle name="Normal 4 4 4 4 2 6" xfId="24175"/>
    <cellStyle name="Normal 4 4 4 4 3" xfId="4756"/>
    <cellStyle name="Normal 4 4 4 4 3 2" xfId="18714"/>
    <cellStyle name="Normal 4 4 4 4 3 2 2" xfId="38647"/>
    <cellStyle name="Normal 4 4 4 4 3 3" xfId="12913"/>
    <cellStyle name="Normal 4 4 4 4 3 3 2" xfId="32847"/>
    <cellStyle name="Normal 4 4 4 4 3 4" xfId="24692"/>
    <cellStyle name="Normal 4 4 4 4 4" xfId="10546"/>
    <cellStyle name="Normal 4 4 4 4 4 2" xfId="30481"/>
    <cellStyle name="Normal 4 4 4 4 5" xfId="16349"/>
    <cellStyle name="Normal 4 4 4 4 5 2" xfId="36282"/>
    <cellStyle name="Normal 4 4 4 4 6" xfId="7117"/>
    <cellStyle name="Normal 4 4 4 4 6 2" xfId="27053"/>
    <cellStyle name="Normal 4 4 4 4 7" xfId="22299"/>
    <cellStyle name="Normal 4 4 4 5" xfId="4022"/>
    <cellStyle name="Normal 4 4 4 5 2" xfId="24159"/>
    <cellStyle name="Normal 4 4 4 6" xfId="3578"/>
    <cellStyle name="Normal 4 4 4 6 2" xfId="6241"/>
    <cellStyle name="Normal 4 4 4 6 2 2" xfId="20199"/>
    <cellStyle name="Normal 4 4 4 6 2 2 2" xfId="40132"/>
    <cellStyle name="Normal 4 4 4 6 2 3" xfId="14398"/>
    <cellStyle name="Normal 4 4 4 6 2 3 2" xfId="34332"/>
    <cellStyle name="Normal 4 4 4 6 2 4" xfId="26177"/>
    <cellStyle name="Normal 4 4 4 6 3" xfId="12032"/>
    <cellStyle name="Normal 4 4 4 6 3 2" xfId="31967"/>
    <cellStyle name="Normal 4 4 4 6 4" xfId="17834"/>
    <cellStyle name="Normal 4 4 4 6 4 2" xfId="37767"/>
    <cellStyle name="Normal 4 4 4 6 5" xfId="8602"/>
    <cellStyle name="Normal 4 4 4 6 5 2" xfId="28538"/>
    <cellStyle name="Normal 4 4 4 6 6" xfId="23790"/>
    <cellStyle name="Normal 4 4 4 7" xfId="1660"/>
    <cellStyle name="Normal 4 4 4 7 2" xfId="22172"/>
    <cellStyle name="Normal 4 4 4 8" xfId="9401"/>
    <cellStyle name="Normal 4 4 4 8 2" xfId="29337"/>
    <cellStyle name="Normal 4 4 4 9" xfId="15206"/>
    <cellStyle name="Normal 4 4 4 9 2" xfId="35139"/>
    <cellStyle name="Normal 4 4 5" xfId="517"/>
    <cellStyle name="Normal 4 4 5 10" xfId="41017"/>
    <cellStyle name="Normal 4 4 5 2" xfId="1013"/>
    <cellStyle name="Normal 4 4 5 2 2" xfId="3583"/>
    <cellStyle name="Normal 4 4 5 2 2 2" xfId="6246"/>
    <cellStyle name="Normal 4 4 5 2 2 2 2" xfId="20204"/>
    <cellStyle name="Normal 4 4 5 2 2 2 2 2" xfId="40137"/>
    <cellStyle name="Normal 4 4 5 2 2 2 3" xfId="14403"/>
    <cellStyle name="Normal 4 4 5 2 2 2 3 2" xfId="34337"/>
    <cellStyle name="Normal 4 4 5 2 2 2 4" xfId="26182"/>
    <cellStyle name="Normal 4 4 5 2 2 3" xfId="12037"/>
    <cellStyle name="Normal 4 4 5 2 2 3 2" xfId="31972"/>
    <cellStyle name="Normal 4 4 5 2 2 4" xfId="17839"/>
    <cellStyle name="Normal 4 4 5 2 2 4 2" xfId="37772"/>
    <cellStyle name="Normal 4 4 5 2 2 5" xfId="8607"/>
    <cellStyle name="Normal 4 4 5 2 2 5 2" xfId="28543"/>
    <cellStyle name="Normal 4 4 5 2 2 6" xfId="23795"/>
    <cellStyle name="Normal 4 4 5 2 3" xfId="2356"/>
    <cellStyle name="Normal 4 4 5 2 3 2" xfId="16873"/>
    <cellStyle name="Normal 4 4 5 2 3 2 2" xfId="36806"/>
    <cellStyle name="Normal 4 4 5 2 3 3" xfId="11070"/>
    <cellStyle name="Normal 4 4 5 2 3 3 2" xfId="31005"/>
    <cellStyle name="Normal 4 4 5 2 3 4" xfId="22823"/>
    <cellStyle name="Normal 4 4 5 2 4" xfId="5280"/>
    <cellStyle name="Normal 4 4 5 2 4 2" xfId="19238"/>
    <cellStyle name="Normal 4 4 5 2 4 2 2" xfId="39171"/>
    <cellStyle name="Normal 4 4 5 2 4 3" xfId="13437"/>
    <cellStyle name="Normal 4 4 5 2 4 3 2" xfId="33371"/>
    <cellStyle name="Normal 4 4 5 2 4 4" xfId="25216"/>
    <cellStyle name="Normal 4 4 5 2 5" xfId="9965"/>
    <cellStyle name="Normal 4 4 5 2 5 2" xfId="29901"/>
    <cellStyle name="Normal 4 4 5 2 6" xfId="15770"/>
    <cellStyle name="Normal 4 4 5 2 6 2" xfId="35703"/>
    <cellStyle name="Normal 4 4 5 2 7" xfId="7641"/>
    <cellStyle name="Normal 4 4 5 2 7 2" xfId="27577"/>
    <cellStyle name="Normal 4 4 5 2 8" xfId="21704"/>
    <cellStyle name="Normal 4 4 5 2 9" xfId="41495"/>
    <cellStyle name="Normal 4 4 5 3" xfId="1894"/>
    <cellStyle name="Normal 4 4 5 3 2" xfId="4084"/>
    <cellStyle name="Normal 4 4 5 3 2 2" xfId="6612"/>
    <cellStyle name="Normal 4 4 5 3 2 2 2" xfId="20570"/>
    <cellStyle name="Normal 4 4 5 3 2 2 2 2" xfId="40503"/>
    <cellStyle name="Normal 4 4 5 3 2 2 3" xfId="14769"/>
    <cellStyle name="Normal 4 4 5 3 2 2 3 2" xfId="34703"/>
    <cellStyle name="Normal 4 4 5 3 2 2 4" xfId="26548"/>
    <cellStyle name="Normal 4 4 5 3 2 3" xfId="12403"/>
    <cellStyle name="Normal 4 4 5 3 2 3 2" xfId="32338"/>
    <cellStyle name="Normal 4 4 5 3 2 4" xfId="18205"/>
    <cellStyle name="Normal 4 4 5 3 2 4 2" xfId="38138"/>
    <cellStyle name="Normal 4 4 5 3 2 5" xfId="8973"/>
    <cellStyle name="Normal 4 4 5 3 2 5 2" xfId="28909"/>
    <cellStyle name="Normal 4 4 5 3 2 6" xfId="24180"/>
    <cellStyle name="Normal 4 4 5 3 3" xfId="4820"/>
    <cellStyle name="Normal 4 4 5 3 3 2" xfId="18778"/>
    <cellStyle name="Normal 4 4 5 3 3 2 2" xfId="38711"/>
    <cellStyle name="Normal 4 4 5 3 3 3" xfId="12977"/>
    <cellStyle name="Normal 4 4 5 3 3 3 2" xfId="32911"/>
    <cellStyle name="Normal 4 4 5 3 3 4" xfId="24756"/>
    <cellStyle name="Normal 4 4 5 3 4" xfId="10610"/>
    <cellStyle name="Normal 4 4 5 3 4 2" xfId="30545"/>
    <cellStyle name="Normal 4 4 5 3 5" xfId="16413"/>
    <cellStyle name="Normal 4 4 5 3 5 2" xfId="36346"/>
    <cellStyle name="Normal 4 4 5 3 6" xfId="7181"/>
    <cellStyle name="Normal 4 4 5 3 6 2" xfId="27117"/>
    <cellStyle name="Normal 4 4 5 3 7" xfId="22363"/>
    <cellStyle name="Normal 4 4 5 4" xfId="4023"/>
    <cellStyle name="Normal 4 4 5 4 2" xfId="24160"/>
    <cellStyle name="Normal 4 4 5 5" xfId="3582"/>
    <cellStyle name="Normal 4 4 5 5 2" xfId="6245"/>
    <cellStyle name="Normal 4 4 5 5 2 2" xfId="20203"/>
    <cellStyle name="Normal 4 4 5 5 2 2 2" xfId="40136"/>
    <cellStyle name="Normal 4 4 5 5 2 3" xfId="14402"/>
    <cellStyle name="Normal 4 4 5 5 2 3 2" xfId="34336"/>
    <cellStyle name="Normal 4 4 5 5 2 4" xfId="26181"/>
    <cellStyle name="Normal 4 4 5 5 3" xfId="12036"/>
    <cellStyle name="Normal 4 4 5 5 3 2" xfId="31971"/>
    <cellStyle name="Normal 4 4 5 5 4" xfId="17838"/>
    <cellStyle name="Normal 4 4 5 5 4 2" xfId="37771"/>
    <cellStyle name="Normal 4 4 5 5 5" xfId="8606"/>
    <cellStyle name="Normal 4 4 5 5 5 2" xfId="28542"/>
    <cellStyle name="Normal 4 4 5 5 6" xfId="23794"/>
    <cellStyle name="Normal 4 4 5 6" xfId="1661"/>
    <cellStyle name="Normal 4 4 5 6 2" xfId="22173"/>
    <cellStyle name="Normal 4 4 5 7" xfId="9487"/>
    <cellStyle name="Normal 4 4 5 7 2" xfId="29423"/>
    <cellStyle name="Normal 4 4 5 8" xfId="15292"/>
    <cellStyle name="Normal 4 4 5 8 2" xfId="35225"/>
    <cellStyle name="Normal 4 4 5 9" xfId="21215"/>
    <cellStyle name="Normal 4 4 6" xfId="770"/>
    <cellStyle name="Normal 4 4 6 10" xfId="41256"/>
    <cellStyle name="Normal 4 4 6 2" xfId="2605"/>
    <cellStyle name="Normal 4 4 6 2 2" xfId="23072"/>
    <cellStyle name="Normal 4 4 6 3" xfId="3584"/>
    <cellStyle name="Normal 4 4 6 3 2" xfId="6247"/>
    <cellStyle name="Normal 4 4 6 3 2 2" xfId="20205"/>
    <cellStyle name="Normal 4 4 6 3 2 2 2" xfId="40138"/>
    <cellStyle name="Normal 4 4 6 3 2 3" xfId="14404"/>
    <cellStyle name="Normal 4 4 6 3 2 3 2" xfId="34338"/>
    <cellStyle name="Normal 4 4 6 3 2 4" xfId="26183"/>
    <cellStyle name="Normal 4 4 6 3 3" xfId="12038"/>
    <cellStyle name="Normal 4 4 6 3 3 2" xfId="31973"/>
    <cellStyle name="Normal 4 4 6 3 4" xfId="17840"/>
    <cellStyle name="Normal 4 4 6 3 4 2" xfId="37773"/>
    <cellStyle name="Normal 4 4 6 3 5" xfId="8608"/>
    <cellStyle name="Normal 4 4 6 3 5 2" xfId="28544"/>
    <cellStyle name="Normal 4 4 6 3 6" xfId="23796"/>
    <cellStyle name="Normal 4 4 6 4" xfId="2119"/>
    <cellStyle name="Normal 4 4 6 4 2" xfId="16636"/>
    <cellStyle name="Normal 4 4 6 4 2 2" xfId="36569"/>
    <cellStyle name="Normal 4 4 6 4 3" xfId="10833"/>
    <cellStyle name="Normal 4 4 6 4 3 2" xfId="30768"/>
    <cellStyle name="Normal 4 4 6 4 4" xfId="22586"/>
    <cellStyle name="Normal 4 4 6 5" xfId="5043"/>
    <cellStyle name="Normal 4 4 6 5 2" xfId="19001"/>
    <cellStyle name="Normal 4 4 6 5 2 2" xfId="38934"/>
    <cellStyle name="Normal 4 4 6 5 3" xfId="13200"/>
    <cellStyle name="Normal 4 4 6 5 3 2" xfId="33134"/>
    <cellStyle name="Normal 4 4 6 5 4" xfId="24979"/>
    <cellStyle name="Normal 4 4 6 6" xfId="9726"/>
    <cellStyle name="Normal 4 4 6 6 2" xfId="29662"/>
    <cellStyle name="Normal 4 4 6 7" xfId="15531"/>
    <cellStyle name="Normal 4 4 6 7 2" xfId="35464"/>
    <cellStyle name="Normal 4 4 6 8" xfId="7404"/>
    <cellStyle name="Normal 4 4 6 8 2" xfId="27340"/>
    <cellStyle name="Normal 4 4 6 9" xfId="21461"/>
    <cellStyle name="Normal 4 4 7" xfId="1221"/>
    <cellStyle name="Normal 4 4 7 2" xfId="3585"/>
    <cellStyle name="Normal 4 4 7 2 2" xfId="6248"/>
    <cellStyle name="Normal 4 4 7 2 2 2" xfId="20206"/>
    <cellStyle name="Normal 4 4 7 2 2 2 2" xfId="40139"/>
    <cellStyle name="Normal 4 4 7 2 2 3" xfId="14405"/>
    <cellStyle name="Normal 4 4 7 2 2 3 2" xfId="34339"/>
    <cellStyle name="Normal 4 4 7 2 2 4" xfId="26184"/>
    <cellStyle name="Normal 4 4 7 2 3" xfId="12039"/>
    <cellStyle name="Normal 4 4 7 2 3 2" xfId="31974"/>
    <cellStyle name="Normal 4 4 7 2 4" xfId="17841"/>
    <cellStyle name="Normal 4 4 7 2 4 2" xfId="37774"/>
    <cellStyle name="Normal 4 4 7 2 5" xfId="8609"/>
    <cellStyle name="Normal 4 4 7 2 5 2" xfId="28545"/>
    <cellStyle name="Normal 4 4 7 2 6" xfId="23797"/>
    <cellStyle name="Normal 4 4 7 3" xfId="2555"/>
    <cellStyle name="Normal 4 4 7 3 2" xfId="17070"/>
    <cellStyle name="Normal 4 4 7 3 2 2" xfId="37003"/>
    <cellStyle name="Normal 4 4 7 3 3" xfId="11267"/>
    <cellStyle name="Normal 4 4 7 3 3 2" xfId="31202"/>
    <cellStyle name="Normal 4 4 7 3 4" xfId="23022"/>
    <cellStyle name="Normal 4 4 7 4" xfId="5477"/>
    <cellStyle name="Normal 4 4 7 4 2" xfId="19435"/>
    <cellStyle name="Normal 4 4 7 4 2 2" xfId="39368"/>
    <cellStyle name="Normal 4 4 7 4 3" xfId="13634"/>
    <cellStyle name="Normal 4 4 7 4 3 2" xfId="33568"/>
    <cellStyle name="Normal 4 4 7 4 4" xfId="25413"/>
    <cellStyle name="Normal 4 4 7 5" xfId="10164"/>
    <cellStyle name="Normal 4 4 7 5 2" xfId="30100"/>
    <cellStyle name="Normal 4 4 7 6" xfId="15968"/>
    <cellStyle name="Normal 4 4 7 6 2" xfId="35901"/>
    <cellStyle name="Normal 4 4 7 7" xfId="7838"/>
    <cellStyle name="Normal 4 4 7 7 2" xfId="27774"/>
    <cellStyle name="Normal 4 4 7 8" xfId="21909"/>
    <cellStyle name="Normal 4 4 7 9" xfId="41760"/>
    <cellStyle name="Normal 4 4 8" xfId="3573"/>
    <cellStyle name="Normal 4 4 8 2" xfId="6236"/>
    <cellStyle name="Normal 4 4 8 2 2" xfId="20194"/>
    <cellStyle name="Normal 4 4 8 2 2 2" xfId="40127"/>
    <cellStyle name="Normal 4 4 8 2 3" xfId="14393"/>
    <cellStyle name="Normal 4 4 8 2 3 2" xfId="34327"/>
    <cellStyle name="Normal 4 4 8 2 4" xfId="26172"/>
    <cellStyle name="Normal 4 4 8 3" xfId="12027"/>
    <cellStyle name="Normal 4 4 8 3 2" xfId="31962"/>
    <cellStyle name="Normal 4 4 8 4" xfId="17829"/>
    <cellStyle name="Normal 4 4 8 4 2" xfId="37762"/>
    <cellStyle name="Normal 4 4 8 5" xfId="8597"/>
    <cellStyle name="Normal 4 4 8 5 2" xfId="28533"/>
    <cellStyle name="Normal 4 4 8 6" xfId="23785"/>
    <cellStyle name="Normal 4 4 9" xfId="4356"/>
    <cellStyle name="Normal 4 4 9 2" xfId="6723"/>
    <cellStyle name="Normal 4 4 9 2 2" xfId="20681"/>
    <cellStyle name="Normal 4 4 9 2 2 2" xfId="40614"/>
    <cellStyle name="Normal 4 4 9 2 3" xfId="14880"/>
    <cellStyle name="Normal 4 4 9 2 3 2" xfId="34814"/>
    <cellStyle name="Normal 4 4 9 2 4" xfId="26659"/>
    <cellStyle name="Normal 4 4 9 3" xfId="12515"/>
    <cellStyle name="Normal 4 4 9 3 2" xfId="32449"/>
    <cellStyle name="Normal 4 4 9 4" xfId="18316"/>
    <cellStyle name="Normal 4 4 9 4 2" xfId="38249"/>
    <cellStyle name="Normal 4 4 9 5" xfId="9084"/>
    <cellStyle name="Normal 4 4 9 5 2" xfId="29020"/>
    <cellStyle name="Normal 4 4 9 6" xfId="24294"/>
    <cellStyle name="Normal 4 5" xfId="52"/>
    <cellStyle name="Normal 4 5 10" xfId="1662"/>
    <cellStyle name="Normal 4 5 11" xfId="9223"/>
    <cellStyle name="Normal 4 5 11 2" xfId="29159"/>
    <cellStyle name="Normal 4 5 12" xfId="15028"/>
    <cellStyle name="Normal 4 5 12 2" xfId="34961"/>
    <cellStyle name="Normal 4 5 13" xfId="20929"/>
    <cellStyle name="Normal 4 5 14" xfId="40753"/>
    <cellStyle name="Normal 4 5 2" xfId="311"/>
    <cellStyle name="Normal 4 5 2 10" xfId="21038"/>
    <cellStyle name="Normal 4 5 2 11" xfId="40846"/>
    <cellStyle name="Normal 4 5 2 2" xfId="598"/>
    <cellStyle name="Normal 4 5 2 2 10" xfId="41091"/>
    <cellStyle name="Normal 4 5 2 2 2" xfId="1087"/>
    <cellStyle name="Normal 4 5 2 2 2 2" xfId="3589"/>
    <cellStyle name="Normal 4 5 2 2 2 2 2" xfId="6252"/>
    <cellStyle name="Normal 4 5 2 2 2 2 2 2" xfId="20210"/>
    <cellStyle name="Normal 4 5 2 2 2 2 2 2 2" xfId="40143"/>
    <cellStyle name="Normal 4 5 2 2 2 2 2 3" xfId="14409"/>
    <cellStyle name="Normal 4 5 2 2 2 2 2 3 2" xfId="34343"/>
    <cellStyle name="Normal 4 5 2 2 2 2 2 4" xfId="26188"/>
    <cellStyle name="Normal 4 5 2 2 2 2 3" xfId="12043"/>
    <cellStyle name="Normal 4 5 2 2 2 2 3 2" xfId="31978"/>
    <cellStyle name="Normal 4 5 2 2 2 2 4" xfId="17845"/>
    <cellStyle name="Normal 4 5 2 2 2 2 4 2" xfId="37778"/>
    <cellStyle name="Normal 4 5 2 2 2 2 5" xfId="8613"/>
    <cellStyle name="Normal 4 5 2 2 2 2 5 2" xfId="28549"/>
    <cellStyle name="Normal 4 5 2 2 2 2 6" xfId="23801"/>
    <cellStyle name="Normal 4 5 2 2 2 3" xfId="2430"/>
    <cellStyle name="Normal 4 5 2 2 2 3 2" xfId="16947"/>
    <cellStyle name="Normal 4 5 2 2 2 3 2 2" xfId="36880"/>
    <cellStyle name="Normal 4 5 2 2 2 3 3" xfId="11144"/>
    <cellStyle name="Normal 4 5 2 2 2 3 3 2" xfId="31079"/>
    <cellStyle name="Normal 4 5 2 2 2 3 4" xfId="22897"/>
    <cellStyle name="Normal 4 5 2 2 2 4" xfId="5354"/>
    <cellStyle name="Normal 4 5 2 2 2 4 2" xfId="19312"/>
    <cellStyle name="Normal 4 5 2 2 2 4 2 2" xfId="39245"/>
    <cellStyle name="Normal 4 5 2 2 2 4 3" xfId="13511"/>
    <cellStyle name="Normal 4 5 2 2 2 4 3 2" xfId="33445"/>
    <cellStyle name="Normal 4 5 2 2 2 4 4" xfId="25290"/>
    <cellStyle name="Normal 4 5 2 2 2 5" xfId="10039"/>
    <cellStyle name="Normal 4 5 2 2 2 5 2" xfId="29975"/>
    <cellStyle name="Normal 4 5 2 2 2 6" xfId="15844"/>
    <cellStyle name="Normal 4 5 2 2 2 6 2" xfId="35777"/>
    <cellStyle name="Normal 4 5 2 2 2 7" xfId="7715"/>
    <cellStyle name="Normal 4 5 2 2 2 7 2" xfId="27651"/>
    <cellStyle name="Normal 4 5 2 2 2 8" xfId="21778"/>
    <cellStyle name="Normal 4 5 2 2 2 9" xfId="41569"/>
    <cellStyle name="Normal 4 5 2 2 3" xfId="3588"/>
    <cellStyle name="Normal 4 5 2 2 3 2" xfId="6251"/>
    <cellStyle name="Normal 4 5 2 2 3 2 2" xfId="20209"/>
    <cellStyle name="Normal 4 5 2 2 3 2 2 2" xfId="40142"/>
    <cellStyle name="Normal 4 5 2 2 3 2 3" xfId="14408"/>
    <cellStyle name="Normal 4 5 2 2 3 2 3 2" xfId="34342"/>
    <cellStyle name="Normal 4 5 2 2 3 2 4" xfId="26187"/>
    <cellStyle name="Normal 4 5 2 2 3 3" xfId="12042"/>
    <cellStyle name="Normal 4 5 2 2 3 3 2" xfId="31977"/>
    <cellStyle name="Normal 4 5 2 2 3 4" xfId="17844"/>
    <cellStyle name="Normal 4 5 2 2 3 4 2" xfId="37777"/>
    <cellStyle name="Normal 4 5 2 2 3 5" xfId="8612"/>
    <cellStyle name="Normal 4 5 2 2 3 5 2" xfId="28548"/>
    <cellStyle name="Normal 4 5 2 2 3 6" xfId="23800"/>
    <cellStyle name="Normal 4 5 2 2 4" xfId="1967"/>
    <cellStyle name="Normal 4 5 2 2 4 2" xfId="16486"/>
    <cellStyle name="Normal 4 5 2 2 4 2 2" xfId="36419"/>
    <cellStyle name="Normal 4 5 2 2 4 3" xfId="10683"/>
    <cellStyle name="Normal 4 5 2 2 4 3 2" xfId="30618"/>
    <cellStyle name="Normal 4 5 2 2 4 4" xfId="22436"/>
    <cellStyle name="Normal 4 5 2 2 5" xfId="4893"/>
    <cellStyle name="Normal 4 5 2 2 5 2" xfId="18851"/>
    <cellStyle name="Normal 4 5 2 2 5 2 2" xfId="38784"/>
    <cellStyle name="Normal 4 5 2 2 5 3" xfId="13050"/>
    <cellStyle name="Normal 4 5 2 2 5 3 2" xfId="32984"/>
    <cellStyle name="Normal 4 5 2 2 5 4" xfId="24829"/>
    <cellStyle name="Normal 4 5 2 2 6" xfId="9561"/>
    <cellStyle name="Normal 4 5 2 2 6 2" xfId="29497"/>
    <cellStyle name="Normal 4 5 2 2 7" xfId="15366"/>
    <cellStyle name="Normal 4 5 2 2 7 2" xfId="35299"/>
    <cellStyle name="Normal 4 5 2 2 8" xfId="7254"/>
    <cellStyle name="Normal 4 5 2 2 8 2" xfId="27190"/>
    <cellStyle name="Normal 4 5 2 2 9" xfId="21290"/>
    <cellStyle name="Normal 4 5 2 3" xfId="844"/>
    <cellStyle name="Normal 4 5 2 3 2" xfId="3590"/>
    <cellStyle name="Normal 4 5 2 3 2 2" xfId="6253"/>
    <cellStyle name="Normal 4 5 2 3 2 2 2" xfId="20211"/>
    <cellStyle name="Normal 4 5 2 3 2 2 2 2" xfId="40144"/>
    <cellStyle name="Normal 4 5 2 3 2 2 3" xfId="14410"/>
    <cellStyle name="Normal 4 5 2 3 2 2 3 2" xfId="34344"/>
    <cellStyle name="Normal 4 5 2 3 2 2 4" xfId="26189"/>
    <cellStyle name="Normal 4 5 2 3 2 3" xfId="12044"/>
    <cellStyle name="Normal 4 5 2 3 2 3 2" xfId="31979"/>
    <cellStyle name="Normal 4 5 2 3 2 4" xfId="17846"/>
    <cellStyle name="Normal 4 5 2 3 2 4 2" xfId="37779"/>
    <cellStyle name="Normal 4 5 2 3 2 5" xfId="8614"/>
    <cellStyle name="Normal 4 5 2 3 2 5 2" xfId="28550"/>
    <cellStyle name="Normal 4 5 2 3 2 6" xfId="23802"/>
    <cellStyle name="Normal 4 5 2 3 3" xfId="2191"/>
    <cellStyle name="Normal 4 5 2 3 3 2" xfId="16708"/>
    <cellStyle name="Normal 4 5 2 3 3 2 2" xfId="36641"/>
    <cellStyle name="Normal 4 5 2 3 3 3" xfId="10905"/>
    <cellStyle name="Normal 4 5 2 3 3 3 2" xfId="30840"/>
    <cellStyle name="Normal 4 5 2 3 3 4" xfId="22658"/>
    <cellStyle name="Normal 4 5 2 3 4" xfId="5115"/>
    <cellStyle name="Normal 4 5 2 3 4 2" xfId="19073"/>
    <cellStyle name="Normal 4 5 2 3 4 2 2" xfId="39006"/>
    <cellStyle name="Normal 4 5 2 3 4 3" xfId="13272"/>
    <cellStyle name="Normal 4 5 2 3 4 3 2" xfId="33206"/>
    <cellStyle name="Normal 4 5 2 3 4 4" xfId="25051"/>
    <cellStyle name="Normal 4 5 2 3 5" xfId="9800"/>
    <cellStyle name="Normal 4 5 2 3 5 2" xfId="29736"/>
    <cellStyle name="Normal 4 5 2 3 6" xfId="15605"/>
    <cellStyle name="Normal 4 5 2 3 6 2" xfId="35538"/>
    <cellStyle name="Normal 4 5 2 3 7" xfId="7476"/>
    <cellStyle name="Normal 4 5 2 3 7 2" xfId="27412"/>
    <cellStyle name="Normal 4 5 2 3 8" xfId="21535"/>
    <cellStyle name="Normal 4 5 2 3 9" xfId="41330"/>
    <cellStyle name="Normal 4 5 2 4" xfId="3587"/>
    <cellStyle name="Normal 4 5 2 4 2" xfId="6250"/>
    <cellStyle name="Normal 4 5 2 4 2 2" xfId="20208"/>
    <cellStyle name="Normal 4 5 2 4 2 2 2" xfId="40141"/>
    <cellStyle name="Normal 4 5 2 4 2 3" xfId="14407"/>
    <cellStyle name="Normal 4 5 2 4 2 3 2" xfId="34341"/>
    <cellStyle name="Normal 4 5 2 4 2 4" xfId="26186"/>
    <cellStyle name="Normal 4 5 2 4 3" xfId="12041"/>
    <cellStyle name="Normal 4 5 2 4 3 2" xfId="31976"/>
    <cellStyle name="Normal 4 5 2 4 4" xfId="17843"/>
    <cellStyle name="Normal 4 5 2 4 4 2" xfId="37776"/>
    <cellStyle name="Normal 4 5 2 4 5" xfId="8611"/>
    <cellStyle name="Normal 4 5 2 4 5 2" xfId="28547"/>
    <cellStyle name="Normal 4 5 2 4 6" xfId="23799"/>
    <cellStyle name="Normal 4 5 2 5" xfId="1663"/>
    <cellStyle name="Normal 4 5 2 5 2" xfId="16229"/>
    <cellStyle name="Normal 4 5 2 5 2 2" xfId="36162"/>
    <cellStyle name="Normal 4 5 2 5 3" xfId="10426"/>
    <cellStyle name="Normal 4 5 2 5 3 2" xfId="30361"/>
    <cellStyle name="Normal 4 5 2 5 4" xfId="22174"/>
    <cellStyle name="Normal 4 5 2 6" xfId="4636"/>
    <cellStyle name="Normal 4 5 2 6 2" xfId="18594"/>
    <cellStyle name="Normal 4 5 2 6 2 2" xfId="38527"/>
    <cellStyle name="Normal 4 5 2 6 3" xfId="12793"/>
    <cellStyle name="Normal 4 5 2 6 3 2" xfId="32727"/>
    <cellStyle name="Normal 4 5 2 6 4" xfId="24572"/>
    <cellStyle name="Normal 4 5 2 7" xfId="9316"/>
    <cellStyle name="Normal 4 5 2 7 2" xfId="29252"/>
    <cellStyle name="Normal 4 5 2 8" xfId="15121"/>
    <cellStyle name="Normal 4 5 2 8 2" xfId="35054"/>
    <cellStyle name="Normal 4 5 2 9" xfId="7000"/>
    <cellStyle name="Normal 4 5 2 9 2" xfId="26936"/>
    <cellStyle name="Normal 4 5 3" xfId="425"/>
    <cellStyle name="Normal 4 5 3 10" xfId="21128"/>
    <cellStyle name="Normal 4 5 3 11" xfId="40932"/>
    <cellStyle name="Normal 4 5 3 2" xfId="681"/>
    <cellStyle name="Normal 4 5 3 2 10" xfId="41171"/>
    <cellStyle name="Normal 4 5 3 2 2" xfId="1167"/>
    <cellStyle name="Normal 4 5 3 2 2 2" xfId="3593"/>
    <cellStyle name="Normal 4 5 3 2 2 2 2" xfId="6256"/>
    <cellStyle name="Normal 4 5 3 2 2 2 2 2" xfId="20214"/>
    <cellStyle name="Normal 4 5 3 2 2 2 2 2 2" xfId="40147"/>
    <cellStyle name="Normal 4 5 3 2 2 2 2 3" xfId="14413"/>
    <cellStyle name="Normal 4 5 3 2 2 2 2 3 2" xfId="34347"/>
    <cellStyle name="Normal 4 5 3 2 2 2 2 4" xfId="26192"/>
    <cellStyle name="Normal 4 5 3 2 2 2 3" xfId="12047"/>
    <cellStyle name="Normal 4 5 3 2 2 2 3 2" xfId="31982"/>
    <cellStyle name="Normal 4 5 3 2 2 2 4" xfId="17849"/>
    <cellStyle name="Normal 4 5 3 2 2 2 4 2" xfId="37782"/>
    <cellStyle name="Normal 4 5 3 2 2 2 5" xfId="8617"/>
    <cellStyle name="Normal 4 5 3 2 2 2 5 2" xfId="28553"/>
    <cellStyle name="Normal 4 5 3 2 2 2 6" xfId="23805"/>
    <cellStyle name="Normal 4 5 3 2 2 3" xfId="2510"/>
    <cellStyle name="Normal 4 5 3 2 2 3 2" xfId="17027"/>
    <cellStyle name="Normal 4 5 3 2 2 3 2 2" xfId="36960"/>
    <cellStyle name="Normal 4 5 3 2 2 3 3" xfId="11224"/>
    <cellStyle name="Normal 4 5 3 2 2 3 3 2" xfId="31159"/>
    <cellStyle name="Normal 4 5 3 2 2 3 4" xfId="22977"/>
    <cellStyle name="Normal 4 5 3 2 2 4" xfId="5434"/>
    <cellStyle name="Normal 4 5 3 2 2 4 2" xfId="19392"/>
    <cellStyle name="Normal 4 5 3 2 2 4 2 2" xfId="39325"/>
    <cellStyle name="Normal 4 5 3 2 2 4 3" xfId="13591"/>
    <cellStyle name="Normal 4 5 3 2 2 4 3 2" xfId="33525"/>
    <cellStyle name="Normal 4 5 3 2 2 4 4" xfId="25370"/>
    <cellStyle name="Normal 4 5 3 2 2 5" xfId="10119"/>
    <cellStyle name="Normal 4 5 3 2 2 5 2" xfId="30055"/>
    <cellStyle name="Normal 4 5 3 2 2 6" xfId="15924"/>
    <cellStyle name="Normal 4 5 3 2 2 6 2" xfId="35857"/>
    <cellStyle name="Normal 4 5 3 2 2 7" xfId="7795"/>
    <cellStyle name="Normal 4 5 3 2 2 7 2" xfId="27731"/>
    <cellStyle name="Normal 4 5 3 2 2 8" xfId="21858"/>
    <cellStyle name="Normal 4 5 3 2 2 9" xfId="41649"/>
    <cellStyle name="Normal 4 5 3 2 3" xfId="3592"/>
    <cellStyle name="Normal 4 5 3 2 3 2" xfId="6255"/>
    <cellStyle name="Normal 4 5 3 2 3 2 2" xfId="20213"/>
    <cellStyle name="Normal 4 5 3 2 3 2 2 2" xfId="40146"/>
    <cellStyle name="Normal 4 5 3 2 3 2 3" xfId="14412"/>
    <cellStyle name="Normal 4 5 3 2 3 2 3 2" xfId="34346"/>
    <cellStyle name="Normal 4 5 3 2 3 2 4" xfId="26191"/>
    <cellStyle name="Normal 4 5 3 2 3 3" xfId="12046"/>
    <cellStyle name="Normal 4 5 3 2 3 3 2" xfId="31981"/>
    <cellStyle name="Normal 4 5 3 2 3 4" xfId="17848"/>
    <cellStyle name="Normal 4 5 3 2 3 4 2" xfId="37781"/>
    <cellStyle name="Normal 4 5 3 2 3 5" xfId="8616"/>
    <cellStyle name="Normal 4 5 3 2 3 5 2" xfId="28552"/>
    <cellStyle name="Normal 4 5 3 2 3 6" xfId="23804"/>
    <cellStyle name="Normal 4 5 3 2 4" xfId="2047"/>
    <cellStyle name="Normal 4 5 3 2 4 2" xfId="16566"/>
    <cellStyle name="Normal 4 5 3 2 4 2 2" xfId="36499"/>
    <cellStyle name="Normal 4 5 3 2 4 3" xfId="10763"/>
    <cellStyle name="Normal 4 5 3 2 4 3 2" xfId="30698"/>
    <cellStyle name="Normal 4 5 3 2 4 4" xfId="22516"/>
    <cellStyle name="Normal 4 5 3 2 5" xfId="4973"/>
    <cellStyle name="Normal 4 5 3 2 5 2" xfId="18931"/>
    <cellStyle name="Normal 4 5 3 2 5 2 2" xfId="38864"/>
    <cellStyle name="Normal 4 5 3 2 5 3" xfId="13130"/>
    <cellStyle name="Normal 4 5 3 2 5 3 2" xfId="33064"/>
    <cellStyle name="Normal 4 5 3 2 5 4" xfId="24909"/>
    <cellStyle name="Normal 4 5 3 2 6" xfId="9641"/>
    <cellStyle name="Normal 4 5 3 2 6 2" xfId="29577"/>
    <cellStyle name="Normal 4 5 3 2 7" xfId="15446"/>
    <cellStyle name="Normal 4 5 3 2 7 2" xfId="35379"/>
    <cellStyle name="Normal 4 5 3 2 8" xfId="7334"/>
    <cellStyle name="Normal 4 5 3 2 8 2" xfId="27270"/>
    <cellStyle name="Normal 4 5 3 2 9" xfId="21373"/>
    <cellStyle name="Normal 4 5 3 3" xfId="924"/>
    <cellStyle name="Normal 4 5 3 3 2" xfId="3594"/>
    <cellStyle name="Normal 4 5 3 3 2 2" xfId="6257"/>
    <cellStyle name="Normal 4 5 3 3 2 2 2" xfId="20215"/>
    <cellStyle name="Normal 4 5 3 3 2 2 2 2" xfId="40148"/>
    <cellStyle name="Normal 4 5 3 3 2 2 3" xfId="14414"/>
    <cellStyle name="Normal 4 5 3 3 2 2 3 2" xfId="34348"/>
    <cellStyle name="Normal 4 5 3 3 2 2 4" xfId="26193"/>
    <cellStyle name="Normal 4 5 3 3 2 3" xfId="12048"/>
    <cellStyle name="Normal 4 5 3 3 2 3 2" xfId="31983"/>
    <cellStyle name="Normal 4 5 3 3 2 4" xfId="17850"/>
    <cellStyle name="Normal 4 5 3 3 2 4 2" xfId="37783"/>
    <cellStyle name="Normal 4 5 3 3 2 5" xfId="8618"/>
    <cellStyle name="Normal 4 5 3 3 2 5 2" xfId="28554"/>
    <cellStyle name="Normal 4 5 3 3 2 6" xfId="23806"/>
    <cellStyle name="Normal 4 5 3 3 3" xfId="2271"/>
    <cellStyle name="Normal 4 5 3 3 3 2" xfId="16788"/>
    <cellStyle name="Normal 4 5 3 3 3 2 2" xfId="36721"/>
    <cellStyle name="Normal 4 5 3 3 3 3" xfId="10985"/>
    <cellStyle name="Normal 4 5 3 3 3 3 2" xfId="30920"/>
    <cellStyle name="Normal 4 5 3 3 3 4" xfId="22738"/>
    <cellStyle name="Normal 4 5 3 3 4" xfId="5195"/>
    <cellStyle name="Normal 4 5 3 3 4 2" xfId="19153"/>
    <cellStyle name="Normal 4 5 3 3 4 2 2" xfId="39086"/>
    <cellStyle name="Normal 4 5 3 3 4 3" xfId="13352"/>
    <cellStyle name="Normal 4 5 3 3 4 3 2" xfId="33286"/>
    <cellStyle name="Normal 4 5 3 3 4 4" xfId="25131"/>
    <cellStyle name="Normal 4 5 3 3 5" xfId="9880"/>
    <cellStyle name="Normal 4 5 3 3 5 2" xfId="29816"/>
    <cellStyle name="Normal 4 5 3 3 6" xfId="15685"/>
    <cellStyle name="Normal 4 5 3 3 6 2" xfId="35618"/>
    <cellStyle name="Normal 4 5 3 3 7" xfId="7556"/>
    <cellStyle name="Normal 4 5 3 3 7 2" xfId="27492"/>
    <cellStyle name="Normal 4 5 3 3 8" xfId="21615"/>
    <cellStyle name="Normal 4 5 3 3 9" xfId="41410"/>
    <cellStyle name="Normal 4 5 3 4" xfId="3591"/>
    <cellStyle name="Normal 4 5 3 4 2" xfId="6254"/>
    <cellStyle name="Normal 4 5 3 4 2 2" xfId="20212"/>
    <cellStyle name="Normal 4 5 3 4 2 2 2" xfId="40145"/>
    <cellStyle name="Normal 4 5 3 4 2 3" xfId="14411"/>
    <cellStyle name="Normal 4 5 3 4 2 3 2" xfId="34345"/>
    <cellStyle name="Normal 4 5 3 4 2 4" xfId="26190"/>
    <cellStyle name="Normal 4 5 3 4 3" xfId="12045"/>
    <cellStyle name="Normal 4 5 3 4 3 2" xfId="31980"/>
    <cellStyle name="Normal 4 5 3 4 4" xfId="17847"/>
    <cellStyle name="Normal 4 5 3 4 4 2" xfId="37780"/>
    <cellStyle name="Normal 4 5 3 4 5" xfId="8615"/>
    <cellStyle name="Normal 4 5 3 4 5 2" xfId="28551"/>
    <cellStyle name="Normal 4 5 3 4 6" xfId="23803"/>
    <cellStyle name="Normal 4 5 3 5" xfId="1829"/>
    <cellStyle name="Normal 4 5 3 5 2" xfId="16350"/>
    <cellStyle name="Normal 4 5 3 5 2 2" xfId="36283"/>
    <cellStyle name="Normal 4 5 3 5 3" xfId="10547"/>
    <cellStyle name="Normal 4 5 3 5 3 2" xfId="30482"/>
    <cellStyle name="Normal 4 5 3 5 4" xfId="22300"/>
    <cellStyle name="Normal 4 5 3 6" xfId="4757"/>
    <cellStyle name="Normal 4 5 3 6 2" xfId="18715"/>
    <cellStyle name="Normal 4 5 3 6 2 2" xfId="38648"/>
    <cellStyle name="Normal 4 5 3 6 3" xfId="12914"/>
    <cellStyle name="Normal 4 5 3 6 3 2" xfId="32848"/>
    <cellStyle name="Normal 4 5 3 6 4" xfId="24693"/>
    <cellStyle name="Normal 4 5 3 7" xfId="9402"/>
    <cellStyle name="Normal 4 5 3 7 2" xfId="29338"/>
    <cellStyle name="Normal 4 5 3 8" xfId="15207"/>
    <cellStyle name="Normal 4 5 3 8 2" xfId="35140"/>
    <cellStyle name="Normal 4 5 3 9" xfId="7118"/>
    <cellStyle name="Normal 4 5 3 9 2" xfId="27054"/>
    <cellStyle name="Normal 4 5 4" xfId="518"/>
    <cellStyle name="Normal 4 5 4 10" xfId="41018"/>
    <cellStyle name="Normal 4 5 4 2" xfId="1014"/>
    <cellStyle name="Normal 4 5 4 2 2" xfId="3596"/>
    <cellStyle name="Normal 4 5 4 2 2 2" xfId="6259"/>
    <cellStyle name="Normal 4 5 4 2 2 2 2" xfId="20217"/>
    <cellStyle name="Normal 4 5 4 2 2 2 2 2" xfId="40150"/>
    <cellStyle name="Normal 4 5 4 2 2 2 3" xfId="14416"/>
    <cellStyle name="Normal 4 5 4 2 2 2 3 2" xfId="34350"/>
    <cellStyle name="Normal 4 5 4 2 2 2 4" xfId="26195"/>
    <cellStyle name="Normal 4 5 4 2 2 3" xfId="12050"/>
    <cellStyle name="Normal 4 5 4 2 2 3 2" xfId="31985"/>
    <cellStyle name="Normal 4 5 4 2 2 4" xfId="17852"/>
    <cellStyle name="Normal 4 5 4 2 2 4 2" xfId="37785"/>
    <cellStyle name="Normal 4 5 4 2 2 5" xfId="8620"/>
    <cellStyle name="Normal 4 5 4 2 2 5 2" xfId="28556"/>
    <cellStyle name="Normal 4 5 4 2 2 6" xfId="23808"/>
    <cellStyle name="Normal 4 5 4 2 3" xfId="2357"/>
    <cellStyle name="Normal 4 5 4 2 3 2" xfId="16874"/>
    <cellStyle name="Normal 4 5 4 2 3 2 2" xfId="36807"/>
    <cellStyle name="Normal 4 5 4 2 3 3" xfId="11071"/>
    <cellStyle name="Normal 4 5 4 2 3 3 2" xfId="31006"/>
    <cellStyle name="Normal 4 5 4 2 3 4" xfId="22824"/>
    <cellStyle name="Normal 4 5 4 2 4" xfId="5281"/>
    <cellStyle name="Normal 4 5 4 2 4 2" xfId="19239"/>
    <cellStyle name="Normal 4 5 4 2 4 2 2" xfId="39172"/>
    <cellStyle name="Normal 4 5 4 2 4 3" xfId="13438"/>
    <cellStyle name="Normal 4 5 4 2 4 3 2" xfId="33372"/>
    <cellStyle name="Normal 4 5 4 2 4 4" xfId="25217"/>
    <cellStyle name="Normal 4 5 4 2 5" xfId="9966"/>
    <cellStyle name="Normal 4 5 4 2 5 2" xfId="29902"/>
    <cellStyle name="Normal 4 5 4 2 6" xfId="15771"/>
    <cellStyle name="Normal 4 5 4 2 6 2" xfId="35704"/>
    <cellStyle name="Normal 4 5 4 2 7" xfId="7642"/>
    <cellStyle name="Normal 4 5 4 2 7 2" xfId="27578"/>
    <cellStyle name="Normal 4 5 4 2 8" xfId="21705"/>
    <cellStyle name="Normal 4 5 4 2 9" xfId="41496"/>
    <cellStyle name="Normal 4 5 4 3" xfId="3595"/>
    <cellStyle name="Normal 4 5 4 3 2" xfId="6258"/>
    <cellStyle name="Normal 4 5 4 3 2 2" xfId="20216"/>
    <cellStyle name="Normal 4 5 4 3 2 2 2" xfId="40149"/>
    <cellStyle name="Normal 4 5 4 3 2 3" xfId="14415"/>
    <cellStyle name="Normal 4 5 4 3 2 3 2" xfId="34349"/>
    <cellStyle name="Normal 4 5 4 3 2 4" xfId="26194"/>
    <cellStyle name="Normal 4 5 4 3 3" xfId="12049"/>
    <cellStyle name="Normal 4 5 4 3 3 2" xfId="31984"/>
    <cellStyle name="Normal 4 5 4 3 4" xfId="17851"/>
    <cellStyle name="Normal 4 5 4 3 4 2" xfId="37784"/>
    <cellStyle name="Normal 4 5 4 3 5" xfId="8619"/>
    <cellStyle name="Normal 4 5 4 3 5 2" xfId="28555"/>
    <cellStyle name="Normal 4 5 4 3 6" xfId="23807"/>
    <cellStyle name="Normal 4 5 4 4" xfId="1895"/>
    <cellStyle name="Normal 4 5 4 4 2" xfId="16414"/>
    <cellStyle name="Normal 4 5 4 4 2 2" xfId="36347"/>
    <cellStyle name="Normal 4 5 4 4 3" xfId="10611"/>
    <cellStyle name="Normal 4 5 4 4 3 2" xfId="30546"/>
    <cellStyle name="Normal 4 5 4 4 4" xfId="22364"/>
    <cellStyle name="Normal 4 5 4 5" xfId="4821"/>
    <cellStyle name="Normal 4 5 4 5 2" xfId="18779"/>
    <cellStyle name="Normal 4 5 4 5 2 2" xfId="38712"/>
    <cellStyle name="Normal 4 5 4 5 3" xfId="12978"/>
    <cellStyle name="Normal 4 5 4 5 3 2" xfId="32912"/>
    <cellStyle name="Normal 4 5 4 5 4" xfId="24757"/>
    <cellStyle name="Normal 4 5 4 6" xfId="9488"/>
    <cellStyle name="Normal 4 5 4 6 2" xfId="29424"/>
    <cellStyle name="Normal 4 5 4 7" xfId="15293"/>
    <cellStyle name="Normal 4 5 4 7 2" xfId="35226"/>
    <cellStyle name="Normal 4 5 4 8" xfId="7182"/>
    <cellStyle name="Normal 4 5 4 8 2" xfId="27118"/>
    <cellStyle name="Normal 4 5 4 9" xfId="21216"/>
    <cellStyle name="Normal 4 5 5" xfId="771"/>
    <cellStyle name="Normal 4 5 5 2" xfId="3597"/>
    <cellStyle name="Normal 4 5 5 2 2" xfId="6260"/>
    <cellStyle name="Normal 4 5 5 2 2 2" xfId="20218"/>
    <cellStyle name="Normal 4 5 5 2 2 2 2" xfId="40151"/>
    <cellStyle name="Normal 4 5 5 2 2 3" xfId="14417"/>
    <cellStyle name="Normal 4 5 5 2 2 3 2" xfId="34351"/>
    <cellStyle name="Normal 4 5 5 2 2 4" xfId="26196"/>
    <cellStyle name="Normal 4 5 5 2 3" xfId="12051"/>
    <cellStyle name="Normal 4 5 5 2 3 2" xfId="31986"/>
    <cellStyle name="Normal 4 5 5 2 4" xfId="17853"/>
    <cellStyle name="Normal 4 5 5 2 4 2" xfId="37786"/>
    <cellStyle name="Normal 4 5 5 2 5" xfId="8621"/>
    <cellStyle name="Normal 4 5 5 2 5 2" xfId="28557"/>
    <cellStyle name="Normal 4 5 5 2 6" xfId="23809"/>
    <cellStyle name="Normal 4 5 5 3" xfId="2120"/>
    <cellStyle name="Normal 4 5 5 3 2" xfId="16637"/>
    <cellStyle name="Normal 4 5 5 3 2 2" xfId="36570"/>
    <cellStyle name="Normal 4 5 5 3 3" xfId="10834"/>
    <cellStyle name="Normal 4 5 5 3 3 2" xfId="30769"/>
    <cellStyle name="Normal 4 5 5 3 4" xfId="22587"/>
    <cellStyle name="Normal 4 5 5 4" xfId="5044"/>
    <cellStyle name="Normal 4 5 5 4 2" xfId="19002"/>
    <cellStyle name="Normal 4 5 5 4 2 2" xfId="38935"/>
    <cellStyle name="Normal 4 5 5 4 3" xfId="13201"/>
    <cellStyle name="Normal 4 5 5 4 3 2" xfId="33135"/>
    <cellStyle name="Normal 4 5 5 4 4" xfId="24980"/>
    <cellStyle name="Normal 4 5 5 5" xfId="9727"/>
    <cellStyle name="Normal 4 5 5 5 2" xfId="29663"/>
    <cellStyle name="Normal 4 5 5 6" xfId="15532"/>
    <cellStyle name="Normal 4 5 5 6 2" xfId="35465"/>
    <cellStyle name="Normal 4 5 5 7" xfId="7405"/>
    <cellStyle name="Normal 4 5 5 7 2" xfId="27341"/>
    <cellStyle name="Normal 4 5 5 8" xfId="21462"/>
    <cellStyle name="Normal 4 5 5 9" xfId="41257"/>
    <cellStyle name="Normal 4 5 6" xfId="1235"/>
    <cellStyle name="Normal 4 5 6 2" xfId="3598"/>
    <cellStyle name="Normal 4 5 6 2 2" xfId="6261"/>
    <cellStyle name="Normal 4 5 6 2 2 2" xfId="20219"/>
    <cellStyle name="Normal 4 5 6 2 2 2 2" xfId="40152"/>
    <cellStyle name="Normal 4 5 6 2 2 3" xfId="14418"/>
    <cellStyle name="Normal 4 5 6 2 2 3 2" xfId="34352"/>
    <cellStyle name="Normal 4 5 6 2 2 4" xfId="26197"/>
    <cellStyle name="Normal 4 5 6 2 3" xfId="12052"/>
    <cellStyle name="Normal 4 5 6 2 3 2" xfId="31987"/>
    <cellStyle name="Normal 4 5 6 2 4" xfId="17854"/>
    <cellStyle name="Normal 4 5 6 2 4 2" xfId="37787"/>
    <cellStyle name="Normal 4 5 6 2 5" xfId="8622"/>
    <cellStyle name="Normal 4 5 6 2 5 2" xfId="28558"/>
    <cellStyle name="Normal 4 5 6 2 6" xfId="23810"/>
    <cellStyle name="Normal 4 5 6 3" xfId="2569"/>
    <cellStyle name="Normal 4 5 6 3 2" xfId="17084"/>
    <cellStyle name="Normal 4 5 6 3 2 2" xfId="37017"/>
    <cellStyle name="Normal 4 5 6 3 3" xfId="11281"/>
    <cellStyle name="Normal 4 5 6 3 3 2" xfId="31216"/>
    <cellStyle name="Normal 4 5 6 3 4" xfId="23036"/>
    <cellStyle name="Normal 4 5 6 4" xfId="5491"/>
    <cellStyle name="Normal 4 5 6 4 2" xfId="19449"/>
    <cellStyle name="Normal 4 5 6 4 2 2" xfId="39382"/>
    <cellStyle name="Normal 4 5 6 4 3" xfId="13648"/>
    <cellStyle name="Normal 4 5 6 4 3 2" xfId="33582"/>
    <cellStyle name="Normal 4 5 6 4 4" xfId="25427"/>
    <cellStyle name="Normal 4 5 6 5" xfId="10178"/>
    <cellStyle name="Normal 4 5 6 5 2" xfId="30114"/>
    <cellStyle name="Normal 4 5 6 6" xfId="15982"/>
    <cellStyle name="Normal 4 5 6 6 2" xfId="35915"/>
    <cellStyle name="Normal 4 5 6 7" xfId="7852"/>
    <cellStyle name="Normal 4 5 6 7 2" xfId="27788"/>
    <cellStyle name="Normal 4 5 6 8" xfId="21923"/>
    <cellStyle name="Normal 4 5 6 9" xfId="41761"/>
    <cellStyle name="Normal 4 5 7" xfId="4024"/>
    <cellStyle name="Normal 4 5 8" xfId="3586"/>
    <cellStyle name="Normal 4 5 8 2" xfId="6249"/>
    <cellStyle name="Normal 4 5 8 2 2" xfId="20207"/>
    <cellStyle name="Normal 4 5 8 2 2 2" xfId="40140"/>
    <cellStyle name="Normal 4 5 8 2 3" xfId="14406"/>
    <cellStyle name="Normal 4 5 8 2 3 2" xfId="34340"/>
    <cellStyle name="Normal 4 5 8 2 4" xfId="26185"/>
    <cellStyle name="Normal 4 5 8 3" xfId="12040"/>
    <cellStyle name="Normal 4 5 8 3 2" xfId="31975"/>
    <cellStyle name="Normal 4 5 8 4" xfId="17842"/>
    <cellStyle name="Normal 4 5 8 4 2" xfId="37775"/>
    <cellStyle name="Normal 4 5 8 5" xfId="8610"/>
    <cellStyle name="Normal 4 5 8 5 2" xfId="28546"/>
    <cellStyle name="Normal 4 5 8 6" xfId="23798"/>
    <cellStyle name="Normal 4 5 9" xfId="4446"/>
    <cellStyle name="Normal 4 5 9 2" xfId="6812"/>
    <cellStyle name="Normal 4 5 9 2 2" xfId="20770"/>
    <cellStyle name="Normal 4 5 9 2 2 2" xfId="40703"/>
    <cellStyle name="Normal 4 5 9 2 3" xfId="14969"/>
    <cellStyle name="Normal 4 5 9 2 3 2" xfId="34903"/>
    <cellStyle name="Normal 4 5 9 2 4" xfId="26748"/>
    <cellStyle name="Normal 4 5 9 3" xfId="12604"/>
    <cellStyle name="Normal 4 5 9 3 2" xfId="32538"/>
    <cellStyle name="Normal 4 5 9 4" xfId="18405"/>
    <cellStyle name="Normal 4 5 9 4 2" xfId="38338"/>
    <cellStyle name="Normal 4 5 9 5" xfId="9173"/>
    <cellStyle name="Normal 4 5 9 5 2" xfId="29109"/>
    <cellStyle name="Normal 4 5 9 6" xfId="24383"/>
    <cellStyle name="Normal 4 6" xfId="66"/>
    <cellStyle name="Normal 4 6 10" xfId="9237"/>
    <cellStyle name="Normal 4 6 10 2" xfId="29173"/>
    <cellStyle name="Normal 4 6 11" xfId="15042"/>
    <cellStyle name="Normal 4 6 11 2" xfId="34975"/>
    <cellStyle name="Normal 4 6 12" xfId="7001"/>
    <cellStyle name="Normal 4 6 12 2" xfId="26937"/>
    <cellStyle name="Normal 4 6 13" xfId="20943"/>
    <cellStyle name="Normal 4 6 14" xfId="40767"/>
    <cellStyle name="Normal 4 6 2" xfId="312"/>
    <cellStyle name="Normal 4 6 2 10" xfId="21039"/>
    <cellStyle name="Normal 4 6 2 11" xfId="40847"/>
    <cellStyle name="Normal 4 6 2 2" xfId="599"/>
    <cellStyle name="Normal 4 6 2 2 10" xfId="41092"/>
    <cellStyle name="Normal 4 6 2 2 2" xfId="1088"/>
    <cellStyle name="Normal 4 6 2 2 2 2" xfId="3602"/>
    <cellStyle name="Normal 4 6 2 2 2 2 2" xfId="6265"/>
    <cellStyle name="Normal 4 6 2 2 2 2 2 2" xfId="20223"/>
    <cellStyle name="Normal 4 6 2 2 2 2 2 2 2" xfId="40156"/>
    <cellStyle name="Normal 4 6 2 2 2 2 2 3" xfId="14422"/>
    <cellStyle name="Normal 4 6 2 2 2 2 2 3 2" xfId="34356"/>
    <cellStyle name="Normal 4 6 2 2 2 2 2 4" xfId="26201"/>
    <cellStyle name="Normal 4 6 2 2 2 2 3" xfId="12056"/>
    <cellStyle name="Normal 4 6 2 2 2 2 3 2" xfId="31991"/>
    <cellStyle name="Normal 4 6 2 2 2 2 4" xfId="17858"/>
    <cellStyle name="Normal 4 6 2 2 2 2 4 2" xfId="37791"/>
    <cellStyle name="Normal 4 6 2 2 2 2 5" xfId="8626"/>
    <cellStyle name="Normal 4 6 2 2 2 2 5 2" xfId="28562"/>
    <cellStyle name="Normal 4 6 2 2 2 2 6" xfId="23814"/>
    <cellStyle name="Normal 4 6 2 2 2 3" xfId="2431"/>
    <cellStyle name="Normal 4 6 2 2 2 3 2" xfId="16948"/>
    <cellStyle name="Normal 4 6 2 2 2 3 2 2" xfId="36881"/>
    <cellStyle name="Normal 4 6 2 2 2 3 3" xfId="11145"/>
    <cellStyle name="Normal 4 6 2 2 2 3 3 2" xfId="31080"/>
    <cellStyle name="Normal 4 6 2 2 2 3 4" xfId="22898"/>
    <cellStyle name="Normal 4 6 2 2 2 4" xfId="5355"/>
    <cellStyle name="Normal 4 6 2 2 2 4 2" xfId="19313"/>
    <cellStyle name="Normal 4 6 2 2 2 4 2 2" xfId="39246"/>
    <cellStyle name="Normal 4 6 2 2 2 4 3" xfId="13512"/>
    <cellStyle name="Normal 4 6 2 2 2 4 3 2" xfId="33446"/>
    <cellStyle name="Normal 4 6 2 2 2 4 4" xfId="25291"/>
    <cellStyle name="Normal 4 6 2 2 2 5" xfId="10040"/>
    <cellStyle name="Normal 4 6 2 2 2 5 2" xfId="29976"/>
    <cellStyle name="Normal 4 6 2 2 2 6" xfId="15845"/>
    <cellStyle name="Normal 4 6 2 2 2 6 2" xfId="35778"/>
    <cellStyle name="Normal 4 6 2 2 2 7" xfId="7716"/>
    <cellStyle name="Normal 4 6 2 2 2 7 2" xfId="27652"/>
    <cellStyle name="Normal 4 6 2 2 2 8" xfId="21779"/>
    <cellStyle name="Normal 4 6 2 2 2 9" xfId="41570"/>
    <cellStyle name="Normal 4 6 2 2 3" xfId="3601"/>
    <cellStyle name="Normal 4 6 2 2 3 2" xfId="6264"/>
    <cellStyle name="Normal 4 6 2 2 3 2 2" xfId="20222"/>
    <cellStyle name="Normal 4 6 2 2 3 2 2 2" xfId="40155"/>
    <cellStyle name="Normal 4 6 2 2 3 2 3" xfId="14421"/>
    <cellStyle name="Normal 4 6 2 2 3 2 3 2" xfId="34355"/>
    <cellStyle name="Normal 4 6 2 2 3 2 4" xfId="26200"/>
    <cellStyle name="Normal 4 6 2 2 3 3" xfId="12055"/>
    <cellStyle name="Normal 4 6 2 2 3 3 2" xfId="31990"/>
    <cellStyle name="Normal 4 6 2 2 3 4" xfId="17857"/>
    <cellStyle name="Normal 4 6 2 2 3 4 2" xfId="37790"/>
    <cellStyle name="Normal 4 6 2 2 3 5" xfId="8625"/>
    <cellStyle name="Normal 4 6 2 2 3 5 2" xfId="28561"/>
    <cellStyle name="Normal 4 6 2 2 3 6" xfId="23813"/>
    <cellStyle name="Normal 4 6 2 2 4" xfId="1968"/>
    <cellStyle name="Normal 4 6 2 2 4 2" xfId="16487"/>
    <cellStyle name="Normal 4 6 2 2 4 2 2" xfId="36420"/>
    <cellStyle name="Normal 4 6 2 2 4 3" xfId="10684"/>
    <cellStyle name="Normal 4 6 2 2 4 3 2" xfId="30619"/>
    <cellStyle name="Normal 4 6 2 2 4 4" xfId="22437"/>
    <cellStyle name="Normal 4 6 2 2 5" xfId="4894"/>
    <cellStyle name="Normal 4 6 2 2 5 2" xfId="18852"/>
    <cellStyle name="Normal 4 6 2 2 5 2 2" xfId="38785"/>
    <cellStyle name="Normal 4 6 2 2 5 3" xfId="13051"/>
    <cellStyle name="Normal 4 6 2 2 5 3 2" xfId="32985"/>
    <cellStyle name="Normal 4 6 2 2 5 4" xfId="24830"/>
    <cellStyle name="Normal 4 6 2 2 6" xfId="9562"/>
    <cellStyle name="Normal 4 6 2 2 6 2" xfId="29498"/>
    <cellStyle name="Normal 4 6 2 2 7" xfId="15367"/>
    <cellStyle name="Normal 4 6 2 2 7 2" xfId="35300"/>
    <cellStyle name="Normal 4 6 2 2 8" xfId="7255"/>
    <cellStyle name="Normal 4 6 2 2 8 2" xfId="27191"/>
    <cellStyle name="Normal 4 6 2 2 9" xfId="21291"/>
    <cellStyle name="Normal 4 6 2 3" xfId="845"/>
    <cellStyle name="Normal 4 6 2 3 2" xfId="3603"/>
    <cellStyle name="Normal 4 6 2 3 2 2" xfId="6266"/>
    <cellStyle name="Normal 4 6 2 3 2 2 2" xfId="20224"/>
    <cellStyle name="Normal 4 6 2 3 2 2 2 2" xfId="40157"/>
    <cellStyle name="Normal 4 6 2 3 2 2 3" xfId="14423"/>
    <cellStyle name="Normal 4 6 2 3 2 2 3 2" xfId="34357"/>
    <cellStyle name="Normal 4 6 2 3 2 2 4" xfId="26202"/>
    <cellStyle name="Normal 4 6 2 3 2 3" xfId="12057"/>
    <cellStyle name="Normal 4 6 2 3 2 3 2" xfId="31992"/>
    <cellStyle name="Normal 4 6 2 3 2 4" xfId="17859"/>
    <cellStyle name="Normal 4 6 2 3 2 4 2" xfId="37792"/>
    <cellStyle name="Normal 4 6 2 3 2 5" xfId="8627"/>
    <cellStyle name="Normal 4 6 2 3 2 5 2" xfId="28563"/>
    <cellStyle name="Normal 4 6 2 3 2 6" xfId="23815"/>
    <cellStyle name="Normal 4 6 2 3 3" xfId="2192"/>
    <cellStyle name="Normal 4 6 2 3 3 2" xfId="16709"/>
    <cellStyle name="Normal 4 6 2 3 3 2 2" xfId="36642"/>
    <cellStyle name="Normal 4 6 2 3 3 3" xfId="10906"/>
    <cellStyle name="Normal 4 6 2 3 3 3 2" xfId="30841"/>
    <cellStyle name="Normal 4 6 2 3 3 4" xfId="22659"/>
    <cellStyle name="Normal 4 6 2 3 4" xfId="5116"/>
    <cellStyle name="Normal 4 6 2 3 4 2" xfId="19074"/>
    <cellStyle name="Normal 4 6 2 3 4 2 2" xfId="39007"/>
    <cellStyle name="Normal 4 6 2 3 4 3" xfId="13273"/>
    <cellStyle name="Normal 4 6 2 3 4 3 2" xfId="33207"/>
    <cellStyle name="Normal 4 6 2 3 4 4" xfId="25052"/>
    <cellStyle name="Normal 4 6 2 3 5" xfId="9801"/>
    <cellStyle name="Normal 4 6 2 3 5 2" xfId="29737"/>
    <cellStyle name="Normal 4 6 2 3 6" xfId="15606"/>
    <cellStyle name="Normal 4 6 2 3 6 2" xfId="35539"/>
    <cellStyle name="Normal 4 6 2 3 7" xfId="7477"/>
    <cellStyle name="Normal 4 6 2 3 7 2" xfId="27413"/>
    <cellStyle name="Normal 4 6 2 3 8" xfId="21536"/>
    <cellStyle name="Normal 4 6 2 3 9" xfId="41331"/>
    <cellStyle name="Normal 4 6 2 4" xfId="3600"/>
    <cellStyle name="Normal 4 6 2 4 2" xfId="6263"/>
    <cellStyle name="Normal 4 6 2 4 2 2" xfId="20221"/>
    <cellStyle name="Normal 4 6 2 4 2 2 2" xfId="40154"/>
    <cellStyle name="Normal 4 6 2 4 2 3" xfId="14420"/>
    <cellStyle name="Normal 4 6 2 4 2 3 2" xfId="34354"/>
    <cellStyle name="Normal 4 6 2 4 2 4" xfId="26199"/>
    <cellStyle name="Normal 4 6 2 4 3" xfId="12054"/>
    <cellStyle name="Normal 4 6 2 4 3 2" xfId="31989"/>
    <cellStyle name="Normal 4 6 2 4 4" xfId="17856"/>
    <cellStyle name="Normal 4 6 2 4 4 2" xfId="37789"/>
    <cellStyle name="Normal 4 6 2 4 5" xfId="8624"/>
    <cellStyle name="Normal 4 6 2 4 5 2" xfId="28560"/>
    <cellStyle name="Normal 4 6 2 4 6" xfId="23812"/>
    <cellStyle name="Normal 4 6 2 5" xfId="1773"/>
    <cellStyle name="Normal 4 6 2 5 2" xfId="16296"/>
    <cellStyle name="Normal 4 6 2 5 2 2" xfId="36229"/>
    <cellStyle name="Normal 4 6 2 5 3" xfId="10493"/>
    <cellStyle name="Normal 4 6 2 5 3 2" xfId="30428"/>
    <cellStyle name="Normal 4 6 2 5 4" xfId="22246"/>
    <cellStyle name="Normal 4 6 2 6" xfId="4703"/>
    <cellStyle name="Normal 4 6 2 6 2" xfId="18661"/>
    <cellStyle name="Normal 4 6 2 6 2 2" xfId="38594"/>
    <cellStyle name="Normal 4 6 2 6 3" xfId="12860"/>
    <cellStyle name="Normal 4 6 2 6 3 2" xfId="32794"/>
    <cellStyle name="Normal 4 6 2 6 4" xfId="24639"/>
    <cellStyle name="Normal 4 6 2 7" xfId="9317"/>
    <cellStyle name="Normal 4 6 2 7 2" xfId="29253"/>
    <cellStyle name="Normal 4 6 2 8" xfId="15122"/>
    <cellStyle name="Normal 4 6 2 8 2" xfId="35055"/>
    <cellStyle name="Normal 4 6 2 9" xfId="7064"/>
    <cellStyle name="Normal 4 6 2 9 2" xfId="27000"/>
    <cellStyle name="Normal 4 6 3" xfId="426"/>
    <cellStyle name="Normal 4 6 3 10" xfId="21129"/>
    <cellStyle name="Normal 4 6 3 11" xfId="40933"/>
    <cellStyle name="Normal 4 6 3 2" xfId="682"/>
    <cellStyle name="Normal 4 6 3 2 10" xfId="41172"/>
    <cellStyle name="Normal 4 6 3 2 2" xfId="1168"/>
    <cellStyle name="Normal 4 6 3 2 2 2" xfId="3606"/>
    <cellStyle name="Normal 4 6 3 2 2 2 2" xfId="6269"/>
    <cellStyle name="Normal 4 6 3 2 2 2 2 2" xfId="20227"/>
    <cellStyle name="Normal 4 6 3 2 2 2 2 2 2" xfId="40160"/>
    <cellStyle name="Normal 4 6 3 2 2 2 2 3" xfId="14426"/>
    <cellStyle name="Normal 4 6 3 2 2 2 2 3 2" xfId="34360"/>
    <cellStyle name="Normal 4 6 3 2 2 2 2 4" xfId="26205"/>
    <cellStyle name="Normal 4 6 3 2 2 2 3" xfId="12060"/>
    <cellStyle name="Normal 4 6 3 2 2 2 3 2" xfId="31995"/>
    <cellStyle name="Normal 4 6 3 2 2 2 4" xfId="17862"/>
    <cellStyle name="Normal 4 6 3 2 2 2 4 2" xfId="37795"/>
    <cellStyle name="Normal 4 6 3 2 2 2 5" xfId="8630"/>
    <cellStyle name="Normal 4 6 3 2 2 2 5 2" xfId="28566"/>
    <cellStyle name="Normal 4 6 3 2 2 2 6" xfId="23818"/>
    <cellStyle name="Normal 4 6 3 2 2 3" xfId="2511"/>
    <cellStyle name="Normal 4 6 3 2 2 3 2" xfId="17028"/>
    <cellStyle name="Normal 4 6 3 2 2 3 2 2" xfId="36961"/>
    <cellStyle name="Normal 4 6 3 2 2 3 3" xfId="11225"/>
    <cellStyle name="Normal 4 6 3 2 2 3 3 2" xfId="31160"/>
    <cellStyle name="Normal 4 6 3 2 2 3 4" xfId="22978"/>
    <cellStyle name="Normal 4 6 3 2 2 4" xfId="5435"/>
    <cellStyle name="Normal 4 6 3 2 2 4 2" xfId="19393"/>
    <cellStyle name="Normal 4 6 3 2 2 4 2 2" xfId="39326"/>
    <cellStyle name="Normal 4 6 3 2 2 4 3" xfId="13592"/>
    <cellStyle name="Normal 4 6 3 2 2 4 3 2" xfId="33526"/>
    <cellStyle name="Normal 4 6 3 2 2 4 4" xfId="25371"/>
    <cellStyle name="Normal 4 6 3 2 2 5" xfId="10120"/>
    <cellStyle name="Normal 4 6 3 2 2 5 2" xfId="30056"/>
    <cellStyle name="Normal 4 6 3 2 2 6" xfId="15925"/>
    <cellStyle name="Normal 4 6 3 2 2 6 2" xfId="35858"/>
    <cellStyle name="Normal 4 6 3 2 2 7" xfId="7796"/>
    <cellStyle name="Normal 4 6 3 2 2 7 2" xfId="27732"/>
    <cellStyle name="Normal 4 6 3 2 2 8" xfId="21859"/>
    <cellStyle name="Normal 4 6 3 2 2 9" xfId="41650"/>
    <cellStyle name="Normal 4 6 3 2 3" xfId="3605"/>
    <cellStyle name="Normal 4 6 3 2 3 2" xfId="6268"/>
    <cellStyle name="Normal 4 6 3 2 3 2 2" xfId="20226"/>
    <cellStyle name="Normal 4 6 3 2 3 2 2 2" xfId="40159"/>
    <cellStyle name="Normal 4 6 3 2 3 2 3" xfId="14425"/>
    <cellStyle name="Normal 4 6 3 2 3 2 3 2" xfId="34359"/>
    <cellStyle name="Normal 4 6 3 2 3 2 4" xfId="26204"/>
    <cellStyle name="Normal 4 6 3 2 3 3" xfId="12059"/>
    <cellStyle name="Normal 4 6 3 2 3 3 2" xfId="31994"/>
    <cellStyle name="Normal 4 6 3 2 3 4" xfId="17861"/>
    <cellStyle name="Normal 4 6 3 2 3 4 2" xfId="37794"/>
    <cellStyle name="Normal 4 6 3 2 3 5" xfId="8629"/>
    <cellStyle name="Normal 4 6 3 2 3 5 2" xfId="28565"/>
    <cellStyle name="Normal 4 6 3 2 3 6" xfId="23817"/>
    <cellStyle name="Normal 4 6 3 2 4" xfId="2048"/>
    <cellStyle name="Normal 4 6 3 2 4 2" xfId="16567"/>
    <cellStyle name="Normal 4 6 3 2 4 2 2" xfId="36500"/>
    <cellStyle name="Normal 4 6 3 2 4 3" xfId="10764"/>
    <cellStyle name="Normal 4 6 3 2 4 3 2" xfId="30699"/>
    <cellStyle name="Normal 4 6 3 2 4 4" xfId="22517"/>
    <cellStyle name="Normal 4 6 3 2 5" xfId="4974"/>
    <cellStyle name="Normal 4 6 3 2 5 2" xfId="18932"/>
    <cellStyle name="Normal 4 6 3 2 5 2 2" xfId="38865"/>
    <cellStyle name="Normal 4 6 3 2 5 3" xfId="13131"/>
    <cellStyle name="Normal 4 6 3 2 5 3 2" xfId="33065"/>
    <cellStyle name="Normal 4 6 3 2 5 4" xfId="24910"/>
    <cellStyle name="Normal 4 6 3 2 6" xfId="9642"/>
    <cellStyle name="Normal 4 6 3 2 6 2" xfId="29578"/>
    <cellStyle name="Normal 4 6 3 2 7" xfId="15447"/>
    <cellStyle name="Normal 4 6 3 2 7 2" xfId="35380"/>
    <cellStyle name="Normal 4 6 3 2 8" xfId="7335"/>
    <cellStyle name="Normal 4 6 3 2 8 2" xfId="27271"/>
    <cellStyle name="Normal 4 6 3 2 9" xfId="21374"/>
    <cellStyle name="Normal 4 6 3 3" xfId="925"/>
    <cellStyle name="Normal 4 6 3 3 2" xfId="3607"/>
    <cellStyle name="Normal 4 6 3 3 2 2" xfId="6270"/>
    <cellStyle name="Normal 4 6 3 3 2 2 2" xfId="20228"/>
    <cellStyle name="Normal 4 6 3 3 2 2 2 2" xfId="40161"/>
    <cellStyle name="Normal 4 6 3 3 2 2 3" xfId="14427"/>
    <cellStyle name="Normal 4 6 3 3 2 2 3 2" xfId="34361"/>
    <cellStyle name="Normal 4 6 3 3 2 2 4" xfId="26206"/>
    <cellStyle name="Normal 4 6 3 3 2 3" xfId="12061"/>
    <cellStyle name="Normal 4 6 3 3 2 3 2" xfId="31996"/>
    <cellStyle name="Normal 4 6 3 3 2 4" xfId="17863"/>
    <cellStyle name="Normal 4 6 3 3 2 4 2" xfId="37796"/>
    <cellStyle name="Normal 4 6 3 3 2 5" xfId="8631"/>
    <cellStyle name="Normal 4 6 3 3 2 5 2" xfId="28567"/>
    <cellStyle name="Normal 4 6 3 3 2 6" xfId="23819"/>
    <cellStyle name="Normal 4 6 3 3 3" xfId="2272"/>
    <cellStyle name="Normal 4 6 3 3 3 2" xfId="16789"/>
    <cellStyle name="Normal 4 6 3 3 3 2 2" xfId="36722"/>
    <cellStyle name="Normal 4 6 3 3 3 3" xfId="10986"/>
    <cellStyle name="Normal 4 6 3 3 3 3 2" xfId="30921"/>
    <cellStyle name="Normal 4 6 3 3 3 4" xfId="22739"/>
    <cellStyle name="Normal 4 6 3 3 4" xfId="5196"/>
    <cellStyle name="Normal 4 6 3 3 4 2" xfId="19154"/>
    <cellStyle name="Normal 4 6 3 3 4 2 2" xfId="39087"/>
    <cellStyle name="Normal 4 6 3 3 4 3" xfId="13353"/>
    <cellStyle name="Normal 4 6 3 3 4 3 2" xfId="33287"/>
    <cellStyle name="Normal 4 6 3 3 4 4" xfId="25132"/>
    <cellStyle name="Normal 4 6 3 3 5" xfId="9881"/>
    <cellStyle name="Normal 4 6 3 3 5 2" xfId="29817"/>
    <cellStyle name="Normal 4 6 3 3 6" xfId="15686"/>
    <cellStyle name="Normal 4 6 3 3 6 2" xfId="35619"/>
    <cellStyle name="Normal 4 6 3 3 7" xfId="7557"/>
    <cellStyle name="Normal 4 6 3 3 7 2" xfId="27493"/>
    <cellStyle name="Normal 4 6 3 3 8" xfId="21616"/>
    <cellStyle name="Normal 4 6 3 3 9" xfId="41411"/>
    <cellStyle name="Normal 4 6 3 4" xfId="3604"/>
    <cellStyle name="Normal 4 6 3 4 2" xfId="6267"/>
    <cellStyle name="Normal 4 6 3 4 2 2" xfId="20225"/>
    <cellStyle name="Normal 4 6 3 4 2 2 2" xfId="40158"/>
    <cellStyle name="Normal 4 6 3 4 2 3" xfId="14424"/>
    <cellStyle name="Normal 4 6 3 4 2 3 2" xfId="34358"/>
    <cellStyle name="Normal 4 6 3 4 2 4" xfId="26203"/>
    <cellStyle name="Normal 4 6 3 4 3" xfId="12058"/>
    <cellStyle name="Normal 4 6 3 4 3 2" xfId="31993"/>
    <cellStyle name="Normal 4 6 3 4 4" xfId="17860"/>
    <cellStyle name="Normal 4 6 3 4 4 2" xfId="37793"/>
    <cellStyle name="Normal 4 6 3 4 5" xfId="8628"/>
    <cellStyle name="Normal 4 6 3 4 5 2" xfId="28564"/>
    <cellStyle name="Normal 4 6 3 4 6" xfId="23816"/>
    <cellStyle name="Normal 4 6 3 5" xfId="1830"/>
    <cellStyle name="Normal 4 6 3 5 2" xfId="16351"/>
    <cellStyle name="Normal 4 6 3 5 2 2" xfId="36284"/>
    <cellStyle name="Normal 4 6 3 5 3" xfId="10548"/>
    <cellStyle name="Normal 4 6 3 5 3 2" xfId="30483"/>
    <cellStyle name="Normal 4 6 3 5 4" xfId="22301"/>
    <cellStyle name="Normal 4 6 3 6" xfId="4758"/>
    <cellStyle name="Normal 4 6 3 6 2" xfId="18716"/>
    <cellStyle name="Normal 4 6 3 6 2 2" xfId="38649"/>
    <cellStyle name="Normal 4 6 3 6 3" xfId="12915"/>
    <cellStyle name="Normal 4 6 3 6 3 2" xfId="32849"/>
    <cellStyle name="Normal 4 6 3 6 4" xfId="24694"/>
    <cellStyle name="Normal 4 6 3 7" xfId="9403"/>
    <cellStyle name="Normal 4 6 3 7 2" xfId="29339"/>
    <cellStyle name="Normal 4 6 3 8" xfId="15208"/>
    <cellStyle name="Normal 4 6 3 8 2" xfId="35141"/>
    <cellStyle name="Normal 4 6 3 9" xfId="7119"/>
    <cellStyle name="Normal 4 6 3 9 2" xfId="27055"/>
    <cellStyle name="Normal 4 6 4" xfId="519"/>
    <cellStyle name="Normal 4 6 4 10" xfId="41019"/>
    <cellStyle name="Normal 4 6 4 2" xfId="1015"/>
    <cellStyle name="Normal 4 6 4 2 2" xfId="3609"/>
    <cellStyle name="Normal 4 6 4 2 2 2" xfId="6272"/>
    <cellStyle name="Normal 4 6 4 2 2 2 2" xfId="20230"/>
    <cellStyle name="Normal 4 6 4 2 2 2 2 2" xfId="40163"/>
    <cellStyle name="Normal 4 6 4 2 2 2 3" xfId="14429"/>
    <cellStyle name="Normal 4 6 4 2 2 2 3 2" xfId="34363"/>
    <cellStyle name="Normal 4 6 4 2 2 2 4" xfId="26208"/>
    <cellStyle name="Normal 4 6 4 2 2 3" xfId="12063"/>
    <cellStyle name="Normal 4 6 4 2 2 3 2" xfId="31998"/>
    <cellStyle name="Normal 4 6 4 2 2 4" xfId="17865"/>
    <cellStyle name="Normal 4 6 4 2 2 4 2" xfId="37798"/>
    <cellStyle name="Normal 4 6 4 2 2 5" xfId="8633"/>
    <cellStyle name="Normal 4 6 4 2 2 5 2" xfId="28569"/>
    <cellStyle name="Normal 4 6 4 2 2 6" xfId="23821"/>
    <cellStyle name="Normal 4 6 4 2 3" xfId="2358"/>
    <cellStyle name="Normal 4 6 4 2 3 2" xfId="16875"/>
    <cellStyle name="Normal 4 6 4 2 3 2 2" xfId="36808"/>
    <cellStyle name="Normal 4 6 4 2 3 3" xfId="11072"/>
    <cellStyle name="Normal 4 6 4 2 3 3 2" xfId="31007"/>
    <cellStyle name="Normal 4 6 4 2 3 4" xfId="22825"/>
    <cellStyle name="Normal 4 6 4 2 4" xfId="5282"/>
    <cellStyle name="Normal 4 6 4 2 4 2" xfId="19240"/>
    <cellStyle name="Normal 4 6 4 2 4 2 2" xfId="39173"/>
    <cellStyle name="Normal 4 6 4 2 4 3" xfId="13439"/>
    <cellStyle name="Normal 4 6 4 2 4 3 2" xfId="33373"/>
    <cellStyle name="Normal 4 6 4 2 4 4" xfId="25218"/>
    <cellStyle name="Normal 4 6 4 2 5" xfId="9967"/>
    <cellStyle name="Normal 4 6 4 2 5 2" xfId="29903"/>
    <cellStyle name="Normal 4 6 4 2 6" xfId="15772"/>
    <cellStyle name="Normal 4 6 4 2 6 2" xfId="35705"/>
    <cellStyle name="Normal 4 6 4 2 7" xfId="7643"/>
    <cellStyle name="Normal 4 6 4 2 7 2" xfId="27579"/>
    <cellStyle name="Normal 4 6 4 2 8" xfId="21706"/>
    <cellStyle name="Normal 4 6 4 2 9" xfId="41497"/>
    <cellStyle name="Normal 4 6 4 3" xfId="3608"/>
    <cellStyle name="Normal 4 6 4 3 2" xfId="6271"/>
    <cellStyle name="Normal 4 6 4 3 2 2" xfId="20229"/>
    <cellStyle name="Normal 4 6 4 3 2 2 2" xfId="40162"/>
    <cellStyle name="Normal 4 6 4 3 2 3" xfId="14428"/>
    <cellStyle name="Normal 4 6 4 3 2 3 2" xfId="34362"/>
    <cellStyle name="Normal 4 6 4 3 2 4" xfId="26207"/>
    <cellStyle name="Normal 4 6 4 3 3" xfId="12062"/>
    <cellStyle name="Normal 4 6 4 3 3 2" xfId="31997"/>
    <cellStyle name="Normal 4 6 4 3 4" xfId="17864"/>
    <cellStyle name="Normal 4 6 4 3 4 2" xfId="37797"/>
    <cellStyle name="Normal 4 6 4 3 5" xfId="8632"/>
    <cellStyle name="Normal 4 6 4 3 5 2" xfId="28568"/>
    <cellStyle name="Normal 4 6 4 3 6" xfId="23820"/>
    <cellStyle name="Normal 4 6 4 4" xfId="1896"/>
    <cellStyle name="Normal 4 6 4 4 2" xfId="16415"/>
    <cellStyle name="Normal 4 6 4 4 2 2" xfId="36348"/>
    <cellStyle name="Normal 4 6 4 4 3" xfId="10612"/>
    <cellStyle name="Normal 4 6 4 4 3 2" xfId="30547"/>
    <cellStyle name="Normal 4 6 4 4 4" xfId="22365"/>
    <cellStyle name="Normal 4 6 4 5" xfId="4822"/>
    <cellStyle name="Normal 4 6 4 5 2" xfId="18780"/>
    <cellStyle name="Normal 4 6 4 5 2 2" xfId="38713"/>
    <cellStyle name="Normal 4 6 4 5 3" xfId="12979"/>
    <cellStyle name="Normal 4 6 4 5 3 2" xfId="32913"/>
    <cellStyle name="Normal 4 6 4 5 4" xfId="24758"/>
    <cellStyle name="Normal 4 6 4 6" xfId="9489"/>
    <cellStyle name="Normal 4 6 4 6 2" xfId="29425"/>
    <cellStyle name="Normal 4 6 4 7" xfId="15294"/>
    <cellStyle name="Normal 4 6 4 7 2" xfId="35227"/>
    <cellStyle name="Normal 4 6 4 8" xfId="7183"/>
    <cellStyle name="Normal 4 6 4 8 2" xfId="27119"/>
    <cellStyle name="Normal 4 6 4 9" xfId="21217"/>
    <cellStyle name="Normal 4 6 5" xfId="772"/>
    <cellStyle name="Normal 4 6 5 2" xfId="3610"/>
    <cellStyle name="Normal 4 6 5 2 2" xfId="6273"/>
    <cellStyle name="Normal 4 6 5 2 2 2" xfId="20231"/>
    <cellStyle name="Normal 4 6 5 2 2 2 2" xfId="40164"/>
    <cellStyle name="Normal 4 6 5 2 2 3" xfId="14430"/>
    <cellStyle name="Normal 4 6 5 2 2 3 2" xfId="34364"/>
    <cellStyle name="Normal 4 6 5 2 2 4" xfId="26209"/>
    <cellStyle name="Normal 4 6 5 2 3" xfId="12064"/>
    <cellStyle name="Normal 4 6 5 2 3 2" xfId="31999"/>
    <cellStyle name="Normal 4 6 5 2 4" xfId="17866"/>
    <cellStyle name="Normal 4 6 5 2 4 2" xfId="37799"/>
    <cellStyle name="Normal 4 6 5 2 5" xfId="8634"/>
    <cellStyle name="Normal 4 6 5 2 5 2" xfId="28570"/>
    <cellStyle name="Normal 4 6 5 2 6" xfId="23822"/>
    <cellStyle name="Normal 4 6 5 3" xfId="2121"/>
    <cellStyle name="Normal 4 6 5 3 2" xfId="16638"/>
    <cellStyle name="Normal 4 6 5 3 2 2" xfId="36571"/>
    <cellStyle name="Normal 4 6 5 3 3" xfId="10835"/>
    <cellStyle name="Normal 4 6 5 3 3 2" xfId="30770"/>
    <cellStyle name="Normal 4 6 5 3 4" xfId="22588"/>
    <cellStyle name="Normal 4 6 5 4" xfId="5045"/>
    <cellStyle name="Normal 4 6 5 4 2" xfId="19003"/>
    <cellStyle name="Normal 4 6 5 4 2 2" xfId="38936"/>
    <cellStyle name="Normal 4 6 5 4 3" xfId="13202"/>
    <cellStyle name="Normal 4 6 5 4 3 2" xfId="33136"/>
    <cellStyle name="Normal 4 6 5 4 4" xfId="24981"/>
    <cellStyle name="Normal 4 6 5 5" xfId="9728"/>
    <cellStyle name="Normal 4 6 5 5 2" xfId="29664"/>
    <cellStyle name="Normal 4 6 5 6" xfId="15533"/>
    <cellStyle name="Normal 4 6 5 6 2" xfId="35466"/>
    <cellStyle name="Normal 4 6 5 7" xfId="7406"/>
    <cellStyle name="Normal 4 6 5 7 2" xfId="27342"/>
    <cellStyle name="Normal 4 6 5 8" xfId="21463"/>
    <cellStyle name="Normal 4 6 5 9" xfId="41258"/>
    <cellStyle name="Normal 4 6 6" xfId="1249"/>
    <cellStyle name="Normal 4 6 6 2" xfId="3611"/>
    <cellStyle name="Normal 4 6 6 2 2" xfId="6274"/>
    <cellStyle name="Normal 4 6 6 2 2 2" xfId="20232"/>
    <cellStyle name="Normal 4 6 6 2 2 2 2" xfId="40165"/>
    <cellStyle name="Normal 4 6 6 2 2 3" xfId="14431"/>
    <cellStyle name="Normal 4 6 6 2 2 3 2" xfId="34365"/>
    <cellStyle name="Normal 4 6 6 2 2 4" xfId="26210"/>
    <cellStyle name="Normal 4 6 6 2 3" xfId="12065"/>
    <cellStyle name="Normal 4 6 6 2 3 2" xfId="32000"/>
    <cellStyle name="Normal 4 6 6 2 4" xfId="17867"/>
    <cellStyle name="Normal 4 6 6 2 4 2" xfId="37800"/>
    <cellStyle name="Normal 4 6 6 2 5" xfId="8635"/>
    <cellStyle name="Normal 4 6 6 2 5 2" xfId="28571"/>
    <cellStyle name="Normal 4 6 6 2 6" xfId="23823"/>
    <cellStyle name="Normal 4 6 6 3" xfId="2583"/>
    <cellStyle name="Normal 4 6 6 3 2" xfId="17098"/>
    <cellStyle name="Normal 4 6 6 3 2 2" xfId="37031"/>
    <cellStyle name="Normal 4 6 6 3 3" xfId="11295"/>
    <cellStyle name="Normal 4 6 6 3 3 2" xfId="31230"/>
    <cellStyle name="Normal 4 6 6 3 4" xfId="23050"/>
    <cellStyle name="Normal 4 6 6 4" xfId="5505"/>
    <cellStyle name="Normal 4 6 6 4 2" xfId="19463"/>
    <cellStyle name="Normal 4 6 6 4 2 2" xfId="39396"/>
    <cellStyle name="Normal 4 6 6 4 3" xfId="13662"/>
    <cellStyle name="Normal 4 6 6 4 3 2" xfId="33596"/>
    <cellStyle name="Normal 4 6 6 4 4" xfId="25441"/>
    <cellStyle name="Normal 4 6 6 5" xfId="10192"/>
    <cellStyle name="Normal 4 6 6 5 2" xfId="30128"/>
    <cellStyle name="Normal 4 6 6 6" xfId="15996"/>
    <cellStyle name="Normal 4 6 6 6 2" xfId="35929"/>
    <cellStyle name="Normal 4 6 6 7" xfId="7866"/>
    <cellStyle name="Normal 4 6 6 7 2" xfId="27802"/>
    <cellStyle name="Normal 4 6 6 8" xfId="21937"/>
    <cellStyle name="Normal 4 6 6 9" xfId="41762"/>
    <cellStyle name="Normal 4 6 7" xfId="3599"/>
    <cellStyle name="Normal 4 6 7 2" xfId="6262"/>
    <cellStyle name="Normal 4 6 7 2 2" xfId="20220"/>
    <cellStyle name="Normal 4 6 7 2 2 2" xfId="40153"/>
    <cellStyle name="Normal 4 6 7 2 3" xfId="14419"/>
    <cellStyle name="Normal 4 6 7 2 3 2" xfId="34353"/>
    <cellStyle name="Normal 4 6 7 2 4" xfId="26198"/>
    <cellStyle name="Normal 4 6 7 3" xfId="12053"/>
    <cellStyle name="Normal 4 6 7 3 2" xfId="31988"/>
    <cellStyle name="Normal 4 6 7 4" xfId="17855"/>
    <cellStyle name="Normal 4 6 7 4 2" xfId="37788"/>
    <cellStyle name="Normal 4 6 7 5" xfId="8623"/>
    <cellStyle name="Normal 4 6 7 5 2" xfId="28559"/>
    <cellStyle name="Normal 4 6 7 6" xfId="23811"/>
    <cellStyle name="Normal 4 6 8" xfId="1664"/>
    <cellStyle name="Normal 4 6 8 2" xfId="16230"/>
    <cellStyle name="Normal 4 6 8 2 2" xfId="36163"/>
    <cellStyle name="Normal 4 6 8 3" xfId="10427"/>
    <cellStyle name="Normal 4 6 8 3 2" xfId="30362"/>
    <cellStyle name="Normal 4 6 8 4" xfId="22175"/>
    <cellStyle name="Normal 4 6 9" xfId="4637"/>
    <cellStyle name="Normal 4 6 9 2" xfId="18595"/>
    <cellStyle name="Normal 4 6 9 2 2" xfId="38528"/>
    <cellStyle name="Normal 4 6 9 3" xfId="12794"/>
    <cellStyle name="Normal 4 6 9 3 2" xfId="32728"/>
    <cellStyle name="Normal 4 6 9 4" xfId="24573"/>
    <cellStyle name="Normal 4 7" xfId="313"/>
    <cellStyle name="Normal 4 7 10" xfId="7002"/>
    <cellStyle name="Normal 4 7 10 2" xfId="26938"/>
    <cellStyle name="Normal 4 7 11" xfId="20984"/>
    <cellStyle name="Normal 4 7 12" xfId="21040"/>
    <cellStyle name="Normal 4 7 13" xfId="40848"/>
    <cellStyle name="Normal 4 7 2" xfId="427"/>
    <cellStyle name="Normal 4 7 2 10" xfId="21130"/>
    <cellStyle name="Normal 4 7 2 11" xfId="40934"/>
    <cellStyle name="Normal 4 7 2 2" xfId="683"/>
    <cellStyle name="Normal 4 7 2 2 10" xfId="41173"/>
    <cellStyle name="Normal 4 7 2 2 2" xfId="1169"/>
    <cellStyle name="Normal 4 7 2 2 2 2" xfId="3615"/>
    <cellStyle name="Normal 4 7 2 2 2 2 2" xfId="6278"/>
    <cellStyle name="Normal 4 7 2 2 2 2 2 2" xfId="20236"/>
    <cellStyle name="Normal 4 7 2 2 2 2 2 2 2" xfId="40169"/>
    <cellStyle name="Normal 4 7 2 2 2 2 2 3" xfId="14435"/>
    <cellStyle name="Normal 4 7 2 2 2 2 2 3 2" xfId="34369"/>
    <cellStyle name="Normal 4 7 2 2 2 2 2 4" xfId="26214"/>
    <cellStyle name="Normal 4 7 2 2 2 2 3" xfId="12069"/>
    <cellStyle name="Normal 4 7 2 2 2 2 3 2" xfId="32004"/>
    <cellStyle name="Normal 4 7 2 2 2 2 4" xfId="17871"/>
    <cellStyle name="Normal 4 7 2 2 2 2 4 2" xfId="37804"/>
    <cellStyle name="Normal 4 7 2 2 2 2 5" xfId="8639"/>
    <cellStyle name="Normal 4 7 2 2 2 2 5 2" xfId="28575"/>
    <cellStyle name="Normal 4 7 2 2 2 2 6" xfId="23827"/>
    <cellStyle name="Normal 4 7 2 2 2 3" xfId="2512"/>
    <cellStyle name="Normal 4 7 2 2 2 3 2" xfId="17029"/>
    <cellStyle name="Normal 4 7 2 2 2 3 2 2" xfId="36962"/>
    <cellStyle name="Normal 4 7 2 2 2 3 3" xfId="11226"/>
    <cellStyle name="Normal 4 7 2 2 2 3 3 2" xfId="31161"/>
    <cellStyle name="Normal 4 7 2 2 2 3 4" xfId="22979"/>
    <cellStyle name="Normal 4 7 2 2 2 4" xfId="5436"/>
    <cellStyle name="Normal 4 7 2 2 2 4 2" xfId="19394"/>
    <cellStyle name="Normal 4 7 2 2 2 4 2 2" xfId="39327"/>
    <cellStyle name="Normal 4 7 2 2 2 4 3" xfId="13593"/>
    <cellStyle name="Normal 4 7 2 2 2 4 3 2" xfId="33527"/>
    <cellStyle name="Normal 4 7 2 2 2 4 4" xfId="25372"/>
    <cellStyle name="Normal 4 7 2 2 2 5" xfId="10121"/>
    <cellStyle name="Normal 4 7 2 2 2 5 2" xfId="30057"/>
    <cellStyle name="Normal 4 7 2 2 2 6" xfId="15926"/>
    <cellStyle name="Normal 4 7 2 2 2 6 2" xfId="35859"/>
    <cellStyle name="Normal 4 7 2 2 2 7" xfId="7797"/>
    <cellStyle name="Normal 4 7 2 2 2 7 2" xfId="27733"/>
    <cellStyle name="Normal 4 7 2 2 2 8" xfId="21860"/>
    <cellStyle name="Normal 4 7 2 2 2 9" xfId="41651"/>
    <cellStyle name="Normal 4 7 2 2 3" xfId="3614"/>
    <cellStyle name="Normal 4 7 2 2 3 2" xfId="6277"/>
    <cellStyle name="Normal 4 7 2 2 3 2 2" xfId="20235"/>
    <cellStyle name="Normal 4 7 2 2 3 2 2 2" xfId="40168"/>
    <cellStyle name="Normal 4 7 2 2 3 2 3" xfId="14434"/>
    <cellStyle name="Normal 4 7 2 2 3 2 3 2" xfId="34368"/>
    <cellStyle name="Normal 4 7 2 2 3 2 4" xfId="26213"/>
    <cellStyle name="Normal 4 7 2 2 3 3" xfId="12068"/>
    <cellStyle name="Normal 4 7 2 2 3 3 2" xfId="32003"/>
    <cellStyle name="Normal 4 7 2 2 3 4" xfId="17870"/>
    <cellStyle name="Normal 4 7 2 2 3 4 2" xfId="37803"/>
    <cellStyle name="Normal 4 7 2 2 3 5" xfId="8638"/>
    <cellStyle name="Normal 4 7 2 2 3 5 2" xfId="28574"/>
    <cellStyle name="Normal 4 7 2 2 3 6" xfId="23826"/>
    <cellStyle name="Normal 4 7 2 2 4" xfId="2049"/>
    <cellStyle name="Normal 4 7 2 2 4 2" xfId="16568"/>
    <cellStyle name="Normal 4 7 2 2 4 2 2" xfId="36501"/>
    <cellStyle name="Normal 4 7 2 2 4 3" xfId="10765"/>
    <cellStyle name="Normal 4 7 2 2 4 3 2" xfId="30700"/>
    <cellStyle name="Normal 4 7 2 2 4 4" xfId="22518"/>
    <cellStyle name="Normal 4 7 2 2 5" xfId="4975"/>
    <cellStyle name="Normal 4 7 2 2 5 2" xfId="18933"/>
    <cellStyle name="Normal 4 7 2 2 5 2 2" xfId="38866"/>
    <cellStyle name="Normal 4 7 2 2 5 3" xfId="13132"/>
    <cellStyle name="Normal 4 7 2 2 5 3 2" xfId="33066"/>
    <cellStyle name="Normal 4 7 2 2 5 4" xfId="24911"/>
    <cellStyle name="Normal 4 7 2 2 6" xfId="9643"/>
    <cellStyle name="Normal 4 7 2 2 6 2" xfId="29579"/>
    <cellStyle name="Normal 4 7 2 2 7" xfId="15448"/>
    <cellStyle name="Normal 4 7 2 2 7 2" xfId="35381"/>
    <cellStyle name="Normal 4 7 2 2 8" xfId="7336"/>
    <cellStyle name="Normal 4 7 2 2 8 2" xfId="27272"/>
    <cellStyle name="Normal 4 7 2 2 9" xfId="21375"/>
    <cellStyle name="Normal 4 7 2 3" xfId="926"/>
    <cellStyle name="Normal 4 7 2 3 2" xfId="3616"/>
    <cellStyle name="Normal 4 7 2 3 2 2" xfId="6279"/>
    <cellStyle name="Normal 4 7 2 3 2 2 2" xfId="20237"/>
    <cellStyle name="Normal 4 7 2 3 2 2 2 2" xfId="40170"/>
    <cellStyle name="Normal 4 7 2 3 2 2 3" xfId="14436"/>
    <cellStyle name="Normal 4 7 2 3 2 2 3 2" xfId="34370"/>
    <cellStyle name="Normal 4 7 2 3 2 2 4" xfId="26215"/>
    <cellStyle name="Normal 4 7 2 3 2 3" xfId="12070"/>
    <cellStyle name="Normal 4 7 2 3 2 3 2" xfId="32005"/>
    <cellStyle name="Normal 4 7 2 3 2 4" xfId="17872"/>
    <cellStyle name="Normal 4 7 2 3 2 4 2" xfId="37805"/>
    <cellStyle name="Normal 4 7 2 3 2 5" xfId="8640"/>
    <cellStyle name="Normal 4 7 2 3 2 5 2" xfId="28576"/>
    <cellStyle name="Normal 4 7 2 3 2 6" xfId="23828"/>
    <cellStyle name="Normal 4 7 2 3 3" xfId="2273"/>
    <cellStyle name="Normal 4 7 2 3 3 2" xfId="16790"/>
    <cellStyle name="Normal 4 7 2 3 3 2 2" xfId="36723"/>
    <cellStyle name="Normal 4 7 2 3 3 3" xfId="10987"/>
    <cellStyle name="Normal 4 7 2 3 3 3 2" xfId="30922"/>
    <cellStyle name="Normal 4 7 2 3 3 4" xfId="22740"/>
    <cellStyle name="Normal 4 7 2 3 4" xfId="5197"/>
    <cellStyle name="Normal 4 7 2 3 4 2" xfId="19155"/>
    <cellStyle name="Normal 4 7 2 3 4 2 2" xfId="39088"/>
    <cellStyle name="Normal 4 7 2 3 4 3" xfId="13354"/>
    <cellStyle name="Normal 4 7 2 3 4 3 2" xfId="33288"/>
    <cellStyle name="Normal 4 7 2 3 4 4" xfId="25133"/>
    <cellStyle name="Normal 4 7 2 3 5" xfId="9882"/>
    <cellStyle name="Normal 4 7 2 3 5 2" xfId="29818"/>
    <cellStyle name="Normal 4 7 2 3 6" xfId="15687"/>
    <cellStyle name="Normal 4 7 2 3 6 2" xfId="35620"/>
    <cellStyle name="Normal 4 7 2 3 7" xfId="7558"/>
    <cellStyle name="Normal 4 7 2 3 7 2" xfId="27494"/>
    <cellStyle name="Normal 4 7 2 3 8" xfId="21617"/>
    <cellStyle name="Normal 4 7 2 3 9" xfId="41412"/>
    <cellStyle name="Normal 4 7 2 4" xfId="3613"/>
    <cellStyle name="Normal 4 7 2 4 2" xfId="6276"/>
    <cellStyle name="Normal 4 7 2 4 2 2" xfId="20234"/>
    <cellStyle name="Normal 4 7 2 4 2 2 2" xfId="40167"/>
    <cellStyle name="Normal 4 7 2 4 2 3" xfId="14433"/>
    <cellStyle name="Normal 4 7 2 4 2 3 2" xfId="34367"/>
    <cellStyle name="Normal 4 7 2 4 2 4" xfId="26212"/>
    <cellStyle name="Normal 4 7 2 4 3" xfId="12067"/>
    <cellStyle name="Normal 4 7 2 4 3 2" xfId="32002"/>
    <cellStyle name="Normal 4 7 2 4 4" xfId="17869"/>
    <cellStyle name="Normal 4 7 2 4 4 2" xfId="37802"/>
    <cellStyle name="Normal 4 7 2 4 5" xfId="8637"/>
    <cellStyle name="Normal 4 7 2 4 5 2" xfId="28573"/>
    <cellStyle name="Normal 4 7 2 4 6" xfId="23825"/>
    <cellStyle name="Normal 4 7 2 5" xfId="1831"/>
    <cellStyle name="Normal 4 7 2 5 2" xfId="16352"/>
    <cellStyle name="Normal 4 7 2 5 2 2" xfId="36285"/>
    <cellStyle name="Normal 4 7 2 5 3" xfId="10549"/>
    <cellStyle name="Normal 4 7 2 5 3 2" xfId="30484"/>
    <cellStyle name="Normal 4 7 2 5 4" xfId="22302"/>
    <cellStyle name="Normal 4 7 2 6" xfId="4759"/>
    <cellStyle name="Normal 4 7 2 6 2" xfId="18717"/>
    <cellStyle name="Normal 4 7 2 6 2 2" xfId="38650"/>
    <cellStyle name="Normal 4 7 2 6 3" xfId="12916"/>
    <cellStyle name="Normal 4 7 2 6 3 2" xfId="32850"/>
    <cellStyle name="Normal 4 7 2 6 4" xfId="24695"/>
    <cellStyle name="Normal 4 7 2 7" xfId="9404"/>
    <cellStyle name="Normal 4 7 2 7 2" xfId="29340"/>
    <cellStyle name="Normal 4 7 2 8" xfId="15209"/>
    <cellStyle name="Normal 4 7 2 8 2" xfId="35142"/>
    <cellStyle name="Normal 4 7 2 9" xfId="7120"/>
    <cellStyle name="Normal 4 7 2 9 2" xfId="27056"/>
    <cellStyle name="Normal 4 7 3" xfId="520"/>
    <cellStyle name="Normal 4 7 3 10" xfId="41020"/>
    <cellStyle name="Normal 4 7 3 2" xfId="1016"/>
    <cellStyle name="Normal 4 7 3 2 2" xfId="3618"/>
    <cellStyle name="Normal 4 7 3 2 2 2" xfId="6281"/>
    <cellStyle name="Normal 4 7 3 2 2 2 2" xfId="20239"/>
    <cellStyle name="Normal 4 7 3 2 2 2 2 2" xfId="40172"/>
    <cellStyle name="Normal 4 7 3 2 2 2 3" xfId="14438"/>
    <cellStyle name="Normal 4 7 3 2 2 2 3 2" xfId="34372"/>
    <cellStyle name="Normal 4 7 3 2 2 2 4" xfId="26217"/>
    <cellStyle name="Normal 4 7 3 2 2 3" xfId="12072"/>
    <cellStyle name="Normal 4 7 3 2 2 3 2" xfId="32007"/>
    <cellStyle name="Normal 4 7 3 2 2 4" xfId="17874"/>
    <cellStyle name="Normal 4 7 3 2 2 4 2" xfId="37807"/>
    <cellStyle name="Normal 4 7 3 2 2 5" xfId="8642"/>
    <cellStyle name="Normal 4 7 3 2 2 5 2" xfId="28578"/>
    <cellStyle name="Normal 4 7 3 2 2 6" xfId="23830"/>
    <cellStyle name="Normal 4 7 3 2 3" xfId="2359"/>
    <cellStyle name="Normal 4 7 3 2 3 2" xfId="16876"/>
    <cellStyle name="Normal 4 7 3 2 3 2 2" xfId="36809"/>
    <cellStyle name="Normal 4 7 3 2 3 3" xfId="11073"/>
    <cellStyle name="Normal 4 7 3 2 3 3 2" xfId="31008"/>
    <cellStyle name="Normal 4 7 3 2 3 4" xfId="22826"/>
    <cellStyle name="Normal 4 7 3 2 4" xfId="5283"/>
    <cellStyle name="Normal 4 7 3 2 4 2" xfId="19241"/>
    <cellStyle name="Normal 4 7 3 2 4 2 2" xfId="39174"/>
    <cellStyle name="Normal 4 7 3 2 4 3" xfId="13440"/>
    <cellStyle name="Normal 4 7 3 2 4 3 2" xfId="33374"/>
    <cellStyle name="Normal 4 7 3 2 4 4" xfId="25219"/>
    <cellStyle name="Normal 4 7 3 2 5" xfId="9968"/>
    <cellStyle name="Normal 4 7 3 2 5 2" xfId="29904"/>
    <cellStyle name="Normal 4 7 3 2 6" xfId="15773"/>
    <cellStyle name="Normal 4 7 3 2 6 2" xfId="35706"/>
    <cellStyle name="Normal 4 7 3 2 7" xfId="7644"/>
    <cellStyle name="Normal 4 7 3 2 7 2" xfId="27580"/>
    <cellStyle name="Normal 4 7 3 2 8" xfId="21707"/>
    <cellStyle name="Normal 4 7 3 2 9" xfId="41498"/>
    <cellStyle name="Normal 4 7 3 3" xfId="3617"/>
    <cellStyle name="Normal 4 7 3 3 2" xfId="6280"/>
    <cellStyle name="Normal 4 7 3 3 2 2" xfId="20238"/>
    <cellStyle name="Normal 4 7 3 3 2 2 2" xfId="40171"/>
    <cellStyle name="Normal 4 7 3 3 2 3" xfId="14437"/>
    <cellStyle name="Normal 4 7 3 3 2 3 2" xfId="34371"/>
    <cellStyle name="Normal 4 7 3 3 2 4" xfId="26216"/>
    <cellStyle name="Normal 4 7 3 3 3" xfId="12071"/>
    <cellStyle name="Normal 4 7 3 3 3 2" xfId="32006"/>
    <cellStyle name="Normal 4 7 3 3 4" xfId="17873"/>
    <cellStyle name="Normal 4 7 3 3 4 2" xfId="37806"/>
    <cellStyle name="Normal 4 7 3 3 5" xfId="8641"/>
    <cellStyle name="Normal 4 7 3 3 5 2" xfId="28577"/>
    <cellStyle name="Normal 4 7 3 3 6" xfId="23829"/>
    <cellStyle name="Normal 4 7 3 4" xfId="1897"/>
    <cellStyle name="Normal 4 7 3 4 2" xfId="16416"/>
    <cellStyle name="Normal 4 7 3 4 2 2" xfId="36349"/>
    <cellStyle name="Normal 4 7 3 4 3" xfId="10613"/>
    <cellStyle name="Normal 4 7 3 4 3 2" xfId="30548"/>
    <cellStyle name="Normal 4 7 3 4 4" xfId="22366"/>
    <cellStyle name="Normal 4 7 3 5" xfId="4823"/>
    <cellStyle name="Normal 4 7 3 5 2" xfId="18781"/>
    <cellStyle name="Normal 4 7 3 5 2 2" xfId="38714"/>
    <cellStyle name="Normal 4 7 3 5 3" xfId="12980"/>
    <cellStyle name="Normal 4 7 3 5 3 2" xfId="32914"/>
    <cellStyle name="Normal 4 7 3 5 4" xfId="24759"/>
    <cellStyle name="Normal 4 7 3 6" xfId="9490"/>
    <cellStyle name="Normal 4 7 3 6 2" xfId="29426"/>
    <cellStyle name="Normal 4 7 3 7" xfId="15295"/>
    <cellStyle name="Normal 4 7 3 7 2" xfId="35228"/>
    <cellStyle name="Normal 4 7 3 8" xfId="7184"/>
    <cellStyle name="Normal 4 7 3 8 2" xfId="27120"/>
    <cellStyle name="Normal 4 7 3 9" xfId="21218"/>
    <cellStyle name="Normal 4 7 4" xfId="773"/>
    <cellStyle name="Normal 4 7 4 2" xfId="3619"/>
    <cellStyle name="Normal 4 7 4 2 2" xfId="6282"/>
    <cellStyle name="Normal 4 7 4 2 2 2" xfId="20240"/>
    <cellStyle name="Normal 4 7 4 2 2 2 2" xfId="40173"/>
    <cellStyle name="Normal 4 7 4 2 2 3" xfId="14439"/>
    <cellStyle name="Normal 4 7 4 2 2 3 2" xfId="34373"/>
    <cellStyle name="Normal 4 7 4 2 2 4" xfId="26218"/>
    <cellStyle name="Normal 4 7 4 2 3" xfId="12073"/>
    <cellStyle name="Normal 4 7 4 2 3 2" xfId="32008"/>
    <cellStyle name="Normal 4 7 4 2 4" xfId="17875"/>
    <cellStyle name="Normal 4 7 4 2 4 2" xfId="37808"/>
    <cellStyle name="Normal 4 7 4 2 5" xfId="8643"/>
    <cellStyle name="Normal 4 7 4 2 5 2" xfId="28579"/>
    <cellStyle name="Normal 4 7 4 2 6" xfId="23831"/>
    <cellStyle name="Normal 4 7 4 3" xfId="2122"/>
    <cellStyle name="Normal 4 7 4 3 2" xfId="16639"/>
    <cellStyle name="Normal 4 7 4 3 2 2" xfId="36572"/>
    <cellStyle name="Normal 4 7 4 3 3" xfId="10836"/>
    <cellStyle name="Normal 4 7 4 3 3 2" xfId="30771"/>
    <cellStyle name="Normal 4 7 4 3 4" xfId="22589"/>
    <cellStyle name="Normal 4 7 4 4" xfId="5046"/>
    <cellStyle name="Normal 4 7 4 4 2" xfId="19004"/>
    <cellStyle name="Normal 4 7 4 4 2 2" xfId="38937"/>
    <cellStyle name="Normal 4 7 4 4 3" xfId="13203"/>
    <cellStyle name="Normal 4 7 4 4 3 2" xfId="33137"/>
    <cellStyle name="Normal 4 7 4 4 4" xfId="24982"/>
    <cellStyle name="Normal 4 7 4 5" xfId="9729"/>
    <cellStyle name="Normal 4 7 4 5 2" xfId="29665"/>
    <cellStyle name="Normal 4 7 4 6" xfId="15534"/>
    <cellStyle name="Normal 4 7 4 6 2" xfId="35467"/>
    <cellStyle name="Normal 4 7 4 7" xfId="7407"/>
    <cellStyle name="Normal 4 7 4 7 2" xfId="27343"/>
    <cellStyle name="Normal 4 7 4 8" xfId="21464"/>
    <cellStyle name="Normal 4 7 4 9" xfId="41259"/>
    <cellStyle name="Normal 4 7 5" xfId="3612"/>
    <cellStyle name="Normal 4 7 5 2" xfId="6275"/>
    <cellStyle name="Normal 4 7 5 2 2" xfId="20233"/>
    <cellStyle name="Normal 4 7 5 2 2 2" xfId="40166"/>
    <cellStyle name="Normal 4 7 5 2 3" xfId="14432"/>
    <cellStyle name="Normal 4 7 5 2 3 2" xfId="34366"/>
    <cellStyle name="Normal 4 7 5 2 4" xfId="26211"/>
    <cellStyle name="Normal 4 7 5 3" xfId="12066"/>
    <cellStyle name="Normal 4 7 5 3 2" xfId="32001"/>
    <cellStyle name="Normal 4 7 5 4" xfId="17868"/>
    <cellStyle name="Normal 4 7 5 4 2" xfId="37801"/>
    <cellStyle name="Normal 4 7 5 5" xfId="8636"/>
    <cellStyle name="Normal 4 7 5 5 2" xfId="28572"/>
    <cellStyle name="Normal 4 7 5 6" xfId="23824"/>
    <cellStyle name="Normal 4 7 6" xfId="1665"/>
    <cellStyle name="Normal 4 7 6 2" xfId="16231"/>
    <cellStyle name="Normal 4 7 6 2 2" xfId="36164"/>
    <cellStyle name="Normal 4 7 6 3" xfId="10428"/>
    <cellStyle name="Normal 4 7 6 3 2" xfId="30363"/>
    <cellStyle name="Normal 4 7 6 4" xfId="22176"/>
    <cellStyle name="Normal 4 7 7" xfId="4638"/>
    <cellStyle name="Normal 4 7 7 2" xfId="18596"/>
    <cellStyle name="Normal 4 7 7 2 2" xfId="38529"/>
    <cellStyle name="Normal 4 7 7 3" xfId="12795"/>
    <cellStyle name="Normal 4 7 7 3 2" xfId="32729"/>
    <cellStyle name="Normal 4 7 7 4" xfId="24574"/>
    <cellStyle name="Normal 4 7 8" xfId="9318"/>
    <cellStyle name="Normal 4 7 8 2" xfId="29254"/>
    <cellStyle name="Normal 4 7 9" xfId="15123"/>
    <cellStyle name="Normal 4 7 9 2" xfId="35056"/>
    <cellStyle name="Normal 4 8" xfId="314"/>
    <cellStyle name="Normal 4 8 10" xfId="7003"/>
    <cellStyle name="Normal 4 8 10 2" xfId="26939"/>
    <cellStyle name="Normal 4 8 11" xfId="21041"/>
    <cellStyle name="Normal 4 8 12" xfId="40849"/>
    <cellStyle name="Normal 4 8 2" xfId="428"/>
    <cellStyle name="Normal 4 8 2 10" xfId="21131"/>
    <cellStyle name="Normal 4 8 2 11" xfId="40935"/>
    <cellStyle name="Normal 4 8 2 2" xfId="684"/>
    <cellStyle name="Normal 4 8 2 2 10" xfId="41174"/>
    <cellStyle name="Normal 4 8 2 2 2" xfId="1170"/>
    <cellStyle name="Normal 4 8 2 2 2 2" xfId="3623"/>
    <cellStyle name="Normal 4 8 2 2 2 2 2" xfId="6286"/>
    <cellStyle name="Normal 4 8 2 2 2 2 2 2" xfId="20244"/>
    <cellStyle name="Normal 4 8 2 2 2 2 2 2 2" xfId="40177"/>
    <cellStyle name="Normal 4 8 2 2 2 2 2 3" xfId="14443"/>
    <cellStyle name="Normal 4 8 2 2 2 2 2 3 2" xfId="34377"/>
    <cellStyle name="Normal 4 8 2 2 2 2 2 4" xfId="26222"/>
    <cellStyle name="Normal 4 8 2 2 2 2 3" xfId="12077"/>
    <cellStyle name="Normal 4 8 2 2 2 2 3 2" xfId="32012"/>
    <cellStyle name="Normal 4 8 2 2 2 2 4" xfId="17879"/>
    <cellStyle name="Normal 4 8 2 2 2 2 4 2" xfId="37812"/>
    <cellStyle name="Normal 4 8 2 2 2 2 5" xfId="8647"/>
    <cellStyle name="Normal 4 8 2 2 2 2 5 2" xfId="28583"/>
    <cellStyle name="Normal 4 8 2 2 2 2 6" xfId="23835"/>
    <cellStyle name="Normal 4 8 2 2 2 3" xfId="2513"/>
    <cellStyle name="Normal 4 8 2 2 2 3 2" xfId="17030"/>
    <cellStyle name="Normal 4 8 2 2 2 3 2 2" xfId="36963"/>
    <cellStyle name="Normal 4 8 2 2 2 3 3" xfId="11227"/>
    <cellStyle name="Normal 4 8 2 2 2 3 3 2" xfId="31162"/>
    <cellStyle name="Normal 4 8 2 2 2 3 4" xfId="22980"/>
    <cellStyle name="Normal 4 8 2 2 2 4" xfId="5437"/>
    <cellStyle name="Normal 4 8 2 2 2 4 2" xfId="19395"/>
    <cellStyle name="Normal 4 8 2 2 2 4 2 2" xfId="39328"/>
    <cellStyle name="Normal 4 8 2 2 2 4 3" xfId="13594"/>
    <cellStyle name="Normal 4 8 2 2 2 4 3 2" xfId="33528"/>
    <cellStyle name="Normal 4 8 2 2 2 4 4" xfId="25373"/>
    <cellStyle name="Normal 4 8 2 2 2 5" xfId="10122"/>
    <cellStyle name="Normal 4 8 2 2 2 5 2" xfId="30058"/>
    <cellStyle name="Normal 4 8 2 2 2 6" xfId="15927"/>
    <cellStyle name="Normal 4 8 2 2 2 6 2" xfId="35860"/>
    <cellStyle name="Normal 4 8 2 2 2 7" xfId="7798"/>
    <cellStyle name="Normal 4 8 2 2 2 7 2" xfId="27734"/>
    <cellStyle name="Normal 4 8 2 2 2 8" xfId="21861"/>
    <cellStyle name="Normal 4 8 2 2 2 9" xfId="41652"/>
    <cellStyle name="Normal 4 8 2 2 3" xfId="3622"/>
    <cellStyle name="Normal 4 8 2 2 3 2" xfId="6285"/>
    <cellStyle name="Normal 4 8 2 2 3 2 2" xfId="20243"/>
    <cellStyle name="Normal 4 8 2 2 3 2 2 2" xfId="40176"/>
    <cellStyle name="Normal 4 8 2 2 3 2 3" xfId="14442"/>
    <cellStyle name="Normal 4 8 2 2 3 2 3 2" xfId="34376"/>
    <cellStyle name="Normal 4 8 2 2 3 2 4" xfId="26221"/>
    <cellStyle name="Normal 4 8 2 2 3 3" xfId="12076"/>
    <cellStyle name="Normal 4 8 2 2 3 3 2" xfId="32011"/>
    <cellStyle name="Normal 4 8 2 2 3 4" xfId="17878"/>
    <cellStyle name="Normal 4 8 2 2 3 4 2" xfId="37811"/>
    <cellStyle name="Normal 4 8 2 2 3 5" xfId="8646"/>
    <cellStyle name="Normal 4 8 2 2 3 5 2" xfId="28582"/>
    <cellStyle name="Normal 4 8 2 2 3 6" xfId="23834"/>
    <cellStyle name="Normal 4 8 2 2 4" xfId="2050"/>
    <cellStyle name="Normal 4 8 2 2 4 2" xfId="16569"/>
    <cellStyle name="Normal 4 8 2 2 4 2 2" xfId="36502"/>
    <cellStyle name="Normal 4 8 2 2 4 3" xfId="10766"/>
    <cellStyle name="Normal 4 8 2 2 4 3 2" xfId="30701"/>
    <cellStyle name="Normal 4 8 2 2 4 4" xfId="22519"/>
    <cellStyle name="Normal 4 8 2 2 5" xfId="4976"/>
    <cellStyle name="Normal 4 8 2 2 5 2" xfId="18934"/>
    <cellStyle name="Normal 4 8 2 2 5 2 2" xfId="38867"/>
    <cellStyle name="Normal 4 8 2 2 5 3" xfId="13133"/>
    <cellStyle name="Normal 4 8 2 2 5 3 2" xfId="33067"/>
    <cellStyle name="Normal 4 8 2 2 5 4" xfId="24912"/>
    <cellStyle name="Normal 4 8 2 2 6" xfId="9644"/>
    <cellStyle name="Normal 4 8 2 2 6 2" xfId="29580"/>
    <cellStyle name="Normal 4 8 2 2 7" xfId="15449"/>
    <cellStyle name="Normal 4 8 2 2 7 2" xfId="35382"/>
    <cellStyle name="Normal 4 8 2 2 8" xfId="7337"/>
    <cellStyle name="Normal 4 8 2 2 8 2" xfId="27273"/>
    <cellStyle name="Normal 4 8 2 2 9" xfId="21376"/>
    <cellStyle name="Normal 4 8 2 3" xfId="927"/>
    <cellStyle name="Normal 4 8 2 3 2" xfId="3624"/>
    <cellStyle name="Normal 4 8 2 3 2 2" xfId="6287"/>
    <cellStyle name="Normal 4 8 2 3 2 2 2" xfId="20245"/>
    <cellStyle name="Normal 4 8 2 3 2 2 2 2" xfId="40178"/>
    <cellStyle name="Normal 4 8 2 3 2 2 3" xfId="14444"/>
    <cellStyle name="Normal 4 8 2 3 2 2 3 2" xfId="34378"/>
    <cellStyle name="Normal 4 8 2 3 2 2 4" xfId="26223"/>
    <cellStyle name="Normal 4 8 2 3 2 3" xfId="12078"/>
    <cellStyle name="Normal 4 8 2 3 2 3 2" xfId="32013"/>
    <cellStyle name="Normal 4 8 2 3 2 4" xfId="17880"/>
    <cellStyle name="Normal 4 8 2 3 2 4 2" xfId="37813"/>
    <cellStyle name="Normal 4 8 2 3 2 5" xfId="8648"/>
    <cellStyle name="Normal 4 8 2 3 2 5 2" xfId="28584"/>
    <cellStyle name="Normal 4 8 2 3 2 6" xfId="23836"/>
    <cellStyle name="Normal 4 8 2 3 3" xfId="2274"/>
    <cellStyle name="Normal 4 8 2 3 3 2" xfId="16791"/>
    <cellStyle name="Normal 4 8 2 3 3 2 2" xfId="36724"/>
    <cellStyle name="Normal 4 8 2 3 3 3" xfId="10988"/>
    <cellStyle name="Normal 4 8 2 3 3 3 2" xfId="30923"/>
    <cellStyle name="Normal 4 8 2 3 3 4" xfId="22741"/>
    <cellStyle name="Normal 4 8 2 3 4" xfId="5198"/>
    <cellStyle name="Normal 4 8 2 3 4 2" xfId="19156"/>
    <cellStyle name="Normal 4 8 2 3 4 2 2" xfId="39089"/>
    <cellStyle name="Normal 4 8 2 3 4 3" xfId="13355"/>
    <cellStyle name="Normal 4 8 2 3 4 3 2" xfId="33289"/>
    <cellStyle name="Normal 4 8 2 3 4 4" xfId="25134"/>
    <cellStyle name="Normal 4 8 2 3 5" xfId="9883"/>
    <cellStyle name="Normal 4 8 2 3 5 2" xfId="29819"/>
    <cellStyle name="Normal 4 8 2 3 6" xfId="15688"/>
    <cellStyle name="Normal 4 8 2 3 6 2" xfId="35621"/>
    <cellStyle name="Normal 4 8 2 3 7" xfId="7559"/>
    <cellStyle name="Normal 4 8 2 3 7 2" xfId="27495"/>
    <cellStyle name="Normal 4 8 2 3 8" xfId="21618"/>
    <cellStyle name="Normal 4 8 2 3 9" xfId="41413"/>
    <cellStyle name="Normal 4 8 2 4" xfId="3621"/>
    <cellStyle name="Normal 4 8 2 4 2" xfId="6284"/>
    <cellStyle name="Normal 4 8 2 4 2 2" xfId="20242"/>
    <cellStyle name="Normal 4 8 2 4 2 2 2" xfId="40175"/>
    <cellStyle name="Normal 4 8 2 4 2 3" xfId="14441"/>
    <cellStyle name="Normal 4 8 2 4 2 3 2" xfId="34375"/>
    <cellStyle name="Normal 4 8 2 4 2 4" xfId="26220"/>
    <cellStyle name="Normal 4 8 2 4 3" xfId="12075"/>
    <cellStyle name="Normal 4 8 2 4 3 2" xfId="32010"/>
    <cellStyle name="Normal 4 8 2 4 4" xfId="17877"/>
    <cellStyle name="Normal 4 8 2 4 4 2" xfId="37810"/>
    <cellStyle name="Normal 4 8 2 4 5" xfId="8645"/>
    <cellStyle name="Normal 4 8 2 4 5 2" xfId="28581"/>
    <cellStyle name="Normal 4 8 2 4 6" xfId="23833"/>
    <cellStyle name="Normal 4 8 2 5" xfId="1832"/>
    <cellStyle name="Normal 4 8 2 5 2" xfId="16353"/>
    <cellStyle name="Normal 4 8 2 5 2 2" xfId="36286"/>
    <cellStyle name="Normal 4 8 2 5 3" xfId="10550"/>
    <cellStyle name="Normal 4 8 2 5 3 2" xfId="30485"/>
    <cellStyle name="Normal 4 8 2 5 4" xfId="22303"/>
    <cellStyle name="Normal 4 8 2 6" xfId="4760"/>
    <cellStyle name="Normal 4 8 2 6 2" xfId="18718"/>
    <cellStyle name="Normal 4 8 2 6 2 2" xfId="38651"/>
    <cellStyle name="Normal 4 8 2 6 3" xfId="12917"/>
    <cellStyle name="Normal 4 8 2 6 3 2" xfId="32851"/>
    <cellStyle name="Normal 4 8 2 6 4" xfId="24696"/>
    <cellStyle name="Normal 4 8 2 7" xfId="9405"/>
    <cellStyle name="Normal 4 8 2 7 2" xfId="29341"/>
    <cellStyle name="Normal 4 8 2 8" xfId="15210"/>
    <cellStyle name="Normal 4 8 2 8 2" xfId="35143"/>
    <cellStyle name="Normal 4 8 2 9" xfId="7121"/>
    <cellStyle name="Normal 4 8 2 9 2" xfId="27057"/>
    <cellStyle name="Normal 4 8 3" xfId="521"/>
    <cellStyle name="Normal 4 8 3 10" xfId="41021"/>
    <cellStyle name="Normal 4 8 3 2" xfId="1017"/>
    <cellStyle name="Normal 4 8 3 2 2" xfId="3626"/>
    <cellStyle name="Normal 4 8 3 2 2 2" xfId="6289"/>
    <cellStyle name="Normal 4 8 3 2 2 2 2" xfId="20247"/>
    <cellStyle name="Normal 4 8 3 2 2 2 2 2" xfId="40180"/>
    <cellStyle name="Normal 4 8 3 2 2 2 3" xfId="14446"/>
    <cellStyle name="Normal 4 8 3 2 2 2 3 2" xfId="34380"/>
    <cellStyle name="Normal 4 8 3 2 2 2 4" xfId="26225"/>
    <cellStyle name="Normal 4 8 3 2 2 3" xfId="12080"/>
    <cellStyle name="Normal 4 8 3 2 2 3 2" xfId="32015"/>
    <cellStyle name="Normal 4 8 3 2 2 4" xfId="17882"/>
    <cellStyle name="Normal 4 8 3 2 2 4 2" xfId="37815"/>
    <cellStyle name="Normal 4 8 3 2 2 5" xfId="8650"/>
    <cellStyle name="Normal 4 8 3 2 2 5 2" xfId="28586"/>
    <cellStyle name="Normal 4 8 3 2 2 6" xfId="23838"/>
    <cellStyle name="Normal 4 8 3 2 3" xfId="2360"/>
    <cellStyle name="Normal 4 8 3 2 3 2" xfId="16877"/>
    <cellStyle name="Normal 4 8 3 2 3 2 2" xfId="36810"/>
    <cellStyle name="Normal 4 8 3 2 3 3" xfId="11074"/>
    <cellStyle name="Normal 4 8 3 2 3 3 2" xfId="31009"/>
    <cellStyle name="Normal 4 8 3 2 3 4" xfId="22827"/>
    <cellStyle name="Normal 4 8 3 2 4" xfId="5284"/>
    <cellStyle name="Normal 4 8 3 2 4 2" xfId="19242"/>
    <cellStyle name="Normal 4 8 3 2 4 2 2" xfId="39175"/>
    <cellStyle name="Normal 4 8 3 2 4 3" xfId="13441"/>
    <cellStyle name="Normal 4 8 3 2 4 3 2" xfId="33375"/>
    <cellStyle name="Normal 4 8 3 2 4 4" xfId="25220"/>
    <cellStyle name="Normal 4 8 3 2 5" xfId="9969"/>
    <cellStyle name="Normal 4 8 3 2 5 2" xfId="29905"/>
    <cellStyle name="Normal 4 8 3 2 6" xfId="15774"/>
    <cellStyle name="Normal 4 8 3 2 6 2" xfId="35707"/>
    <cellStyle name="Normal 4 8 3 2 7" xfId="7645"/>
    <cellStyle name="Normal 4 8 3 2 7 2" xfId="27581"/>
    <cellStyle name="Normal 4 8 3 2 8" xfId="21708"/>
    <cellStyle name="Normal 4 8 3 2 9" xfId="41499"/>
    <cellStyle name="Normal 4 8 3 3" xfId="3625"/>
    <cellStyle name="Normal 4 8 3 3 2" xfId="6288"/>
    <cellStyle name="Normal 4 8 3 3 2 2" xfId="20246"/>
    <cellStyle name="Normal 4 8 3 3 2 2 2" xfId="40179"/>
    <cellStyle name="Normal 4 8 3 3 2 3" xfId="14445"/>
    <cellStyle name="Normal 4 8 3 3 2 3 2" xfId="34379"/>
    <cellStyle name="Normal 4 8 3 3 2 4" xfId="26224"/>
    <cellStyle name="Normal 4 8 3 3 3" xfId="12079"/>
    <cellStyle name="Normal 4 8 3 3 3 2" xfId="32014"/>
    <cellStyle name="Normal 4 8 3 3 4" xfId="17881"/>
    <cellStyle name="Normal 4 8 3 3 4 2" xfId="37814"/>
    <cellStyle name="Normal 4 8 3 3 5" xfId="8649"/>
    <cellStyle name="Normal 4 8 3 3 5 2" xfId="28585"/>
    <cellStyle name="Normal 4 8 3 3 6" xfId="23837"/>
    <cellStyle name="Normal 4 8 3 4" xfId="1898"/>
    <cellStyle name="Normal 4 8 3 4 2" xfId="16417"/>
    <cellStyle name="Normal 4 8 3 4 2 2" xfId="36350"/>
    <cellStyle name="Normal 4 8 3 4 3" xfId="10614"/>
    <cellStyle name="Normal 4 8 3 4 3 2" xfId="30549"/>
    <cellStyle name="Normal 4 8 3 4 4" xfId="22367"/>
    <cellStyle name="Normal 4 8 3 5" xfId="4824"/>
    <cellStyle name="Normal 4 8 3 5 2" xfId="18782"/>
    <cellStyle name="Normal 4 8 3 5 2 2" xfId="38715"/>
    <cellStyle name="Normal 4 8 3 5 3" xfId="12981"/>
    <cellStyle name="Normal 4 8 3 5 3 2" xfId="32915"/>
    <cellStyle name="Normal 4 8 3 5 4" xfId="24760"/>
    <cellStyle name="Normal 4 8 3 6" xfId="9491"/>
    <cellStyle name="Normal 4 8 3 6 2" xfId="29427"/>
    <cellStyle name="Normal 4 8 3 7" xfId="15296"/>
    <cellStyle name="Normal 4 8 3 7 2" xfId="35229"/>
    <cellStyle name="Normal 4 8 3 8" xfId="7185"/>
    <cellStyle name="Normal 4 8 3 8 2" xfId="27121"/>
    <cellStyle name="Normal 4 8 3 9" xfId="21219"/>
    <cellStyle name="Normal 4 8 4" xfId="774"/>
    <cellStyle name="Normal 4 8 4 2" xfId="3627"/>
    <cellStyle name="Normal 4 8 4 2 2" xfId="6290"/>
    <cellStyle name="Normal 4 8 4 2 2 2" xfId="20248"/>
    <cellStyle name="Normal 4 8 4 2 2 2 2" xfId="40181"/>
    <cellStyle name="Normal 4 8 4 2 2 3" xfId="14447"/>
    <cellStyle name="Normal 4 8 4 2 2 3 2" xfId="34381"/>
    <cellStyle name="Normal 4 8 4 2 2 4" xfId="26226"/>
    <cellStyle name="Normal 4 8 4 2 3" xfId="12081"/>
    <cellStyle name="Normal 4 8 4 2 3 2" xfId="32016"/>
    <cellStyle name="Normal 4 8 4 2 4" xfId="17883"/>
    <cellStyle name="Normal 4 8 4 2 4 2" xfId="37816"/>
    <cellStyle name="Normal 4 8 4 2 5" xfId="8651"/>
    <cellStyle name="Normal 4 8 4 2 5 2" xfId="28587"/>
    <cellStyle name="Normal 4 8 4 2 6" xfId="23839"/>
    <cellStyle name="Normal 4 8 4 3" xfId="2123"/>
    <cellStyle name="Normal 4 8 4 3 2" xfId="16640"/>
    <cellStyle name="Normal 4 8 4 3 2 2" xfId="36573"/>
    <cellStyle name="Normal 4 8 4 3 3" xfId="10837"/>
    <cellStyle name="Normal 4 8 4 3 3 2" xfId="30772"/>
    <cellStyle name="Normal 4 8 4 3 4" xfId="22590"/>
    <cellStyle name="Normal 4 8 4 4" xfId="5047"/>
    <cellStyle name="Normal 4 8 4 4 2" xfId="19005"/>
    <cellStyle name="Normal 4 8 4 4 2 2" xfId="38938"/>
    <cellStyle name="Normal 4 8 4 4 3" xfId="13204"/>
    <cellStyle name="Normal 4 8 4 4 3 2" xfId="33138"/>
    <cellStyle name="Normal 4 8 4 4 4" xfId="24983"/>
    <cellStyle name="Normal 4 8 4 5" xfId="9730"/>
    <cellStyle name="Normal 4 8 4 5 2" xfId="29666"/>
    <cellStyle name="Normal 4 8 4 6" xfId="15535"/>
    <cellStyle name="Normal 4 8 4 6 2" xfId="35468"/>
    <cellStyle name="Normal 4 8 4 7" xfId="7408"/>
    <cellStyle name="Normal 4 8 4 7 2" xfId="27344"/>
    <cellStyle name="Normal 4 8 4 8" xfId="21465"/>
    <cellStyle name="Normal 4 8 4 9" xfId="41260"/>
    <cellStyle name="Normal 4 8 5" xfId="3620"/>
    <cellStyle name="Normal 4 8 5 2" xfId="6283"/>
    <cellStyle name="Normal 4 8 5 2 2" xfId="20241"/>
    <cellStyle name="Normal 4 8 5 2 2 2" xfId="40174"/>
    <cellStyle name="Normal 4 8 5 2 3" xfId="14440"/>
    <cellStyle name="Normal 4 8 5 2 3 2" xfId="34374"/>
    <cellStyle name="Normal 4 8 5 2 4" xfId="26219"/>
    <cellStyle name="Normal 4 8 5 3" xfId="12074"/>
    <cellStyle name="Normal 4 8 5 3 2" xfId="32009"/>
    <cellStyle name="Normal 4 8 5 4" xfId="17876"/>
    <cellStyle name="Normal 4 8 5 4 2" xfId="37809"/>
    <cellStyle name="Normal 4 8 5 5" xfId="8644"/>
    <cellStyle name="Normal 4 8 5 5 2" xfId="28580"/>
    <cellStyle name="Normal 4 8 5 6" xfId="23832"/>
    <cellStyle name="Normal 4 8 6" xfId="1666"/>
    <cellStyle name="Normal 4 8 6 2" xfId="16232"/>
    <cellStyle name="Normal 4 8 6 2 2" xfId="36165"/>
    <cellStyle name="Normal 4 8 6 3" xfId="10429"/>
    <cellStyle name="Normal 4 8 6 3 2" xfId="30364"/>
    <cellStyle name="Normal 4 8 6 4" xfId="22177"/>
    <cellStyle name="Normal 4 8 7" xfId="4639"/>
    <cellStyle name="Normal 4 8 7 2" xfId="18597"/>
    <cellStyle name="Normal 4 8 7 2 2" xfId="38530"/>
    <cellStyle name="Normal 4 8 7 3" xfId="12796"/>
    <cellStyle name="Normal 4 8 7 3 2" xfId="32730"/>
    <cellStyle name="Normal 4 8 7 4" xfId="24575"/>
    <cellStyle name="Normal 4 8 8" xfId="9319"/>
    <cellStyle name="Normal 4 8 8 2" xfId="29255"/>
    <cellStyle name="Normal 4 8 9" xfId="15124"/>
    <cellStyle name="Normal 4 8 9 2" xfId="35057"/>
    <cellStyle name="Normal 4 9" xfId="315"/>
    <cellStyle name="Normal 4 9 10" xfId="7004"/>
    <cellStyle name="Normal 4 9 10 2" xfId="26940"/>
    <cellStyle name="Normal 4 9 11" xfId="21042"/>
    <cellStyle name="Normal 4 9 12" xfId="40850"/>
    <cellStyle name="Normal 4 9 2" xfId="429"/>
    <cellStyle name="Normal 4 9 2 10" xfId="21132"/>
    <cellStyle name="Normal 4 9 2 11" xfId="40936"/>
    <cellStyle name="Normal 4 9 2 2" xfId="685"/>
    <cellStyle name="Normal 4 9 2 2 10" xfId="41175"/>
    <cellStyle name="Normal 4 9 2 2 2" xfId="1171"/>
    <cellStyle name="Normal 4 9 2 2 2 2" xfId="3631"/>
    <cellStyle name="Normal 4 9 2 2 2 2 2" xfId="6294"/>
    <cellStyle name="Normal 4 9 2 2 2 2 2 2" xfId="20252"/>
    <cellStyle name="Normal 4 9 2 2 2 2 2 2 2" xfId="40185"/>
    <cellStyle name="Normal 4 9 2 2 2 2 2 3" xfId="14451"/>
    <cellStyle name="Normal 4 9 2 2 2 2 2 3 2" xfId="34385"/>
    <cellStyle name="Normal 4 9 2 2 2 2 2 4" xfId="26230"/>
    <cellStyle name="Normal 4 9 2 2 2 2 3" xfId="12085"/>
    <cellStyle name="Normal 4 9 2 2 2 2 3 2" xfId="32020"/>
    <cellStyle name="Normal 4 9 2 2 2 2 4" xfId="17887"/>
    <cellStyle name="Normal 4 9 2 2 2 2 4 2" xfId="37820"/>
    <cellStyle name="Normal 4 9 2 2 2 2 5" xfId="8655"/>
    <cellStyle name="Normal 4 9 2 2 2 2 5 2" xfId="28591"/>
    <cellStyle name="Normal 4 9 2 2 2 2 6" xfId="23843"/>
    <cellStyle name="Normal 4 9 2 2 2 3" xfId="2514"/>
    <cellStyle name="Normal 4 9 2 2 2 3 2" xfId="17031"/>
    <cellStyle name="Normal 4 9 2 2 2 3 2 2" xfId="36964"/>
    <cellStyle name="Normal 4 9 2 2 2 3 3" xfId="11228"/>
    <cellStyle name="Normal 4 9 2 2 2 3 3 2" xfId="31163"/>
    <cellStyle name="Normal 4 9 2 2 2 3 4" xfId="22981"/>
    <cellStyle name="Normal 4 9 2 2 2 4" xfId="5438"/>
    <cellStyle name="Normal 4 9 2 2 2 4 2" xfId="19396"/>
    <cellStyle name="Normal 4 9 2 2 2 4 2 2" xfId="39329"/>
    <cellStyle name="Normal 4 9 2 2 2 4 3" xfId="13595"/>
    <cellStyle name="Normal 4 9 2 2 2 4 3 2" xfId="33529"/>
    <cellStyle name="Normal 4 9 2 2 2 4 4" xfId="25374"/>
    <cellStyle name="Normal 4 9 2 2 2 5" xfId="10123"/>
    <cellStyle name="Normal 4 9 2 2 2 5 2" xfId="30059"/>
    <cellStyle name="Normal 4 9 2 2 2 6" xfId="15928"/>
    <cellStyle name="Normal 4 9 2 2 2 6 2" xfId="35861"/>
    <cellStyle name="Normal 4 9 2 2 2 7" xfId="7799"/>
    <cellStyle name="Normal 4 9 2 2 2 7 2" xfId="27735"/>
    <cellStyle name="Normal 4 9 2 2 2 8" xfId="21862"/>
    <cellStyle name="Normal 4 9 2 2 2 9" xfId="41653"/>
    <cellStyle name="Normal 4 9 2 2 3" xfId="3630"/>
    <cellStyle name="Normal 4 9 2 2 3 2" xfId="6293"/>
    <cellStyle name="Normal 4 9 2 2 3 2 2" xfId="20251"/>
    <cellStyle name="Normal 4 9 2 2 3 2 2 2" xfId="40184"/>
    <cellStyle name="Normal 4 9 2 2 3 2 3" xfId="14450"/>
    <cellStyle name="Normal 4 9 2 2 3 2 3 2" xfId="34384"/>
    <cellStyle name="Normal 4 9 2 2 3 2 4" xfId="26229"/>
    <cellStyle name="Normal 4 9 2 2 3 3" xfId="12084"/>
    <cellStyle name="Normal 4 9 2 2 3 3 2" xfId="32019"/>
    <cellStyle name="Normal 4 9 2 2 3 4" xfId="17886"/>
    <cellStyle name="Normal 4 9 2 2 3 4 2" xfId="37819"/>
    <cellStyle name="Normal 4 9 2 2 3 5" xfId="8654"/>
    <cellStyle name="Normal 4 9 2 2 3 5 2" xfId="28590"/>
    <cellStyle name="Normal 4 9 2 2 3 6" xfId="23842"/>
    <cellStyle name="Normal 4 9 2 2 4" xfId="2051"/>
    <cellStyle name="Normal 4 9 2 2 4 2" xfId="16570"/>
    <cellStyle name="Normal 4 9 2 2 4 2 2" xfId="36503"/>
    <cellStyle name="Normal 4 9 2 2 4 3" xfId="10767"/>
    <cellStyle name="Normal 4 9 2 2 4 3 2" xfId="30702"/>
    <cellStyle name="Normal 4 9 2 2 4 4" xfId="22520"/>
    <cellStyle name="Normal 4 9 2 2 5" xfId="4977"/>
    <cellStyle name="Normal 4 9 2 2 5 2" xfId="18935"/>
    <cellStyle name="Normal 4 9 2 2 5 2 2" xfId="38868"/>
    <cellStyle name="Normal 4 9 2 2 5 3" xfId="13134"/>
    <cellStyle name="Normal 4 9 2 2 5 3 2" xfId="33068"/>
    <cellStyle name="Normal 4 9 2 2 5 4" xfId="24913"/>
    <cellStyle name="Normal 4 9 2 2 6" xfId="9645"/>
    <cellStyle name="Normal 4 9 2 2 6 2" xfId="29581"/>
    <cellStyle name="Normal 4 9 2 2 7" xfId="15450"/>
    <cellStyle name="Normal 4 9 2 2 7 2" xfId="35383"/>
    <cellStyle name="Normal 4 9 2 2 8" xfId="7338"/>
    <cellStyle name="Normal 4 9 2 2 8 2" xfId="27274"/>
    <cellStyle name="Normal 4 9 2 2 9" xfId="21377"/>
    <cellStyle name="Normal 4 9 2 3" xfId="928"/>
    <cellStyle name="Normal 4 9 2 3 2" xfId="3632"/>
    <cellStyle name="Normal 4 9 2 3 2 2" xfId="6295"/>
    <cellStyle name="Normal 4 9 2 3 2 2 2" xfId="20253"/>
    <cellStyle name="Normal 4 9 2 3 2 2 2 2" xfId="40186"/>
    <cellStyle name="Normal 4 9 2 3 2 2 3" xfId="14452"/>
    <cellStyle name="Normal 4 9 2 3 2 2 3 2" xfId="34386"/>
    <cellStyle name="Normal 4 9 2 3 2 2 4" xfId="26231"/>
    <cellStyle name="Normal 4 9 2 3 2 3" xfId="12086"/>
    <cellStyle name="Normal 4 9 2 3 2 3 2" xfId="32021"/>
    <cellStyle name="Normal 4 9 2 3 2 4" xfId="17888"/>
    <cellStyle name="Normal 4 9 2 3 2 4 2" xfId="37821"/>
    <cellStyle name="Normal 4 9 2 3 2 5" xfId="8656"/>
    <cellStyle name="Normal 4 9 2 3 2 5 2" xfId="28592"/>
    <cellStyle name="Normal 4 9 2 3 2 6" xfId="23844"/>
    <cellStyle name="Normal 4 9 2 3 3" xfId="2275"/>
    <cellStyle name="Normal 4 9 2 3 3 2" xfId="16792"/>
    <cellStyle name="Normal 4 9 2 3 3 2 2" xfId="36725"/>
    <cellStyle name="Normal 4 9 2 3 3 3" xfId="10989"/>
    <cellStyle name="Normal 4 9 2 3 3 3 2" xfId="30924"/>
    <cellStyle name="Normal 4 9 2 3 3 4" xfId="22742"/>
    <cellStyle name="Normal 4 9 2 3 4" xfId="5199"/>
    <cellStyle name="Normal 4 9 2 3 4 2" xfId="19157"/>
    <cellStyle name="Normal 4 9 2 3 4 2 2" xfId="39090"/>
    <cellStyle name="Normal 4 9 2 3 4 3" xfId="13356"/>
    <cellStyle name="Normal 4 9 2 3 4 3 2" xfId="33290"/>
    <cellStyle name="Normal 4 9 2 3 4 4" xfId="25135"/>
    <cellStyle name="Normal 4 9 2 3 5" xfId="9884"/>
    <cellStyle name="Normal 4 9 2 3 5 2" xfId="29820"/>
    <cellStyle name="Normal 4 9 2 3 6" xfId="15689"/>
    <cellStyle name="Normal 4 9 2 3 6 2" xfId="35622"/>
    <cellStyle name="Normal 4 9 2 3 7" xfId="7560"/>
    <cellStyle name="Normal 4 9 2 3 7 2" xfId="27496"/>
    <cellStyle name="Normal 4 9 2 3 8" xfId="21619"/>
    <cellStyle name="Normal 4 9 2 3 9" xfId="41414"/>
    <cellStyle name="Normal 4 9 2 4" xfId="3629"/>
    <cellStyle name="Normal 4 9 2 4 2" xfId="6292"/>
    <cellStyle name="Normal 4 9 2 4 2 2" xfId="20250"/>
    <cellStyle name="Normal 4 9 2 4 2 2 2" xfId="40183"/>
    <cellStyle name="Normal 4 9 2 4 2 3" xfId="14449"/>
    <cellStyle name="Normal 4 9 2 4 2 3 2" xfId="34383"/>
    <cellStyle name="Normal 4 9 2 4 2 4" xfId="26228"/>
    <cellStyle name="Normal 4 9 2 4 3" xfId="12083"/>
    <cellStyle name="Normal 4 9 2 4 3 2" xfId="32018"/>
    <cellStyle name="Normal 4 9 2 4 4" xfId="17885"/>
    <cellStyle name="Normal 4 9 2 4 4 2" xfId="37818"/>
    <cellStyle name="Normal 4 9 2 4 5" xfId="8653"/>
    <cellStyle name="Normal 4 9 2 4 5 2" xfId="28589"/>
    <cellStyle name="Normal 4 9 2 4 6" xfId="23841"/>
    <cellStyle name="Normal 4 9 2 5" xfId="1833"/>
    <cellStyle name="Normal 4 9 2 5 2" xfId="16354"/>
    <cellStyle name="Normal 4 9 2 5 2 2" xfId="36287"/>
    <cellStyle name="Normal 4 9 2 5 3" xfId="10551"/>
    <cellStyle name="Normal 4 9 2 5 3 2" xfId="30486"/>
    <cellStyle name="Normal 4 9 2 5 4" xfId="22304"/>
    <cellStyle name="Normal 4 9 2 6" xfId="4761"/>
    <cellStyle name="Normal 4 9 2 6 2" xfId="18719"/>
    <cellStyle name="Normal 4 9 2 6 2 2" xfId="38652"/>
    <cellStyle name="Normal 4 9 2 6 3" xfId="12918"/>
    <cellStyle name="Normal 4 9 2 6 3 2" xfId="32852"/>
    <cellStyle name="Normal 4 9 2 6 4" xfId="24697"/>
    <cellStyle name="Normal 4 9 2 7" xfId="9406"/>
    <cellStyle name="Normal 4 9 2 7 2" xfId="29342"/>
    <cellStyle name="Normal 4 9 2 8" xfId="15211"/>
    <cellStyle name="Normal 4 9 2 8 2" xfId="35144"/>
    <cellStyle name="Normal 4 9 2 9" xfId="7122"/>
    <cellStyle name="Normal 4 9 2 9 2" xfId="27058"/>
    <cellStyle name="Normal 4 9 3" xfId="522"/>
    <cellStyle name="Normal 4 9 3 10" xfId="41022"/>
    <cellStyle name="Normal 4 9 3 2" xfId="1018"/>
    <cellStyle name="Normal 4 9 3 2 2" xfId="3634"/>
    <cellStyle name="Normal 4 9 3 2 2 2" xfId="6297"/>
    <cellStyle name="Normal 4 9 3 2 2 2 2" xfId="20255"/>
    <cellStyle name="Normal 4 9 3 2 2 2 2 2" xfId="40188"/>
    <cellStyle name="Normal 4 9 3 2 2 2 3" xfId="14454"/>
    <cellStyle name="Normal 4 9 3 2 2 2 3 2" xfId="34388"/>
    <cellStyle name="Normal 4 9 3 2 2 2 4" xfId="26233"/>
    <cellStyle name="Normal 4 9 3 2 2 3" xfId="12088"/>
    <cellStyle name="Normal 4 9 3 2 2 3 2" xfId="32023"/>
    <cellStyle name="Normal 4 9 3 2 2 4" xfId="17890"/>
    <cellStyle name="Normal 4 9 3 2 2 4 2" xfId="37823"/>
    <cellStyle name="Normal 4 9 3 2 2 5" xfId="8658"/>
    <cellStyle name="Normal 4 9 3 2 2 5 2" xfId="28594"/>
    <cellStyle name="Normal 4 9 3 2 2 6" xfId="23846"/>
    <cellStyle name="Normal 4 9 3 2 3" xfId="2361"/>
    <cellStyle name="Normal 4 9 3 2 3 2" xfId="16878"/>
    <cellStyle name="Normal 4 9 3 2 3 2 2" xfId="36811"/>
    <cellStyle name="Normal 4 9 3 2 3 3" xfId="11075"/>
    <cellStyle name="Normal 4 9 3 2 3 3 2" xfId="31010"/>
    <cellStyle name="Normal 4 9 3 2 3 4" xfId="22828"/>
    <cellStyle name="Normal 4 9 3 2 4" xfId="5285"/>
    <cellStyle name="Normal 4 9 3 2 4 2" xfId="19243"/>
    <cellStyle name="Normal 4 9 3 2 4 2 2" xfId="39176"/>
    <cellStyle name="Normal 4 9 3 2 4 3" xfId="13442"/>
    <cellStyle name="Normal 4 9 3 2 4 3 2" xfId="33376"/>
    <cellStyle name="Normal 4 9 3 2 4 4" xfId="25221"/>
    <cellStyle name="Normal 4 9 3 2 5" xfId="9970"/>
    <cellStyle name="Normal 4 9 3 2 5 2" xfId="29906"/>
    <cellStyle name="Normal 4 9 3 2 6" xfId="15775"/>
    <cellStyle name="Normal 4 9 3 2 6 2" xfId="35708"/>
    <cellStyle name="Normal 4 9 3 2 7" xfId="7646"/>
    <cellStyle name="Normal 4 9 3 2 7 2" xfId="27582"/>
    <cellStyle name="Normal 4 9 3 2 8" xfId="21709"/>
    <cellStyle name="Normal 4 9 3 2 9" xfId="41500"/>
    <cellStyle name="Normal 4 9 3 3" xfId="3633"/>
    <cellStyle name="Normal 4 9 3 3 2" xfId="6296"/>
    <cellStyle name="Normal 4 9 3 3 2 2" xfId="20254"/>
    <cellStyle name="Normal 4 9 3 3 2 2 2" xfId="40187"/>
    <cellStyle name="Normal 4 9 3 3 2 3" xfId="14453"/>
    <cellStyle name="Normal 4 9 3 3 2 3 2" xfId="34387"/>
    <cellStyle name="Normal 4 9 3 3 2 4" xfId="26232"/>
    <cellStyle name="Normal 4 9 3 3 3" xfId="12087"/>
    <cellStyle name="Normal 4 9 3 3 3 2" xfId="32022"/>
    <cellStyle name="Normal 4 9 3 3 4" xfId="17889"/>
    <cellStyle name="Normal 4 9 3 3 4 2" xfId="37822"/>
    <cellStyle name="Normal 4 9 3 3 5" xfId="8657"/>
    <cellStyle name="Normal 4 9 3 3 5 2" xfId="28593"/>
    <cellStyle name="Normal 4 9 3 3 6" xfId="23845"/>
    <cellStyle name="Normal 4 9 3 4" xfId="1899"/>
    <cellStyle name="Normal 4 9 3 4 2" xfId="16418"/>
    <cellStyle name="Normal 4 9 3 4 2 2" xfId="36351"/>
    <cellStyle name="Normal 4 9 3 4 3" xfId="10615"/>
    <cellStyle name="Normal 4 9 3 4 3 2" xfId="30550"/>
    <cellStyle name="Normal 4 9 3 4 4" xfId="22368"/>
    <cellStyle name="Normal 4 9 3 5" xfId="4825"/>
    <cellStyle name="Normal 4 9 3 5 2" xfId="18783"/>
    <cellStyle name="Normal 4 9 3 5 2 2" xfId="38716"/>
    <cellStyle name="Normal 4 9 3 5 3" xfId="12982"/>
    <cellStyle name="Normal 4 9 3 5 3 2" xfId="32916"/>
    <cellStyle name="Normal 4 9 3 5 4" xfId="24761"/>
    <cellStyle name="Normal 4 9 3 6" xfId="9492"/>
    <cellStyle name="Normal 4 9 3 6 2" xfId="29428"/>
    <cellStyle name="Normal 4 9 3 7" xfId="15297"/>
    <cellStyle name="Normal 4 9 3 7 2" xfId="35230"/>
    <cellStyle name="Normal 4 9 3 8" xfId="7186"/>
    <cellStyle name="Normal 4 9 3 8 2" xfId="27122"/>
    <cellStyle name="Normal 4 9 3 9" xfId="21220"/>
    <cellStyle name="Normal 4 9 4" xfId="775"/>
    <cellStyle name="Normal 4 9 4 2" xfId="3635"/>
    <cellStyle name="Normal 4 9 4 2 2" xfId="6298"/>
    <cellStyle name="Normal 4 9 4 2 2 2" xfId="20256"/>
    <cellStyle name="Normal 4 9 4 2 2 2 2" xfId="40189"/>
    <cellStyle name="Normal 4 9 4 2 2 3" xfId="14455"/>
    <cellStyle name="Normal 4 9 4 2 2 3 2" xfId="34389"/>
    <cellStyle name="Normal 4 9 4 2 2 4" xfId="26234"/>
    <cellStyle name="Normal 4 9 4 2 3" xfId="12089"/>
    <cellStyle name="Normal 4 9 4 2 3 2" xfId="32024"/>
    <cellStyle name="Normal 4 9 4 2 4" xfId="17891"/>
    <cellStyle name="Normal 4 9 4 2 4 2" xfId="37824"/>
    <cellStyle name="Normal 4 9 4 2 5" xfId="8659"/>
    <cellStyle name="Normal 4 9 4 2 5 2" xfId="28595"/>
    <cellStyle name="Normal 4 9 4 2 6" xfId="23847"/>
    <cellStyle name="Normal 4 9 4 3" xfId="2124"/>
    <cellStyle name="Normal 4 9 4 3 2" xfId="16641"/>
    <cellStyle name="Normal 4 9 4 3 2 2" xfId="36574"/>
    <cellStyle name="Normal 4 9 4 3 3" xfId="10838"/>
    <cellStyle name="Normal 4 9 4 3 3 2" xfId="30773"/>
    <cellStyle name="Normal 4 9 4 3 4" xfId="22591"/>
    <cellStyle name="Normal 4 9 4 4" xfId="5048"/>
    <cellStyle name="Normal 4 9 4 4 2" xfId="19006"/>
    <cellStyle name="Normal 4 9 4 4 2 2" xfId="38939"/>
    <cellStyle name="Normal 4 9 4 4 3" xfId="13205"/>
    <cellStyle name="Normal 4 9 4 4 3 2" xfId="33139"/>
    <cellStyle name="Normal 4 9 4 4 4" xfId="24984"/>
    <cellStyle name="Normal 4 9 4 5" xfId="9731"/>
    <cellStyle name="Normal 4 9 4 5 2" xfId="29667"/>
    <cellStyle name="Normal 4 9 4 6" xfId="15536"/>
    <cellStyle name="Normal 4 9 4 6 2" xfId="35469"/>
    <cellStyle name="Normal 4 9 4 7" xfId="7409"/>
    <cellStyle name="Normal 4 9 4 7 2" xfId="27345"/>
    <cellStyle name="Normal 4 9 4 8" xfId="21466"/>
    <cellStyle name="Normal 4 9 4 9" xfId="41261"/>
    <cellStyle name="Normal 4 9 5" xfId="3628"/>
    <cellStyle name="Normal 4 9 5 2" xfId="6291"/>
    <cellStyle name="Normal 4 9 5 2 2" xfId="20249"/>
    <cellStyle name="Normal 4 9 5 2 2 2" xfId="40182"/>
    <cellStyle name="Normal 4 9 5 2 3" xfId="14448"/>
    <cellStyle name="Normal 4 9 5 2 3 2" xfId="34382"/>
    <cellStyle name="Normal 4 9 5 2 4" xfId="26227"/>
    <cellStyle name="Normal 4 9 5 3" xfId="12082"/>
    <cellStyle name="Normal 4 9 5 3 2" xfId="32017"/>
    <cellStyle name="Normal 4 9 5 4" xfId="17884"/>
    <cellStyle name="Normal 4 9 5 4 2" xfId="37817"/>
    <cellStyle name="Normal 4 9 5 5" xfId="8652"/>
    <cellStyle name="Normal 4 9 5 5 2" xfId="28588"/>
    <cellStyle name="Normal 4 9 5 6" xfId="23840"/>
    <cellStyle name="Normal 4 9 6" xfId="1667"/>
    <cellStyle name="Normal 4 9 6 2" xfId="16233"/>
    <cellStyle name="Normal 4 9 6 2 2" xfId="36166"/>
    <cellStyle name="Normal 4 9 6 3" xfId="10430"/>
    <cellStyle name="Normal 4 9 6 3 2" xfId="30365"/>
    <cellStyle name="Normal 4 9 6 4" xfId="22178"/>
    <cellStyle name="Normal 4 9 7" xfId="4640"/>
    <cellStyle name="Normal 4 9 7 2" xfId="18598"/>
    <cellStyle name="Normal 4 9 7 2 2" xfId="38531"/>
    <cellStyle name="Normal 4 9 7 3" xfId="12797"/>
    <cellStyle name="Normal 4 9 7 3 2" xfId="32731"/>
    <cellStyle name="Normal 4 9 7 4" xfId="24576"/>
    <cellStyle name="Normal 4 9 8" xfId="9320"/>
    <cellStyle name="Normal 4 9 8 2" xfId="29256"/>
    <cellStyle name="Normal 4 9 9" xfId="15125"/>
    <cellStyle name="Normal 4 9 9 2" xfId="35058"/>
    <cellStyle name="Normal 4_Table 1.5" xfId="191"/>
    <cellStyle name="Normal 40" xfId="4391"/>
    <cellStyle name="Normal 40 2" xfId="6758"/>
    <cellStyle name="Normal 40 2 2" xfId="20716"/>
    <cellStyle name="Normal 40 2 2 2" xfId="40649"/>
    <cellStyle name="Normal 40 2 3" xfId="14915"/>
    <cellStyle name="Normal 40 2 3 2" xfId="34849"/>
    <cellStyle name="Normal 40 2 4" xfId="26694"/>
    <cellStyle name="Normal 40 3" xfId="12550"/>
    <cellStyle name="Normal 40 3 2" xfId="32484"/>
    <cellStyle name="Normal 40 4" xfId="18351"/>
    <cellStyle name="Normal 40 4 2" xfId="38284"/>
    <cellStyle name="Normal 40 5" xfId="9119"/>
    <cellStyle name="Normal 40 5 2" xfId="29055"/>
    <cellStyle name="Normal 40 6" xfId="24329"/>
    <cellStyle name="Normal 41" xfId="4392"/>
    <cellStyle name="Normal 41 2" xfId="6759"/>
    <cellStyle name="Normal 41 2 2" xfId="20717"/>
    <cellStyle name="Normal 41 2 2 2" xfId="40650"/>
    <cellStyle name="Normal 41 2 3" xfId="14916"/>
    <cellStyle name="Normal 41 2 3 2" xfId="34850"/>
    <cellStyle name="Normal 41 2 4" xfId="26695"/>
    <cellStyle name="Normal 41 3" xfId="12551"/>
    <cellStyle name="Normal 41 3 2" xfId="32485"/>
    <cellStyle name="Normal 41 4" xfId="18352"/>
    <cellStyle name="Normal 41 4 2" xfId="38285"/>
    <cellStyle name="Normal 41 5" xfId="9120"/>
    <cellStyle name="Normal 41 5 2" xfId="29056"/>
    <cellStyle name="Normal 41 6" xfId="24330"/>
    <cellStyle name="Normal 42" xfId="4393"/>
    <cellStyle name="Normal 42 2" xfId="6760"/>
    <cellStyle name="Normal 42 2 2" xfId="20718"/>
    <cellStyle name="Normal 42 2 2 2" xfId="40651"/>
    <cellStyle name="Normal 42 2 3" xfId="14917"/>
    <cellStyle name="Normal 42 2 3 2" xfId="34851"/>
    <cellStyle name="Normal 42 2 4" xfId="26696"/>
    <cellStyle name="Normal 42 3" xfId="12552"/>
    <cellStyle name="Normal 42 3 2" xfId="32486"/>
    <cellStyle name="Normal 42 4" xfId="18353"/>
    <cellStyle name="Normal 42 4 2" xfId="38286"/>
    <cellStyle name="Normal 42 5" xfId="9121"/>
    <cellStyle name="Normal 42 5 2" xfId="29057"/>
    <cellStyle name="Normal 42 6" xfId="24331"/>
    <cellStyle name="Normal 5" xfId="9"/>
    <cellStyle name="Normal 5 10" xfId="430"/>
    <cellStyle name="Normal 5 10 10" xfId="21133"/>
    <cellStyle name="Normal 5 10 11" xfId="40937"/>
    <cellStyle name="Normal 5 10 2" xfId="686"/>
    <cellStyle name="Normal 5 10 2 10" xfId="41176"/>
    <cellStyle name="Normal 5 10 2 2" xfId="1172"/>
    <cellStyle name="Normal 5 10 2 2 2" xfId="3638"/>
    <cellStyle name="Normal 5 10 2 2 2 2" xfId="6301"/>
    <cellStyle name="Normal 5 10 2 2 2 2 2" xfId="20259"/>
    <cellStyle name="Normal 5 10 2 2 2 2 2 2" xfId="40192"/>
    <cellStyle name="Normal 5 10 2 2 2 2 3" xfId="14458"/>
    <cellStyle name="Normal 5 10 2 2 2 2 3 2" xfId="34392"/>
    <cellStyle name="Normal 5 10 2 2 2 2 4" xfId="26237"/>
    <cellStyle name="Normal 5 10 2 2 2 3" xfId="12092"/>
    <cellStyle name="Normal 5 10 2 2 2 3 2" xfId="32027"/>
    <cellStyle name="Normal 5 10 2 2 2 4" xfId="17894"/>
    <cellStyle name="Normal 5 10 2 2 2 4 2" xfId="37827"/>
    <cellStyle name="Normal 5 10 2 2 2 5" xfId="8662"/>
    <cellStyle name="Normal 5 10 2 2 2 5 2" xfId="28598"/>
    <cellStyle name="Normal 5 10 2 2 2 6" xfId="23850"/>
    <cellStyle name="Normal 5 10 2 2 3" xfId="2515"/>
    <cellStyle name="Normal 5 10 2 2 3 2" xfId="17032"/>
    <cellStyle name="Normal 5 10 2 2 3 2 2" xfId="36965"/>
    <cellStyle name="Normal 5 10 2 2 3 3" xfId="11229"/>
    <cellStyle name="Normal 5 10 2 2 3 3 2" xfId="31164"/>
    <cellStyle name="Normal 5 10 2 2 3 4" xfId="22982"/>
    <cellStyle name="Normal 5 10 2 2 4" xfId="5439"/>
    <cellStyle name="Normal 5 10 2 2 4 2" xfId="19397"/>
    <cellStyle name="Normal 5 10 2 2 4 2 2" xfId="39330"/>
    <cellStyle name="Normal 5 10 2 2 4 3" xfId="13596"/>
    <cellStyle name="Normal 5 10 2 2 4 3 2" xfId="33530"/>
    <cellStyle name="Normal 5 10 2 2 4 4" xfId="25375"/>
    <cellStyle name="Normal 5 10 2 2 5" xfId="10124"/>
    <cellStyle name="Normal 5 10 2 2 5 2" xfId="30060"/>
    <cellStyle name="Normal 5 10 2 2 6" xfId="15929"/>
    <cellStyle name="Normal 5 10 2 2 6 2" xfId="35862"/>
    <cellStyle name="Normal 5 10 2 2 7" xfId="7800"/>
    <cellStyle name="Normal 5 10 2 2 7 2" xfId="27736"/>
    <cellStyle name="Normal 5 10 2 2 8" xfId="21863"/>
    <cellStyle name="Normal 5 10 2 2 9" xfId="41654"/>
    <cellStyle name="Normal 5 10 2 3" xfId="3637"/>
    <cellStyle name="Normal 5 10 2 3 2" xfId="6300"/>
    <cellStyle name="Normal 5 10 2 3 2 2" xfId="20258"/>
    <cellStyle name="Normal 5 10 2 3 2 2 2" xfId="40191"/>
    <cellStyle name="Normal 5 10 2 3 2 3" xfId="14457"/>
    <cellStyle name="Normal 5 10 2 3 2 3 2" xfId="34391"/>
    <cellStyle name="Normal 5 10 2 3 2 4" xfId="26236"/>
    <cellStyle name="Normal 5 10 2 3 3" xfId="12091"/>
    <cellStyle name="Normal 5 10 2 3 3 2" xfId="32026"/>
    <cellStyle name="Normal 5 10 2 3 4" xfId="17893"/>
    <cellStyle name="Normal 5 10 2 3 4 2" xfId="37826"/>
    <cellStyle name="Normal 5 10 2 3 5" xfId="8661"/>
    <cellStyle name="Normal 5 10 2 3 5 2" xfId="28597"/>
    <cellStyle name="Normal 5 10 2 3 6" xfId="23849"/>
    <cellStyle name="Normal 5 10 2 4" xfId="2052"/>
    <cellStyle name="Normal 5 10 2 4 2" xfId="16571"/>
    <cellStyle name="Normal 5 10 2 4 2 2" xfId="36504"/>
    <cellStyle name="Normal 5 10 2 4 3" xfId="10768"/>
    <cellStyle name="Normal 5 10 2 4 3 2" xfId="30703"/>
    <cellStyle name="Normal 5 10 2 4 4" xfId="22521"/>
    <cellStyle name="Normal 5 10 2 5" xfId="4978"/>
    <cellStyle name="Normal 5 10 2 5 2" xfId="18936"/>
    <cellStyle name="Normal 5 10 2 5 2 2" xfId="38869"/>
    <cellStyle name="Normal 5 10 2 5 3" xfId="13135"/>
    <cellStyle name="Normal 5 10 2 5 3 2" xfId="33069"/>
    <cellStyle name="Normal 5 10 2 5 4" xfId="24914"/>
    <cellStyle name="Normal 5 10 2 6" xfId="9646"/>
    <cellStyle name="Normal 5 10 2 6 2" xfId="29582"/>
    <cellStyle name="Normal 5 10 2 7" xfId="15451"/>
    <cellStyle name="Normal 5 10 2 7 2" xfId="35384"/>
    <cellStyle name="Normal 5 10 2 8" xfId="7339"/>
    <cellStyle name="Normal 5 10 2 8 2" xfId="27275"/>
    <cellStyle name="Normal 5 10 2 9" xfId="21378"/>
    <cellStyle name="Normal 5 10 3" xfId="929"/>
    <cellStyle name="Normal 5 10 3 2" xfId="3639"/>
    <cellStyle name="Normal 5 10 3 2 2" xfId="6302"/>
    <cellStyle name="Normal 5 10 3 2 2 2" xfId="20260"/>
    <cellStyle name="Normal 5 10 3 2 2 2 2" xfId="40193"/>
    <cellStyle name="Normal 5 10 3 2 2 3" xfId="14459"/>
    <cellStyle name="Normal 5 10 3 2 2 3 2" xfId="34393"/>
    <cellStyle name="Normal 5 10 3 2 2 4" xfId="26238"/>
    <cellStyle name="Normal 5 10 3 2 3" xfId="12093"/>
    <cellStyle name="Normal 5 10 3 2 3 2" xfId="32028"/>
    <cellStyle name="Normal 5 10 3 2 4" xfId="17895"/>
    <cellStyle name="Normal 5 10 3 2 4 2" xfId="37828"/>
    <cellStyle name="Normal 5 10 3 2 5" xfId="8663"/>
    <cellStyle name="Normal 5 10 3 2 5 2" xfId="28599"/>
    <cellStyle name="Normal 5 10 3 2 6" xfId="23851"/>
    <cellStyle name="Normal 5 10 3 3" xfId="2276"/>
    <cellStyle name="Normal 5 10 3 3 2" xfId="16793"/>
    <cellStyle name="Normal 5 10 3 3 2 2" xfId="36726"/>
    <cellStyle name="Normal 5 10 3 3 3" xfId="10990"/>
    <cellStyle name="Normal 5 10 3 3 3 2" xfId="30925"/>
    <cellStyle name="Normal 5 10 3 3 4" xfId="22743"/>
    <cellStyle name="Normal 5 10 3 4" xfId="5200"/>
    <cellStyle name="Normal 5 10 3 4 2" xfId="19158"/>
    <cellStyle name="Normal 5 10 3 4 2 2" xfId="39091"/>
    <cellStyle name="Normal 5 10 3 4 3" xfId="13357"/>
    <cellStyle name="Normal 5 10 3 4 3 2" xfId="33291"/>
    <cellStyle name="Normal 5 10 3 4 4" xfId="25136"/>
    <cellStyle name="Normal 5 10 3 5" xfId="9885"/>
    <cellStyle name="Normal 5 10 3 5 2" xfId="29821"/>
    <cellStyle name="Normal 5 10 3 6" xfId="15690"/>
    <cellStyle name="Normal 5 10 3 6 2" xfId="35623"/>
    <cellStyle name="Normal 5 10 3 7" xfId="7561"/>
    <cellStyle name="Normal 5 10 3 7 2" xfId="27497"/>
    <cellStyle name="Normal 5 10 3 8" xfId="21620"/>
    <cellStyle name="Normal 5 10 3 9" xfId="41415"/>
    <cellStyle name="Normal 5 10 4" xfId="3636"/>
    <cellStyle name="Normal 5 10 4 2" xfId="6299"/>
    <cellStyle name="Normal 5 10 4 2 2" xfId="20257"/>
    <cellStyle name="Normal 5 10 4 2 2 2" xfId="40190"/>
    <cellStyle name="Normal 5 10 4 2 3" xfId="14456"/>
    <cellStyle name="Normal 5 10 4 2 3 2" xfId="34390"/>
    <cellStyle name="Normal 5 10 4 2 4" xfId="26235"/>
    <cellStyle name="Normal 5 10 4 3" xfId="12090"/>
    <cellStyle name="Normal 5 10 4 3 2" xfId="32025"/>
    <cellStyle name="Normal 5 10 4 4" xfId="17892"/>
    <cellStyle name="Normal 5 10 4 4 2" xfId="37825"/>
    <cellStyle name="Normal 5 10 4 5" xfId="8660"/>
    <cellStyle name="Normal 5 10 4 5 2" xfId="28596"/>
    <cellStyle name="Normal 5 10 4 6" xfId="23848"/>
    <cellStyle name="Normal 5 10 5" xfId="1668"/>
    <cellStyle name="Normal 5 10 5 2" xfId="16234"/>
    <cellStyle name="Normal 5 10 5 2 2" xfId="36167"/>
    <cellStyle name="Normal 5 10 5 3" xfId="10431"/>
    <cellStyle name="Normal 5 10 5 3 2" xfId="30366"/>
    <cellStyle name="Normal 5 10 5 4" xfId="22179"/>
    <cellStyle name="Normal 5 10 6" xfId="4641"/>
    <cellStyle name="Normal 5 10 6 2" xfId="18599"/>
    <cellStyle name="Normal 5 10 6 2 2" xfId="38532"/>
    <cellStyle name="Normal 5 10 6 3" xfId="12798"/>
    <cellStyle name="Normal 5 10 6 3 2" xfId="32732"/>
    <cellStyle name="Normal 5 10 6 4" xfId="24577"/>
    <cellStyle name="Normal 5 10 7" xfId="9407"/>
    <cellStyle name="Normal 5 10 7 2" xfId="29343"/>
    <cellStyle name="Normal 5 10 8" xfId="15212"/>
    <cellStyle name="Normal 5 10 8 2" xfId="35145"/>
    <cellStyle name="Normal 5 10 9" xfId="7005"/>
    <cellStyle name="Normal 5 10 9 2" xfId="26941"/>
    <cellStyle name="Normal 5 11" xfId="523"/>
    <cellStyle name="Normal 5 11 10" xfId="41023"/>
    <cellStyle name="Normal 5 11 2" xfId="1019"/>
    <cellStyle name="Normal 5 11 2 2" xfId="3641"/>
    <cellStyle name="Normal 5 11 2 2 2" xfId="6304"/>
    <cellStyle name="Normal 5 11 2 2 2 2" xfId="20262"/>
    <cellStyle name="Normal 5 11 2 2 2 2 2" xfId="40195"/>
    <cellStyle name="Normal 5 11 2 2 2 3" xfId="14461"/>
    <cellStyle name="Normal 5 11 2 2 2 3 2" xfId="34395"/>
    <cellStyle name="Normal 5 11 2 2 2 4" xfId="26240"/>
    <cellStyle name="Normal 5 11 2 2 3" xfId="12095"/>
    <cellStyle name="Normal 5 11 2 2 3 2" xfId="32030"/>
    <cellStyle name="Normal 5 11 2 2 4" xfId="17897"/>
    <cellStyle name="Normal 5 11 2 2 4 2" xfId="37830"/>
    <cellStyle name="Normal 5 11 2 2 5" xfId="8665"/>
    <cellStyle name="Normal 5 11 2 2 5 2" xfId="28601"/>
    <cellStyle name="Normal 5 11 2 2 6" xfId="23853"/>
    <cellStyle name="Normal 5 11 2 3" xfId="2362"/>
    <cellStyle name="Normal 5 11 2 3 2" xfId="16879"/>
    <cellStyle name="Normal 5 11 2 3 2 2" xfId="36812"/>
    <cellStyle name="Normal 5 11 2 3 3" xfId="11076"/>
    <cellStyle name="Normal 5 11 2 3 3 2" xfId="31011"/>
    <cellStyle name="Normal 5 11 2 3 4" xfId="22829"/>
    <cellStyle name="Normal 5 11 2 4" xfId="5286"/>
    <cellStyle name="Normal 5 11 2 4 2" xfId="19244"/>
    <cellStyle name="Normal 5 11 2 4 2 2" xfId="39177"/>
    <cellStyle name="Normal 5 11 2 4 3" xfId="13443"/>
    <cellStyle name="Normal 5 11 2 4 3 2" xfId="33377"/>
    <cellStyle name="Normal 5 11 2 4 4" xfId="25222"/>
    <cellStyle name="Normal 5 11 2 5" xfId="9971"/>
    <cellStyle name="Normal 5 11 2 5 2" xfId="29907"/>
    <cellStyle name="Normal 5 11 2 6" xfId="15776"/>
    <cellStyle name="Normal 5 11 2 6 2" xfId="35709"/>
    <cellStyle name="Normal 5 11 2 7" xfId="7647"/>
    <cellStyle name="Normal 5 11 2 7 2" xfId="27583"/>
    <cellStyle name="Normal 5 11 2 8" xfId="21710"/>
    <cellStyle name="Normal 5 11 2 9" xfId="41501"/>
    <cellStyle name="Normal 5 11 3" xfId="1900"/>
    <cellStyle name="Normal 5 11 3 2" xfId="4085"/>
    <cellStyle name="Normal 5 11 3 2 2" xfId="6613"/>
    <cellStyle name="Normal 5 11 3 2 2 2" xfId="20571"/>
    <cellStyle name="Normal 5 11 3 2 2 2 2" xfId="40504"/>
    <cellStyle name="Normal 5 11 3 2 2 3" xfId="14770"/>
    <cellStyle name="Normal 5 11 3 2 2 3 2" xfId="34704"/>
    <cellStyle name="Normal 5 11 3 2 2 4" xfId="26549"/>
    <cellStyle name="Normal 5 11 3 2 3" xfId="12404"/>
    <cellStyle name="Normal 5 11 3 2 3 2" xfId="32339"/>
    <cellStyle name="Normal 5 11 3 2 4" xfId="18206"/>
    <cellStyle name="Normal 5 11 3 2 4 2" xfId="38139"/>
    <cellStyle name="Normal 5 11 3 2 5" xfId="8974"/>
    <cellStyle name="Normal 5 11 3 2 5 2" xfId="28910"/>
    <cellStyle name="Normal 5 11 3 2 6" xfId="24181"/>
    <cellStyle name="Normal 5 11 3 3" xfId="4826"/>
    <cellStyle name="Normal 5 11 3 3 2" xfId="18784"/>
    <cellStyle name="Normal 5 11 3 3 2 2" xfId="38717"/>
    <cellStyle name="Normal 5 11 3 3 3" xfId="12983"/>
    <cellStyle name="Normal 5 11 3 3 3 2" xfId="32917"/>
    <cellStyle name="Normal 5 11 3 3 4" xfId="24762"/>
    <cellStyle name="Normal 5 11 3 4" xfId="10616"/>
    <cellStyle name="Normal 5 11 3 4 2" xfId="30551"/>
    <cellStyle name="Normal 5 11 3 5" xfId="16419"/>
    <cellStyle name="Normal 5 11 3 5 2" xfId="36352"/>
    <cellStyle name="Normal 5 11 3 6" xfId="7187"/>
    <cellStyle name="Normal 5 11 3 6 2" xfId="27123"/>
    <cellStyle name="Normal 5 11 3 7" xfId="22369"/>
    <cellStyle name="Normal 5 11 4" xfId="4025"/>
    <cellStyle name="Normal 5 11 4 2" xfId="24161"/>
    <cellStyle name="Normal 5 11 5" xfId="3640"/>
    <cellStyle name="Normal 5 11 5 2" xfId="6303"/>
    <cellStyle name="Normal 5 11 5 2 2" xfId="20261"/>
    <cellStyle name="Normal 5 11 5 2 2 2" xfId="40194"/>
    <cellStyle name="Normal 5 11 5 2 3" xfId="14460"/>
    <cellStyle name="Normal 5 11 5 2 3 2" xfId="34394"/>
    <cellStyle name="Normal 5 11 5 2 4" xfId="26239"/>
    <cellStyle name="Normal 5 11 5 3" xfId="12094"/>
    <cellStyle name="Normal 5 11 5 3 2" xfId="32029"/>
    <cellStyle name="Normal 5 11 5 4" xfId="17896"/>
    <cellStyle name="Normal 5 11 5 4 2" xfId="37829"/>
    <cellStyle name="Normal 5 11 5 5" xfId="8664"/>
    <cellStyle name="Normal 5 11 5 5 2" xfId="28600"/>
    <cellStyle name="Normal 5 11 5 6" xfId="23852"/>
    <cellStyle name="Normal 5 11 6" xfId="1669"/>
    <cellStyle name="Normal 5 11 6 2" xfId="22180"/>
    <cellStyle name="Normal 5 11 7" xfId="9493"/>
    <cellStyle name="Normal 5 11 7 2" xfId="29429"/>
    <cellStyle name="Normal 5 11 8" xfId="15298"/>
    <cellStyle name="Normal 5 11 8 2" xfId="35231"/>
    <cellStyle name="Normal 5 11 9" xfId="21221"/>
    <cellStyle name="Normal 5 12" xfId="776"/>
    <cellStyle name="Normal 5 12 2" xfId="3642"/>
    <cellStyle name="Normal 5 12 2 2" xfId="6305"/>
    <cellStyle name="Normal 5 12 2 2 2" xfId="20263"/>
    <cellStyle name="Normal 5 12 2 2 2 2" xfId="40196"/>
    <cellStyle name="Normal 5 12 2 2 3" xfId="14462"/>
    <cellStyle name="Normal 5 12 2 2 3 2" xfId="34396"/>
    <cellStyle name="Normal 5 12 2 2 4" xfId="26241"/>
    <cellStyle name="Normal 5 12 2 3" xfId="12096"/>
    <cellStyle name="Normal 5 12 2 3 2" xfId="32031"/>
    <cellStyle name="Normal 5 12 2 4" xfId="17898"/>
    <cellStyle name="Normal 5 12 2 4 2" xfId="37831"/>
    <cellStyle name="Normal 5 12 2 5" xfId="8666"/>
    <cellStyle name="Normal 5 12 2 5 2" xfId="28602"/>
    <cellStyle name="Normal 5 12 2 6" xfId="23854"/>
    <cellStyle name="Normal 5 12 3" xfId="1670"/>
    <cellStyle name="Normal 5 12 3 2" xfId="16235"/>
    <cellStyle name="Normal 5 12 3 2 2" xfId="36168"/>
    <cellStyle name="Normal 5 12 3 3" xfId="10432"/>
    <cellStyle name="Normal 5 12 3 3 2" xfId="30367"/>
    <cellStyle name="Normal 5 12 3 4" xfId="22181"/>
    <cellStyle name="Normal 5 12 4" xfId="4642"/>
    <cellStyle name="Normal 5 12 4 2" xfId="18600"/>
    <cellStyle name="Normal 5 12 4 2 2" xfId="38533"/>
    <cellStyle name="Normal 5 12 4 3" xfId="12799"/>
    <cellStyle name="Normal 5 12 4 3 2" xfId="32733"/>
    <cellStyle name="Normal 5 12 4 4" xfId="24578"/>
    <cellStyle name="Normal 5 12 5" xfId="9732"/>
    <cellStyle name="Normal 5 12 5 2" xfId="29668"/>
    <cellStyle name="Normal 5 12 6" xfId="15537"/>
    <cellStyle name="Normal 5 12 6 2" xfId="35470"/>
    <cellStyle name="Normal 5 12 7" xfId="7006"/>
    <cellStyle name="Normal 5 12 7 2" xfId="26942"/>
    <cellStyle name="Normal 5 12 8" xfId="21467"/>
    <cellStyle name="Normal 5 12 9" xfId="41262"/>
    <cellStyle name="Normal 5 13" xfId="4289"/>
    <cellStyle name="Normal 5 13 2" xfId="6661"/>
    <cellStyle name="Normal 5 13 2 2" xfId="20619"/>
    <cellStyle name="Normal 5 13 2 2 2" xfId="40552"/>
    <cellStyle name="Normal 5 13 2 3" xfId="14818"/>
    <cellStyle name="Normal 5 13 2 3 2" xfId="34752"/>
    <cellStyle name="Normal 5 13 2 4" xfId="26597"/>
    <cellStyle name="Normal 5 13 3" xfId="12453"/>
    <cellStyle name="Normal 5 13 3 2" xfId="32387"/>
    <cellStyle name="Normal 5 13 4" xfId="18254"/>
    <cellStyle name="Normal 5 13 4 2" xfId="38187"/>
    <cellStyle name="Normal 5 13 5" xfId="9022"/>
    <cellStyle name="Normal 5 13 5 2" xfId="28958"/>
    <cellStyle name="Normal 5 13 6" xfId="24230"/>
    <cellStyle name="Normal 5 14" xfId="41834"/>
    <cellStyle name="Normal 5 15" xfId="41835"/>
    <cellStyle name="Normal 5 16" xfId="41836"/>
    <cellStyle name="Normal 5 17" xfId="41876"/>
    <cellStyle name="Normal 5 2" xfId="16"/>
    <cellStyle name="Normal 5 2 10" xfId="1211"/>
    <cellStyle name="Normal 5 2 10 2" xfId="3644"/>
    <cellStyle name="Normal 5 2 10 2 2" xfId="6307"/>
    <cellStyle name="Normal 5 2 10 2 2 2" xfId="20265"/>
    <cellStyle name="Normal 5 2 10 2 2 2 2" xfId="40198"/>
    <cellStyle name="Normal 5 2 10 2 2 3" xfId="14464"/>
    <cellStyle name="Normal 5 2 10 2 2 3 2" xfId="34398"/>
    <cellStyle name="Normal 5 2 10 2 2 4" xfId="26243"/>
    <cellStyle name="Normal 5 2 10 2 3" xfId="12098"/>
    <cellStyle name="Normal 5 2 10 2 3 2" xfId="32033"/>
    <cellStyle name="Normal 5 2 10 2 4" xfId="17900"/>
    <cellStyle name="Normal 5 2 10 2 4 2" xfId="37833"/>
    <cellStyle name="Normal 5 2 10 2 5" xfId="8668"/>
    <cellStyle name="Normal 5 2 10 2 5 2" xfId="28604"/>
    <cellStyle name="Normal 5 2 10 2 6" xfId="23856"/>
    <cellStyle name="Normal 5 2 10 3" xfId="2546"/>
    <cellStyle name="Normal 5 2 10 3 2" xfId="17061"/>
    <cellStyle name="Normal 5 2 10 3 2 2" xfId="36994"/>
    <cellStyle name="Normal 5 2 10 3 3" xfId="11258"/>
    <cellStyle name="Normal 5 2 10 3 3 2" xfId="31193"/>
    <cellStyle name="Normal 5 2 10 3 4" xfId="23013"/>
    <cellStyle name="Normal 5 2 10 4" xfId="5468"/>
    <cellStyle name="Normal 5 2 10 4 2" xfId="19426"/>
    <cellStyle name="Normal 5 2 10 4 2 2" xfId="39359"/>
    <cellStyle name="Normal 5 2 10 4 3" xfId="13625"/>
    <cellStyle name="Normal 5 2 10 4 3 2" xfId="33559"/>
    <cellStyle name="Normal 5 2 10 4 4" xfId="25404"/>
    <cellStyle name="Normal 5 2 10 5" xfId="10154"/>
    <cellStyle name="Normal 5 2 10 5 2" xfId="30090"/>
    <cellStyle name="Normal 5 2 10 6" xfId="15958"/>
    <cellStyle name="Normal 5 2 10 6 2" xfId="35891"/>
    <cellStyle name="Normal 5 2 10 7" xfId="7829"/>
    <cellStyle name="Normal 5 2 10 7 2" xfId="27765"/>
    <cellStyle name="Normal 5 2 10 8" xfId="21899"/>
    <cellStyle name="Normal 5 2 10 9" xfId="41763"/>
    <cellStyle name="Normal 5 2 11" xfId="3643"/>
    <cellStyle name="Normal 5 2 11 2" xfId="6306"/>
    <cellStyle name="Normal 5 2 11 2 2" xfId="20264"/>
    <cellStyle name="Normal 5 2 11 2 2 2" xfId="40197"/>
    <cellStyle name="Normal 5 2 11 2 3" xfId="14463"/>
    <cellStyle name="Normal 5 2 11 2 3 2" xfId="34397"/>
    <cellStyle name="Normal 5 2 11 2 4" xfId="26242"/>
    <cellStyle name="Normal 5 2 11 3" xfId="12097"/>
    <cellStyle name="Normal 5 2 11 3 2" xfId="32032"/>
    <cellStyle name="Normal 5 2 11 4" xfId="17899"/>
    <cellStyle name="Normal 5 2 11 4 2" xfId="37832"/>
    <cellStyle name="Normal 5 2 11 5" xfId="8667"/>
    <cellStyle name="Normal 5 2 11 5 2" xfId="28603"/>
    <cellStyle name="Normal 5 2 11 6" xfId="23855"/>
    <cellStyle name="Normal 5 2 12" xfId="9199"/>
    <cellStyle name="Normal 5 2 12 2" xfId="29135"/>
    <cellStyle name="Normal 5 2 13" xfId="15004"/>
    <cellStyle name="Normal 5 2 13 2" xfId="34937"/>
    <cellStyle name="Normal 5 2 14" xfId="20904"/>
    <cellStyle name="Normal 5 2 15" xfId="40729"/>
    <cellStyle name="Normal 5 2 2" xfId="41"/>
    <cellStyle name="Normal 5 2 2 10" xfId="9213"/>
    <cellStyle name="Normal 5 2 2 10 2" xfId="29149"/>
    <cellStyle name="Normal 5 2 2 11" xfId="15018"/>
    <cellStyle name="Normal 5 2 2 11 2" xfId="34951"/>
    <cellStyle name="Normal 5 2 2 12" xfId="20919"/>
    <cellStyle name="Normal 5 2 2 13" xfId="40743"/>
    <cellStyle name="Normal 5 2 2 2" xfId="318"/>
    <cellStyle name="Normal 5 2 2 2 10" xfId="21045"/>
    <cellStyle name="Normal 5 2 2 2 11" xfId="40853"/>
    <cellStyle name="Normal 5 2 2 2 2" xfId="602"/>
    <cellStyle name="Normal 5 2 2 2 2 10" xfId="41095"/>
    <cellStyle name="Normal 5 2 2 2 2 2" xfId="1091"/>
    <cellStyle name="Normal 5 2 2 2 2 2 2" xfId="3648"/>
    <cellStyle name="Normal 5 2 2 2 2 2 2 2" xfId="6311"/>
    <cellStyle name="Normal 5 2 2 2 2 2 2 2 2" xfId="20269"/>
    <cellStyle name="Normal 5 2 2 2 2 2 2 2 2 2" xfId="40202"/>
    <cellStyle name="Normal 5 2 2 2 2 2 2 2 3" xfId="14468"/>
    <cellStyle name="Normal 5 2 2 2 2 2 2 2 3 2" xfId="34402"/>
    <cellStyle name="Normal 5 2 2 2 2 2 2 2 4" xfId="26247"/>
    <cellStyle name="Normal 5 2 2 2 2 2 2 3" xfId="12102"/>
    <cellStyle name="Normal 5 2 2 2 2 2 2 3 2" xfId="32037"/>
    <cellStyle name="Normal 5 2 2 2 2 2 2 4" xfId="17904"/>
    <cellStyle name="Normal 5 2 2 2 2 2 2 4 2" xfId="37837"/>
    <cellStyle name="Normal 5 2 2 2 2 2 2 5" xfId="8672"/>
    <cellStyle name="Normal 5 2 2 2 2 2 2 5 2" xfId="28608"/>
    <cellStyle name="Normal 5 2 2 2 2 2 2 6" xfId="23860"/>
    <cellStyle name="Normal 5 2 2 2 2 2 3" xfId="2434"/>
    <cellStyle name="Normal 5 2 2 2 2 2 3 2" xfId="16951"/>
    <cellStyle name="Normal 5 2 2 2 2 2 3 2 2" xfId="36884"/>
    <cellStyle name="Normal 5 2 2 2 2 2 3 3" xfId="11148"/>
    <cellStyle name="Normal 5 2 2 2 2 2 3 3 2" xfId="31083"/>
    <cellStyle name="Normal 5 2 2 2 2 2 3 4" xfId="22901"/>
    <cellStyle name="Normal 5 2 2 2 2 2 4" xfId="5358"/>
    <cellStyle name="Normal 5 2 2 2 2 2 4 2" xfId="19316"/>
    <cellStyle name="Normal 5 2 2 2 2 2 4 2 2" xfId="39249"/>
    <cellStyle name="Normal 5 2 2 2 2 2 4 3" xfId="13515"/>
    <cellStyle name="Normal 5 2 2 2 2 2 4 3 2" xfId="33449"/>
    <cellStyle name="Normal 5 2 2 2 2 2 4 4" xfId="25294"/>
    <cellStyle name="Normal 5 2 2 2 2 2 5" xfId="10043"/>
    <cellStyle name="Normal 5 2 2 2 2 2 5 2" xfId="29979"/>
    <cellStyle name="Normal 5 2 2 2 2 2 6" xfId="15848"/>
    <cellStyle name="Normal 5 2 2 2 2 2 6 2" xfId="35781"/>
    <cellStyle name="Normal 5 2 2 2 2 2 7" xfId="7719"/>
    <cellStyle name="Normal 5 2 2 2 2 2 7 2" xfId="27655"/>
    <cellStyle name="Normal 5 2 2 2 2 2 8" xfId="21782"/>
    <cellStyle name="Normal 5 2 2 2 2 2 9" xfId="41573"/>
    <cellStyle name="Normal 5 2 2 2 2 3" xfId="3647"/>
    <cellStyle name="Normal 5 2 2 2 2 3 2" xfId="6310"/>
    <cellStyle name="Normal 5 2 2 2 2 3 2 2" xfId="20268"/>
    <cellStyle name="Normal 5 2 2 2 2 3 2 2 2" xfId="40201"/>
    <cellStyle name="Normal 5 2 2 2 2 3 2 3" xfId="14467"/>
    <cellStyle name="Normal 5 2 2 2 2 3 2 3 2" xfId="34401"/>
    <cellStyle name="Normal 5 2 2 2 2 3 2 4" xfId="26246"/>
    <cellStyle name="Normal 5 2 2 2 2 3 3" xfId="12101"/>
    <cellStyle name="Normal 5 2 2 2 2 3 3 2" xfId="32036"/>
    <cellStyle name="Normal 5 2 2 2 2 3 4" xfId="17903"/>
    <cellStyle name="Normal 5 2 2 2 2 3 4 2" xfId="37836"/>
    <cellStyle name="Normal 5 2 2 2 2 3 5" xfId="8671"/>
    <cellStyle name="Normal 5 2 2 2 2 3 5 2" xfId="28607"/>
    <cellStyle name="Normal 5 2 2 2 2 3 6" xfId="23859"/>
    <cellStyle name="Normal 5 2 2 2 2 4" xfId="1971"/>
    <cellStyle name="Normal 5 2 2 2 2 4 2" xfId="16490"/>
    <cellStyle name="Normal 5 2 2 2 2 4 2 2" xfId="36423"/>
    <cellStyle name="Normal 5 2 2 2 2 4 3" xfId="10687"/>
    <cellStyle name="Normal 5 2 2 2 2 4 3 2" xfId="30622"/>
    <cellStyle name="Normal 5 2 2 2 2 4 4" xfId="22440"/>
    <cellStyle name="Normal 5 2 2 2 2 5" xfId="4897"/>
    <cellStyle name="Normal 5 2 2 2 2 5 2" xfId="18855"/>
    <cellStyle name="Normal 5 2 2 2 2 5 2 2" xfId="38788"/>
    <cellStyle name="Normal 5 2 2 2 2 5 3" xfId="13054"/>
    <cellStyle name="Normal 5 2 2 2 2 5 3 2" xfId="32988"/>
    <cellStyle name="Normal 5 2 2 2 2 5 4" xfId="24833"/>
    <cellStyle name="Normal 5 2 2 2 2 6" xfId="9565"/>
    <cellStyle name="Normal 5 2 2 2 2 6 2" xfId="29501"/>
    <cellStyle name="Normal 5 2 2 2 2 7" xfId="15370"/>
    <cellStyle name="Normal 5 2 2 2 2 7 2" xfId="35303"/>
    <cellStyle name="Normal 5 2 2 2 2 8" xfId="7258"/>
    <cellStyle name="Normal 5 2 2 2 2 8 2" xfId="27194"/>
    <cellStyle name="Normal 5 2 2 2 2 9" xfId="21294"/>
    <cellStyle name="Normal 5 2 2 2 3" xfId="848"/>
    <cellStyle name="Normal 5 2 2 2 3 2" xfId="3649"/>
    <cellStyle name="Normal 5 2 2 2 3 2 2" xfId="6312"/>
    <cellStyle name="Normal 5 2 2 2 3 2 2 2" xfId="20270"/>
    <cellStyle name="Normal 5 2 2 2 3 2 2 2 2" xfId="40203"/>
    <cellStyle name="Normal 5 2 2 2 3 2 2 3" xfId="14469"/>
    <cellStyle name="Normal 5 2 2 2 3 2 2 3 2" xfId="34403"/>
    <cellStyle name="Normal 5 2 2 2 3 2 2 4" xfId="26248"/>
    <cellStyle name="Normal 5 2 2 2 3 2 3" xfId="12103"/>
    <cellStyle name="Normal 5 2 2 2 3 2 3 2" xfId="32038"/>
    <cellStyle name="Normal 5 2 2 2 3 2 4" xfId="17905"/>
    <cellStyle name="Normal 5 2 2 2 3 2 4 2" xfId="37838"/>
    <cellStyle name="Normal 5 2 2 2 3 2 5" xfId="8673"/>
    <cellStyle name="Normal 5 2 2 2 3 2 5 2" xfId="28609"/>
    <cellStyle name="Normal 5 2 2 2 3 2 6" xfId="23861"/>
    <cellStyle name="Normal 5 2 2 2 3 3" xfId="2195"/>
    <cellStyle name="Normal 5 2 2 2 3 3 2" xfId="16712"/>
    <cellStyle name="Normal 5 2 2 2 3 3 2 2" xfId="36645"/>
    <cellStyle name="Normal 5 2 2 2 3 3 3" xfId="10909"/>
    <cellStyle name="Normal 5 2 2 2 3 3 3 2" xfId="30844"/>
    <cellStyle name="Normal 5 2 2 2 3 3 4" xfId="22662"/>
    <cellStyle name="Normal 5 2 2 2 3 4" xfId="5119"/>
    <cellStyle name="Normal 5 2 2 2 3 4 2" xfId="19077"/>
    <cellStyle name="Normal 5 2 2 2 3 4 2 2" xfId="39010"/>
    <cellStyle name="Normal 5 2 2 2 3 4 3" xfId="13276"/>
    <cellStyle name="Normal 5 2 2 2 3 4 3 2" xfId="33210"/>
    <cellStyle name="Normal 5 2 2 2 3 4 4" xfId="25055"/>
    <cellStyle name="Normal 5 2 2 2 3 5" xfId="9804"/>
    <cellStyle name="Normal 5 2 2 2 3 5 2" xfId="29740"/>
    <cellStyle name="Normal 5 2 2 2 3 6" xfId="15609"/>
    <cellStyle name="Normal 5 2 2 2 3 6 2" xfId="35542"/>
    <cellStyle name="Normal 5 2 2 2 3 7" xfId="7480"/>
    <cellStyle name="Normal 5 2 2 2 3 7 2" xfId="27416"/>
    <cellStyle name="Normal 5 2 2 2 3 8" xfId="21539"/>
    <cellStyle name="Normal 5 2 2 2 3 9" xfId="41334"/>
    <cellStyle name="Normal 5 2 2 2 4" xfId="1774"/>
    <cellStyle name="Normal 5 2 2 2 4 2" xfId="4070"/>
    <cellStyle name="Normal 5 2 2 2 4 2 2" xfId="6602"/>
    <cellStyle name="Normal 5 2 2 2 4 2 2 2" xfId="20560"/>
    <cellStyle name="Normal 5 2 2 2 4 2 2 2 2" xfId="40493"/>
    <cellStyle name="Normal 5 2 2 2 4 2 2 3" xfId="14759"/>
    <cellStyle name="Normal 5 2 2 2 4 2 2 3 2" xfId="34693"/>
    <cellStyle name="Normal 5 2 2 2 4 2 2 4" xfId="26538"/>
    <cellStyle name="Normal 5 2 2 2 4 2 3" xfId="12393"/>
    <cellStyle name="Normal 5 2 2 2 4 2 3 2" xfId="32328"/>
    <cellStyle name="Normal 5 2 2 2 4 2 4" xfId="18195"/>
    <cellStyle name="Normal 5 2 2 2 4 2 4 2" xfId="38128"/>
    <cellStyle name="Normal 5 2 2 2 4 2 5" xfId="8963"/>
    <cellStyle name="Normal 5 2 2 2 4 2 5 2" xfId="28899"/>
    <cellStyle name="Normal 5 2 2 2 4 2 6" xfId="24170"/>
    <cellStyle name="Normal 5 2 2 2 4 3" xfId="4704"/>
    <cellStyle name="Normal 5 2 2 2 4 3 2" xfId="18662"/>
    <cellStyle name="Normal 5 2 2 2 4 3 2 2" xfId="38595"/>
    <cellStyle name="Normal 5 2 2 2 4 3 3" xfId="12861"/>
    <cellStyle name="Normal 5 2 2 2 4 3 3 2" xfId="32795"/>
    <cellStyle name="Normal 5 2 2 2 4 3 4" xfId="24640"/>
    <cellStyle name="Normal 5 2 2 2 4 4" xfId="10494"/>
    <cellStyle name="Normal 5 2 2 2 4 4 2" xfId="30429"/>
    <cellStyle name="Normal 5 2 2 2 4 5" xfId="16297"/>
    <cellStyle name="Normal 5 2 2 2 4 5 2" xfId="36230"/>
    <cellStyle name="Normal 5 2 2 2 4 6" xfId="7065"/>
    <cellStyle name="Normal 5 2 2 2 4 6 2" xfId="27001"/>
    <cellStyle name="Normal 5 2 2 2 4 7" xfId="22247"/>
    <cellStyle name="Normal 5 2 2 2 5" xfId="4027"/>
    <cellStyle name="Normal 5 2 2 2 6" xfId="3646"/>
    <cellStyle name="Normal 5 2 2 2 6 2" xfId="6309"/>
    <cellStyle name="Normal 5 2 2 2 6 2 2" xfId="20267"/>
    <cellStyle name="Normal 5 2 2 2 6 2 2 2" xfId="40200"/>
    <cellStyle name="Normal 5 2 2 2 6 2 3" xfId="14466"/>
    <cellStyle name="Normal 5 2 2 2 6 2 3 2" xfId="34400"/>
    <cellStyle name="Normal 5 2 2 2 6 2 4" xfId="26245"/>
    <cellStyle name="Normal 5 2 2 2 6 3" xfId="12100"/>
    <cellStyle name="Normal 5 2 2 2 6 3 2" xfId="32035"/>
    <cellStyle name="Normal 5 2 2 2 6 4" xfId="17902"/>
    <cellStyle name="Normal 5 2 2 2 6 4 2" xfId="37835"/>
    <cellStyle name="Normal 5 2 2 2 6 5" xfId="8670"/>
    <cellStyle name="Normal 5 2 2 2 6 5 2" xfId="28606"/>
    <cellStyle name="Normal 5 2 2 2 6 6" xfId="23858"/>
    <cellStyle name="Normal 5 2 2 2 7" xfId="1672"/>
    <cellStyle name="Normal 5 2 2 2 8" xfId="9323"/>
    <cellStyle name="Normal 5 2 2 2 8 2" xfId="29259"/>
    <cellStyle name="Normal 5 2 2 2 9" xfId="15128"/>
    <cellStyle name="Normal 5 2 2 2 9 2" xfId="35061"/>
    <cellStyle name="Normal 5 2 2 3" xfId="432"/>
    <cellStyle name="Normal 5 2 2 3 10" xfId="21135"/>
    <cellStyle name="Normal 5 2 2 3 11" xfId="40939"/>
    <cellStyle name="Normal 5 2 2 3 2" xfId="688"/>
    <cellStyle name="Normal 5 2 2 3 2 10" xfId="41178"/>
    <cellStyle name="Normal 5 2 2 3 2 2" xfId="1174"/>
    <cellStyle name="Normal 5 2 2 3 2 2 2" xfId="3652"/>
    <cellStyle name="Normal 5 2 2 3 2 2 2 2" xfId="6315"/>
    <cellStyle name="Normal 5 2 2 3 2 2 2 2 2" xfId="20273"/>
    <cellStyle name="Normal 5 2 2 3 2 2 2 2 2 2" xfId="40206"/>
    <cellStyle name="Normal 5 2 2 3 2 2 2 2 3" xfId="14472"/>
    <cellStyle name="Normal 5 2 2 3 2 2 2 2 3 2" xfId="34406"/>
    <cellStyle name="Normal 5 2 2 3 2 2 2 2 4" xfId="26251"/>
    <cellStyle name="Normal 5 2 2 3 2 2 2 3" xfId="12106"/>
    <cellStyle name="Normal 5 2 2 3 2 2 2 3 2" xfId="32041"/>
    <cellStyle name="Normal 5 2 2 3 2 2 2 4" xfId="17908"/>
    <cellStyle name="Normal 5 2 2 3 2 2 2 4 2" xfId="37841"/>
    <cellStyle name="Normal 5 2 2 3 2 2 2 5" xfId="8676"/>
    <cellStyle name="Normal 5 2 2 3 2 2 2 5 2" xfId="28612"/>
    <cellStyle name="Normal 5 2 2 3 2 2 2 6" xfId="23864"/>
    <cellStyle name="Normal 5 2 2 3 2 2 3" xfId="2517"/>
    <cellStyle name="Normal 5 2 2 3 2 2 3 2" xfId="17034"/>
    <cellStyle name="Normal 5 2 2 3 2 2 3 2 2" xfId="36967"/>
    <cellStyle name="Normal 5 2 2 3 2 2 3 3" xfId="11231"/>
    <cellStyle name="Normal 5 2 2 3 2 2 3 3 2" xfId="31166"/>
    <cellStyle name="Normal 5 2 2 3 2 2 3 4" xfId="22984"/>
    <cellStyle name="Normal 5 2 2 3 2 2 4" xfId="5441"/>
    <cellStyle name="Normal 5 2 2 3 2 2 4 2" xfId="19399"/>
    <cellStyle name="Normal 5 2 2 3 2 2 4 2 2" xfId="39332"/>
    <cellStyle name="Normal 5 2 2 3 2 2 4 3" xfId="13598"/>
    <cellStyle name="Normal 5 2 2 3 2 2 4 3 2" xfId="33532"/>
    <cellStyle name="Normal 5 2 2 3 2 2 4 4" xfId="25377"/>
    <cellStyle name="Normal 5 2 2 3 2 2 5" xfId="10126"/>
    <cellStyle name="Normal 5 2 2 3 2 2 5 2" xfId="30062"/>
    <cellStyle name="Normal 5 2 2 3 2 2 6" xfId="15931"/>
    <cellStyle name="Normal 5 2 2 3 2 2 6 2" xfId="35864"/>
    <cellStyle name="Normal 5 2 2 3 2 2 7" xfId="7802"/>
    <cellStyle name="Normal 5 2 2 3 2 2 7 2" xfId="27738"/>
    <cellStyle name="Normal 5 2 2 3 2 2 8" xfId="21865"/>
    <cellStyle name="Normal 5 2 2 3 2 2 9" xfId="41656"/>
    <cellStyle name="Normal 5 2 2 3 2 3" xfId="3651"/>
    <cellStyle name="Normal 5 2 2 3 2 3 2" xfId="6314"/>
    <cellStyle name="Normal 5 2 2 3 2 3 2 2" xfId="20272"/>
    <cellStyle name="Normal 5 2 2 3 2 3 2 2 2" xfId="40205"/>
    <cellStyle name="Normal 5 2 2 3 2 3 2 3" xfId="14471"/>
    <cellStyle name="Normal 5 2 2 3 2 3 2 3 2" xfId="34405"/>
    <cellStyle name="Normal 5 2 2 3 2 3 2 4" xfId="26250"/>
    <cellStyle name="Normal 5 2 2 3 2 3 3" xfId="12105"/>
    <cellStyle name="Normal 5 2 2 3 2 3 3 2" xfId="32040"/>
    <cellStyle name="Normal 5 2 2 3 2 3 4" xfId="17907"/>
    <cellStyle name="Normal 5 2 2 3 2 3 4 2" xfId="37840"/>
    <cellStyle name="Normal 5 2 2 3 2 3 5" xfId="8675"/>
    <cellStyle name="Normal 5 2 2 3 2 3 5 2" xfId="28611"/>
    <cellStyle name="Normal 5 2 2 3 2 3 6" xfId="23863"/>
    <cellStyle name="Normal 5 2 2 3 2 4" xfId="2054"/>
    <cellStyle name="Normal 5 2 2 3 2 4 2" xfId="16573"/>
    <cellStyle name="Normal 5 2 2 3 2 4 2 2" xfId="36506"/>
    <cellStyle name="Normal 5 2 2 3 2 4 3" xfId="10770"/>
    <cellStyle name="Normal 5 2 2 3 2 4 3 2" xfId="30705"/>
    <cellStyle name="Normal 5 2 2 3 2 4 4" xfId="22523"/>
    <cellStyle name="Normal 5 2 2 3 2 5" xfId="4980"/>
    <cellStyle name="Normal 5 2 2 3 2 5 2" xfId="18938"/>
    <cellStyle name="Normal 5 2 2 3 2 5 2 2" xfId="38871"/>
    <cellStyle name="Normal 5 2 2 3 2 5 3" xfId="13137"/>
    <cellStyle name="Normal 5 2 2 3 2 5 3 2" xfId="33071"/>
    <cellStyle name="Normal 5 2 2 3 2 5 4" xfId="24916"/>
    <cellStyle name="Normal 5 2 2 3 2 6" xfId="9648"/>
    <cellStyle name="Normal 5 2 2 3 2 6 2" xfId="29584"/>
    <cellStyle name="Normal 5 2 2 3 2 7" xfId="15453"/>
    <cellStyle name="Normal 5 2 2 3 2 7 2" xfId="35386"/>
    <cellStyle name="Normal 5 2 2 3 2 8" xfId="7341"/>
    <cellStyle name="Normal 5 2 2 3 2 8 2" xfId="27277"/>
    <cellStyle name="Normal 5 2 2 3 2 9" xfId="21380"/>
    <cellStyle name="Normal 5 2 2 3 3" xfId="931"/>
    <cellStyle name="Normal 5 2 2 3 3 2" xfId="3653"/>
    <cellStyle name="Normal 5 2 2 3 3 2 2" xfId="6316"/>
    <cellStyle name="Normal 5 2 2 3 3 2 2 2" xfId="20274"/>
    <cellStyle name="Normal 5 2 2 3 3 2 2 2 2" xfId="40207"/>
    <cellStyle name="Normal 5 2 2 3 3 2 2 3" xfId="14473"/>
    <cellStyle name="Normal 5 2 2 3 3 2 2 3 2" xfId="34407"/>
    <cellStyle name="Normal 5 2 2 3 3 2 2 4" xfId="26252"/>
    <cellStyle name="Normal 5 2 2 3 3 2 3" xfId="12107"/>
    <cellStyle name="Normal 5 2 2 3 3 2 3 2" xfId="32042"/>
    <cellStyle name="Normal 5 2 2 3 3 2 4" xfId="17909"/>
    <cellStyle name="Normal 5 2 2 3 3 2 4 2" xfId="37842"/>
    <cellStyle name="Normal 5 2 2 3 3 2 5" xfId="8677"/>
    <cellStyle name="Normal 5 2 2 3 3 2 5 2" xfId="28613"/>
    <cellStyle name="Normal 5 2 2 3 3 2 6" xfId="23865"/>
    <cellStyle name="Normal 5 2 2 3 3 3" xfId="2278"/>
    <cellStyle name="Normal 5 2 2 3 3 3 2" xfId="16795"/>
    <cellStyle name="Normal 5 2 2 3 3 3 2 2" xfId="36728"/>
    <cellStyle name="Normal 5 2 2 3 3 3 3" xfId="10992"/>
    <cellStyle name="Normal 5 2 2 3 3 3 3 2" xfId="30927"/>
    <cellStyle name="Normal 5 2 2 3 3 3 4" xfId="22745"/>
    <cellStyle name="Normal 5 2 2 3 3 4" xfId="5202"/>
    <cellStyle name="Normal 5 2 2 3 3 4 2" xfId="19160"/>
    <cellStyle name="Normal 5 2 2 3 3 4 2 2" xfId="39093"/>
    <cellStyle name="Normal 5 2 2 3 3 4 3" xfId="13359"/>
    <cellStyle name="Normal 5 2 2 3 3 4 3 2" xfId="33293"/>
    <cellStyle name="Normal 5 2 2 3 3 4 4" xfId="25138"/>
    <cellStyle name="Normal 5 2 2 3 3 5" xfId="9887"/>
    <cellStyle name="Normal 5 2 2 3 3 5 2" xfId="29823"/>
    <cellStyle name="Normal 5 2 2 3 3 6" xfId="15692"/>
    <cellStyle name="Normal 5 2 2 3 3 6 2" xfId="35625"/>
    <cellStyle name="Normal 5 2 2 3 3 7" xfId="7563"/>
    <cellStyle name="Normal 5 2 2 3 3 7 2" xfId="27499"/>
    <cellStyle name="Normal 5 2 2 3 3 8" xfId="21622"/>
    <cellStyle name="Normal 5 2 2 3 3 9" xfId="41417"/>
    <cellStyle name="Normal 5 2 2 3 4" xfId="3650"/>
    <cellStyle name="Normal 5 2 2 3 4 2" xfId="6313"/>
    <cellStyle name="Normal 5 2 2 3 4 2 2" xfId="20271"/>
    <cellStyle name="Normal 5 2 2 3 4 2 2 2" xfId="40204"/>
    <cellStyle name="Normal 5 2 2 3 4 2 3" xfId="14470"/>
    <cellStyle name="Normal 5 2 2 3 4 2 3 2" xfId="34404"/>
    <cellStyle name="Normal 5 2 2 3 4 2 4" xfId="26249"/>
    <cellStyle name="Normal 5 2 2 3 4 3" xfId="12104"/>
    <cellStyle name="Normal 5 2 2 3 4 3 2" xfId="32039"/>
    <cellStyle name="Normal 5 2 2 3 4 4" xfId="17906"/>
    <cellStyle name="Normal 5 2 2 3 4 4 2" xfId="37839"/>
    <cellStyle name="Normal 5 2 2 3 4 5" xfId="8674"/>
    <cellStyle name="Normal 5 2 2 3 4 5 2" xfId="28610"/>
    <cellStyle name="Normal 5 2 2 3 4 6" xfId="23862"/>
    <cellStyle name="Normal 5 2 2 3 5" xfId="1673"/>
    <cellStyle name="Normal 5 2 2 3 5 2" xfId="16236"/>
    <cellStyle name="Normal 5 2 2 3 5 2 2" xfId="36169"/>
    <cellStyle name="Normal 5 2 2 3 5 3" xfId="10433"/>
    <cellStyle name="Normal 5 2 2 3 5 3 2" xfId="30368"/>
    <cellStyle name="Normal 5 2 2 3 5 4" xfId="22183"/>
    <cellStyle name="Normal 5 2 2 3 6" xfId="4643"/>
    <cellStyle name="Normal 5 2 2 3 6 2" xfId="18601"/>
    <cellStyle name="Normal 5 2 2 3 6 2 2" xfId="38534"/>
    <cellStyle name="Normal 5 2 2 3 6 3" xfId="12800"/>
    <cellStyle name="Normal 5 2 2 3 6 3 2" xfId="32734"/>
    <cellStyle name="Normal 5 2 2 3 6 4" xfId="24579"/>
    <cellStyle name="Normal 5 2 2 3 7" xfId="9409"/>
    <cellStyle name="Normal 5 2 2 3 7 2" xfId="29345"/>
    <cellStyle name="Normal 5 2 2 3 8" xfId="15214"/>
    <cellStyle name="Normal 5 2 2 3 8 2" xfId="35147"/>
    <cellStyle name="Normal 5 2 2 3 9" xfId="7007"/>
    <cellStyle name="Normal 5 2 2 3 9 2" xfId="26943"/>
    <cellStyle name="Normal 5 2 2 4" xfId="525"/>
    <cellStyle name="Normal 5 2 2 4 10" xfId="41025"/>
    <cellStyle name="Normal 5 2 2 4 2" xfId="1021"/>
    <cellStyle name="Normal 5 2 2 4 2 2" xfId="3655"/>
    <cellStyle name="Normal 5 2 2 4 2 2 2" xfId="6318"/>
    <cellStyle name="Normal 5 2 2 4 2 2 2 2" xfId="20276"/>
    <cellStyle name="Normal 5 2 2 4 2 2 2 2 2" xfId="40209"/>
    <cellStyle name="Normal 5 2 2 4 2 2 2 3" xfId="14475"/>
    <cellStyle name="Normal 5 2 2 4 2 2 2 3 2" xfId="34409"/>
    <cellStyle name="Normal 5 2 2 4 2 2 2 4" xfId="26254"/>
    <cellStyle name="Normal 5 2 2 4 2 2 3" xfId="12109"/>
    <cellStyle name="Normal 5 2 2 4 2 2 3 2" xfId="32044"/>
    <cellStyle name="Normal 5 2 2 4 2 2 4" xfId="17911"/>
    <cellStyle name="Normal 5 2 2 4 2 2 4 2" xfId="37844"/>
    <cellStyle name="Normal 5 2 2 4 2 2 5" xfId="8679"/>
    <cellStyle name="Normal 5 2 2 4 2 2 5 2" xfId="28615"/>
    <cellStyle name="Normal 5 2 2 4 2 2 6" xfId="23867"/>
    <cellStyle name="Normal 5 2 2 4 2 3" xfId="2364"/>
    <cellStyle name="Normal 5 2 2 4 2 3 2" xfId="16881"/>
    <cellStyle name="Normal 5 2 2 4 2 3 2 2" xfId="36814"/>
    <cellStyle name="Normal 5 2 2 4 2 3 3" xfId="11078"/>
    <cellStyle name="Normal 5 2 2 4 2 3 3 2" xfId="31013"/>
    <cellStyle name="Normal 5 2 2 4 2 3 4" xfId="22831"/>
    <cellStyle name="Normal 5 2 2 4 2 4" xfId="5288"/>
    <cellStyle name="Normal 5 2 2 4 2 4 2" xfId="19246"/>
    <cellStyle name="Normal 5 2 2 4 2 4 2 2" xfId="39179"/>
    <cellStyle name="Normal 5 2 2 4 2 4 3" xfId="13445"/>
    <cellStyle name="Normal 5 2 2 4 2 4 3 2" xfId="33379"/>
    <cellStyle name="Normal 5 2 2 4 2 4 4" xfId="25224"/>
    <cellStyle name="Normal 5 2 2 4 2 5" xfId="9973"/>
    <cellStyle name="Normal 5 2 2 4 2 5 2" xfId="29909"/>
    <cellStyle name="Normal 5 2 2 4 2 6" xfId="15778"/>
    <cellStyle name="Normal 5 2 2 4 2 6 2" xfId="35711"/>
    <cellStyle name="Normal 5 2 2 4 2 7" xfId="7649"/>
    <cellStyle name="Normal 5 2 2 4 2 7 2" xfId="27585"/>
    <cellStyle name="Normal 5 2 2 4 2 8" xfId="21712"/>
    <cellStyle name="Normal 5 2 2 4 2 9" xfId="41503"/>
    <cellStyle name="Normal 5 2 2 4 3" xfId="3654"/>
    <cellStyle name="Normal 5 2 2 4 3 2" xfId="6317"/>
    <cellStyle name="Normal 5 2 2 4 3 2 2" xfId="20275"/>
    <cellStyle name="Normal 5 2 2 4 3 2 2 2" xfId="40208"/>
    <cellStyle name="Normal 5 2 2 4 3 2 3" xfId="14474"/>
    <cellStyle name="Normal 5 2 2 4 3 2 3 2" xfId="34408"/>
    <cellStyle name="Normal 5 2 2 4 3 2 4" xfId="26253"/>
    <cellStyle name="Normal 5 2 2 4 3 3" xfId="12108"/>
    <cellStyle name="Normal 5 2 2 4 3 3 2" xfId="32043"/>
    <cellStyle name="Normal 5 2 2 4 3 4" xfId="17910"/>
    <cellStyle name="Normal 5 2 2 4 3 4 2" xfId="37843"/>
    <cellStyle name="Normal 5 2 2 4 3 5" xfId="8678"/>
    <cellStyle name="Normal 5 2 2 4 3 5 2" xfId="28614"/>
    <cellStyle name="Normal 5 2 2 4 3 6" xfId="23866"/>
    <cellStyle name="Normal 5 2 2 4 4" xfId="1902"/>
    <cellStyle name="Normal 5 2 2 4 4 2" xfId="16421"/>
    <cellStyle name="Normal 5 2 2 4 4 2 2" xfId="36354"/>
    <cellStyle name="Normal 5 2 2 4 4 3" xfId="10618"/>
    <cellStyle name="Normal 5 2 2 4 4 3 2" xfId="30553"/>
    <cellStyle name="Normal 5 2 2 4 4 4" xfId="22371"/>
    <cellStyle name="Normal 5 2 2 4 5" xfId="4828"/>
    <cellStyle name="Normal 5 2 2 4 5 2" xfId="18786"/>
    <cellStyle name="Normal 5 2 2 4 5 2 2" xfId="38719"/>
    <cellStyle name="Normal 5 2 2 4 5 3" xfId="12985"/>
    <cellStyle name="Normal 5 2 2 4 5 3 2" xfId="32919"/>
    <cellStyle name="Normal 5 2 2 4 5 4" xfId="24764"/>
    <cellStyle name="Normal 5 2 2 4 6" xfId="9495"/>
    <cellStyle name="Normal 5 2 2 4 6 2" xfId="29431"/>
    <cellStyle name="Normal 5 2 2 4 7" xfId="15300"/>
    <cellStyle name="Normal 5 2 2 4 7 2" xfId="35233"/>
    <cellStyle name="Normal 5 2 2 4 8" xfId="7189"/>
    <cellStyle name="Normal 5 2 2 4 8 2" xfId="27125"/>
    <cellStyle name="Normal 5 2 2 4 9" xfId="21223"/>
    <cellStyle name="Normal 5 2 2 5" xfId="778"/>
    <cellStyle name="Normal 5 2 2 5 2" xfId="3656"/>
    <cellStyle name="Normal 5 2 2 5 2 2" xfId="6319"/>
    <cellStyle name="Normal 5 2 2 5 2 2 2" xfId="20277"/>
    <cellStyle name="Normal 5 2 2 5 2 2 2 2" xfId="40210"/>
    <cellStyle name="Normal 5 2 2 5 2 2 3" xfId="14476"/>
    <cellStyle name="Normal 5 2 2 5 2 2 3 2" xfId="34410"/>
    <cellStyle name="Normal 5 2 2 5 2 2 4" xfId="26255"/>
    <cellStyle name="Normal 5 2 2 5 2 3" xfId="12110"/>
    <cellStyle name="Normal 5 2 2 5 2 3 2" xfId="32045"/>
    <cellStyle name="Normal 5 2 2 5 2 4" xfId="17912"/>
    <cellStyle name="Normal 5 2 2 5 2 4 2" xfId="37845"/>
    <cellStyle name="Normal 5 2 2 5 2 5" xfId="8680"/>
    <cellStyle name="Normal 5 2 2 5 2 5 2" xfId="28616"/>
    <cellStyle name="Normal 5 2 2 5 2 6" xfId="23868"/>
    <cellStyle name="Normal 5 2 2 5 3" xfId="2126"/>
    <cellStyle name="Normal 5 2 2 5 3 2" xfId="16643"/>
    <cellStyle name="Normal 5 2 2 5 3 2 2" xfId="36576"/>
    <cellStyle name="Normal 5 2 2 5 3 3" xfId="10840"/>
    <cellStyle name="Normal 5 2 2 5 3 3 2" xfId="30775"/>
    <cellStyle name="Normal 5 2 2 5 3 4" xfId="22593"/>
    <cellStyle name="Normal 5 2 2 5 4" xfId="5050"/>
    <cellStyle name="Normal 5 2 2 5 4 2" xfId="19008"/>
    <cellStyle name="Normal 5 2 2 5 4 2 2" xfId="38941"/>
    <cellStyle name="Normal 5 2 2 5 4 3" xfId="13207"/>
    <cellStyle name="Normal 5 2 2 5 4 3 2" xfId="33141"/>
    <cellStyle name="Normal 5 2 2 5 4 4" xfId="24986"/>
    <cellStyle name="Normal 5 2 2 5 5" xfId="9734"/>
    <cellStyle name="Normal 5 2 2 5 5 2" xfId="29670"/>
    <cellStyle name="Normal 5 2 2 5 6" xfId="15539"/>
    <cellStyle name="Normal 5 2 2 5 6 2" xfId="35472"/>
    <cellStyle name="Normal 5 2 2 5 7" xfId="7411"/>
    <cellStyle name="Normal 5 2 2 5 7 2" xfId="27347"/>
    <cellStyle name="Normal 5 2 2 5 8" xfId="21469"/>
    <cellStyle name="Normal 5 2 2 5 9" xfId="41264"/>
    <cellStyle name="Normal 5 2 2 6" xfId="1225"/>
    <cellStyle name="Normal 5 2 2 6 2" xfId="3657"/>
    <cellStyle name="Normal 5 2 2 6 2 2" xfId="6320"/>
    <cellStyle name="Normal 5 2 2 6 2 2 2" xfId="20278"/>
    <cellStyle name="Normal 5 2 2 6 2 2 2 2" xfId="40211"/>
    <cellStyle name="Normal 5 2 2 6 2 2 3" xfId="14477"/>
    <cellStyle name="Normal 5 2 2 6 2 2 3 2" xfId="34411"/>
    <cellStyle name="Normal 5 2 2 6 2 2 4" xfId="26256"/>
    <cellStyle name="Normal 5 2 2 6 2 3" xfId="12111"/>
    <cellStyle name="Normal 5 2 2 6 2 3 2" xfId="32046"/>
    <cellStyle name="Normal 5 2 2 6 2 4" xfId="17913"/>
    <cellStyle name="Normal 5 2 2 6 2 4 2" xfId="37846"/>
    <cellStyle name="Normal 5 2 2 6 2 5" xfId="8681"/>
    <cellStyle name="Normal 5 2 2 6 2 5 2" xfId="28617"/>
    <cellStyle name="Normal 5 2 2 6 2 6" xfId="23869"/>
    <cellStyle name="Normal 5 2 2 6 3" xfId="2559"/>
    <cellStyle name="Normal 5 2 2 6 3 2" xfId="17074"/>
    <cellStyle name="Normal 5 2 2 6 3 2 2" xfId="37007"/>
    <cellStyle name="Normal 5 2 2 6 3 3" xfId="11271"/>
    <cellStyle name="Normal 5 2 2 6 3 3 2" xfId="31206"/>
    <cellStyle name="Normal 5 2 2 6 3 4" xfId="23026"/>
    <cellStyle name="Normal 5 2 2 6 4" xfId="5481"/>
    <cellStyle name="Normal 5 2 2 6 4 2" xfId="19439"/>
    <cellStyle name="Normal 5 2 2 6 4 2 2" xfId="39372"/>
    <cellStyle name="Normal 5 2 2 6 4 3" xfId="13638"/>
    <cellStyle name="Normal 5 2 2 6 4 3 2" xfId="33572"/>
    <cellStyle name="Normal 5 2 2 6 4 4" xfId="25417"/>
    <cellStyle name="Normal 5 2 2 6 5" xfId="10168"/>
    <cellStyle name="Normal 5 2 2 6 5 2" xfId="30104"/>
    <cellStyle name="Normal 5 2 2 6 6" xfId="15972"/>
    <cellStyle name="Normal 5 2 2 6 6 2" xfId="35905"/>
    <cellStyle name="Normal 5 2 2 6 7" xfId="7842"/>
    <cellStyle name="Normal 5 2 2 6 7 2" xfId="27778"/>
    <cellStyle name="Normal 5 2 2 6 8" xfId="21913"/>
    <cellStyle name="Normal 5 2 2 6 9" xfId="41764"/>
    <cellStyle name="Normal 5 2 2 7" xfId="4026"/>
    <cellStyle name="Normal 5 2 2 7 2" xfId="24162"/>
    <cellStyle name="Normal 5 2 2 8" xfId="3645"/>
    <cellStyle name="Normal 5 2 2 8 2" xfId="6308"/>
    <cellStyle name="Normal 5 2 2 8 2 2" xfId="20266"/>
    <cellStyle name="Normal 5 2 2 8 2 2 2" xfId="40199"/>
    <cellStyle name="Normal 5 2 2 8 2 3" xfId="14465"/>
    <cellStyle name="Normal 5 2 2 8 2 3 2" xfId="34399"/>
    <cellStyle name="Normal 5 2 2 8 2 4" xfId="26244"/>
    <cellStyle name="Normal 5 2 2 8 3" xfId="12099"/>
    <cellStyle name="Normal 5 2 2 8 3 2" xfId="32034"/>
    <cellStyle name="Normal 5 2 2 8 4" xfId="17901"/>
    <cellStyle name="Normal 5 2 2 8 4 2" xfId="37834"/>
    <cellStyle name="Normal 5 2 2 8 5" xfId="8669"/>
    <cellStyle name="Normal 5 2 2 8 5 2" xfId="28605"/>
    <cellStyle name="Normal 5 2 2 8 6" xfId="23857"/>
    <cellStyle name="Normal 5 2 2 9" xfId="1671"/>
    <cellStyle name="Normal 5 2 2 9 2" xfId="22182"/>
    <cellStyle name="Normal 5 2 3" xfId="56"/>
    <cellStyle name="Normal 5 2 3 10" xfId="9227"/>
    <cellStyle name="Normal 5 2 3 10 2" xfId="29163"/>
    <cellStyle name="Normal 5 2 3 11" xfId="15032"/>
    <cellStyle name="Normal 5 2 3 11 2" xfId="34965"/>
    <cellStyle name="Normal 5 2 3 12" xfId="20933"/>
    <cellStyle name="Normal 5 2 3 13" xfId="40757"/>
    <cellStyle name="Normal 5 2 3 2" xfId="319"/>
    <cellStyle name="Normal 5 2 3 2 10" xfId="21046"/>
    <cellStyle name="Normal 5 2 3 2 11" xfId="40854"/>
    <cellStyle name="Normal 5 2 3 2 2" xfId="603"/>
    <cellStyle name="Normal 5 2 3 2 2 10" xfId="41096"/>
    <cellStyle name="Normal 5 2 3 2 2 2" xfId="1092"/>
    <cellStyle name="Normal 5 2 3 2 2 2 2" xfId="3661"/>
    <cellStyle name="Normal 5 2 3 2 2 2 2 2" xfId="6324"/>
    <cellStyle name="Normal 5 2 3 2 2 2 2 2 2" xfId="20282"/>
    <cellStyle name="Normal 5 2 3 2 2 2 2 2 2 2" xfId="40215"/>
    <cellStyle name="Normal 5 2 3 2 2 2 2 2 3" xfId="14481"/>
    <cellStyle name="Normal 5 2 3 2 2 2 2 2 3 2" xfId="34415"/>
    <cellStyle name="Normal 5 2 3 2 2 2 2 2 4" xfId="26260"/>
    <cellStyle name="Normal 5 2 3 2 2 2 2 3" xfId="12115"/>
    <cellStyle name="Normal 5 2 3 2 2 2 2 3 2" xfId="32050"/>
    <cellStyle name="Normal 5 2 3 2 2 2 2 4" xfId="17917"/>
    <cellStyle name="Normal 5 2 3 2 2 2 2 4 2" xfId="37850"/>
    <cellStyle name="Normal 5 2 3 2 2 2 2 5" xfId="8685"/>
    <cellStyle name="Normal 5 2 3 2 2 2 2 5 2" xfId="28621"/>
    <cellStyle name="Normal 5 2 3 2 2 2 2 6" xfId="23873"/>
    <cellStyle name="Normal 5 2 3 2 2 2 3" xfId="2435"/>
    <cellStyle name="Normal 5 2 3 2 2 2 3 2" xfId="16952"/>
    <cellStyle name="Normal 5 2 3 2 2 2 3 2 2" xfId="36885"/>
    <cellStyle name="Normal 5 2 3 2 2 2 3 3" xfId="11149"/>
    <cellStyle name="Normal 5 2 3 2 2 2 3 3 2" xfId="31084"/>
    <cellStyle name="Normal 5 2 3 2 2 2 3 4" xfId="22902"/>
    <cellStyle name="Normal 5 2 3 2 2 2 4" xfId="5359"/>
    <cellStyle name="Normal 5 2 3 2 2 2 4 2" xfId="19317"/>
    <cellStyle name="Normal 5 2 3 2 2 2 4 2 2" xfId="39250"/>
    <cellStyle name="Normal 5 2 3 2 2 2 4 3" xfId="13516"/>
    <cellStyle name="Normal 5 2 3 2 2 2 4 3 2" xfId="33450"/>
    <cellStyle name="Normal 5 2 3 2 2 2 4 4" xfId="25295"/>
    <cellStyle name="Normal 5 2 3 2 2 2 5" xfId="10044"/>
    <cellStyle name="Normal 5 2 3 2 2 2 5 2" xfId="29980"/>
    <cellStyle name="Normal 5 2 3 2 2 2 6" xfId="15849"/>
    <cellStyle name="Normal 5 2 3 2 2 2 6 2" xfId="35782"/>
    <cellStyle name="Normal 5 2 3 2 2 2 7" xfId="7720"/>
    <cellStyle name="Normal 5 2 3 2 2 2 7 2" xfId="27656"/>
    <cellStyle name="Normal 5 2 3 2 2 2 8" xfId="21783"/>
    <cellStyle name="Normal 5 2 3 2 2 2 9" xfId="41574"/>
    <cellStyle name="Normal 5 2 3 2 2 3" xfId="3660"/>
    <cellStyle name="Normal 5 2 3 2 2 3 2" xfId="6323"/>
    <cellStyle name="Normal 5 2 3 2 2 3 2 2" xfId="20281"/>
    <cellStyle name="Normal 5 2 3 2 2 3 2 2 2" xfId="40214"/>
    <cellStyle name="Normal 5 2 3 2 2 3 2 3" xfId="14480"/>
    <cellStyle name="Normal 5 2 3 2 2 3 2 3 2" xfId="34414"/>
    <cellStyle name="Normal 5 2 3 2 2 3 2 4" xfId="26259"/>
    <cellStyle name="Normal 5 2 3 2 2 3 3" xfId="12114"/>
    <cellStyle name="Normal 5 2 3 2 2 3 3 2" xfId="32049"/>
    <cellStyle name="Normal 5 2 3 2 2 3 4" xfId="17916"/>
    <cellStyle name="Normal 5 2 3 2 2 3 4 2" xfId="37849"/>
    <cellStyle name="Normal 5 2 3 2 2 3 5" xfId="8684"/>
    <cellStyle name="Normal 5 2 3 2 2 3 5 2" xfId="28620"/>
    <cellStyle name="Normal 5 2 3 2 2 3 6" xfId="23872"/>
    <cellStyle name="Normal 5 2 3 2 2 4" xfId="1972"/>
    <cellStyle name="Normal 5 2 3 2 2 4 2" xfId="16491"/>
    <cellStyle name="Normal 5 2 3 2 2 4 2 2" xfId="36424"/>
    <cellStyle name="Normal 5 2 3 2 2 4 3" xfId="10688"/>
    <cellStyle name="Normal 5 2 3 2 2 4 3 2" xfId="30623"/>
    <cellStyle name="Normal 5 2 3 2 2 4 4" xfId="22441"/>
    <cellStyle name="Normal 5 2 3 2 2 5" xfId="4898"/>
    <cellStyle name="Normal 5 2 3 2 2 5 2" xfId="18856"/>
    <cellStyle name="Normal 5 2 3 2 2 5 2 2" xfId="38789"/>
    <cellStyle name="Normal 5 2 3 2 2 5 3" xfId="13055"/>
    <cellStyle name="Normal 5 2 3 2 2 5 3 2" xfId="32989"/>
    <cellStyle name="Normal 5 2 3 2 2 5 4" xfId="24834"/>
    <cellStyle name="Normal 5 2 3 2 2 6" xfId="9566"/>
    <cellStyle name="Normal 5 2 3 2 2 6 2" xfId="29502"/>
    <cellStyle name="Normal 5 2 3 2 2 7" xfId="15371"/>
    <cellStyle name="Normal 5 2 3 2 2 7 2" xfId="35304"/>
    <cellStyle name="Normal 5 2 3 2 2 8" xfId="7259"/>
    <cellStyle name="Normal 5 2 3 2 2 8 2" xfId="27195"/>
    <cellStyle name="Normal 5 2 3 2 2 9" xfId="21295"/>
    <cellStyle name="Normal 5 2 3 2 3" xfId="849"/>
    <cellStyle name="Normal 5 2 3 2 3 2" xfId="3662"/>
    <cellStyle name="Normal 5 2 3 2 3 2 2" xfId="6325"/>
    <cellStyle name="Normal 5 2 3 2 3 2 2 2" xfId="20283"/>
    <cellStyle name="Normal 5 2 3 2 3 2 2 2 2" xfId="40216"/>
    <cellStyle name="Normal 5 2 3 2 3 2 2 3" xfId="14482"/>
    <cellStyle name="Normal 5 2 3 2 3 2 2 3 2" xfId="34416"/>
    <cellStyle name="Normal 5 2 3 2 3 2 2 4" xfId="26261"/>
    <cellStyle name="Normal 5 2 3 2 3 2 3" xfId="12116"/>
    <cellStyle name="Normal 5 2 3 2 3 2 3 2" xfId="32051"/>
    <cellStyle name="Normal 5 2 3 2 3 2 4" xfId="17918"/>
    <cellStyle name="Normal 5 2 3 2 3 2 4 2" xfId="37851"/>
    <cellStyle name="Normal 5 2 3 2 3 2 5" xfId="8686"/>
    <cellStyle name="Normal 5 2 3 2 3 2 5 2" xfId="28622"/>
    <cellStyle name="Normal 5 2 3 2 3 2 6" xfId="23874"/>
    <cellStyle name="Normal 5 2 3 2 3 3" xfId="2196"/>
    <cellStyle name="Normal 5 2 3 2 3 3 2" xfId="16713"/>
    <cellStyle name="Normal 5 2 3 2 3 3 2 2" xfId="36646"/>
    <cellStyle name="Normal 5 2 3 2 3 3 3" xfId="10910"/>
    <cellStyle name="Normal 5 2 3 2 3 3 3 2" xfId="30845"/>
    <cellStyle name="Normal 5 2 3 2 3 3 4" xfId="22663"/>
    <cellStyle name="Normal 5 2 3 2 3 4" xfId="5120"/>
    <cellStyle name="Normal 5 2 3 2 3 4 2" xfId="19078"/>
    <cellStyle name="Normal 5 2 3 2 3 4 2 2" xfId="39011"/>
    <cellStyle name="Normal 5 2 3 2 3 4 3" xfId="13277"/>
    <cellStyle name="Normal 5 2 3 2 3 4 3 2" xfId="33211"/>
    <cellStyle name="Normal 5 2 3 2 3 4 4" xfId="25056"/>
    <cellStyle name="Normal 5 2 3 2 3 5" xfId="9805"/>
    <cellStyle name="Normal 5 2 3 2 3 5 2" xfId="29741"/>
    <cellStyle name="Normal 5 2 3 2 3 6" xfId="15610"/>
    <cellStyle name="Normal 5 2 3 2 3 6 2" xfId="35543"/>
    <cellStyle name="Normal 5 2 3 2 3 7" xfId="7481"/>
    <cellStyle name="Normal 5 2 3 2 3 7 2" xfId="27417"/>
    <cellStyle name="Normal 5 2 3 2 3 8" xfId="21540"/>
    <cellStyle name="Normal 5 2 3 2 3 9" xfId="41335"/>
    <cellStyle name="Normal 5 2 3 2 4" xfId="3659"/>
    <cellStyle name="Normal 5 2 3 2 4 2" xfId="6322"/>
    <cellStyle name="Normal 5 2 3 2 4 2 2" xfId="20280"/>
    <cellStyle name="Normal 5 2 3 2 4 2 2 2" xfId="40213"/>
    <cellStyle name="Normal 5 2 3 2 4 2 3" xfId="14479"/>
    <cellStyle name="Normal 5 2 3 2 4 2 3 2" xfId="34413"/>
    <cellStyle name="Normal 5 2 3 2 4 2 4" xfId="26258"/>
    <cellStyle name="Normal 5 2 3 2 4 3" xfId="12113"/>
    <cellStyle name="Normal 5 2 3 2 4 3 2" xfId="32048"/>
    <cellStyle name="Normal 5 2 3 2 4 4" xfId="17915"/>
    <cellStyle name="Normal 5 2 3 2 4 4 2" xfId="37848"/>
    <cellStyle name="Normal 5 2 3 2 4 5" xfId="8683"/>
    <cellStyle name="Normal 5 2 3 2 4 5 2" xfId="28619"/>
    <cellStyle name="Normal 5 2 3 2 4 6" xfId="23871"/>
    <cellStyle name="Normal 5 2 3 2 5" xfId="1675"/>
    <cellStyle name="Normal 5 2 3 2 5 2" xfId="16237"/>
    <cellStyle name="Normal 5 2 3 2 5 2 2" xfId="36170"/>
    <cellStyle name="Normal 5 2 3 2 5 3" xfId="10434"/>
    <cellStyle name="Normal 5 2 3 2 5 3 2" xfId="30369"/>
    <cellStyle name="Normal 5 2 3 2 5 4" xfId="22184"/>
    <cellStyle name="Normal 5 2 3 2 6" xfId="4644"/>
    <cellStyle name="Normal 5 2 3 2 6 2" xfId="18602"/>
    <cellStyle name="Normal 5 2 3 2 6 2 2" xfId="38535"/>
    <cellStyle name="Normal 5 2 3 2 6 3" xfId="12801"/>
    <cellStyle name="Normal 5 2 3 2 6 3 2" xfId="32735"/>
    <cellStyle name="Normal 5 2 3 2 6 4" xfId="24580"/>
    <cellStyle name="Normal 5 2 3 2 7" xfId="9324"/>
    <cellStyle name="Normal 5 2 3 2 7 2" xfId="29260"/>
    <cellStyle name="Normal 5 2 3 2 8" xfId="15129"/>
    <cellStyle name="Normal 5 2 3 2 8 2" xfId="35062"/>
    <cellStyle name="Normal 5 2 3 2 9" xfId="7008"/>
    <cellStyle name="Normal 5 2 3 2 9 2" xfId="26944"/>
    <cellStyle name="Normal 5 2 3 3" xfId="433"/>
    <cellStyle name="Normal 5 2 3 3 10" xfId="21136"/>
    <cellStyle name="Normal 5 2 3 3 11" xfId="40940"/>
    <cellStyle name="Normal 5 2 3 3 2" xfId="689"/>
    <cellStyle name="Normal 5 2 3 3 2 10" xfId="41179"/>
    <cellStyle name="Normal 5 2 3 3 2 2" xfId="1175"/>
    <cellStyle name="Normal 5 2 3 3 2 2 2" xfId="3665"/>
    <cellStyle name="Normal 5 2 3 3 2 2 2 2" xfId="6328"/>
    <cellStyle name="Normal 5 2 3 3 2 2 2 2 2" xfId="20286"/>
    <cellStyle name="Normal 5 2 3 3 2 2 2 2 2 2" xfId="40219"/>
    <cellStyle name="Normal 5 2 3 3 2 2 2 2 3" xfId="14485"/>
    <cellStyle name="Normal 5 2 3 3 2 2 2 2 3 2" xfId="34419"/>
    <cellStyle name="Normal 5 2 3 3 2 2 2 2 4" xfId="26264"/>
    <cellStyle name="Normal 5 2 3 3 2 2 2 3" xfId="12119"/>
    <cellStyle name="Normal 5 2 3 3 2 2 2 3 2" xfId="32054"/>
    <cellStyle name="Normal 5 2 3 3 2 2 2 4" xfId="17921"/>
    <cellStyle name="Normal 5 2 3 3 2 2 2 4 2" xfId="37854"/>
    <cellStyle name="Normal 5 2 3 3 2 2 2 5" xfId="8689"/>
    <cellStyle name="Normal 5 2 3 3 2 2 2 5 2" xfId="28625"/>
    <cellStyle name="Normal 5 2 3 3 2 2 2 6" xfId="23877"/>
    <cellStyle name="Normal 5 2 3 3 2 2 3" xfId="2518"/>
    <cellStyle name="Normal 5 2 3 3 2 2 3 2" xfId="17035"/>
    <cellStyle name="Normal 5 2 3 3 2 2 3 2 2" xfId="36968"/>
    <cellStyle name="Normal 5 2 3 3 2 2 3 3" xfId="11232"/>
    <cellStyle name="Normal 5 2 3 3 2 2 3 3 2" xfId="31167"/>
    <cellStyle name="Normal 5 2 3 3 2 2 3 4" xfId="22985"/>
    <cellStyle name="Normal 5 2 3 3 2 2 4" xfId="5442"/>
    <cellStyle name="Normal 5 2 3 3 2 2 4 2" xfId="19400"/>
    <cellStyle name="Normal 5 2 3 3 2 2 4 2 2" xfId="39333"/>
    <cellStyle name="Normal 5 2 3 3 2 2 4 3" xfId="13599"/>
    <cellStyle name="Normal 5 2 3 3 2 2 4 3 2" xfId="33533"/>
    <cellStyle name="Normal 5 2 3 3 2 2 4 4" xfId="25378"/>
    <cellStyle name="Normal 5 2 3 3 2 2 5" xfId="10127"/>
    <cellStyle name="Normal 5 2 3 3 2 2 5 2" xfId="30063"/>
    <cellStyle name="Normal 5 2 3 3 2 2 6" xfId="15932"/>
    <cellStyle name="Normal 5 2 3 3 2 2 6 2" xfId="35865"/>
    <cellStyle name="Normal 5 2 3 3 2 2 7" xfId="7803"/>
    <cellStyle name="Normal 5 2 3 3 2 2 7 2" xfId="27739"/>
    <cellStyle name="Normal 5 2 3 3 2 2 8" xfId="21866"/>
    <cellStyle name="Normal 5 2 3 3 2 2 9" xfId="41657"/>
    <cellStyle name="Normal 5 2 3 3 2 3" xfId="3664"/>
    <cellStyle name="Normal 5 2 3 3 2 3 2" xfId="6327"/>
    <cellStyle name="Normal 5 2 3 3 2 3 2 2" xfId="20285"/>
    <cellStyle name="Normal 5 2 3 3 2 3 2 2 2" xfId="40218"/>
    <cellStyle name="Normal 5 2 3 3 2 3 2 3" xfId="14484"/>
    <cellStyle name="Normal 5 2 3 3 2 3 2 3 2" xfId="34418"/>
    <cellStyle name="Normal 5 2 3 3 2 3 2 4" xfId="26263"/>
    <cellStyle name="Normal 5 2 3 3 2 3 3" xfId="12118"/>
    <cellStyle name="Normal 5 2 3 3 2 3 3 2" xfId="32053"/>
    <cellStyle name="Normal 5 2 3 3 2 3 4" xfId="17920"/>
    <cellStyle name="Normal 5 2 3 3 2 3 4 2" xfId="37853"/>
    <cellStyle name="Normal 5 2 3 3 2 3 5" xfId="8688"/>
    <cellStyle name="Normal 5 2 3 3 2 3 5 2" xfId="28624"/>
    <cellStyle name="Normal 5 2 3 3 2 3 6" xfId="23876"/>
    <cellStyle name="Normal 5 2 3 3 2 4" xfId="2055"/>
    <cellStyle name="Normal 5 2 3 3 2 4 2" xfId="16574"/>
    <cellStyle name="Normal 5 2 3 3 2 4 2 2" xfId="36507"/>
    <cellStyle name="Normal 5 2 3 3 2 4 3" xfId="10771"/>
    <cellStyle name="Normal 5 2 3 3 2 4 3 2" xfId="30706"/>
    <cellStyle name="Normal 5 2 3 3 2 4 4" xfId="22524"/>
    <cellStyle name="Normal 5 2 3 3 2 5" xfId="4981"/>
    <cellStyle name="Normal 5 2 3 3 2 5 2" xfId="18939"/>
    <cellStyle name="Normal 5 2 3 3 2 5 2 2" xfId="38872"/>
    <cellStyle name="Normal 5 2 3 3 2 5 3" xfId="13138"/>
    <cellStyle name="Normal 5 2 3 3 2 5 3 2" xfId="33072"/>
    <cellStyle name="Normal 5 2 3 3 2 5 4" xfId="24917"/>
    <cellStyle name="Normal 5 2 3 3 2 6" xfId="9649"/>
    <cellStyle name="Normal 5 2 3 3 2 6 2" xfId="29585"/>
    <cellStyle name="Normal 5 2 3 3 2 7" xfId="15454"/>
    <cellStyle name="Normal 5 2 3 3 2 7 2" xfId="35387"/>
    <cellStyle name="Normal 5 2 3 3 2 8" xfId="7342"/>
    <cellStyle name="Normal 5 2 3 3 2 8 2" xfId="27278"/>
    <cellStyle name="Normal 5 2 3 3 2 9" xfId="21381"/>
    <cellStyle name="Normal 5 2 3 3 3" xfId="932"/>
    <cellStyle name="Normal 5 2 3 3 3 2" xfId="3666"/>
    <cellStyle name="Normal 5 2 3 3 3 2 2" xfId="6329"/>
    <cellStyle name="Normal 5 2 3 3 3 2 2 2" xfId="20287"/>
    <cellStyle name="Normal 5 2 3 3 3 2 2 2 2" xfId="40220"/>
    <cellStyle name="Normal 5 2 3 3 3 2 2 3" xfId="14486"/>
    <cellStyle name="Normal 5 2 3 3 3 2 2 3 2" xfId="34420"/>
    <cellStyle name="Normal 5 2 3 3 3 2 2 4" xfId="26265"/>
    <cellStyle name="Normal 5 2 3 3 3 2 3" xfId="12120"/>
    <cellStyle name="Normal 5 2 3 3 3 2 3 2" xfId="32055"/>
    <cellStyle name="Normal 5 2 3 3 3 2 4" xfId="17922"/>
    <cellStyle name="Normal 5 2 3 3 3 2 4 2" xfId="37855"/>
    <cellStyle name="Normal 5 2 3 3 3 2 5" xfId="8690"/>
    <cellStyle name="Normal 5 2 3 3 3 2 5 2" xfId="28626"/>
    <cellStyle name="Normal 5 2 3 3 3 2 6" xfId="23878"/>
    <cellStyle name="Normal 5 2 3 3 3 3" xfId="2279"/>
    <cellStyle name="Normal 5 2 3 3 3 3 2" xfId="16796"/>
    <cellStyle name="Normal 5 2 3 3 3 3 2 2" xfId="36729"/>
    <cellStyle name="Normal 5 2 3 3 3 3 3" xfId="10993"/>
    <cellStyle name="Normal 5 2 3 3 3 3 3 2" xfId="30928"/>
    <cellStyle name="Normal 5 2 3 3 3 3 4" xfId="22746"/>
    <cellStyle name="Normal 5 2 3 3 3 4" xfId="5203"/>
    <cellStyle name="Normal 5 2 3 3 3 4 2" xfId="19161"/>
    <cellStyle name="Normal 5 2 3 3 3 4 2 2" xfId="39094"/>
    <cellStyle name="Normal 5 2 3 3 3 4 3" xfId="13360"/>
    <cellStyle name="Normal 5 2 3 3 3 4 3 2" xfId="33294"/>
    <cellStyle name="Normal 5 2 3 3 3 4 4" xfId="25139"/>
    <cellStyle name="Normal 5 2 3 3 3 5" xfId="9888"/>
    <cellStyle name="Normal 5 2 3 3 3 5 2" xfId="29824"/>
    <cellStyle name="Normal 5 2 3 3 3 6" xfId="15693"/>
    <cellStyle name="Normal 5 2 3 3 3 6 2" xfId="35626"/>
    <cellStyle name="Normal 5 2 3 3 3 7" xfId="7564"/>
    <cellStyle name="Normal 5 2 3 3 3 7 2" xfId="27500"/>
    <cellStyle name="Normal 5 2 3 3 3 8" xfId="21623"/>
    <cellStyle name="Normal 5 2 3 3 3 9" xfId="41418"/>
    <cellStyle name="Normal 5 2 3 3 4" xfId="3663"/>
    <cellStyle name="Normal 5 2 3 3 4 2" xfId="6326"/>
    <cellStyle name="Normal 5 2 3 3 4 2 2" xfId="20284"/>
    <cellStyle name="Normal 5 2 3 3 4 2 2 2" xfId="40217"/>
    <cellStyle name="Normal 5 2 3 3 4 2 3" xfId="14483"/>
    <cellStyle name="Normal 5 2 3 3 4 2 3 2" xfId="34417"/>
    <cellStyle name="Normal 5 2 3 3 4 2 4" xfId="26262"/>
    <cellStyle name="Normal 5 2 3 3 4 3" xfId="12117"/>
    <cellStyle name="Normal 5 2 3 3 4 3 2" xfId="32052"/>
    <cellStyle name="Normal 5 2 3 3 4 4" xfId="17919"/>
    <cellStyle name="Normal 5 2 3 3 4 4 2" xfId="37852"/>
    <cellStyle name="Normal 5 2 3 3 4 5" xfId="8687"/>
    <cellStyle name="Normal 5 2 3 3 4 5 2" xfId="28623"/>
    <cellStyle name="Normal 5 2 3 3 4 6" xfId="23875"/>
    <cellStyle name="Normal 5 2 3 3 5" xfId="1835"/>
    <cellStyle name="Normal 5 2 3 3 5 2" xfId="16356"/>
    <cellStyle name="Normal 5 2 3 3 5 2 2" xfId="36289"/>
    <cellStyle name="Normal 5 2 3 3 5 3" xfId="10553"/>
    <cellStyle name="Normal 5 2 3 3 5 3 2" xfId="30488"/>
    <cellStyle name="Normal 5 2 3 3 5 4" xfId="22306"/>
    <cellStyle name="Normal 5 2 3 3 6" xfId="4763"/>
    <cellStyle name="Normal 5 2 3 3 6 2" xfId="18721"/>
    <cellStyle name="Normal 5 2 3 3 6 2 2" xfId="38654"/>
    <cellStyle name="Normal 5 2 3 3 6 3" xfId="12920"/>
    <cellStyle name="Normal 5 2 3 3 6 3 2" xfId="32854"/>
    <cellStyle name="Normal 5 2 3 3 6 4" xfId="24699"/>
    <cellStyle name="Normal 5 2 3 3 7" xfId="9410"/>
    <cellStyle name="Normal 5 2 3 3 7 2" xfId="29346"/>
    <cellStyle name="Normal 5 2 3 3 8" xfId="15215"/>
    <cellStyle name="Normal 5 2 3 3 8 2" xfId="35148"/>
    <cellStyle name="Normal 5 2 3 3 9" xfId="7124"/>
    <cellStyle name="Normal 5 2 3 3 9 2" xfId="27060"/>
    <cellStyle name="Normal 5 2 3 4" xfId="526"/>
    <cellStyle name="Normal 5 2 3 4 10" xfId="41026"/>
    <cellStyle name="Normal 5 2 3 4 2" xfId="1022"/>
    <cellStyle name="Normal 5 2 3 4 2 2" xfId="3668"/>
    <cellStyle name="Normal 5 2 3 4 2 2 2" xfId="6331"/>
    <cellStyle name="Normal 5 2 3 4 2 2 2 2" xfId="20289"/>
    <cellStyle name="Normal 5 2 3 4 2 2 2 2 2" xfId="40222"/>
    <cellStyle name="Normal 5 2 3 4 2 2 2 3" xfId="14488"/>
    <cellStyle name="Normal 5 2 3 4 2 2 2 3 2" xfId="34422"/>
    <cellStyle name="Normal 5 2 3 4 2 2 2 4" xfId="26267"/>
    <cellStyle name="Normal 5 2 3 4 2 2 3" xfId="12122"/>
    <cellStyle name="Normal 5 2 3 4 2 2 3 2" xfId="32057"/>
    <cellStyle name="Normal 5 2 3 4 2 2 4" xfId="17924"/>
    <cellStyle name="Normal 5 2 3 4 2 2 4 2" xfId="37857"/>
    <cellStyle name="Normal 5 2 3 4 2 2 5" xfId="8692"/>
    <cellStyle name="Normal 5 2 3 4 2 2 5 2" xfId="28628"/>
    <cellStyle name="Normal 5 2 3 4 2 2 6" xfId="23880"/>
    <cellStyle name="Normal 5 2 3 4 2 3" xfId="2365"/>
    <cellStyle name="Normal 5 2 3 4 2 3 2" xfId="16882"/>
    <cellStyle name="Normal 5 2 3 4 2 3 2 2" xfId="36815"/>
    <cellStyle name="Normal 5 2 3 4 2 3 3" xfId="11079"/>
    <cellStyle name="Normal 5 2 3 4 2 3 3 2" xfId="31014"/>
    <cellStyle name="Normal 5 2 3 4 2 3 4" xfId="22832"/>
    <cellStyle name="Normal 5 2 3 4 2 4" xfId="5289"/>
    <cellStyle name="Normal 5 2 3 4 2 4 2" xfId="19247"/>
    <cellStyle name="Normal 5 2 3 4 2 4 2 2" xfId="39180"/>
    <cellStyle name="Normal 5 2 3 4 2 4 3" xfId="13446"/>
    <cellStyle name="Normal 5 2 3 4 2 4 3 2" xfId="33380"/>
    <cellStyle name="Normal 5 2 3 4 2 4 4" xfId="25225"/>
    <cellStyle name="Normal 5 2 3 4 2 5" xfId="9974"/>
    <cellStyle name="Normal 5 2 3 4 2 5 2" xfId="29910"/>
    <cellStyle name="Normal 5 2 3 4 2 6" xfId="15779"/>
    <cellStyle name="Normal 5 2 3 4 2 6 2" xfId="35712"/>
    <cellStyle name="Normal 5 2 3 4 2 7" xfId="7650"/>
    <cellStyle name="Normal 5 2 3 4 2 7 2" xfId="27586"/>
    <cellStyle name="Normal 5 2 3 4 2 8" xfId="21713"/>
    <cellStyle name="Normal 5 2 3 4 2 9" xfId="41504"/>
    <cellStyle name="Normal 5 2 3 4 3" xfId="3667"/>
    <cellStyle name="Normal 5 2 3 4 3 2" xfId="6330"/>
    <cellStyle name="Normal 5 2 3 4 3 2 2" xfId="20288"/>
    <cellStyle name="Normal 5 2 3 4 3 2 2 2" xfId="40221"/>
    <cellStyle name="Normal 5 2 3 4 3 2 3" xfId="14487"/>
    <cellStyle name="Normal 5 2 3 4 3 2 3 2" xfId="34421"/>
    <cellStyle name="Normal 5 2 3 4 3 2 4" xfId="26266"/>
    <cellStyle name="Normal 5 2 3 4 3 3" xfId="12121"/>
    <cellStyle name="Normal 5 2 3 4 3 3 2" xfId="32056"/>
    <cellStyle name="Normal 5 2 3 4 3 4" xfId="17923"/>
    <cellStyle name="Normal 5 2 3 4 3 4 2" xfId="37856"/>
    <cellStyle name="Normal 5 2 3 4 3 5" xfId="8691"/>
    <cellStyle name="Normal 5 2 3 4 3 5 2" xfId="28627"/>
    <cellStyle name="Normal 5 2 3 4 3 6" xfId="23879"/>
    <cellStyle name="Normal 5 2 3 4 4" xfId="1903"/>
    <cellStyle name="Normal 5 2 3 4 4 2" xfId="16422"/>
    <cellStyle name="Normal 5 2 3 4 4 2 2" xfId="36355"/>
    <cellStyle name="Normal 5 2 3 4 4 3" xfId="10619"/>
    <cellStyle name="Normal 5 2 3 4 4 3 2" xfId="30554"/>
    <cellStyle name="Normal 5 2 3 4 4 4" xfId="22372"/>
    <cellStyle name="Normal 5 2 3 4 5" xfId="4829"/>
    <cellStyle name="Normal 5 2 3 4 5 2" xfId="18787"/>
    <cellStyle name="Normal 5 2 3 4 5 2 2" xfId="38720"/>
    <cellStyle name="Normal 5 2 3 4 5 3" xfId="12986"/>
    <cellStyle name="Normal 5 2 3 4 5 3 2" xfId="32920"/>
    <cellStyle name="Normal 5 2 3 4 5 4" xfId="24765"/>
    <cellStyle name="Normal 5 2 3 4 6" xfId="9496"/>
    <cellStyle name="Normal 5 2 3 4 6 2" xfId="29432"/>
    <cellStyle name="Normal 5 2 3 4 7" xfId="15301"/>
    <cellStyle name="Normal 5 2 3 4 7 2" xfId="35234"/>
    <cellStyle name="Normal 5 2 3 4 8" xfId="7190"/>
    <cellStyle name="Normal 5 2 3 4 8 2" xfId="27126"/>
    <cellStyle name="Normal 5 2 3 4 9" xfId="21224"/>
    <cellStyle name="Normal 5 2 3 5" xfId="779"/>
    <cellStyle name="Normal 5 2 3 5 2" xfId="3669"/>
    <cellStyle name="Normal 5 2 3 5 2 2" xfId="6332"/>
    <cellStyle name="Normal 5 2 3 5 2 2 2" xfId="20290"/>
    <cellStyle name="Normal 5 2 3 5 2 2 2 2" xfId="40223"/>
    <cellStyle name="Normal 5 2 3 5 2 2 3" xfId="14489"/>
    <cellStyle name="Normal 5 2 3 5 2 2 3 2" xfId="34423"/>
    <cellStyle name="Normal 5 2 3 5 2 2 4" xfId="26268"/>
    <cellStyle name="Normal 5 2 3 5 2 3" xfId="12123"/>
    <cellStyle name="Normal 5 2 3 5 2 3 2" xfId="32058"/>
    <cellStyle name="Normal 5 2 3 5 2 4" xfId="17925"/>
    <cellStyle name="Normal 5 2 3 5 2 4 2" xfId="37858"/>
    <cellStyle name="Normal 5 2 3 5 2 5" xfId="8693"/>
    <cellStyle name="Normal 5 2 3 5 2 5 2" xfId="28629"/>
    <cellStyle name="Normal 5 2 3 5 2 6" xfId="23881"/>
    <cellStyle name="Normal 5 2 3 5 3" xfId="2127"/>
    <cellStyle name="Normal 5 2 3 5 3 2" xfId="16644"/>
    <cellStyle name="Normal 5 2 3 5 3 2 2" xfId="36577"/>
    <cellStyle name="Normal 5 2 3 5 3 3" xfId="10841"/>
    <cellStyle name="Normal 5 2 3 5 3 3 2" xfId="30776"/>
    <cellStyle name="Normal 5 2 3 5 3 4" xfId="22594"/>
    <cellStyle name="Normal 5 2 3 5 4" xfId="5051"/>
    <cellStyle name="Normal 5 2 3 5 4 2" xfId="19009"/>
    <cellStyle name="Normal 5 2 3 5 4 2 2" xfId="38942"/>
    <cellStyle name="Normal 5 2 3 5 4 3" xfId="13208"/>
    <cellStyle name="Normal 5 2 3 5 4 3 2" xfId="33142"/>
    <cellStyle name="Normal 5 2 3 5 4 4" xfId="24987"/>
    <cellStyle name="Normal 5 2 3 5 5" xfId="9735"/>
    <cellStyle name="Normal 5 2 3 5 5 2" xfId="29671"/>
    <cellStyle name="Normal 5 2 3 5 6" xfId="15540"/>
    <cellStyle name="Normal 5 2 3 5 6 2" xfId="35473"/>
    <cellStyle name="Normal 5 2 3 5 7" xfId="7412"/>
    <cellStyle name="Normal 5 2 3 5 7 2" xfId="27348"/>
    <cellStyle name="Normal 5 2 3 5 8" xfId="21470"/>
    <cellStyle name="Normal 5 2 3 5 9" xfId="41265"/>
    <cellStyle name="Normal 5 2 3 6" xfId="1239"/>
    <cellStyle name="Normal 5 2 3 6 2" xfId="3670"/>
    <cellStyle name="Normal 5 2 3 6 2 2" xfId="6333"/>
    <cellStyle name="Normal 5 2 3 6 2 2 2" xfId="20291"/>
    <cellStyle name="Normal 5 2 3 6 2 2 2 2" xfId="40224"/>
    <cellStyle name="Normal 5 2 3 6 2 2 3" xfId="14490"/>
    <cellStyle name="Normal 5 2 3 6 2 2 3 2" xfId="34424"/>
    <cellStyle name="Normal 5 2 3 6 2 2 4" xfId="26269"/>
    <cellStyle name="Normal 5 2 3 6 2 3" xfId="12124"/>
    <cellStyle name="Normal 5 2 3 6 2 3 2" xfId="32059"/>
    <cellStyle name="Normal 5 2 3 6 2 4" xfId="17926"/>
    <cellStyle name="Normal 5 2 3 6 2 4 2" xfId="37859"/>
    <cellStyle name="Normal 5 2 3 6 2 5" xfId="8694"/>
    <cellStyle name="Normal 5 2 3 6 2 5 2" xfId="28630"/>
    <cellStyle name="Normal 5 2 3 6 2 6" xfId="23882"/>
    <cellStyle name="Normal 5 2 3 6 3" xfId="2573"/>
    <cellStyle name="Normal 5 2 3 6 3 2" xfId="17088"/>
    <cellStyle name="Normal 5 2 3 6 3 2 2" xfId="37021"/>
    <cellStyle name="Normal 5 2 3 6 3 3" xfId="11285"/>
    <cellStyle name="Normal 5 2 3 6 3 3 2" xfId="31220"/>
    <cellStyle name="Normal 5 2 3 6 3 4" xfId="23040"/>
    <cellStyle name="Normal 5 2 3 6 4" xfId="5495"/>
    <cellStyle name="Normal 5 2 3 6 4 2" xfId="19453"/>
    <cellStyle name="Normal 5 2 3 6 4 2 2" xfId="39386"/>
    <cellStyle name="Normal 5 2 3 6 4 3" xfId="13652"/>
    <cellStyle name="Normal 5 2 3 6 4 3 2" xfId="33586"/>
    <cellStyle name="Normal 5 2 3 6 4 4" xfId="25431"/>
    <cellStyle name="Normal 5 2 3 6 5" xfId="10182"/>
    <cellStyle name="Normal 5 2 3 6 5 2" xfId="30118"/>
    <cellStyle name="Normal 5 2 3 6 6" xfId="15986"/>
    <cellStyle name="Normal 5 2 3 6 6 2" xfId="35919"/>
    <cellStyle name="Normal 5 2 3 6 7" xfId="7856"/>
    <cellStyle name="Normal 5 2 3 6 7 2" xfId="27792"/>
    <cellStyle name="Normal 5 2 3 6 8" xfId="21927"/>
    <cellStyle name="Normal 5 2 3 6 9" xfId="41765"/>
    <cellStyle name="Normal 5 2 3 7" xfId="4028"/>
    <cellStyle name="Normal 5 2 3 8" xfId="3658"/>
    <cellStyle name="Normal 5 2 3 8 2" xfId="6321"/>
    <cellStyle name="Normal 5 2 3 8 2 2" xfId="20279"/>
    <cellStyle name="Normal 5 2 3 8 2 2 2" xfId="40212"/>
    <cellStyle name="Normal 5 2 3 8 2 3" xfId="14478"/>
    <cellStyle name="Normal 5 2 3 8 2 3 2" xfId="34412"/>
    <cellStyle name="Normal 5 2 3 8 2 4" xfId="26257"/>
    <cellStyle name="Normal 5 2 3 8 3" xfId="12112"/>
    <cellStyle name="Normal 5 2 3 8 3 2" xfId="32047"/>
    <cellStyle name="Normal 5 2 3 8 4" xfId="17914"/>
    <cellStyle name="Normal 5 2 3 8 4 2" xfId="37847"/>
    <cellStyle name="Normal 5 2 3 8 5" xfId="8682"/>
    <cellStyle name="Normal 5 2 3 8 5 2" xfId="28618"/>
    <cellStyle name="Normal 5 2 3 8 6" xfId="23870"/>
    <cellStyle name="Normal 5 2 3 9" xfId="1674"/>
    <cellStyle name="Normal 5 2 4" xfId="70"/>
    <cellStyle name="Normal 5 2 4 10" xfId="9241"/>
    <cellStyle name="Normal 5 2 4 10 2" xfId="29177"/>
    <cellStyle name="Normal 5 2 4 11" xfId="15046"/>
    <cellStyle name="Normal 5 2 4 11 2" xfId="34979"/>
    <cellStyle name="Normal 5 2 4 12" xfId="7009"/>
    <cellStyle name="Normal 5 2 4 12 2" xfId="26945"/>
    <cellStyle name="Normal 5 2 4 13" xfId="20947"/>
    <cellStyle name="Normal 5 2 4 14" xfId="40771"/>
    <cellStyle name="Normal 5 2 4 2" xfId="320"/>
    <cellStyle name="Normal 5 2 4 2 10" xfId="21047"/>
    <cellStyle name="Normal 5 2 4 2 11" xfId="40855"/>
    <cellStyle name="Normal 5 2 4 2 2" xfId="604"/>
    <cellStyle name="Normal 5 2 4 2 2 10" xfId="41097"/>
    <cellStyle name="Normal 5 2 4 2 2 2" xfId="1093"/>
    <cellStyle name="Normal 5 2 4 2 2 2 2" xfId="3674"/>
    <cellStyle name="Normal 5 2 4 2 2 2 2 2" xfId="6337"/>
    <cellStyle name="Normal 5 2 4 2 2 2 2 2 2" xfId="20295"/>
    <cellStyle name="Normal 5 2 4 2 2 2 2 2 2 2" xfId="40228"/>
    <cellStyle name="Normal 5 2 4 2 2 2 2 2 3" xfId="14494"/>
    <cellStyle name="Normal 5 2 4 2 2 2 2 2 3 2" xfId="34428"/>
    <cellStyle name="Normal 5 2 4 2 2 2 2 2 4" xfId="26273"/>
    <cellStyle name="Normal 5 2 4 2 2 2 2 3" xfId="12128"/>
    <cellStyle name="Normal 5 2 4 2 2 2 2 3 2" xfId="32063"/>
    <cellStyle name="Normal 5 2 4 2 2 2 2 4" xfId="17930"/>
    <cellStyle name="Normal 5 2 4 2 2 2 2 4 2" xfId="37863"/>
    <cellStyle name="Normal 5 2 4 2 2 2 2 5" xfId="8698"/>
    <cellStyle name="Normal 5 2 4 2 2 2 2 5 2" xfId="28634"/>
    <cellStyle name="Normal 5 2 4 2 2 2 2 6" xfId="23886"/>
    <cellStyle name="Normal 5 2 4 2 2 2 3" xfId="2436"/>
    <cellStyle name="Normal 5 2 4 2 2 2 3 2" xfId="16953"/>
    <cellStyle name="Normal 5 2 4 2 2 2 3 2 2" xfId="36886"/>
    <cellStyle name="Normal 5 2 4 2 2 2 3 3" xfId="11150"/>
    <cellStyle name="Normal 5 2 4 2 2 2 3 3 2" xfId="31085"/>
    <cellStyle name="Normal 5 2 4 2 2 2 3 4" xfId="22903"/>
    <cellStyle name="Normal 5 2 4 2 2 2 4" xfId="5360"/>
    <cellStyle name="Normal 5 2 4 2 2 2 4 2" xfId="19318"/>
    <cellStyle name="Normal 5 2 4 2 2 2 4 2 2" xfId="39251"/>
    <cellStyle name="Normal 5 2 4 2 2 2 4 3" xfId="13517"/>
    <cellStyle name="Normal 5 2 4 2 2 2 4 3 2" xfId="33451"/>
    <cellStyle name="Normal 5 2 4 2 2 2 4 4" xfId="25296"/>
    <cellStyle name="Normal 5 2 4 2 2 2 5" xfId="10045"/>
    <cellStyle name="Normal 5 2 4 2 2 2 5 2" xfId="29981"/>
    <cellStyle name="Normal 5 2 4 2 2 2 6" xfId="15850"/>
    <cellStyle name="Normal 5 2 4 2 2 2 6 2" xfId="35783"/>
    <cellStyle name="Normal 5 2 4 2 2 2 7" xfId="7721"/>
    <cellStyle name="Normal 5 2 4 2 2 2 7 2" xfId="27657"/>
    <cellStyle name="Normal 5 2 4 2 2 2 8" xfId="21784"/>
    <cellStyle name="Normal 5 2 4 2 2 2 9" xfId="41575"/>
    <cellStyle name="Normal 5 2 4 2 2 3" xfId="3673"/>
    <cellStyle name="Normal 5 2 4 2 2 3 2" xfId="6336"/>
    <cellStyle name="Normal 5 2 4 2 2 3 2 2" xfId="20294"/>
    <cellStyle name="Normal 5 2 4 2 2 3 2 2 2" xfId="40227"/>
    <cellStyle name="Normal 5 2 4 2 2 3 2 3" xfId="14493"/>
    <cellStyle name="Normal 5 2 4 2 2 3 2 3 2" xfId="34427"/>
    <cellStyle name="Normal 5 2 4 2 2 3 2 4" xfId="26272"/>
    <cellStyle name="Normal 5 2 4 2 2 3 3" xfId="12127"/>
    <cellStyle name="Normal 5 2 4 2 2 3 3 2" xfId="32062"/>
    <cellStyle name="Normal 5 2 4 2 2 3 4" xfId="17929"/>
    <cellStyle name="Normal 5 2 4 2 2 3 4 2" xfId="37862"/>
    <cellStyle name="Normal 5 2 4 2 2 3 5" xfId="8697"/>
    <cellStyle name="Normal 5 2 4 2 2 3 5 2" xfId="28633"/>
    <cellStyle name="Normal 5 2 4 2 2 3 6" xfId="23885"/>
    <cellStyle name="Normal 5 2 4 2 2 4" xfId="1973"/>
    <cellStyle name="Normal 5 2 4 2 2 4 2" xfId="16492"/>
    <cellStyle name="Normal 5 2 4 2 2 4 2 2" xfId="36425"/>
    <cellStyle name="Normal 5 2 4 2 2 4 3" xfId="10689"/>
    <cellStyle name="Normal 5 2 4 2 2 4 3 2" xfId="30624"/>
    <cellStyle name="Normal 5 2 4 2 2 4 4" xfId="22442"/>
    <cellStyle name="Normal 5 2 4 2 2 5" xfId="4899"/>
    <cellStyle name="Normal 5 2 4 2 2 5 2" xfId="18857"/>
    <cellStyle name="Normal 5 2 4 2 2 5 2 2" xfId="38790"/>
    <cellStyle name="Normal 5 2 4 2 2 5 3" xfId="13056"/>
    <cellStyle name="Normal 5 2 4 2 2 5 3 2" xfId="32990"/>
    <cellStyle name="Normal 5 2 4 2 2 5 4" xfId="24835"/>
    <cellStyle name="Normal 5 2 4 2 2 6" xfId="9567"/>
    <cellStyle name="Normal 5 2 4 2 2 6 2" xfId="29503"/>
    <cellStyle name="Normal 5 2 4 2 2 7" xfId="15372"/>
    <cellStyle name="Normal 5 2 4 2 2 7 2" xfId="35305"/>
    <cellStyle name="Normal 5 2 4 2 2 8" xfId="7260"/>
    <cellStyle name="Normal 5 2 4 2 2 8 2" xfId="27196"/>
    <cellStyle name="Normal 5 2 4 2 2 9" xfId="21296"/>
    <cellStyle name="Normal 5 2 4 2 3" xfId="850"/>
    <cellStyle name="Normal 5 2 4 2 3 2" xfId="3675"/>
    <cellStyle name="Normal 5 2 4 2 3 2 2" xfId="6338"/>
    <cellStyle name="Normal 5 2 4 2 3 2 2 2" xfId="20296"/>
    <cellStyle name="Normal 5 2 4 2 3 2 2 2 2" xfId="40229"/>
    <cellStyle name="Normal 5 2 4 2 3 2 2 3" xfId="14495"/>
    <cellStyle name="Normal 5 2 4 2 3 2 2 3 2" xfId="34429"/>
    <cellStyle name="Normal 5 2 4 2 3 2 2 4" xfId="26274"/>
    <cellStyle name="Normal 5 2 4 2 3 2 3" xfId="12129"/>
    <cellStyle name="Normal 5 2 4 2 3 2 3 2" xfId="32064"/>
    <cellStyle name="Normal 5 2 4 2 3 2 4" xfId="17931"/>
    <cellStyle name="Normal 5 2 4 2 3 2 4 2" xfId="37864"/>
    <cellStyle name="Normal 5 2 4 2 3 2 5" xfId="8699"/>
    <cellStyle name="Normal 5 2 4 2 3 2 5 2" xfId="28635"/>
    <cellStyle name="Normal 5 2 4 2 3 2 6" xfId="23887"/>
    <cellStyle name="Normal 5 2 4 2 3 3" xfId="2197"/>
    <cellStyle name="Normal 5 2 4 2 3 3 2" xfId="16714"/>
    <cellStyle name="Normal 5 2 4 2 3 3 2 2" xfId="36647"/>
    <cellStyle name="Normal 5 2 4 2 3 3 3" xfId="10911"/>
    <cellStyle name="Normal 5 2 4 2 3 3 3 2" xfId="30846"/>
    <cellStyle name="Normal 5 2 4 2 3 3 4" xfId="22664"/>
    <cellStyle name="Normal 5 2 4 2 3 4" xfId="5121"/>
    <cellStyle name="Normal 5 2 4 2 3 4 2" xfId="19079"/>
    <cellStyle name="Normal 5 2 4 2 3 4 2 2" xfId="39012"/>
    <cellStyle name="Normal 5 2 4 2 3 4 3" xfId="13278"/>
    <cellStyle name="Normal 5 2 4 2 3 4 3 2" xfId="33212"/>
    <cellStyle name="Normal 5 2 4 2 3 4 4" xfId="25057"/>
    <cellStyle name="Normal 5 2 4 2 3 5" xfId="9806"/>
    <cellStyle name="Normal 5 2 4 2 3 5 2" xfId="29742"/>
    <cellStyle name="Normal 5 2 4 2 3 6" xfId="15611"/>
    <cellStyle name="Normal 5 2 4 2 3 6 2" xfId="35544"/>
    <cellStyle name="Normal 5 2 4 2 3 7" xfId="7482"/>
    <cellStyle name="Normal 5 2 4 2 3 7 2" xfId="27418"/>
    <cellStyle name="Normal 5 2 4 2 3 8" xfId="21541"/>
    <cellStyle name="Normal 5 2 4 2 3 9" xfId="41336"/>
    <cellStyle name="Normal 5 2 4 2 4" xfId="3672"/>
    <cellStyle name="Normal 5 2 4 2 4 2" xfId="6335"/>
    <cellStyle name="Normal 5 2 4 2 4 2 2" xfId="20293"/>
    <cellStyle name="Normal 5 2 4 2 4 2 2 2" xfId="40226"/>
    <cellStyle name="Normal 5 2 4 2 4 2 3" xfId="14492"/>
    <cellStyle name="Normal 5 2 4 2 4 2 3 2" xfId="34426"/>
    <cellStyle name="Normal 5 2 4 2 4 2 4" xfId="26271"/>
    <cellStyle name="Normal 5 2 4 2 4 3" xfId="12126"/>
    <cellStyle name="Normal 5 2 4 2 4 3 2" xfId="32061"/>
    <cellStyle name="Normal 5 2 4 2 4 4" xfId="17928"/>
    <cellStyle name="Normal 5 2 4 2 4 4 2" xfId="37861"/>
    <cellStyle name="Normal 5 2 4 2 4 5" xfId="8696"/>
    <cellStyle name="Normal 5 2 4 2 4 5 2" xfId="28632"/>
    <cellStyle name="Normal 5 2 4 2 4 6" xfId="23884"/>
    <cellStyle name="Normal 5 2 4 2 5" xfId="1775"/>
    <cellStyle name="Normal 5 2 4 2 5 2" xfId="16298"/>
    <cellStyle name="Normal 5 2 4 2 5 2 2" xfId="36231"/>
    <cellStyle name="Normal 5 2 4 2 5 3" xfId="10495"/>
    <cellStyle name="Normal 5 2 4 2 5 3 2" xfId="30430"/>
    <cellStyle name="Normal 5 2 4 2 5 4" xfId="22248"/>
    <cellStyle name="Normal 5 2 4 2 6" xfId="4705"/>
    <cellStyle name="Normal 5 2 4 2 6 2" xfId="18663"/>
    <cellStyle name="Normal 5 2 4 2 6 2 2" xfId="38596"/>
    <cellStyle name="Normal 5 2 4 2 6 3" xfId="12862"/>
    <cellStyle name="Normal 5 2 4 2 6 3 2" xfId="32796"/>
    <cellStyle name="Normal 5 2 4 2 6 4" xfId="24641"/>
    <cellStyle name="Normal 5 2 4 2 7" xfId="9325"/>
    <cellStyle name="Normal 5 2 4 2 7 2" xfId="29261"/>
    <cellStyle name="Normal 5 2 4 2 8" xfId="15130"/>
    <cellStyle name="Normal 5 2 4 2 8 2" xfId="35063"/>
    <cellStyle name="Normal 5 2 4 2 9" xfId="7066"/>
    <cellStyle name="Normal 5 2 4 2 9 2" xfId="27002"/>
    <cellStyle name="Normal 5 2 4 3" xfId="434"/>
    <cellStyle name="Normal 5 2 4 3 10" xfId="21137"/>
    <cellStyle name="Normal 5 2 4 3 11" xfId="40941"/>
    <cellStyle name="Normal 5 2 4 3 2" xfId="690"/>
    <cellStyle name="Normal 5 2 4 3 2 10" xfId="41180"/>
    <cellStyle name="Normal 5 2 4 3 2 2" xfId="1176"/>
    <cellStyle name="Normal 5 2 4 3 2 2 2" xfId="3678"/>
    <cellStyle name="Normal 5 2 4 3 2 2 2 2" xfId="6341"/>
    <cellStyle name="Normal 5 2 4 3 2 2 2 2 2" xfId="20299"/>
    <cellStyle name="Normal 5 2 4 3 2 2 2 2 2 2" xfId="40232"/>
    <cellStyle name="Normal 5 2 4 3 2 2 2 2 3" xfId="14498"/>
    <cellStyle name="Normal 5 2 4 3 2 2 2 2 3 2" xfId="34432"/>
    <cellStyle name="Normal 5 2 4 3 2 2 2 2 4" xfId="26277"/>
    <cellStyle name="Normal 5 2 4 3 2 2 2 3" xfId="12132"/>
    <cellStyle name="Normal 5 2 4 3 2 2 2 3 2" xfId="32067"/>
    <cellStyle name="Normal 5 2 4 3 2 2 2 4" xfId="17934"/>
    <cellStyle name="Normal 5 2 4 3 2 2 2 4 2" xfId="37867"/>
    <cellStyle name="Normal 5 2 4 3 2 2 2 5" xfId="8702"/>
    <cellStyle name="Normal 5 2 4 3 2 2 2 5 2" xfId="28638"/>
    <cellStyle name="Normal 5 2 4 3 2 2 2 6" xfId="23890"/>
    <cellStyle name="Normal 5 2 4 3 2 2 3" xfId="2519"/>
    <cellStyle name="Normal 5 2 4 3 2 2 3 2" xfId="17036"/>
    <cellStyle name="Normal 5 2 4 3 2 2 3 2 2" xfId="36969"/>
    <cellStyle name="Normal 5 2 4 3 2 2 3 3" xfId="11233"/>
    <cellStyle name="Normal 5 2 4 3 2 2 3 3 2" xfId="31168"/>
    <cellStyle name="Normal 5 2 4 3 2 2 3 4" xfId="22986"/>
    <cellStyle name="Normal 5 2 4 3 2 2 4" xfId="5443"/>
    <cellStyle name="Normal 5 2 4 3 2 2 4 2" xfId="19401"/>
    <cellStyle name="Normal 5 2 4 3 2 2 4 2 2" xfId="39334"/>
    <cellStyle name="Normal 5 2 4 3 2 2 4 3" xfId="13600"/>
    <cellStyle name="Normal 5 2 4 3 2 2 4 3 2" xfId="33534"/>
    <cellStyle name="Normal 5 2 4 3 2 2 4 4" xfId="25379"/>
    <cellStyle name="Normal 5 2 4 3 2 2 5" xfId="10128"/>
    <cellStyle name="Normal 5 2 4 3 2 2 5 2" xfId="30064"/>
    <cellStyle name="Normal 5 2 4 3 2 2 6" xfId="15933"/>
    <cellStyle name="Normal 5 2 4 3 2 2 6 2" xfId="35866"/>
    <cellStyle name="Normal 5 2 4 3 2 2 7" xfId="7804"/>
    <cellStyle name="Normal 5 2 4 3 2 2 7 2" xfId="27740"/>
    <cellStyle name="Normal 5 2 4 3 2 2 8" xfId="21867"/>
    <cellStyle name="Normal 5 2 4 3 2 2 9" xfId="41658"/>
    <cellStyle name="Normal 5 2 4 3 2 3" xfId="3677"/>
    <cellStyle name="Normal 5 2 4 3 2 3 2" xfId="6340"/>
    <cellStyle name="Normal 5 2 4 3 2 3 2 2" xfId="20298"/>
    <cellStyle name="Normal 5 2 4 3 2 3 2 2 2" xfId="40231"/>
    <cellStyle name="Normal 5 2 4 3 2 3 2 3" xfId="14497"/>
    <cellStyle name="Normal 5 2 4 3 2 3 2 3 2" xfId="34431"/>
    <cellStyle name="Normal 5 2 4 3 2 3 2 4" xfId="26276"/>
    <cellStyle name="Normal 5 2 4 3 2 3 3" xfId="12131"/>
    <cellStyle name="Normal 5 2 4 3 2 3 3 2" xfId="32066"/>
    <cellStyle name="Normal 5 2 4 3 2 3 4" xfId="17933"/>
    <cellStyle name="Normal 5 2 4 3 2 3 4 2" xfId="37866"/>
    <cellStyle name="Normal 5 2 4 3 2 3 5" xfId="8701"/>
    <cellStyle name="Normal 5 2 4 3 2 3 5 2" xfId="28637"/>
    <cellStyle name="Normal 5 2 4 3 2 3 6" xfId="23889"/>
    <cellStyle name="Normal 5 2 4 3 2 4" xfId="2056"/>
    <cellStyle name="Normal 5 2 4 3 2 4 2" xfId="16575"/>
    <cellStyle name="Normal 5 2 4 3 2 4 2 2" xfId="36508"/>
    <cellStyle name="Normal 5 2 4 3 2 4 3" xfId="10772"/>
    <cellStyle name="Normal 5 2 4 3 2 4 3 2" xfId="30707"/>
    <cellStyle name="Normal 5 2 4 3 2 4 4" xfId="22525"/>
    <cellStyle name="Normal 5 2 4 3 2 5" xfId="4982"/>
    <cellStyle name="Normal 5 2 4 3 2 5 2" xfId="18940"/>
    <cellStyle name="Normal 5 2 4 3 2 5 2 2" xfId="38873"/>
    <cellStyle name="Normal 5 2 4 3 2 5 3" xfId="13139"/>
    <cellStyle name="Normal 5 2 4 3 2 5 3 2" xfId="33073"/>
    <cellStyle name="Normal 5 2 4 3 2 5 4" xfId="24918"/>
    <cellStyle name="Normal 5 2 4 3 2 6" xfId="9650"/>
    <cellStyle name="Normal 5 2 4 3 2 6 2" xfId="29586"/>
    <cellStyle name="Normal 5 2 4 3 2 7" xfId="15455"/>
    <cellStyle name="Normal 5 2 4 3 2 7 2" xfId="35388"/>
    <cellStyle name="Normal 5 2 4 3 2 8" xfId="7343"/>
    <cellStyle name="Normal 5 2 4 3 2 8 2" xfId="27279"/>
    <cellStyle name="Normal 5 2 4 3 2 9" xfId="21382"/>
    <cellStyle name="Normal 5 2 4 3 3" xfId="933"/>
    <cellStyle name="Normal 5 2 4 3 3 2" xfId="3679"/>
    <cellStyle name="Normal 5 2 4 3 3 2 2" xfId="6342"/>
    <cellStyle name="Normal 5 2 4 3 3 2 2 2" xfId="20300"/>
    <cellStyle name="Normal 5 2 4 3 3 2 2 2 2" xfId="40233"/>
    <cellStyle name="Normal 5 2 4 3 3 2 2 3" xfId="14499"/>
    <cellStyle name="Normal 5 2 4 3 3 2 2 3 2" xfId="34433"/>
    <cellStyle name="Normal 5 2 4 3 3 2 2 4" xfId="26278"/>
    <cellStyle name="Normal 5 2 4 3 3 2 3" xfId="12133"/>
    <cellStyle name="Normal 5 2 4 3 3 2 3 2" xfId="32068"/>
    <cellStyle name="Normal 5 2 4 3 3 2 4" xfId="17935"/>
    <cellStyle name="Normal 5 2 4 3 3 2 4 2" xfId="37868"/>
    <cellStyle name="Normal 5 2 4 3 3 2 5" xfId="8703"/>
    <cellStyle name="Normal 5 2 4 3 3 2 5 2" xfId="28639"/>
    <cellStyle name="Normal 5 2 4 3 3 2 6" xfId="23891"/>
    <cellStyle name="Normal 5 2 4 3 3 3" xfId="2280"/>
    <cellStyle name="Normal 5 2 4 3 3 3 2" xfId="16797"/>
    <cellStyle name="Normal 5 2 4 3 3 3 2 2" xfId="36730"/>
    <cellStyle name="Normal 5 2 4 3 3 3 3" xfId="10994"/>
    <cellStyle name="Normal 5 2 4 3 3 3 3 2" xfId="30929"/>
    <cellStyle name="Normal 5 2 4 3 3 3 4" xfId="22747"/>
    <cellStyle name="Normal 5 2 4 3 3 4" xfId="5204"/>
    <cellStyle name="Normal 5 2 4 3 3 4 2" xfId="19162"/>
    <cellStyle name="Normal 5 2 4 3 3 4 2 2" xfId="39095"/>
    <cellStyle name="Normal 5 2 4 3 3 4 3" xfId="13361"/>
    <cellStyle name="Normal 5 2 4 3 3 4 3 2" xfId="33295"/>
    <cellStyle name="Normal 5 2 4 3 3 4 4" xfId="25140"/>
    <cellStyle name="Normal 5 2 4 3 3 5" xfId="9889"/>
    <cellStyle name="Normal 5 2 4 3 3 5 2" xfId="29825"/>
    <cellStyle name="Normal 5 2 4 3 3 6" xfId="15694"/>
    <cellStyle name="Normal 5 2 4 3 3 6 2" xfId="35627"/>
    <cellStyle name="Normal 5 2 4 3 3 7" xfId="7565"/>
    <cellStyle name="Normal 5 2 4 3 3 7 2" xfId="27501"/>
    <cellStyle name="Normal 5 2 4 3 3 8" xfId="21624"/>
    <cellStyle name="Normal 5 2 4 3 3 9" xfId="41419"/>
    <cellStyle name="Normal 5 2 4 3 4" xfId="3676"/>
    <cellStyle name="Normal 5 2 4 3 4 2" xfId="6339"/>
    <cellStyle name="Normal 5 2 4 3 4 2 2" xfId="20297"/>
    <cellStyle name="Normal 5 2 4 3 4 2 2 2" xfId="40230"/>
    <cellStyle name="Normal 5 2 4 3 4 2 3" xfId="14496"/>
    <cellStyle name="Normal 5 2 4 3 4 2 3 2" xfId="34430"/>
    <cellStyle name="Normal 5 2 4 3 4 2 4" xfId="26275"/>
    <cellStyle name="Normal 5 2 4 3 4 3" xfId="12130"/>
    <cellStyle name="Normal 5 2 4 3 4 3 2" xfId="32065"/>
    <cellStyle name="Normal 5 2 4 3 4 4" xfId="17932"/>
    <cellStyle name="Normal 5 2 4 3 4 4 2" xfId="37865"/>
    <cellStyle name="Normal 5 2 4 3 4 5" xfId="8700"/>
    <cellStyle name="Normal 5 2 4 3 4 5 2" xfId="28636"/>
    <cellStyle name="Normal 5 2 4 3 4 6" xfId="23888"/>
    <cellStyle name="Normal 5 2 4 3 5" xfId="1836"/>
    <cellStyle name="Normal 5 2 4 3 5 2" xfId="16357"/>
    <cellStyle name="Normal 5 2 4 3 5 2 2" xfId="36290"/>
    <cellStyle name="Normal 5 2 4 3 5 3" xfId="10554"/>
    <cellStyle name="Normal 5 2 4 3 5 3 2" xfId="30489"/>
    <cellStyle name="Normal 5 2 4 3 5 4" xfId="22307"/>
    <cellStyle name="Normal 5 2 4 3 6" xfId="4764"/>
    <cellStyle name="Normal 5 2 4 3 6 2" xfId="18722"/>
    <cellStyle name="Normal 5 2 4 3 6 2 2" xfId="38655"/>
    <cellStyle name="Normal 5 2 4 3 6 3" xfId="12921"/>
    <cellStyle name="Normal 5 2 4 3 6 3 2" xfId="32855"/>
    <cellStyle name="Normal 5 2 4 3 6 4" xfId="24700"/>
    <cellStyle name="Normal 5 2 4 3 7" xfId="9411"/>
    <cellStyle name="Normal 5 2 4 3 7 2" xfId="29347"/>
    <cellStyle name="Normal 5 2 4 3 8" xfId="15216"/>
    <cellStyle name="Normal 5 2 4 3 8 2" xfId="35149"/>
    <cellStyle name="Normal 5 2 4 3 9" xfId="7125"/>
    <cellStyle name="Normal 5 2 4 3 9 2" xfId="27061"/>
    <cellStyle name="Normal 5 2 4 4" xfId="527"/>
    <cellStyle name="Normal 5 2 4 4 10" xfId="41027"/>
    <cellStyle name="Normal 5 2 4 4 2" xfId="1023"/>
    <cellStyle name="Normal 5 2 4 4 2 2" xfId="3681"/>
    <cellStyle name="Normal 5 2 4 4 2 2 2" xfId="6344"/>
    <cellStyle name="Normal 5 2 4 4 2 2 2 2" xfId="20302"/>
    <cellStyle name="Normal 5 2 4 4 2 2 2 2 2" xfId="40235"/>
    <cellStyle name="Normal 5 2 4 4 2 2 2 3" xfId="14501"/>
    <cellStyle name="Normal 5 2 4 4 2 2 2 3 2" xfId="34435"/>
    <cellStyle name="Normal 5 2 4 4 2 2 2 4" xfId="26280"/>
    <cellStyle name="Normal 5 2 4 4 2 2 3" xfId="12135"/>
    <cellStyle name="Normal 5 2 4 4 2 2 3 2" xfId="32070"/>
    <cellStyle name="Normal 5 2 4 4 2 2 4" xfId="17937"/>
    <cellStyle name="Normal 5 2 4 4 2 2 4 2" xfId="37870"/>
    <cellStyle name="Normal 5 2 4 4 2 2 5" xfId="8705"/>
    <cellStyle name="Normal 5 2 4 4 2 2 5 2" xfId="28641"/>
    <cellStyle name="Normal 5 2 4 4 2 2 6" xfId="23893"/>
    <cellStyle name="Normal 5 2 4 4 2 3" xfId="2366"/>
    <cellStyle name="Normal 5 2 4 4 2 3 2" xfId="16883"/>
    <cellStyle name="Normal 5 2 4 4 2 3 2 2" xfId="36816"/>
    <cellStyle name="Normal 5 2 4 4 2 3 3" xfId="11080"/>
    <cellStyle name="Normal 5 2 4 4 2 3 3 2" xfId="31015"/>
    <cellStyle name="Normal 5 2 4 4 2 3 4" xfId="22833"/>
    <cellStyle name="Normal 5 2 4 4 2 4" xfId="5290"/>
    <cellStyle name="Normal 5 2 4 4 2 4 2" xfId="19248"/>
    <cellStyle name="Normal 5 2 4 4 2 4 2 2" xfId="39181"/>
    <cellStyle name="Normal 5 2 4 4 2 4 3" xfId="13447"/>
    <cellStyle name="Normal 5 2 4 4 2 4 3 2" xfId="33381"/>
    <cellStyle name="Normal 5 2 4 4 2 4 4" xfId="25226"/>
    <cellStyle name="Normal 5 2 4 4 2 5" xfId="9975"/>
    <cellStyle name="Normal 5 2 4 4 2 5 2" xfId="29911"/>
    <cellStyle name="Normal 5 2 4 4 2 6" xfId="15780"/>
    <cellStyle name="Normal 5 2 4 4 2 6 2" xfId="35713"/>
    <cellStyle name="Normal 5 2 4 4 2 7" xfId="7651"/>
    <cellStyle name="Normal 5 2 4 4 2 7 2" xfId="27587"/>
    <cellStyle name="Normal 5 2 4 4 2 8" xfId="21714"/>
    <cellStyle name="Normal 5 2 4 4 2 9" xfId="41505"/>
    <cellStyle name="Normal 5 2 4 4 3" xfId="3680"/>
    <cellStyle name="Normal 5 2 4 4 3 2" xfId="6343"/>
    <cellStyle name="Normal 5 2 4 4 3 2 2" xfId="20301"/>
    <cellStyle name="Normal 5 2 4 4 3 2 2 2" xfId="40234"/>
    <cellStyle name="Normal 5 2 4 4 3 2 3" xfId="14500"/>
    <cellStyle name="Normal 5 2 4 4 3 2 3 2" xfId="34434"/>
    <cellStyle name="Normal 5 2 4 4 3 2 4" xfId="26279"/>
    <cellStyle name="Normal 5 2 4 4 3 3" xfId="12134"/>
    <cellStyle name="Normal 5 2 4 4 3 3 2" xfId="32069"/>
    <cellStyle name="Normal 5 2 4 4 3 4" xfId="17936"/>
    <cellStyle name="Normal 5 2 4 4 3 4 2" xfId="37869"/>
    <cellStyle name="Normal 5 2 4 4 3 5" xfId="8704"/>
    <cellStyle name="Normal 5 2 4 4 3 5 2" xfId="28640"/>
    <cellStyle name="Normal 5 2 4 4 3 6" xfId="23892"/>
    <cellStyle name="Normal 5 2 4 4 4" xfId="1904"/>
    <cellStyle name="Normal 5 2 4 4 4 2" xfId="16423"/>
    <cellStyle name="Normal 5 2 4 4 4 2 2" xfId="36356"/>
    <cellStyle name="Normal 5 2 4 4 4 3" xfId="10620"/>
    <cellStyle name="Normal 5 2 4 4 4 3 2" xfId="30555"/>
    <cellStyle name="Normal 5 2 4 4 4 4" xfId="22373"/>
    <cellStyle name="Normal 5 2 4 4 5" xfId="4830"/>
    <cellStyle name="Normal 5 2 4 4 5 2" xfId="18788"/>
    <cellStyle name="Normal 5 2 4 4 5 2 2" xfId="38721"/>
    <cellStyle name="Normal 5 2 4 4 5 3" xfId="12987"/>
    <cellStyle name="Normal 5 2 4 4 5 3 2" xfId="32921"/>
    <cellStyle name="Normal 5 2 4 4 5 4" xfId="24766"/>
    <cellStyle name="Normal 5 2 4 4 6" xfId="9497"/>
    <cellStyle name="Normal 5 2 4 4 6 2" xfId="29433"/>
    <cellStyle name="Normal 5 2 4 4 7" xfId="15302"/>
    <cellStyle name="Normal 5 2 4 4 7 2" xfId="35235"/>
    <cellStyle name="Normal 5 2 4 4 8" xfId="7191"/>
    <cellStyle name="Normal 5 2 4 4 8 2" xfId="27127"/>
    <cellStyle name="Normal 5 2 4 4 9" xfId="21225"/>
    <cellStyle name="Normal 5 2 4 5" xfId="780"/>
    <cellStyle name="Normal 5 2 4 5 2" xfId="3682"/>
    <cellStyle name="Normal 5 2 4 5 2 2" xfId="6345"/>
    <cellStyle name="Normal 5 2 4 5 2 2 2" xfId="20303"/>
    <cellStyle name="Normal 5 2 4 5 2 2 2 2" xfId="40236"/>
    <cellStyle name="Normal 5 2 4 5 2 2 3" xfId="14502"/>
    <cellStyle name="Normal 5 2 4 5 2 2 3 2" xfId="34436"/>
    <cellStyle name="Normal 5 2 4 5 2 2 4" xfId="26281"/>
    <cellStyle name="Normal 5 2 4 5 2 3" xfId="12136"/>
    <cellStyle name="Normal 5 2 4 5 2 3 2" xfId="32071"/>
    <cellStyle name="Normal 5 2 4 5 2 4" xfId="17938"/>
    <cellStyle name="Normal 5 2 4 5 2 4 2" xfId="37871"/>
    <cellStyle name="Normal 5 2 4 5 2 5" xfId="8706"/>
    <cellStyle name="Normal 5 2 4 5 2 5 2" xfId="28642"/>
    <cellStyle name="Normal 5 2 4 5 2 6" xfId="23894"/>
    <cellStyle name="Normal 5 2 4 5 3" xfId="2128"/>
    <cellStyle name="Normal 5 2 4 5 3 2" xfId="16645"/>
    <cellStyle name="Normal 5 2 4 5 3 2 2" xfId="36578"/>
    <cellStyle name="Normal 5 2 4 5 3 3" xfId="10842"/>
    <cellStyle name="Normal 5 2 4 5 3 3 2" xfId="30777"/>
    <cellStyle name="Normal 5 2 4 5 3 4" xfId="22595"/>
    <cellStyle name="Normal 5 2 4 5 4" xfId="5052"/>
    <cellStyle name="Normal 5 2 4 5 4 2" xfId="19010"/>
    <cellStyle name="Normal 5 2 4 5 4 2 2" xfId="38943"/>
    <cellStyle name="Normal 5 2 4 5 4 3" xfId="13209"/>
    <cellStyle name="Normal 5 2 4 5 4 3 2" xfId="33143"/>
    <cellStyle name="Normal 5 2 4 5 4 4" xfId="24988"/>
    <cellStyle name="Normal 5 2 4 5 5" xfId="9736"/>
    <cellStyle name="Normal 5 2 4 5 5 2" xfId="29672"/>
    <cellStyle name="Normal 5 2 4 5 6" xfId="15541"/>
    <cellStyle name="Normal 5 2 4 5 6 2" xfId="35474"/>
    <cellStyle name="Normal 5 2 4 5 7" xfId="7413"/>
    <cellStyle name="Normal 5 2 4 5 7 2" xfId="27349"/>
    <cellStyle name="Normal 5 2 4 5 8" xfId="21471"/>
    <cellStyle name="Normal 5 2 4 5 9" xfId="41266"/>
    <cellStyle name="Normal 5 2 4 6" xfId="1253"/>
    <cellStyle name="Normal 5 2 4 6 2" xfId="3683"/>
    <cellStyle name="Normal 5 2 4 6 2 2" xfId="6346"/>
    <cellStyle name="Normal 5 2 4 6 2 2 2" xfId="20304"/>
    <cellStyle name="Normal 5 2 4 6 2 2 2 2" xfId="40237"/>
    <cellStyle name="Normal 5 2 4 6 2 2 3" xfId="14503"/>
    <cellStyle name="Normal 5 2 4 6 2 2 3 2" xfId="34437"/>
    <cellStyle name="Normal 5 2 4 6 2 2 4" xfId="26282"/>
    <cellStyle name="Normal 5 2 4 6 2 3" xfId="12137"/>
    <cellStyle name="Normal 5 2 4 6 2 3 2" xfId="32072"/>
    <cellStyle name="Normal 5 2 4 6 2 4" xfId="17939"/>
    <cellStyle name="Normal 5 2 4 6 2 4 2" xfId="37872"/>
    <cellStyle name="Normal 5 2 4 6 2 5" xfId="8707"/>
    <cellStyle name="Normal 5 2 4 6 2 5 2" xfId="28643"/>
    <cellStyle name="Normal 5 2 4 6 2 6" xfId="23895"/>
    <cellStyle name="Normal 5 2 4 6 3" xfId="2587"/>
    <cellStyle name="Normal 5 2 4 6 3 2" xfId="17102"/>
    <cellStyle name="Normal 5 2 4 6 3 2 2" xfId="37035"/>
    <cellStyle name="Normal 5 2 4 6 3 3" xfId="11299"/>
    <cellStyle name="Normal 5 2 4 6 3 3 2" xfId="31234"/>
    <cellStyle name="Normal 5 2 4 6 3 4" xfId="23054"/>
    <cellStyle name="Normal 5 2 4 6 4" xfId="5509"/>
    <cellStyle name="Normal 5 2 4 6 4 2" xfId="19467"/>
    <cellStyle name="Normal 5 2 4 6 4 2 2" xfId="39400"/>
    <cellStyle name="Normal 5 2 4 6 4 3" xfId="13666"/>
    <cellStyle name="Normal 5 2 4 6 4 3 2" xfId="33600"/>
    <cellStyle name="Normal 5 2 4 6 4 4" xfId="25445"/>
    <cellStyle name="Normal 5 2 4 6 5" xfId="10196"/>
    <cellStyle name="Normal 5 2 4 6 5 2" xfId="30132"/>
    <cellStyle name="Normal 5 2 4 6 6" xfId="16000"/>
    <cellStyle name="Normal 5 2 4 6 6 2" xfId="35933"/>
    <cellStyle name="Normal 5 2 4 6 7" xfId="7870"/>
    <cellStyle name="Normal 5 2 4 6 7 2" xfId="27806"/>
    <cellStyle name="Normal 5 2 4 6 8" xfId="21941"/>
    <cellStyle name="Normal 5 2 4 6 9" xfId="41766"/>
    <cellStyle name="Normal 5 2 4 7" xfId="3671"/>
    <cellStyle name="Normal 5 2 4 7 2" xfId="6334"/>
    <cellStyle name="Normal 5 2 4 7 2 2" xfId="20292"/>
    <cellStyle name="Normal 5 2 4 7 2 2 2" xfId="40225"/>
    <cellStyle name="Normal 5 2 4 7 2 3" xfId="14491"/>
    <cellStyle name="Normal 5 2 4 7 2 3 2" xfId="34425"/>
    <cellStyle name="Normal 5 2 4 7 2 4" xfId="26270"/>
    <cellStyle name="Normal 5 2 4 7 3" xfId="12125"/>
    <cellStyle name="Normal 5 2 4 7 3 2" xfId="32060"/>
    <cellStyle name="Normal 5 2 4 7 4" xfId="17927"/>
    <cellStyle name="Normal 5 2 4 7 4 2" xfId="37860"/>
    <cellStyle name="Normal 5 2 4 7 5" xfId="8695"/>
    <cellStyle name="Normal 5 2 4 7 5 2" xfId="28631"/>
    <cellStyle name="Normal 5 2 4 7 6" xfId="23883"/>
    <cellStyle name="Normal 5 2 4 8" xfId="1676"/>
    <cellStyle name="Normal 5 2 4 8 2" xfId="16238"/>
    <cellStyle name="Normal 5 2 4 8 2 2" xfId="36171"/>
    <cellStyle name="Normal 5 2 4 8 3" xfId="10435"/>
    <cellStyle name="Normal 5 2 4 8 3 2" xfId="30370"/>
    <cellStyle name="Normal 5 2 4 8 4" xfId="22185"/>
    <cellStyle name="Normal 5 2 4 9" xfId="4645"/>
    <cellStyle name="Normal 5 2 4 9 2" xfId="18603"/>
    <cellStyle name="Normal 5 2 4 9 2 2" xfId="38536"/>
    <cellStyle name="Normal 5 2 4 9 3" xfId="12802"/>
    <cellStyle name="Normal 5 2 4 9 3 2" xfId="32736"/>
    <cellStyle name="Normal 5 2 4 9 4" xfId="24581"/>
    <cellStyle name="Normal 5 2 5" xfId="321"/>
    <cellStyle name="Normal 5 2 6" xfId="317"/>
    <cellStyle name="Normal 5 2 6 10" xfId="21044"/>
    <cellStyle name="Normal 5 2 6 11" xfId="40852"/>
    <cellStyle name="Normal 5 2 6 2" xfId="601"/>
    <cellStyle name="Normal 5 2 6 2 10" xfId="41094"/>
    <cellStyle name="Normal 5 2 6 2 2" xfId="1090"/>
    <cellStyle name="Normal 5 2 6 2 2 2" xfId="3686"/>
    <cellStyle name="Normal 5 2 6 2 2 2 2" xfId="6349"/>
    <cellStyle name="Normal 5 2 6 2 2 2 2 2" xfId="20307"/>
    <cellStyle name="Normal 5 2 6 2 2 2 2 2 2" xfId="40240"/>
    <cellStyle name="Normal 5 2 6 2 2 2 2 3" xfId="14506"/>
    <cellStyle name="Normal 5 2 6 2 2 2 2 3 2" xfId="34440"/>
    <cellStyle name="Normal 5 2 6 2 2 2 2 4" xfId="26285"/>
    <cellStyle name="Normal 5 2 6 2 2 2 3" xfId="12140"/>
    <cellStyle name="Normal 5 2 6 2 2 2 3 2" xfId="32075"/>
    <cellStyle name="Normal 5 2 6 2 2 2 4" xfId="17942"/>
    <cellStyle name="Normal 5 2 6 2 2 2 4 2" xfId="37875"/>
    <cellStyle name="Normal 5 2 6 2 2 2 5" xfId="8710"/>
    <cellStyle name="Normal 5 2 6 2 2 2 5 2" xfId="28646"/>
    <cellStyle name="Normal 5 2 6 2 2 2 6" xfId="23898"/>
    <cellStyle name="Normal 5 2 6 2 2 3" xfId="2433"/>
    <cellStyle name="Normal 5 2 6 2 2 3 2" xfId="16950"/>
    <cellStyle name="Normal 5 2 6 2 2 3 2 2" xfId="36883"/>
    <cellStyle name="Normal 5 2 6 2 2 3 3" xfId="11147"/>
    <cellStyle name="Normal 5 2 6 2 2 3 3 2" xfId="31082"/>
    <cellStyle name="Normal 5 2 6 2 2 3 4" xfId="22900"/>
    <cellStyle name="Normal 5 2 6 2 2 4" xfId="5357"/>
    <cellStyle name="Normal 5 2 6 2 2 4 2" xfId="19315"/>
    <cellStyle name="Normal 5 2 6 2 2 4 2 2" xfId="39248"/>
    <cellStyle name="Normal 5 2 6 2 2 4 3" xfId="13514"/>
    <cellStyle name="Normal 5 2 6 2 2 4 3 2" xfId="33448"/>
    <cellStyle name="Normal 5 2 6 2 2 4 4" xfId="25293"/>
    <cellStyle name="Normal 5 2 6 2 2 5" xfId="10042"/>
    <cellStyle name="Normal 5 2 6 2 2 5 2" xfId="29978"/>
    <cellStyle name="Normal 5 2 6 2 2 6" xfId="15847"/>
    <cellStyle name="Normal 5 2 6 2 2 6 2" xfId="35780"/>
    <cellStyle name="Normal 5 2 6 2 2 7" xfId="7718"/>
    <cellStyle name="Normal 5 2 6 2 2 7 2" xfId="27654"/>
    <cellStyle name="Normal 5 2 6 2 2 8" xfId="21781"/>
    <cellStyle name="Normal 5 2 6 2 2 9" xfId="41572"/>
    <cellStyle name="Normal 5 2 6 2 3" xfId="3685"/>
    <cellStyle name="Normal 5 2 6 2 3 2" xfId="6348"/>
    <cellStyle name="Normal 5 2 6 2 3 2 2" xfId="20306"/>
    <cellStyle name="Normal 5 2 6 2 3 2 2 2" xfId="40239"/>
    <cellStyle name="Normal 5 2 6 2 3 2 3" xfId="14505"/>
    <cellStyle name="Normal 5 2 6 2 3 2 3 2" xfId="34439"/>
    <cellStyle name="Normal 5 2 6 2 3 2 4" xfId="26284"/>
    <cellStyle name="Normal 5 2 6 2 3 3" xfId="12139"/>
    <cellStyle name="Normal 5 2 6 2 3 3 2" xfId="32074"/>
    <cellStyle name="Normal 5 2 6 2 3 4" xfId="17941"/>
    <cellStyle name="Normal 5 2 6 2 3 4 2" xfId="37874"/>
    <cellStyle name="Normal 5 2 6 2 3 5" xfId="8709"/>
    <cellStyle name="Normal 5 2 6 2 3 5 2" xfId="28645"/>
    <cellStyle name="Normal 5 2 6 2 3 6" xfId="23897"/>
    <cellStyle name="Normal 5 2 6 2 4" xfId="1970"/>
    <cellStyle name="Normal 5 2 6 2 4 2" xfId="16489"/>
    <cellStyle name="Normal 5 2 6 2 4 2 2" xfId="36422"/>
    <cellStyle name="Normal 5 2 6 2 4 3" xfId="10686"/>
    <cellStyle name="Normal 5 2 6 2 4 3 2" xfId="30621"/>
    <cellStyle name="Normal 5 2 6 2 4 4" xfId="22439"/>
    <cellStyle name="Normal 5 2 6 2 5" xfId="4896"/>
    <cellStyle name="Normal 5 2 6 2 5 2" xfId="18854"/>
    <cellStyle name="Normal 5 2 6 2 5 2 2" xfId="38787"/>
    <cellStyle name="Normal 5 2 6 2 5 3" xfId="13053"/>
    <cellStyle name="Normal 5 2 6 2 5 3 2" xfId="32987"/>
    <cellStyle name="Normal 5 2 6 2 5 4" xfId="24832"/>
    <cellStyle name="Normal 5 2 6 2 6" xfId="9564"/>
    <cellStyle name="Normal 5 2 6 2 6 2" xfId="29500"/>
    <cellStyle name="Normal 5 2 6 2 7" xfId="15369"/>
    <cellStyle name="Normal 5 2 6 2 7 2" xfId="35302"/>
    <cellStyle name="Normal 5 2 6 2 8" xfId="7257"/>
    <cellStyle name="Normal 5 2 6 2 8 2" xfId="27193"/>
    <cellStyle name="Normal 5 2 6 2 9" xfId="21293"/>
    <cellStyle name="Normal 5 2 6 3" xfId="847"/>
    <cellStyle name="Normal 5 2 6 3 2" xfId="3687"/>
    <cellStyle name="Normal 5 2 6 3 2 2" xfId="6350"/>
    <cellStyle name="Normal 5 2 6 3 2 2 2" xfId="20308"/>
    <cellStyle name="Normal 5 2 6 3 2 2 2 2" xfId="40241"/>
    <cellStyle name="Normal 5 2 6 3 2 2 3" xfId="14507"/>
    <cellStyle name="Normal 5 2 6 3 2 2 3 2" xfId="34441"/>
    <cellStyle name="Normal 5 2 6 3 2 2 4" xfId="26286"/>
    <cellStyle name="Normal 5 2 6 3 2 3" xfId="12141"/>
    <cellStyle name="Normal 5 2 6 3 2 3 2" xfId="32076"/>
    <cellStyle name="Normal 5 2 6 3 2 4" xfId="17943"/>
    <cellStyle name="Normal 5 2 6 3 2 4 2" xfId="37876"/>
    <cellStyle name="Normal 5 2 6 3 2 5" xfId="8711"/>
    <cellStyle name="Normal 5 2 6 3 2 5 2" xfId="28647"/>
    <cellStyle name="Normal 5 2 6 3 2 6" xfId="23899"/>
    <cellStyle name="Normal 5 2 6 3 3" xfId="2194"/>
    <cellStyle name="Normal 5 2 6 3 3 2" xfId="16711"/>
    <cellStyle name="Normal 5 2 6 3 3 2 2" xfId="36644"/>
    <cellStyle name="Normal 5 2 6 3 3 3" xfId="10908"/>
    <cellStyle name="Normal 5 2 6 3 3 3 2" xfId="30843"/>
    <cellStyle name="Normal 5 2 6 3 3 4" xfId="22661"/>
    <cellStyle name="Normal 5 2 6 3 4" xfId="5118"/>
    <cellStyle name="Normal 5 2 6 3 4 2" xfId="19076"/>
    <cellStyle name="Normal 5 2 6 3 4 2 2" xfId="39009"/>
    <cellStyle name="Normal 5 2 6 3 4 3" xfId="13275"/>
    <cellStyle name="Normal 5 2 6 3 4 3 2" xfId="33209"/>
    <cellStyle name="Normal 5 2 6 3 4 4" xfId="25054"/>
    <cellStyle name="Normal 5 2 6 3 5" xfId="9803"/>
    <cellStyle name="Normal 5 2 6 3 5 2" xfId="29739"/>
    <cellStyle name="Normal 5 2 6 3 6" xfId="15608"/>
    <cellStyle name="Normal 5 2 6 3 6 2" xfId="35541"/>
    <cellStyle name="Normal 5 2 6 3 7" xfId="7479"/>
    <cellStyle name="Normal 5 2 6 3 7 2" xfId="27415"/>
    <cellStyle name="Normal 5 2 6 3 8" xfId="21538"/>
    <cellStyle name="Normal 5 2 6 3 9" xfId="41333"/>
    <cellStyle name="Normal 5 2 6 4" xfId="3684"/>
    <cellStyle name="Normal 5 2 6 4 2" xfId="6347"/>
    <cellStyle name="Normal 5 2 6 4 2 2" xfId="20305"/>
    <cellStyle name="Normal 5 2 6 4 2 2 2" xfId="40238"/>
    <cellStyle name="Normal 5 2 6 4 2 3" xfId="14504"/>
    <cellStyle name="Normal 5 2 6 4 2 3 2" xfId="34438"/>
    <cellStyle name="Normal 5 2 6 4 2 4" xfId="26283"/>
    <cellStyle name="Normal 5 2 6 4 3" xfId="12138"/>
    <cellStyle name="Normal 5 2 6 4 3 2" xfId="32073"/>
    <cellStyle name="Normal 5 2 6 4 4" xfId="17940"/>
    <cellStyle name="Normal 5 2 6 4 4 2" xfId="37873"/>
    <cellStyle name="Normal 5 2 6 4 5" xfId="8708"/>
    <cellStyle name="Normal 5 2 6 4 5 2" xfId="28644"/>
    <cellStyle name="Normal 5 2 6 4 6" xfId="23896"/>
    <cellStyle name="Normal 5 2 6 5" xfId="1677"/>
    <cellStyle name="Normal 5 2 6 5 2" xfId="16239"/>
    <cellStyle name="Normal 5 2 6 5 2 2" xfId="36172"/>
    <cellStyle name="Normal 5 2 6 5 3" xfId="10436"/>
    <cellStyle name="Normal 5 2 6 5 3 2" xfId="30371"/>
    <cellStyle name="Normal 5 2 6 5 4" xfId="22186"/>
    <cellStyle name="Normal 5 2 6 6" xfId="4646"/>
    <cellStyle name="Normal 5 2 6 6 2" xfId="18604"/>
    <cellStyle name="Normal 5 2 6 6 2 2" xfId="38537"/>
    <cellStyle name="Normal 5 2 6 6 3" xfId="12803"/>
    <cellStyle name="Normal 5 2 6 6 3 2" xfId="32737"/>
    <cellStyle name="Normal 5 2 6 6 4" xfId="24582"/>
    <cellStyle name="Normal 5 2 6 7" xfId="9322"/>
    <cellStyle name="Normal 5 2 6 7 2" xfId="29258"/>
    <cellStyle name="Normal 5 2 6 8" xfId="15127"/>
    <cellStyle name="Normal 5 2 6 8 2" xfId="35060"/>
    <cellStyle name="Normal 5 2 6 9" xfId="7010"/>
    <cellStyle name="Normal 5 2 6 9 2" xfId="26946"/>
    <cellStyle name="Normal 5 2 7" xfId="431"/>
    <cellStyle name="Normal 5 2 7 10" xfId="21134"/>
    <cellStyle name="Normal 5 2 7 11" xfId="40938"/>
    <cellStyle name="Normal 5 2 7 2" xfId="687"/>
    <cellStyle name="Normal 5 2 7 2 10" xfId="41177"/>
    <cellStyle name="Normal 5 2 7 2 2" xfId="1173"/>
    <cellStyle name="Normal 5 2 7 2 2 2" xfId="3690"/>
    <cellStyle name="Normal 5 2 7 2 2 2 2" xfId="6353"/>
    <cellStyle name="Normal 5 2 7 2 2 2 2 2" xfId="20311"/>
    <cellStyle name="Normal 5 2 7 2 2 2 2 2 2" xfId="40244"/>
    <cellStyle name="Normal 5 2 7 2 2 2 2 3" xfId="14510"/>
    <cellStyle name="Normal 5 2 7 2 2 2 2 3 2" xfId="34444"/>
    <cellStyle name="Normal 5 2 7 2 2 2 2 4" xfId="26289"/>
    <cellStyle name="Normal 5 2 7 2 2 2 3" xfId="12144"/>
    <cellStyle name="Normal 5 2 7 2 2 2 3 2" xfId="32079"/>
    <cellStyle name="Normal 5 2 7 2 2 2 4" xfId="17946"/>
    <cellStyle name="Normal 5 2 7 2 2 2 4 2" xfId="37879"/>
    <cellStyle name="Normal 5 2 7 2 2 2 5" xfId="8714"/>
    <cellStyle name="Normal 5 2 7 2 2 2 5 2" xfId="28650"/>
    <cellStyle name="Normal 5 2 7 2 2 2 6" xfId="23902"/>
    <cellStyle name="Normal 5 2 7 2 2 3" xfId="2516"/>
    <cellStyle name="Normal 5 2 7 2 2 3 2" xfId="17033"/>
    <cellStyle name="Normal 5 2 7 2 2 3 2 2" xfId="36966"/>
    <cellStyle name="Normal 5 2 7 2 2 3 3" xfId="11230"/>
    <cellStyle name="Normal 5 2 7 2 2 3 3 2" xfId="31165"/>
    <cellStyle name="Normal 5 2 7 2 2 3 4" xfId="22983"/>
    <cellStyle name="Normal 5 2 7 2 2 4" xfId="5440"/>
    <cellStyle name="Normal 5 2 7 2 2 4 2" xfId="19398"/>
    <cellStyle name="Normal 5 2 7 2 2 4 2 2" xfId="39331"/>
    <cellStyle name="Normal 5 2 7 2 2 4 3" xfId="13597"/>
    <cellStyle name="Normal 5 2 7 2 2 4 3 2" xfId="33531"/>
    <cellStyle name="Normal 5 2 7 2 2 4 4" xfId="25376"/>
    <cellStyle name="Normal 5 2 7 2 2 5" xfId="10125"/>
    <cellStyle name="Normal 5 2 7 2 2 5 2" xfId="30061"/>
    <cellStyle name="Normal 5 2 7 2 2 6" xfId="15930"/>
    <cellStyle name="Normal 5 2 7 2 2 6 2" xfId="35863"/>
    <cellStyle name="Normal 5 2 7 2 2 7" xfId="7801"/>
    <cellStyle name="Normal 5 2 7 2 2 7 2" xfId="27737"/>
    <cellStyle name="Normal 5 2 7 2 2 8" xfId="21864"/>
    <cellStyle name="Normal 5 2 7 2 2 9" xfId="41655"/>
    <cellStyle name="Normal 5 2 7 2 3" xfId="3689"/>
    <cellStyle name="Normal 5 2 7 2 3 2" xfId="6352"/>
    <cellStyle name="Normal 5 2 7 2 3 2 2" xfId="20310"/>
    <cellStyle name="Normal 5 2 7 2 3 2 2 2" xfId="40243"/>
    <cellStyle name="Normal 5 2 7 2 3 2 3" xfId="14509"/>
    <cellStyle name="Normal 5 2 7 2 3 2 3 2" xfId="34443"/>
    <cellStyle name="Normal 5 2 7 2 3 2 4" xfId="26288"/>
    <cellStyle name="Normal 5 2 7 2 3 3" xfId="12143"/>
    <cellStyle name="Normal 5 2 7 2 3 3 2" xfId="32078"/>
    <cellStyle name="Normal 5 2 7 2 3 4" xfId="17945"/>
    <cellStyle name="Normal 5 2 7 2 3 4 2" xfId="37878"/>
    <cellStyle name="Normal 5 2 7 2 3 5" xfId="8713"/>
    <cellStyle name="Normal 5 2 7 2 3 5 2" xfId="28649"/>
    <cellStyle name="Normal 5 2 7 2 3 6" xfId="23901"/>
    <cellStyle name="Normal 5 2 7 2 4" xfId="2053"/>
    <cellStyle name="Normal 5 2 7 2 4 2" xfId="16572"/>
    <cellStyle name="Normal 5 2 7 2 4 2 2" xfId="36505"/>
    <cellStyle name="Normal 5 2 7 2 4 3" xfId="10769"/>
    <cellStyle name="Normal 5 2 7 2 4 3 2" xfId="30704"/>
    <cellStyle name="Normal 5 2 7 2 4 4" xfId="22522"/>
    <cellStyle name="Normal 5 2 7 2 5" xfId="4979"/>
    <cellStyle name="Normal 5 2 7 2 5 2" xfId="18937"/>
    <cellStyle name="Normal 5 2 7 2 5 2 2" xfId="38870"/>
    <cellStyle name="Normal 5 2 7 2 5 3" xfId="13136"/>
    <cellStyle name="Normal 5 2 7 2 5 3 2" xfId="33070"/>
    <cellStyle name="Normal 5 2 7 2 5 4" xfId="24915"/>
    <cellStyle name="Normal 5 2 7 2 6" xfId="9647"/>
    <cellStyle name="Normal 5 2 7 2 6 2" xfId="29583"/>
    <cellStyle name="Normal 5 2 7 2 7" xfId="15452"/>
    <cellStyle name="Normal 5 2 7 2 7 2" xfId="35385"/>
    <cellStyle name="Normal 5 2 7 2 8" xfId="7340"/>
    <cellStyle name="Normal 5 2 7 2 8 2" xfId="27276"/>
    <cellStyle name="Normal 5 2 7 2 9" xfId="21379"/>
    <cellStyle name="Normal 5 2 7 3" xfId="930"/>
    <cellStyle name="Normal 5 2 7 3 2" xfId="3691"/>
    <cellStyle name="Normal 5 2 7 3 2 2" xfId="6354"/>
    <cellStyle name="Normal 5 2 7 3 2 2 2" xfId="20312"/>
    <cellStyle name="Normal 5 2 7 3 2 2 2 2" xfId="40245"/>
    <cellStyle name="Normal 5 2 7 3 2 2 3" xfId="14511"/>
    <cellStyle name="Normal 5 2 7 3 2 2 3 2" xfId="34445"/>
    <cellStyle name="Normal 5 2 7 3 2 2 4" xfId="26290"/>
    <cellStyle name="Normal 5 2 7 3 2 3" xfId="12145"/>
    <cellStyle name="Normal 5 2 7 3 2 3 2" xfId="32080"/>
    <cellStyle name="Normal 5 2 7 3 2 4" xfId="17947"/>
    <cellStyle name="Normal 5 2 7 3 2 4 2" xfId="37880"/>
    <cellStyle name="Normal 5 2 7 3 2 5" xfId="8715"/>
    <cellStyle name="Normal 5 2 7 3 2 5 2" xfId="28651"/>
    <cellStyle name="Normal 5 2 7 3 2 6" xfId="23903"/>
    <cellStyle name="Normal 5 2 7 3 3" xfId="2277"/>
    <cellStyle name="Normal 5 2 7 3 3 2" xfId="16794"/>
    <cellStyle name="Normal 5 2 7 3 3 2 2" xfId="36727"/>
    <cellStyle name="Normal 5 2 7 3 3 3" xfId="10991"/>
    <cellStyle name="Normal 5 2 7 3 3 3 2" xfId="30926"/>
    <cellStyle name="Normal 5 2 7 3 3 4" xfId="22744"/>
    <cellStyle name="Normal 5 2 7 3 4" xfId="5201"/>
    <cellStyle name="Normal 5 2 7 3 4 2" xfId="19159"/>
    <cellStyle name="Normal 5 2 7 3 4 2 2" xfId="39092"/>
    <cellStyle name="Normal 5 2 7 3 4 3" xfId="13358"/>
    <cellStyle name="Normal 5 2 7 3 4 3 2" xfId="33292"/>
    <cellStyle name="Normal 5 2 7 3 4 4" xfId="25137"/>
    <cellStyle name="Normal 5 2 7 3 5" xfId="9886"/>
    <cellStyle name="Normal 5 2 7 3 5 2" xfId="29822"/>
    <cellStyle name="Normal 5 2 7 3 6" xfId="15691"/>
    <cellStyle name="Normal 5 2 7 3 6 2" xfId="35624"/>
    <cellStyle name="Normal 5 2 7 3 7" xfId="7562"/>
    <cellStyle name="Normal 5 2 7 3 7 2" xfId="27498"/>
    <cellStyle name="Normal 5 2 7 3 8" xfId="21621"/>
    <cellStyle name="Normal 5 2 7 3 9" xfId="41416"/>
    <cellStyle name="Normal 5 2 7 4" xfId="3688"/>
    <cellStyle name="Normal 5 2 7 4 2" xfId="6351"/>
    <cellStyle name="Normal 5 2 7 4 2 2" xfId="20309"/>
    <cellStyle name="Normal 5 2 7 4 2 2 2" xfId="40242"/>
    <cellStyle name="Normal 5 2 7 4 2 3" xfId="14508"/>
    <cellStyle name="Normal 5 2 7 4 2 3 2" xfId="34442"/>
    <cellStyle name="Normal 5 2 7 4 2 4" xfId="26287"/>
    <cellStyle name="Normal 5 2 7 4 3" xfId="12142"/>
    <cellStyle name="Normal 5 2 7 4 3 2" xfId="32077"/>
    <cellStyle name="Normal 5 2 7 4 4" xfId="17944"/>
    <cellStyle name="Normal 5 2 7 4 4 2" xfId="37877"/>
    <cellStyle name="Normal 5 2 7 4 5" xfId="8712"/>
    <cellStyle name="Normal 5 2 7 4 5 2" xfId="28648"/>
    <cellStyle name="Normal 5 2 7 4 6" xfId="23900"/>
    <cellStyle name="Normal 5 2 7 5" xfId="1834"/>
    <cellStyle name="Normal 5 2 7 5 2" xfId="16355"/>
    <cellStyle name="Normal 5 2 7 5 2 2" xfId="36288"/>
    <cellStyle name="Normal 5 2 7 5 3" xfId="10552"/>
    <cellStyle name="Normal 5 2 7 5 3 2" xfId="30487"/>
    <cellStyle name="Normal 5 2 7 5 4" xfId="22305"/>
    <cellStyle name="Normal 5 2 7 6" xfId="4762"/>
    <cellStyle name="Normal 5 2 7 6 2" xfId="18720"/>
    <cellStyle name="Normal 5 2 7 6 2 2" xfId="38653"/>
    <cellStyle name="Normal 5 2 7 6 3" xfId="12919"/>
    <cellStyle name="Normal 5 2 7 6 3 2" xfId="32853"/>
    <cellStyle name="Normal 5 2 7 6 4" xfId="24698"/>
    <cellStyle name="Normal 5 2 7 7" xfId="9408"/>
    <cellStyle name="Normal 5 2 7 7 2" xfId="29344"/>
    <cellStyle name="Normal 5 2 7 8" xfId="15213"/>
    <cellStyle name="Normal 5 2 7 8 2" xfId="35146"/>
    <cellStyle name="Normal 5 2 7 9" xfId="7123"/>
    <cellStyle name="Normal 5 2 7 9 2" xfId="27059"/>
    <cellStyle name="Normal 5 2 8" xfId="524"/>
    <cellStyle name="Normal 5 2 8 10" xfId="41024"/>
    <cellStyle name="Normal 5 2 8 2" xfId="1020"/>
    <cellStyle name="Normal 5 2 8 2 2" xfId="3693"/>
    <cellStyle name="Normal 5 2 8 2 2 2" xfId="6356"/>
    <cellStyle name="Normal 5 2 8 2 2 2 2" xfId="20314"/>
    <cellStyle name="Normal 5 2 8 2 2 2 2 2" xfId="40247"/>
    <cellStyle name="Normal 5 2 8 2 2 2 3" xfId="14513"/>
    <cellStyle name="Normal 5 2 8 2 2 2 3 2" xfId="34447"/>
    <cellStyle name="Normal 5 2 8 2 2 2 4" xfId="26292"/>
    <cellStyle name="Normal 5 2 8 2 2 3" xfId="12147"/>
    <cellStyle name="Normal 5 2 8 2 2 3 2" xfId="32082"/>
    <cellStyle name="Normal 5 2 8 2 2 4" xfId="17949"/>
    <cellStyle name="Normal 5 2 8 2 2 4 2" xfId="37882"/>
    <cellStyle name="Normal 5 2 8 2 2 5" xfId="8717"/>
    <cellStyle name="Normal 5 2 8 2 2 5 2" xfId="28653"/>
    <cellStyle name="Normal 5 2 8 2 2 6" xfId="23905"/>
    <cellStyle name="Normal 5 2 8 2 3" xfId="2363"/>
    <cellStyle name="Normal 5 2 8 2 3 2" xfId="16880"/>
    <cellStyle name="Normal 5 2 8 2 3 2 2" xfId="36813"/>
    <cellStyle name="Normal 5 2 8 2 3 3" xfId="11077"/>
    <cellStyle name="Normal 5 2 8 2 3 3 2" xfId="31012"/>
    <cellStyle name="Normal 5 2 8 2 3 4" xfId="22830"/>
    <cellStyle name="Normal 5 2 8 2 4" xfId="5287"/>
    <cellStyle name="Normal 5 2 8 2 4 2" xfId="19245"/>
    <cellStyle name="Normal 5 2 8 2 4 2 2" xfId="39178"/>
    <cellStyle name="Normal 5 2 8 2 4 3" xfId="13444"/>
    <cellStyle name="Normal 5 2 8 2 4 3 2" xfId="33378"/>
    <cellStyle name="Normal 5 2 8 2 4 4" xfId="25223"/>
    <cellStyle name="Normal 5 2 8 2 5" xfId="9972"/>
    <cellStyle name="Normal 5 2 8 2 5 2" xfId="29908"/>
    <cellStyle name="Normal 5 2 8 2 6" xfId="15777"/>
    <cellStyle name="Normal 5 2 8 2 6 2" xfId="35710"/>
    <cellStyle name="Normal 5 2 8 2 7" xfId="7648"/>
    <cellStyle name="Normal 5 2 8 2 7 2" xfId="27584"/>
    <cellStyle name="Normal 5 2 8 2 8" xfId="21711"/>
    <cellStyle name="Normal 5 2 8 2 9" xfId="41502"/>
    <cellStyle name="Normal 5 2 8 3" xfId="3692"/>
    <cellStyle name="Normal 5 2 8 3 2" xfId="6355"/>
    <cellStyle name="Normal 5 2 8 3 2 2" xfId="20313"/>
    <cellStyle name="Normal 5 2 8 3 2 2 2" xfId="40246"/>
    <cellStyle name="Normal 5 2 8 3 2 3" xfId="14512"/>
    <cellStyle name="Normal 5 2 8 3 2 3 2" xfId="34446"/>
    <cellStyle name="Normal 5 2 8 3 2 4" xfId="26291"/>
    <cellStyle name="Normal 5 2 8 3 3" xfId="12146"/>
    <cellStyle name="Normal 5 2 8 3 3 2" xfId="32081"/>
    <cellStyle name="Normal 5 2 8 3 4" xfId="17948"/>
    <cellStyle name="Normal 5 2 8 3 4 2" xfId="37881"/>
    <cellStyle name="Normal 5 2 8 3 5" xfId="8716"/>
    <cellStyle name="Normal 5 2 8 3 5 2" xfId="28652"/>
    <cellStyle name="Normal 5 2 8 3 6" xfId="23904"/>
    <cellStyle name="Normal 5 2 8 4" xfId="1901"/>
    <cellStyle name="Normal 5 2 8 4 2" xfId="16420"/>
    <cellStyle name="Normal 5 2 8 4 2 2" xfId="36353"/>
    <cellStyle name="Normal 5 2 8 4 3" xfId="10617"/>
    <cellStyle name="Normal 5 2 8 4 3 2" xfId="30552"/>
    <cellStyle name="Normal 5 2 8 4 4" xfId="22370"/>
    <cellStyle name="Normal 5 2 8 5" xfId="4827"/>
    <cellStyle name="Normal 5 2 8 5 2" xfId="18785"/>
    <cellStyle name="Normal 5 2 8 5 2 2" xfId="38718"/>
    <cellStyle name="Normal 5 2 8 5 3" xfId="12984"/>
    <cellStyle name="Normal 5 2 8 5 3 2" xfId="32918"/>
    <cellStyle name="Normal 5 2 8 5 4" xfId="24763"/>
    <cellStyle name="Normal 5 2 8 6" xfId="9494"/>
    <cellStyle name="Normal 5 2 8 6 2" xfId="29430"/>
    <cellStyle name="Normal 5 2 8 7" xfId="15299"/>
    <cellStyle name="Normal 5 2 8 7 2" xfId="35232"/>
    <cellStyle name="Normal 5 2 8 8" xfId="7188"/>
    <cellStyle name="Normal 5 2 8 8 2" xfId="27124"/>
    <cellStyle name="Normal 5 2 8 9" xfId="21222"/>
    <cellStyle name="Normal 5 2 9" xfId="777"/>
    <cellStyle name="Normal 5 2 9 2" xfId="3694"/>
    <cellStyle name="Normal 5 2 9 2 2" xfId="6357"/>
    <cellStyle name="Normal 5 2 9 2 2 2" xfId="20315"/>
    <cellStyle name="Normal 5 2 9 2 2 2 2" xfId="40248"/>
    <cellStyle name="Normal 5 2 9 2 2 3" xfId="14514"/>
    <cellStyle name="Normal 5 2 9 2 2 3 2" xfId="34448"/>
    <cellStyle name="Normal 5 2 9 2 2 4" xfId="26293"/>
    <cellStyle name="Normal 5 2 9 2 3" xfId="12148"/>
    <cellStyle name="Normal 5 2 9 2 3 2" xfId="32083"/>
    <cellStyle name="Normal 5 2 9 2 4" xfId="17950"/>
    <cellStyle name="Normal 5 2 9 2 4 2" xfId="37883"/>
    <cellStyle name="Normal 5 2 9 2 5" xfId="8718"/>
    <cellStyle name="Normal 5 2 9 2 5 2" xfId="28654"/>
    <cellStyle name="Normal 5 2 9 2 6" xfId="23906"/>
    <cellStyle name="Normal 5 2 9 3" xfId="2125"/>
    <cellStyle name="Normal 5 2 9 3 2" xfId="16642"/>
    <cellStyle name="Normal 5 2 9 3 2 2" xfId="36575"/>
    <cellStyle name="Normal 5 2 9 3 3" xfId="10839"/>
    <cellStyle name="Normal 5 2 9 3 3 2" xfId="30774"/>
    <cellStyle name="Normal 5 2 9 3 4" xfId="22592"/>
    <cellStyle name="Normal 5 2 9 4" xfId="5049"/>
    <cellStyle name="Normal 5 2 9 4 2" xfId="19007"/>
    <cellStyle name="Normal 5 2 9 4 2 2" xfId="38940"/>
    <cellStyle name="Normal 5 2 9 4 3" xfId="13206"/>
    <cellStyle name="Normal 5 2 9 4 3 2" xfId="33140"/>
    <cellStyle name="Normal 5 2 9 4 4" xfId="24985"/>
    <cellStyle name="Normal 5 2 9 5" xfId="9733"/>
    <cellStyle name="Normal 5 2 9 5 2" xfId="29669"/>
    <cellStyle name="Normal 5 2 9 6" xfId="15538"/>
    <cellStyle name="Normal 5 2 9 6 2" xfId="35471"/>
    <cellStyle name="Normal 5 2 9 7" xfId="7410"/>
    <cellStyle name="Normal 5 2 9 7 2" xfId="27346"/>
    <cellStyle name="Normal 5 2 9 8" xfId="21468"/>
    <cellStyle name="Normal 5 2 9 9" xfId="41263"/>
    <cellStyle name="Normal 5 3" xfId="24"/>
    <cellStyle name="Normal 5 3 10" xfId="3695"/>
    <cellStyle name="Normal 5 3 10 2" xfId="6358"/>
    <cellStyle name="Normal 5 3 10 2 2" xfId="20316"/>
    <cellStyle name="Normal 5 3 10 2 2 2" xfId="40249"/>
    <cellStyle name="Normal 5 3 10 2 3" xfId="14515"/>
    <cellStyle name="Normal 5 3 10 2 3 2" xfId="34449"/>
    <cellStyle name="Normal 5 3 10 2 4" xfId="26294"/>
    <cellStyle name="Normal 5 3 10 3" xfId="12149"/>
    <cellStyle name="Normal 5 3 10 3 2" xfId="32084"/>
    <cellStyle name="Normal 5 3 10 4" xfId="17951"/>
    <cellStyle name="Normal 5 3 10 4 2" xfId="37884"/>
    <cellStyle name="Normal 5 3 10 5" xfId="8719"/>
    <cellStyle name="Normal 5 3 10 5 2" xfId="28655"/>
    <cellStyle name="Normal 5 3 10 6" xfId="23907"/>
    <cellStyle name="Normal 5 3 11" xfId="4357"/>
    <cellStyle name="Normal 5 3 11 2" xfId="6724"/>
    <cellStyle name="Normal 5 3 11 2 2" xfId="20682"/>
    <cellStyle name="Normal 5 3 11 2 2 2" xfId="40615"/>
    <cellStyle name="Normal 5 3 11 2 3" xfId="14881"/>
    <cellStyle name="Normal 5 3 11 2 3 2" xfId="34815"/>
    <cellStyle name="Normal 5 3 11 2 4" xfId="26660"/>
    <cellStyle name="Normal 5 3 11 3" xfId="12516"/>
    <cellStyle name="Normal 5 3 11 3 2" xfId="32450"/>
    <cellStyle name="Normal 5 3 11 4" xfId="18317"/>
    <cellStyle name="Normal 5 3 11 4 2" xfId="38250"/>
    <cellStyle name="Normal 5 3 11 5" xfId="9085"/>
    <cellStyle name="Normal 5 3 11 5 2" xfId="29021"/>
    <cellStyle name="Normal 5 3 11 6" xfId="24295"/>
    <cellStyle name="Normal 5 3 12" xfId="1678"/>
    <cellStyle name="Normal 5 3 12 2" xfId="16240"/>
    <cellStyle name="Normal 5 3 12 2 2" xfId="36173"/>
    <cellStyle name="Normal 5 3 12 3" xfId="10437"/>
    <cellStyle name="Normal 5 3 12 3 2" xfId="30372"/>
    <cellStyle name="Normal 5 3 12 4" xfId="22187"/>
    <cellStyle name="Normal 5 3 13" xfId="4647"/>
    <cellStyle name="Normal 5 3 13 2" xfId="18605"/>
    <cellStyle name="Normal 5 3 13 2 2" xfId="38538"/>
    <cellStyle name="Normal 5 3 13 3" xfId="12804"/>
    <cellStyle name="Normal 5 3 13 3 2" xfId="32738"/>
    <cellStyle name="Normal 5 3 13 4" xfId="24583"/>
    <cellStyle name="Normal 5 3 14" xfId="9203"/>
    <cellStyle name="Normal 5 3 14 2" xfId="29139"/>
    <cellStyle name="Normal 5 3 15" xfId="15008"/>
    <cellStyle name="Normal 5 3 15 2" xfId="34941"/>
    <cellStyle name="Normal 5 3 16" xfId="7011"/>
    <cellStyle name="Normal 5 3 16 2" xfId="26947"/>
    <cellStyle name="Normal 5 3 17" xfId="20908"/>
    <cellStyle name="Normal 5 3 18" xfId="40733"/>
    <cellStyle name="Normal 5 3 2" xfId="45"/>
    <cellStyle name="Normal 5 3 2 10" xfId="9217"/>
    <cellStyle name="Normal 5 3 2 10 2" xfId="29153"/>
    <cellStyle name="Normal 5 3 2 11" xfId="15022"/>
    <cellStyle name="Normal 5 3 2 11 2" xfId="34955"/>
    <cellStyle name="Normal 5 3 2 12" xfId="7012"/>
    <cellStyle name="Normal 5 3 2 12 2" xfId="26948"/>
    <cellStyle name="Normal 5 3 2 13" xfId="20923"/>
    <cellStyle name="Normal 5 3 2 14" xfId="40747"/>
    <cellStyle name="Normal 5 3 2 2" xfId="323"/>
    <cellStyle name="Normal 5 3 2 2 10" xfId="21048"/>
    <cellStyle name="Normal 5 3 2 2 11" xfId="40857"/>
    <cellStyle name="Normal 5 3 2 2 2" xfId="606"/>
    <cellStyle name="Normal 5 3 2 2 2 10" xfId="41099"/>
    <cellStyle name="Normal 5 3 2 2 2 2" xfId="1095"/>
    <cellStyle name="Normal 5 3 2 2 2 2 2" xfId="3699"/>
    <cellStyle name="Normal 5 3 2 2 2 2 2 2" xfId="6362"/>
    <cellStyle name="Normal 5 3 2 2 2 2 2 2 2" xfId="20320"/>
    <cellStyle name="Normal 5 3 2 2 2 2 2 2 2 2" xfId="40253"/>
    <cellStyle name="Normal 5 3 2 2 2 2 2 2 3" xfId="14519"/>
    <cellStyle name="Normal 5 3 2 2 2 2 2 2 3 2" xfId="34453"/>
    <cellStyle name="Normal 5 3 2 2 2 2 2 2 4" xfId="26298"/>
    <cellStyle name="Normal 5 3 2 2 2 2 2 3" xfId="12153"/>
    <cellStyle name="Normal 5 3 2 2 2 2 2 3 2" xfId="32088"/>
    <cellStyle name="Normal 5 3 2 2 2 2 2 4" xfId="17955"/>
    <cellStyle name="Normal 5 3 2 2 2 2 2 4 2" xfId="37888"/>
    <cellStyle name="Normal 5 3 2 2 2 2 2 5" xfId="8723"/>
    <cellStyle name="Normal 5 3 2 2 2 2 2 5 2" xfId="28659"/>
    <cellStyle name="Normal 5 3 2 2 2 2 2 6" xfId="23911"/>
    <cellStyle name="Normal 5 3 2 2 2 2 3" xfId="2438"/>
    <cellStyle name="Normal 5 3 2 2 2 2 3 2" xfId="16955"/>
    <cellStyle name="Normal 5 3 2 2 2 2 3 2 2" xfId="36888"/>
    <cellStyle name="Normal 5 3 2 2 2 2 3 3" xfId="11152"/>
    <cellStyle name="Normal 5 3 2 2 2 2 3 3 2" xfId="31087"/>
    <cellStyle name="Normal 5 3 2 2 2 2 3 4" xfId="22905"/>
    <cellStyle name="Normal 5 3 2 2 2 2 4" xfId="5362"/>
    <cellStyle name="Normal 5 3 2 2 2 2 4 2" xfId="19320"/>
    <cellStyle name="Normal 5 3 2 2 2 2 4 2 2" xfId="39253"/>
    <cellStyle name="Normal 5 3 2 2 2 2 4 3" xfId="13519"/>
    <cellStyle name="Normal 5 3 2 2 2 2 4 3 2" xfId="33453"/>
    <cellStyle name="Normal 5 3 2 2 2 2 4 4" xfId="25298"/>
    <cellStyle name="Normal 5 3 2 2 2 2 5" xfId="10047"/>
    <cellStyle name="Normal 5 3 2 2 2 2 5 2" xfId="29983"/>
    <cellStyle name="Normal 5 3 2 2 2 2 6" xfId="15852"/>
    <cellStyle name="Normal 5 3 2 2 2 2 6 2" xfId="35785"/>
    <cellStyle name="Normal 5 3 2 2 2 2 7" xfId="7723"/>
    <cellStyle name="Normal 5 3 2 2 2 2 7 2" xfId="27659"/>
    <cellStyle name="Normal 5 3 2 2 2 2 8" xfId="21786"/>
    <cellStyle name="Normal 5 3 2 2 2 2 9" xfId="41577"/>
    <cellStyle name="Normal 5 3 2 2 2 3" xfId="3698"/>
    <cellStyle name="Normal 5 3 2 2 2 3 2" xfId="6361"/>
    <cellStyle name="Normal 5 3 2 2 2 3 2 2" xfId="20319"/>
    <cellStyle name="Normal 5 3 2 2 2 3 2 2 2" xfId="40252"/>
    <cellStyle name="Normal 5 3 2 2 2 3 2 3" xfId="14518"/>
    <cellStyle name="Normal 5 3 2 2 2 3 2 3 2" xfId="34452"/>
    <cellStyle name="Normal 5 3 2 2 2 3 2 4" xfId="26297"/>
    <cellStyle name="Normal 5 3 2 2 2 3 3" xfId="12152"/>
    <cellStyle name="Normal 5 3 2 2 2 3 3 2" xfId="32087"/>
    <cellStyle name="Normal 5 3 2 2 2 3 4" xfId="17954"/>
    <cellStyle name="Normal 5 3 2 2 2 3 4 2" xfId="37887"/>
    <cellStyle name="Normal 5 3 2 2 2 3 5" xfId="8722"/>
    <cellStyle name="Normal 5 3 2 2 2 3 5 2" xfId="28658"/>
    <cellStyle name="Normal 5 3 2 2 2 3 6" xfId="23910"/>
    <cellStyle name="Normal 5 3 2 2 2 4" xfId="1975"/>
    <cellStyle name="Normal 5 3 2 2 2 4 2" xfId="16494"/>
    <cellStyle name="Normal 5 3 2 2 2 4 2 2" xfId="36427"/>
    <cellStyle name="Normal 5 3 2 2 2 4 3" xfId="10691"/>
    <cellStyle name="Normal 5 3 2 2 2 4 3 2" xfId="30626"/>
    <cellStyle name="Normal 5 3 2 2 2 4 4" xfId="22444"/>
    <cellStyle name="Normal 5 3 2 2 2 5" xfId="4901"/>
    <cellStyle name="Normal 5 3 2 2 2 5 2" xfId="18859"/>
    <cellStyle name="Normal 5 3 2 2 2 5 2 2" xfId="38792"/>
    <cellStyle name="Normal 5 3 2 2 2 5 3" xfId="13058"/>
    <cellStyle name="Normal 5 3 2 2 2 5 3 2" xfId="32992"/>
    <cellStyle name="Normal 5 3 2 2 2 5 4" xfId="24837"/>
    <cellStyle name="Normal 5 3 2 2 2 6" xfId="9569"/>
    <cellStyle name="Normal 5 3 2 2 2 6 2" xfId="29505"/>
    <cellStyle name="Normal 5 3 2 2 2 7" xfId="15374"/>
    <cellStyle name="Normal 5 3 2 2 2 7 2" xfId="35307"/>
    <cellStyle name="Normal 5 3 2 2 2 8" xfId="7262"/>
    <cellStyle name="Normal 5 3 2 2 2 8 2" xfId="27198"/>
    <cellStyle name="Normal 5 3 2 2 2 9" xfId="21298"/>
    <cellStyle name="Normal 5 3 2 2 3" xfId="852"/>
    <cellStyle name="Normal 5 3 2 2 3 2" xfId="3700"/>
    <cellStyle name="Normal 5 3 2 2 3 2 2" xfId="6363"/>
    <cellStyle name="Normal 5 3 2 2 3 2 2 2" xfId="20321"/>
    <cellStyle name="Normal 5 3 2 2 3 2 2 2 2" xfId="40254"/>
    <cellStyle name="Normal 5 3 2 2 3 2 2 3" xfId="14520"/>
    <cellStyle name="Normal 5 3 2 2 3 2 2 3 2" xfId="34454"/>
    <cellStyle name="Normal 5 3 2 2 3 2 2 4" xfId="26299"/>
    <cellStyle name="Normal 5 3 2 2 3 2 3" xfId="12154"/>
    <cellStyle name="Normal 5 3 2 2 3 2 3 2" xfId="32089"/>
    <cellStyle name="Normal 5 3 2 2 3 2 4" xfId="17956"/>
    <cellStyle name="Normal 5 3 2 2 3 2 4 2" xfId="37889"/>
    <cellStyle name="Normal 5 3 2 2 3 2 5" xfId="8724"/>
    <cellStyle name="Normal 5 3 2 2 3 2 5 2" xfId="28660"/>
    <cellStyle name="Normal 5 3 2 2 3 2 6" xfId="23912"/>
    <cellStyle name="Normal 5 3 2 2 3 3" xfId="2199"/>
    <cellStyle name="Normal 5 3 2 2 3 3 2" xfId="16716"/>
    <cellStyle name="Normal 5 3 2 2 3 3 2 2" xfId="36649"/>
    <cellStyle name="Normal 5 3 2 2 3 3 3" xfId="10913"/>
    <cellStyle name="Normal 5 3 2 2 3 3 3 2" xfId="30848"/>
    <cellStyle name="Normal 5 3 2 2 3 3 4" xfId="22666"/>
    <cellStyle name="Normal 5 3 2 2 3 4" xfId="5123"/>
    <cellStyle name="Normal 5 3 2 2 3 4 2" xfId="19081"/>
    <cellStyle name="Normal 5 3 2 2 3 4 2 2" xfId="39014"/>
    <cellStyle name="Normal 5 3 2 2 3 4 3" xfId="13280"/>
    <cellStyle name="Normal 5 3 2 2 3 4 3 2" xfId="33214"/>
    <cellStyle name="Normal 5 3 2 2 3 4 4" xfId="25059"/>
    <cellStyle name="Normal 5 3 2 2 3 5" xfId="9808"/>
    <cellStyle name="Normal 5 3 2 2 3 5 2" xfId="29744"/>
    <cellStyle name="Normal 5 3 2 2 3 6" xfId="15613"/>
    <cellStyle name="Normal 5 3 2 2 3 6 2" xfId="35546"/>
    <cellStyle name="Normal 5 3 2 2 3 7" xfId="7484"/>
    <cellStyle name="Normal 5 3 2 2 3 7 2" xfId="27420"/>
    <cellStyle name="Normal 5 3 2 2 3 8" xfId="21543"/>
    <cellStyle name="Normal 5 3 2 2 3 9" xfId="41338"/>
    <cellStyle name="Normal 5 3 2 2 4" xfId="3697"/>
    <cellStyle name="Normal 5 3 2 2 4 2" xfId="6360"/>
    <cellStyle name="Normal 5 3 2 2 4 2 2" xfId="20318"/>
    <cellStyle name="Normal 5 3 2 2 4 2 2 2" xfId="40251"/>
    <cellStyle name="Normal 5 3 2 2 4 2 3" xfId="14517"/>
    <cellStyle name="Normal 5 3 2 2 4 2 3 2" xfId="34451"/>
    <cellStyle name="Normal 5 3 2 2 4 2 4" xfId="26296"/>
    <cellStyle name="Normal 5 3 2 2 4 3" xfId="12151"/>
    <cellStyle name="Normal 5 3 2 2 4 3 2" xfId="32086"/>
    <cellStyle name="Normal 5 3 2 2 4 4" xfId="17953"/>
    <cellStyle name="Normal 5 3 2 2 4 4 2" xfId="37886"/>
    <cellStyle name="Normal 5 3 2 2 4 5" xfId="8721"/>
    <cellStyle name="Normal 5 3 2 2 4 5 2" xfId="28657"/>
    <cellStyle name="Normal 5 3 2 2 4 6" xfId="23909"/>
    <cellStyle name="Normal 5 3 2 2 5" xfId="1776"/>
    <cellStyle name="Normal 5 3 2 2 5 2" xfId="16299"/>
    <cellStyle name="Normal 5 3 2 2 5 2 2" xfId="36232"/>
    <cellStyle name="Normal 5 3 2 2 5 3" xfId="10496"/>
    <cellStyle name="Normal 5 3 2 2 5 3 2" xfId="30431"/>
    <cellStyle name="Normal 5 3 2 2 5 4" xfId="22249"/>
    <cellStyle name="Normal 5 3 2 2 6" xfId="4706"/>
    <cellStyle name="Normal 5 3 2 2 6 2" xfId="18664"/>
    <cellStyle name="Normal 5 3 2 2 6 2 2" xfId="38597"/>
    <cellStyle name="Normal 5 3 2 2 6 3" xfId="12863"/>
    <cellStyle name="Normal 5 3 2 2 6 3 2" xfId="32797"/>
    <cellStyle name="Normal 5 3 2 2 6 4" xfId="24642"/>
    <cellStyle name="Normal 5 3 2 2 7" xfId="9327"/>
    <cellStyle name="Normal 5 3 2 2 7 2" xfId="29263"/>
    <cellStyle name="Normal 5 3 2 2 8" xfId="15132"/>
    <cellStyle name="Normal 5 3 2 2 8 2" xfId="35065"/>
    <cellStyle name="Normal 5 3 2 2 9" xfId="7067"/>
    <cellStyle name="Normal 5 3 2 2 9 2" xfId="27003"/>
    <cellStyle name="Normal 5 3 2 3" xfId="436"/>
    <cellStyle name="Normal 5 3 2 3 10" xfId="21139"/>
    <cellStyle name="Normal 5 3 2 3 11" xfId="40943"/>
    <cellStyle name="Normal 5 3 2 3 2" xfId="692"/>
    <cellStyle name="Normal 5 3 2 3 2 10" xfId="41182"/>
    <cellStyle name="Normal 5 3 2 3 2 2" xfId="1178"/>
    <cellStyle name="Normal 5 3 2 3 2 2 2" xfId="3703"/>
    <cellStyle name="Normal 5 3 2 3 2 2 2 2" xfId="6366"/>
    <cellStyle name="Normal 5 3 2 3 2 2 2 2 2" xfId="20324"/>
    <cellStyle name="Normal 5 3 2 3 2 2 2 2 2 2" xfId="40257"/>
    <cellStyle name="Normal 5 3 2 3 2 2 2 2 3" xfId="14523"/>
    <cellStyle name="Normal 5 3 2 3 2 2 2 2 3 2" xfId="34457"/>
    <cellStyle name="Normal 5 3 2 3 2 2 2 2 4" xfId="26302"/>
    <cellStyle name="Normal 5 3 2 3 2 2 2 3" xfId="12157"/>
    <cellStyle name="Normal 5 3 2 3 2 2 2 3 2" xfId="32092"/>
    <cellStyle name="Normal 5 3 2 3 2 2 2 4" xfId="17959"/>
    <cellStyle name="Normal 5 3 2 3 2 2 2 4 2" xfId="37892"/>
    <cellStyle name="Normal 5 3 2 3 2 2 2 5" xfId="8727"/>
    <cellStyle name="Normal 5 3 2 3 2 2 2 5 2" xfId="28663"/>
    <cellStyle name="Normal 5 3 2 3 2 2 2 6" xfId="23915"/>
    <cellStyle name="Normal 5 3 2 3 2 2 3" xfId="2521"/>
    <cellStyle name="Normal 5 3 2 3 2 2 3 2" xfId="17038"/>
    <cellStyle name="Normal 5 3 2 3 2 2 3 2 2" xfId="36971"/>
    <cellStyle name="Normal 5 3 2 3 2 2 3 3" xfId="11235"/>
    <cellStyle name="Normal 5 3 2 3 2 2 3 3 2" xfId="31170"/>
    <cellStyle name="Normal 5 3 2 3 2 2 3 4" xfId="22988"/>
    <cellStyle name="Normal 5 3 2 3 2 2 4" xfId="5445"/>
    <cellStyle name="Normal 5 3 2 3 2 2 4 2" xfId="19403"/>
    <cellStyle name="Normal 5 3 2 3 2 2 4 2 2" xfId="39336"/>
    <cellStyle name="Normal 5 3 2 3 2 2 4 3" xfId="13602"/>
    <cellStyle name="Normal 5 3 2 3 2 2 4 3 2" xfId="33536"/>
    <cellStyle name="Normal 5 3 2 3 2 2 4 4" xfId="25381"/>
    <cellStyle name="Normal 5 3 2 3 2 2 5" xfId="10130"/>
    <cellStyle name="Normal 5 3 2 3 2 2 5 2" xfId="30066"/>
    <cellStyle name="Normal 5 3 2 3 2 2 6" xfId="15935"/>
    <cellStyle name="Normal 5 3 2 3 2 2 6 2" xfId="35868"/>
    <cellStyle name="Normal 5 3 2 3 2 2 7" xfId="7806"/>
    <cellStyle name="Normal 5 3 2 3 2 2 7 2" xfId="27742"/>
    <cellStyle name="Normal 5 3 2 3 2 2 8" xfId="21869"/>
    <cellStyle name="Normal 5 3 2 3 2 2 9" xfId="41660"/>
    <cellStyle name="Normal 5 3 2 3 2 3" xfId="3702"/>
    <cellStyle name="Normal 5 3 2 3 2 3 2" xfId="6365"/>
    <cellStyle name="Normal 5 3 2 3 2 3 2 2" xfId="20323"/>
    <cellStyle name="Normal 5 3 2 3 2 3 2 2 2" xfId="40256"/>
    <cellStyle name="Normal 5 3 2 3 2 3 2 3" xfId="14522"/>
    <cellStyle name="Normal 5 3 2 3 2 3 2 3 2" xfId="34456"/>
    <cellStyle name="Normal 5 3 2 3 2 3 2 4" xfId="26301"/>
    <cellStyle name="Normal 5 3 2 3 2 3 3" xfId="12156"/>
    <cellStyle name="Normal 5 3 2 3 2 3 3 2" xfId="32091"/>
    <cellStyle name="Normal 5 3 2 3 2 3 4" xfId="17958"/>
    <cellStyle name="Normal 5 3 2 3 2 3 4 2" xfId="37891"/>
    <cellStyle name="Normal 5 3 2 3 2 3 5" xfId="8726"/>
    <cellStyle name="Normal 5 3 2 3 2 3 5 2" xfId="28662"/>
    <cellStyle name="Normal 5 3 2 3 2 3 6" xfId="23914"/>
    <cellStyle name="Normal 5 3 2 3 2 4" xfId="2058"/>
    <cellStyle name="Normal 5 3 2 3 2 4 2" xfId="16577"/>
    <cellStyle name="Normal 5 3 2 3 2 4 2 2" xfId="36510"/>
    <cellStyle name="Normal 5 3 2 3 2 4 3" xfId="10774"/>
    <cellStyle name="Normal 5 3 2 3 2 4 3 2" xfId="30709"/>
    <cellStyle name="Normal 5 3 2 3 2 4 4" xfId="22527"/>
    <cellStyle name="Normal 5 3 2 3 2 5" xfId="4984"/>
    <cellStyle name="Normal 5 3 2 3 2 5 2" xfId="18942"/>
    <cellStyle name="Normal 5 3 2 3 2 5 2 2" xfId="38875"/>
    <cellStyle name="Normal 5 3 2 3 2 5 3" xfId="13141"/>
    <cellStyle name="Normal 5 3 2 3 2 5 3 2" xfId="33075"/>
    <cellStyle name="Normal 5 3 2 3 2 5 4" xfId="24920"/>
    <cellStyle name="Normal 5 3 2 3 2 6" xfId="9652"/>
    <cellStyle name="Normal 5 3 2 3 2 6 2" xfId="29588"/>
    <cellStyle name="Normal 5 3 2 3 2 7" xfId="15457"/>
    <cellStyle name="Normal 5 3 2 3 2 7 2" xfId="35390"/>
    <cellStyle name="Normal 5 3 2 3 2 8" xfId="7345"/>
    <cellStyle name="Normal 5 3 2 3 2 8 2" xfId="27281"/>
    <cellStyle name="Normal 5 3 2 3 2 9" xfId="21384"/>
    <cellStyle name="Normal 5 3 2 3 3" xfId="935"/>
    <cellStyle name="Normal 5 3 2 3 3 2" xfId="3704"/>
    <cellStyle name="Normal 5 3 2 3 3 2 2" xfId="6367"/>
    <cellStyle name="Normal 5 3 2 3 3 2 2 2" xfId="20325"/>
    <cellStyle name="Normal 5 3 2 3 3 2 2 2 2" xfId="40258"/>
    <cellStyle name="Normal 5 3 2 3 3 2 2 3" xfId="14524"/>
    <cellStyle name="Normal 5 3 2 3 3 2 2 3 2" xfId="34458"/>
    <cellStyle name="Normal 5 3 2 3 3 2 2 4" xfId="26303"/>
    <cellStyle name="Normal 5 3 2 3 3 2 3" xfId="12158"/>
    <cellStyle name="Normal 5 3 2 3 3 2 3 2" xfId="32093"/>
    <cellStyle name="Normal 5 3 2 3 3 2 4" xfId="17960"/>
    <cellStyle name="Normal 5 3 2 3 3 2 4 2" xfId="37893"/>
    <cellStyle name="Normal 5 3 2 3 3 2 5" xfId="8728"/>
    <cellStyle name="Normal 5 3 2 3 3 2 5 2" xfId="28664"/>
    <cellStyle name="Normal 5 3 2 3 3 2 6" xfId="23916"/>
    <cellStyle name="Normal 5 3 2 3 3 3" xfId="2282"/>
    <cellStyle name="Normal 5 3 2 3 3 3 2" xfId="16799"/>
    <cellStyle name="Normal 5 3 2 3 3 3 2 2" xfId="36732"/>
    <cellStyle name="Normal 5 3 2 3 3 3 3" xfId="10996"/>
    <cellStyle name="Normal 5 3 2 3 3 3 3 2" xfId="30931"/>
    <cellStyle name="Normal 5 3 2 3 3 3 4" xfId="22749"/>
    <cellStyle name="Normal 5 3 2 3 3 4" xfId="5206"/>
    <cellStyle name="Normal 5 3 2 3 3 4 2" xfId="19164"/>
    <cellStyle name="Normal 5 3 2 3 3 4 2 2" xfId="39097"/>
    <cellStyle name="Normal 5 3 2 3 3 4 3" xfId="13363"/>
    <cellStyle name="Normal 5 3 2 3 3 4 3 2" xfId="33297"/>
    <cellStyle name="Normal 5 3 2 3 3 4 4" xfId="25142"/>
    <cellStyle name="Normal 5 3 2 3 3 5" xfId="9891"/>
    <cellStyle name="Normal 5 3 2 3 3 5 2" xfId="29827"/>
    <cellStyle name="Normal 5 3 2 3 3 6" xfId="15696"/>
    <cellStyle name="Normal 5 3 2 3 3 6 2" xfId="35629"/>
    <cellStyle name="Normal 5 3 2 3 3 7" xfId="7567"/>
    <cellStyle name="Normal 5 3 2 3 3 7 2" xfId="27503"/>
    <cellStyle name="Normal 5 3 2 3 3 8" xfId="21626"/>
    <cellStyle name="Normal 5 3 2 3 3 9" xfId="41421"/>
    <cellStyle name="Normal 5 3 2 3 4" xfId="3701"/>
    <cellStyle name="Normal 5 3 2 3 4 2" xfId="6364"/>
    <cellStyle name="Normal 5 3 2 3 4 2 2" xfId="20322"/>
    <cellStyle name="Normal 5 3 2 3 4 2 2 2" xfId="40255"/>
    <cellStyle name="Normal 5 3 2 3 4 2 3" xfId="14521"/>
    <cellStyle name="Normal 5 3 2 3 4 2 3 2" xfId="34455"/>
    <cellStyle name="Normal 5 3 2 3 4 2 4" xfId="26300"/>
    <cellStyle name="Normal 5 3 2 3 4 3" xfId="12155"/>
    <cellStyle name="Normal 5 3 2 3 4 3 2" xfId="32090"/>
    <cellStyle name="Normal 5 3 2 3 4 4" xfId="17957"/>
    <cellStyle name="Normal 5 3 2 3 4 4 2" xfId="37890"/>
    <cellStyle name="Normal 5 3 2 3 4 5" xfId="8725"/>
    <cellStyle name="Normal 5 3 2 3 4 5 2" xfId="28661"/>
    <cellStyle name="Normal 5 3 2 3 4 6" xfId="23913"/>
    <cellStyle name="Normal 5 3 2 3 5" xfId="1838"/>
    <cellStyle name="Normal 5 3 2 3 5 2" xfId="16358"/>
    <cellStyle name="Normal 5 3 2 3 5 2 2" xfId="36291"/>
    <cellStyle name="Normal 5 3 2 3 5 3" xfId="10555"/>
    <cellStyle name="Normal 5 3 2 3 5 3 2" xfId="30490"/>
    <cellStyle name="Normal 5 3 2 3 5 4" xfId="22308"/>
    <cellStyle name="Normal 5 3 2 3 6" xfId="4765"/>
    <cellStyle name="Normal 5 3 2 3 6 2" xfId="18723"/>
    <cellStyle name="Normal 5 3 2 3 6 2 2" xfId="38656"/>
    <cellStyle name="Normal 5 3 2 3 6 3" xfId="12922"/>
    <cellStyle name="Normal 5 3 2 3 6 3 2" xfId="32856"/>
    <cellStyle name="Normal 5 3 2 3 6 4" xfId="24701"/>
    <cellStyle name="Normal 5 3 2 3 7" xfId="9413"/>
    <cellStyle name="Normal 5 3 2 3 7 2" xfId="29349"/>
    <cellStyle name="Normal 5 3 2 3 8" xfId="15218"/>
    <cellStyle name="Normal 5 3 2 3 8 2" xfId="35151"/>
    <cellStyle name="Normal 5 3 2 3 9" xfId="7126"/>
    <cellStyle name="Normal 5 3 2 3 9 2" xfId="27062"/>
    <cellStyle name="Normal 5 3 2 4" xfId="529"/>
    <cellStyle name="Normal 5 3 2 4 10" xfId="41029"/>
    <cellStyle name="Normal 5 3 2 4 2" xfId="1025"/>
    <cellStyle name="Normal 5 3 2 4 2 2" xfId="3706"/>
    <cellStyle name="Normal 5 3 2 4 2 2 2" xfId="6369"/>
    <cellStyle name="Normal 5 3 2 4 2 2 2 2" xfId="20327"/>
    <cellStyle name="Normal 5 3 2 4 2 2 2 2 2" xfId="40260"/>
    <cellStyle name="Normal 5 3 2 4 2 2 2 3" xfId="14526"/>
    <cellStyle name="Normal 5 3 2 4 2 2 2 3 2" xfId="34460"/>
    <cellStyle name="Normal 5 3 2 4 2 2 2 4" xfId="26305"/>
    <cellStyle name="Normal 5 3 2 4 2 2 3" xfId="12160"/>
    <cellStyle name="Normal 5 3 2 4 2 2 3 2" xfId="32095"/>
    <cellStyle name="Normal 5 3 2 4 2 2 4" xfId="17962"/>
    <cellStyle name="Normal 5 3 2 4 2 2 4 2" xfId="37895"/>
    <cellStyle name="Normal 5 3 2 4 2 2 5" xfId="8730"/>
    <cellStyle name="Normal 5 3 2 4 2 2 5 2" xfId="28666"/>
    <cellStyle name="Normal 5 3 2 4 2 2 6" xfId="23918"/>
    <cellStyle name="Normal 5 3 2 4 2 3" xfId="2368"/>
    <cellStyle name="Normal 5 3 2 4 2 3 2" xfId="16885"/>
    <cellStyle name="Normal 5 3 2 4 2 3 2 2" xfId="36818"/>
    <cellStyle name="Normal 5 3 2 4 2 3 3" xfId="11082"/>
    <cellStyle name="Normal 5 3 2 4 2 3 3 2" xfId="31017"/>
    <cellStyle name="Normal 5 3 2 4 2 3 4" xfId="22835"/>
    <cellStyle name="Normal 5 3 2 4 2 4" xfId="5292"/>
    <cellStyle name="Normal 5 3 2 4 2 4 2" xfId="19250"/>
    <cellStyle name="Normal 5 3 2 4 2 4 2 2" xfId="39183"/>
    <cellStyle name="Normal 5 3 2 4 2 4 3" xfId="13449"/>
    <cellStyle name="Normal 5 3 2 4 2 4 3 2" xfId="33383"/>
    <cellStyle name="Normal 5 3 2 4 2 4 4" xfId="25228"/>
    <cellStyle name="Normal 5 3 2 4 2 5" xfId="9977"/>
    <cellStyle name="Normal 5 3 2 4 2 5 2" xfId="29913"/>
    <cellStyle name="Normal 5 3 2 4 2 6" xfId="15782"/>
    <cellStyle name="Normal 5 3 2 4 2 6 2" xfId="35715"/>
    <cellStyle name="Normal 5 3 2 4 2 7" xfId="7653"/>
    <cellStyle name="Normal 5 3 2 4 2 7 2" xfId="27589"/>
    <cellStyle name="Normal 5 3 2 4 2 8" xfId="21716"/>
    <cellStyle name="Normal 5 3 2 4 2 9" xfId="41507"/>
    <cellStyle name="Normal 5 3 2 4 3" xfId="3705"/>
    <cellStyle name="Normal 5 3 2 4 3 2" xfId="6368"/>
    <cellStyle name="Normal 5 3 2 4 3 2 2" xfId="20326"/>
    <cellStyle name="Normal 5 3 2 4 3 2 2 2" xfId="40259"/>
    <cellStyle name="Normal 5 3 2 4 3 2 3" xfId="14525"/>
    <cellStyle name="Normal 5 3 2 4 3 2 3 2" xfId="34459"/>
    <cellStyle name="Normal 5 3 2 4 3 2 4" xfId="26304"/>
    <cellStyle name="Normal 5 3 2 4 3 3" xfId="12159"/>
    <cellStyle name="Normal 5 3 2 4 3 3 2" xfId="32094"/>
    <cellStyle name="Normal 5 3 2 4 3 4" xfId="17961"/>
    <cellStyle name="Normal 5 3 2 4 3 4 2" xfId="37894"/>
    <cellStyle name="Normal 5 3 2 4 3 5" xfId="8729"/>
    <cellStyle name="Normal 5 3 2 4 3 5 2" xfId="28665"/>
    <cellStyle name="Normal 5 3 2 4 3 6" xfId="23917"/>
    <cellStyle name="Normal 5 3 2 4 4" xfId="1905"/>
    <cellStyle name="Normal 5 3 2 4 4 2" xfId="16424"/>
    <cellStyle name="Normal 5 3 2 4 4 2 2" xfId="36357"/>
    <cellStyle name="Normal 5 3 2 4 4 3" xfId="10621"/>
    <cellStyle name="Normal 5 3 2 4 4 3 2" xfId="30556"/>
    <cellStyle name="Normal 5 3 2 4 4 4" xfId="22374"/>
    <cellStyle name="Normal 5 3 2 4 5" xfId="4831"/>
    <cellStyle name="Normal 5 3 2 4 5 2" xfId="18789"/>
    <cellStyle name="Normal 5 3 2 4 5 2 2" xfId="38722"/>
    <cellStyle name="Normal 5 3 2 4 5 3" xfId="12988"/>
    <cellStyle name="Normal 5 3 2 4 5 3 2" xfId="32922"/>
    <cellStyle name="Normal 5 3 2 4 5 4" xfId="24767"/>
    <cellStyle name="Normal 5 3 2 4 6" xfId="9499"/>
    <cellStyle name="Normal 5 3 2 4 6 2" xfId="29435"/>
    <cellStyle name="Normal 5 3 2 4 7" xfId="15304"/>
    <cellStyle name="Normal 5 3 2 4 7 2" xfId="35237"/>
    <cellStyle name="Normal 5 3 2 4 8" xfId="7192"/>
    <cellStyle name="Normal 5 3 2 4 8 2" xfId="27128"/>
    <cellStyle name="Normal 5 3 2 4 9" xfId="21227"/>
    <cellStyle name="Normal 5 3 2 5" xfId="782"/>
    <cellStyle name="Normal 5 3 2 5 2" xfId="3707"/>
    <cellStyle name="Normal 5 3 2 5 2 2" xfId="6370"/>
    <cellStyle name="Normal 5 3 2 5 2 2 2" xfId="20328"/>
    <cellStyle name="Normal 5 3 2 5 2 2 2 2" xfId="40261"/>
    <cellStyle name="Normal 5 3 2 5 2 2 3" xfId="14527"/>
    <cellStyle name="Normal 5 3 2 5 2 2 3 2" xfId="34461"/>
    <cellStyle name="Normal 5 3 2 5 2 2 4" xfId="26306"/>
    <cellStyle name="Normal 5 3 2 5 2 3" xfId="12161"/>
    <cellStyle name="Normal 5 3 2 5 2 3 2" xfId="32096"/>
    <cellStyle name="Normal 5 3 2 5 2 4" xfId="17963"/>
    <cellStyle name="Normal 5 3 2 5 2 4 2" xfId="37896"/>
    <cellStyle name="Normal 5 3 2 5 2 5" xfId="8731"/>
    <cellStyle name="Normal 5 3 2 5 2 5 2" xfId="28667"/>
    <cellStyle name="Normal 5 3 2 5 2 6" xfId="23919"/>
    <cellStyle name="Normal 5 3 2 5 3" xfId="2129"/>
    <cellStyle name="Normal 5 3 2 5 3 2" xfId="16646"/>
    <cellStyle name="Normal 5 3 2 5 3 2 2" xfId="36579"/>
    <cellStyle name="Normal 5 3 2 5 3 3" xfId="10843"/>
    <cellStyle name="Normal 5 3 2 5 3 3 2" xfId="30778"/>
    <cellStyle name="Normal 5 3 2 5 3 4" xfId="22596"/>
    <cellStyle name="Normal 5 3 2 5 4" xfId="5053"/>
    <cellStyle name="Normal 5 3 2 5 4 2" xfId="19011"/>
    <cellStyle name="Normal 5 3 2 5 4 2 2" xfId="38944"/>
    <cellStyle name="Normal 5 3 2 5 4 3" xfId="13210"/>
    <cellStyle name="Normal 5 3 2 5 4 3 2" xfId="33144"/>
    <cellStyle name="Normal 5 3 2 5 4 4" xfId="24989"/>
    <cellStyle name="Normal 5 3 2 5 5" xfId="9738"/>
    <cellStyle name="Normal 5 3 2 5 5 2" xfId="29674"/>
    <cellStyle name="Normal 5 3 2 5 6" xfId="15543"/>
    <cellStyle name="Normal 5 3 2 5 6 2" xfId="35476"/>
    <cellStyle name="Normal 5 3 2 5 7" xfId="7414"/>
    <cellStyle name="Normal 5 3 2 5 7 2" xfId="27350"/>
    <cellStyle name="Normal 5 3 2 5 8" xfId="21473"/>
    <cellStyle name="Normal 5 3 2 5 9" xfId="41268"/>
    <cellStyle name="Normal 5 3 2 6" xfId="1229"/>
    <cellStyle name="Normal 5 3 2 6 2" xfId="3708"/>
    <cellStyle name="Normal 5 3 2 6 2 2" xfId="6371"/>
    <cellStyle name="Normal 5 3 2 6 2 2 2" xfId="20329"/>
    <cellStyle name="Normal 5 3 2 6 2 2 2 2" xfId="40262"/>
    <cellStyle name="Normal 5 3 2 6 2 2 3" xfId="14528"/>
    <cellStyle name="Normal 5 3 2 6 2 2 3 2" xfId="34462"/>
    <cellStyle name="Normal 5 3 2 6 2 2 4" xfId="26307"/>
    <cellStyle name="Normal 5 3 2 6 2 3" xfId="12162"/>
    <cellStyle name="Normal 5 3 2 6 2 3 2" xfId="32097"/>
    <cellStyle name="Normal 5 3 2 6 2 4" xfId="17964"/>
    <cellStyle name="Normal 5 3 2 6 2 4 2" xfId="37897"/>
    <cellStyle name="Normal 5 3 2 6 2 5" xfId="8732"/>
    <cellStyle name="Normal 5 3 2 6 2 5 2" xfId="28668"/>
    <cellStyle name="Normal 5 3 2 6 2 6" xfId="23920"/>
    <cellStyle name="Normal 5 3 2 6 3" xfId="2563"/>
    <cellStyle name="Normal 5 3 2 6 3 2" xfId="17078"/>
    <cellStyle name="Normal 5 3 2 6 3 2 2" xfId="37011"/>
    <cellStyle name="Normal 5 3 2 6 3 3" xfId="11275"/>
    <cellStyle name="Normal 5 3 2 6 3 3 2" xfId="31210"/>
    <cellStyle name="Normal 5 3 2 6 3 4" xfId="23030"/>
    <cellStyle name="Normal 5 3 2 6 4" xfId="5485"/>
    <cellStyle name="Normal 5 3 2 6 4 2" xfId="19443"/>
    <cellStyle name="Normal 5 3 2 6 4 2 2" xfId="39376"/>
    <cellStyle name="Normal 5 3 2 6 4 3" xfId="13642"/>
    <cellStyle name="Normal 5 3 2 6 4 3 2" xfId="33576"/>
    <cellStyle name="Normal 5 3 2 6 4 4" xfId="25421"/>
    <cellStyle name="Normal 5 3 2 6 5" xfId="10172"/>
    <cellStyle name="Normal 5 3 2 6 5 2" xfId="30108"/>
    <cellStyle name="Normal 5 3 2 6 6" xfId="15976"/>
    <cellStyle name="Normal 5 3 2 6 6 2" xfId="35909"/>
    <cellStyle name="Normal 5 3 2 6 7" xfId="7846"/>
    <cellStyle name="Normal 5 3 2 6 7 2" xfId="27782"/>
    <cellStyle name="Normal 5 3 2 6 8" xfId="21917"/>
    <cellStyle name="Normal 5 3 2 6 9" xfId="41767"/>
    <cellStyle name="Normal 5 3 2 7" xfId="3696"/>
    <cellStyle name="Normal 5 3 2 7 2" xfId="6359"/>
    <cellStyle name="Normal 5 3 2 7 2 2" xfId="20317"/>
    <cellStyle name="Normal 5 3 2 7 2 2 2" xfId="40250"/>
    <cellStyle name="Normal 5 3 2 7 2 3" xfId="14516"/>
    <cellStyle name="Normal 5 3 2 7 2 3 2" xfId="34450"/>
    <cellStyle name="Normal 5 3 2 7 2 4" xfId="26295"/>
    <cellStyle name="Normal 5 3 2 7 3" xfId="12150"/>
    <cellStyle name="Normal 5 3 2 7 3 2" xfId="32085"/>
    <cellStyle name="Normal 5 3 2 7 4" xfId="17952"/>
    <cellStyle name="Normal 5 3 2 7 4 2" xfId="37885"/>
    <cellStyle name="Normal 5 3 2 7 5" xfId="8720"/>
    <cellStyle name="Normal 5 3 2 7 5 2" xfId="28656"/>
    <cellStyle name="Normal 5 3 2 7 6" xfId="23908"/>
    <cellStyle name="Normal 5 3 2 8" xfId="1679"/>
    <cellStyle name="Normal 5 3 2 8 2" xfId="16241"/>
    <cellStyle name="Normal 5 3 2 8 2 2" xfId="36174"/>
    <cellStyle name="Normal 5 3 2 8 3" xfId="10438"/>
    <cellStyle name="Normal 5 3 2 8 3 2" xfId="30373"/>
    <cellStyle name="Normal 5 3 2 8 4" xfId="22188"/>
    <cellStyle name="Normal 5 3 2 9" xfId="4648"/>
    <cellStyle name="Normal 5 3 2 9 2" xfId="18606"/>
    <cellStyle name="Normal 5 3 2 9 2 2" xfId="38539"/>
    <cellStyle name="Normal 5 3 2 9 3" xfId="12805"/>
    <cellStyle name="Normal 5 3 2 9 3 2" xfId="32739"/>
    <cellStyle name="Normal 5 3 2 9 4" xfId="24584"/>
    <cellStyle name="Normal 5 3 3" xfId="60"/>
    <cellStyle name="Normal 5 3 3 10" xfId="9231"/>
    <cellStyle name="Normal 5 3 3 10 2" xfId="29167"/>
    <cellStyle name="Normal 5 3 3 11" xfId="15036"/>
    <cellStyle name="Normal 5 3 3 11 2" xfId="34969"/>
    <cellStyle name="Normal 5 3 3 12" xfId="7013"/>
    <cellStyle name="Normal 5 3 3 12 2" xfId="26949"/>
    <cellStyle name="Normal 5 3 3 13" xfId="20937"/>
    <cellStyle name="Normal 5 3 3 14" xfId="40761"/>
    <cellStyle name="Normal 5 3 3 2" xfId="324"/>
    <cellStyle name="Normal 5 3 3 2 10" xfId="21049"/>
    <cellStyle name="Normal 5 3 3 2 11" xfId="40858"/>
    <cellStyle name="Normal 5 3 3 2 2" xfId="607"/>
    <cellStyle name="Normal 5 3 3 2 2 10" xfId="41100"/>
    <cellStyle name="Normal 5 3 3 2 2 2" xfId="1096"/>
    <cellStyle name="Normal 5 3 3 2 2 2 2" xfId="3712"/>
    <cellStyle name="Normal 5 3 3 2 2 2 2 2" xfId="6375"/>
    <cellStyle name="Normal 5 3 3 2 2 2 2 2 2" xfId="20333"/>
    <cellStyle name="Normal 5 3 3 2 2 2 2 2 2 2" xfId="40266"/>
    <cellStyle name="Normal 5 3 3 2 2 2 2 2 3" xfId="14532"/>
    <cellStyle name="Normal 5 3 3 2 2 2 2 2 3 2" xfId="34466"/>
    <cellStyle name="Normal 5 3 3 2 2 2 2 2 4" xfId="26311"/>
    <cellStyle name="Normal 5 3 3 2 2 2 2 3" xfId="12166"/>
    <cellStyle name="Normal 5 3 3 2 2 2 2 3 2" xfId="32101"/>
    <cellStyle name="Normal 5 3 3 2 2 2 2 4" xfId="17968"/>
    <cellStyle name="Normal 5 3 3 2 2 2 2 4 2" xfId="37901"/>
    <cellStyle name="Normal 5 3 3 2 2 2 2 5" xfId="8736"/>
    <cellStyle name="Normal 5 3 3 2 2 2 2 5 2" xfId="28672"/>
    <cellStyle name="Normal 5 3 3 2 2 2 2 6" xfId="23924"/>
    <cellStyle name="Normal 5 3 3 2 2 2 3" xfId="2439"/>
    <cellStyle name="Normal 5 3 3 2 2 2 3 2" xfId="16956"/>
    <cellStyle name="Normal 5 3 3 2 2 2 3 2 2" xfId="36889"/>
    <cellStyle name="Normal 5 3 3 2 2 2 3 3" xfId="11153"/>
    <cellStyle name="Normal 5 3 3 2 2 2 3 3 2" xfId="31088"/>
    <cellStyle name="Normal 5 3 3 2 2 2 3 4" xfId="22906"/>
    <cellStyle name="Normal 5 3 3 2 2 2 4" xfId="5363"/>
    <cellStyle name="Normal 5 3 3 2 2 2 4 2" xfId="19321"/>
    <cellStyle name="Normal 5 3 3 2 2 2 4 2 2" xfId="39254"/>
    <cellStyle name="Normal 5 3 3 2 2 2 4 3" xfId="13520"/>
    <cellStyle name="Normal 5 3 3 2 2 2 4 3 2" xfId="33454"/>
    <cellStyle name="Normal 5 3 3 2 2 2 4 4" xfId="25299"/>
    <cellStyle name="Normal 5 3 3 2 2 2 5" xfId="10048"/>
    <cellStyle name="Normal 5 3 3 2 2 2 5 2" xfId="29984"/>
    <cellStyle name="Normal 5 3 3 2 2 2 6" xfId="15853"/>
    <cellStyle name="Normal 5 3 3 2 2 2 6 2" xfId="35786"/>
    <cellStyle name="Normal 5 3 3 2 2 2 7" xfId="7724"/>
    <cellStyle name="Normal 5 3 3 2 2 2 7 2" xfId="27660"/>
    <cellStyle name="Normal 5 3 3 2 2 2 8" xfId="21787"/>
    <cellStyle name="Normal 5 3 3 2 2 2 9" xfId="41578"/>
    <cellStyle name="Normal 5 3 3 2 2 3" xfId="3711"/>
    <cellStyle name="Normal 5 3 3 2 2 3 2" xfId="6374"/>
    <cellStyle name="Normal 5 3 3 2 2 3 2 2" xfId="20332"/>
    <cellStyle name="Normal 5 3 3 2 2 3 2 2 2" xfId="40265"/>
    <cellStyle name="Normal 5 3 3 2 2 3 2 3" xfId="14531"/>
    <cellStyle name="Normal 5 3 3 2 2 3 2 3 2" xfId="34465"/>
    <cellStyle name="Normal 5 3 3 2 2 3 2 4" xfId="26310"/>
    <cellStyle name="Normal 5 3 3 2 2 3 3" xfId="12165"/>
    <cellStyle name="Normal 5 3 3 2 2 3 3 2" xfId="32100"/>
    <cellStyle name="Normal 5 3 3 2 2 3 4" xfId="17967"/>
    <cellStyle name="Normal 5 3 3 2 2 3 4 2" xfId="37900"/>
    <cellStyle name="Normal 5 3 3 2 2 3 5" xfId="8735"/>
    <cellStyle name="Normal 5 3 3 2 2 3 5 2" xfId="28671"/>
    <cellStyle name="Normal 5 3 3 2 2 3 6" xfId="23923"/>
    <cellStyle name="Normal 5 3 3 2 2 4" xfId="1976"/>
    <cellStyle name="Normal 5 3 3 2 2 4 2" xfId="16495"/>
    <cellStyle name="Normal 5 3 3 2 2 4 2 2" xfId="36428"/>
    <cellStyle name="Normal 5 3 3 2 2 4 3" xfId="10692"/>
    <cellStyle name="Normal 5 3 3 2 2 4 3 2" xfId="30627"/>
    <cellStyle name="Normal 5 3 3 2 2 4 4" xfId="22445"/>
    <cellStyle name="Normal 5 3 3 2 2 5" xfId="4902"/>
    <cellStyle name="Normal 5 3 3 2 2 5 2" xfId="18860"/>
    <cellStyle name="Normal 5 3 3 2 2 5 2 2" xfId="38793"/>
    <cellStyle name="Normal 5 3 3 2 2 5 3" xfId="13059"/>
    <cellStyle name="Normal 5 3 3 2 2 5 3 2" xfId="32993"/>
    <cellStyle name="Normal 5 3 3 2 2 5 4" xfId="24838"/>
    <cellStyle name="Normal 5 3 3 2 2 6" xfId="9570"/>
    <cellStyle name="Normal 5 3 3 2 2 6 2" xfId="29506"/>
    <cellStyle name="Normal 5 3 3 2 2 7" xfId="15375"/>
    <cellStyle name="Normal 5 3 3 2 2 7 2" xfId="35308"/>
    <cellStyle name="Normal 5 3 3 2 2 8" xfId="7263"/>
    <cellStyle name="Normal 5 3 3 2 2 8 2" xfId="27199"/>
    <cellStyle name="Normal 5 3 3 2 2 9" xfId="21299"/>
    <cellStyle name="Normal 5 3 3 2 3" xfId="853"/>
    <cellStyle name="Normal 5 3 3 2 3 2" xfId="3713"/>
    <cellStyle name="Normal 5 3 3 2 3 2 2" xfId="6376"/>
    <cellStyle name="Normal 5 3 3 2 3 2 2 2" xfId="20334"/>
    <cellStyle name="Normal 5 3 3 2 3 2 2 2 2" xfId="40267"/>
    <cellStyle name="Normal 5 3 3 2 3 2 2 3" xfId="14533"/>
    <cellStyle name="Normal 5 3 3 2 3 2 2 3 2" xfId="34467"/>
    <cellStyle name="Normal 5 3 3 2 3 2 2 4" xfId="26312"/>
    <cellStyle name="Normal 5 3 3 2 3 2 3" xfId="12167"/>
    <cellStyle name="Normal 5 3 3 2 3 2 3 2" xfId="32102"/>
    <cellStyle name="Normal 5 3 3 2 3 2 4" xfId="17969"/>
    <cellStyle name="Normal 5 3 3 2 3 2 4 2" xfId="37902"/>
    <cellStyle name="Normal 5 3 3 2 3 2 5" xfId="8737"/>
    <cellStyle name="Normal 5 3 3 2 3 2 5 2" xfId="28673"/>
    <cellStyle name="Normal 5 3 3 2 3 2 6" xfId="23925"/>
    <cellStyle name="Normal 5 3 3 2 3 3" xfId="2200"/>
    <cellStyle name="Normal 5 3 3 2 3 3 2" xfId="16717"/>
    <cellStyle name="Normal 5 3 3 2 3 3 2 2" xfId="36650"/>
    <cellStyle name="Normal 5 3 3 2 3 3 3" xfId="10914"/>
    <cellStyle name="Normal 5 3 3 2 3 3 3 2" xfId="30849"/>
    <cellStyle name="Normal 5 3 3 2 3 3 4" xfId="22667"/>
    <cellStyle name="Normal 5 3 3 2 3 4" xfId="5124"/>
    <cellStyle name="Normal 5 3 3 2 3 4 2" xfId="19082"/>
    <cellStyle name="Normal 5 3 3 2 3 4 2 2" xfId="39015"/>
    <cellStyle name="Normal 5 3 3 2 3 4 3" xfId="13281"/>
    <cellStyle name="Normal 5 3 3 2 3 4 3 2" xfId="33215"/>
    <cellStyle name="Normal 5 3 3 2 3 4 4" xfId="25060"/>
    <cellStyle name="Normal 5 3 3 2 3 5" xfId="9809"/>
    <cellStyle name="Normal 5 3 3 2 3 5 2" xfId="29745"/>
    <cellStyle name="Normal 5 3 3 2 3 6" xfId="15614"/>
    <cellStyle name="Normal 5 3 3 2 3 6 2" xfId="35547"/>
    <cellStyle name="Normal 5 3 3 2 3 7" xfId="7485"/>
    <cellStyle name="Normal 5 3 3 2 3 7 2" xfId="27421"/>
    <cellStyle name="Normal 5 3 3 2 3 8" xfId="21544"/>
    <cellStyle name="Normal 5 3 3 2 3 9" xfId="41339"/>
    <cellStyle name="Normal 5 3 3 2 4" xfId="3710"/>
    <cellStyle name="Normal 5 3 3 2 4 2" xfId="6373"/>
    <cellStyle name="Normal 5 3 3 2 4 2 2" xfId="20331"/>
    <cellStyle name="Normal 5 3 3 2 4 2 2 2" xfId="40264"/>
    <cellStyle name="Normal 5 3 3 2 4 2 3" xfId="14530"/>
    <cellStyle name="Normal 5 3 3 2 4 2 3 2" xfId="34464"/>
    <cellStyle name="Normal 5 3 3 2 4 2 4" xfId="26309"/>
    <cellStyle name="Normal 5 3 3 2 4 3" xfId="12164"/>
    <cellStyle name="Normal 5 3 3 2 4 3 2" xfId="32099"/>
    <cellStyle name="Normal 5 3 3 2 4 4" xfId="17966"/>
    <cellStyle name="Normal 5 3 3 2 4 4 2" xfId="37899"/>
    <cellStyle name="Normal 5 3 3 2 4 5" xfId="8734"/>
    <cellStyle name="Normal 5 3 3 2 4 5 2" xfId="28670"/>
    <cellStyle name="Normal 5 3 3 2 4 6" xfId="23922"/>
    <cellStyle name="Normal 5 3 3 2 5" xfId="1777"/>
    <cellStyle name="Normal 5 3 3 2 5 2" xfId="16300"/>
    <cellStyle name="Normal 5 3 3 2 5 2 2" xfId="36233"/>
    <cellStyle name="Normal 5 3 3 2 5 3" xfId="10497"/>
    <cellStyle name="Normal 5 3 3 2 5 3 2" xfId="30432"/>
    <cellStyle name="Normal 5 3 3 2 5 4" xfId="22250"/>
    <cellStyle name="Normal 5 3 3 2 6" xfId="4707"/>
    <cellStyle name="Normal 5 3 3 2 6 2" xfId="18665"/>
    <cellStyle name="Normal 5 3 3 2 6 2 2" xfId="38598"/>
    <cellStyle name="Normal 5 3 3 2 6 3" xfId="12864"/>
    <cellStyle name="Normal 5 3 3 2 6 3 2" xfId="32798"/>
    <cellStyle name="Normal 5 3 3 2 6 4" xfId="24643"/>
    <cellStyle name="Normal 5 3 3 2 7" xfId="9328"/>
    <cellStyle name="Normal 5 3 3 2 7 2" xfId="29264"/>
    <cellStyle name="Normal 5 3 3 2 8" xfId="15133"/>
    <cellStyle name="Normal 5 3 3 2 8 2" xfId="35066"/>
    <cellStyle name="Normal 5 3 3 2 9" xfId="7068"/>
    <cellStyle name="Normal 5 3 3 2 9 2" xfId="27004"/>
    <cellStyle name="Normal 5 3 3 3" xfId="437"/>
    <cellStyle name="Normal 5 3 3 3 10" xfId="21140"/>
    <cellStyle name="Normal 5 3 3 3 11" xfId="40944"/>
    <cellStyle name="Normal 5 3 3 3 2" xfId="693"/>
    <cellStyle name="Normal 5 3 3 3 2 10" xfId="41183"/>
    <cellStyle name="Normal 5 3 3 3 2 2" xfId="1179"/>
    <cellStyle name="Normal 5 3 3 3 2 2 2" xfId="3716"/>
    <cellStyle name="Normal 5 3 3 3 2 2 2 2" xfId="6379"/>
    <cellStyle name="Normal 5 3 3 3 2 2 2 2 2" xfId="20337"/>
    <cellStyle name="Normal 5 3 3 3 2 2 2 2 2 2" xfId="40270"/>
    <cellStyle name="Normal 5 3 3 3 2 2 2 2 3" xfId="14536"/>
    <cellStyle name="Normal 5 3 3 3 2 2 2 2 3 2" xfId="34470"/>
    <cellStyle name="Normal 5 3 3 3 2 2 2 2 4" xfId="26315"/>
    <cellStyle name="Normal 5 3 3 3 2 2 2 3" xfId="12170"/>
    <cellStyle name="Normal 5 3 3 3 2 2 2 3 2" xfId="32105"/>
    <cellStyle name="Normal 5 3 3 3 2 2 2 4" xfId="17972"/>
    <cellStyle name="Normal 5 3 3 3 2 2 2 4 2" xfId="37905"/>
    <cellStyle name="Normal 5 3 3 3 2 2 2 5" xfId="8740"/>
    <cellStyle name="Normal 5 3 3 3 2 2 2 5 2" xfId="28676"/>
    <cellStyle name="Normal 5 3 3 3 2 2 2 6" xfId="23928"/>
    <cellStyle name="Normal 5 3 3 3 2 2 3" xfId="2522"/>
    <cellStyle name="Normal 5 3 3 3 2 2 3 2" xfId="17039"/>
    <cellStyle name="Normal 5 3 3 3 2 2 3 2 2" xfId="36972"/>
    <cellStyle name="Normal 5 3 3 3 2 2 3 3" xfId="11236"/>
    <cellStyle name="Normal 5 3 3 3 2 2 3 3 2" xfId="31171"/>
    <cellStyle name="Normal 5 3 3 3 2 2 3 4" xfId="22989"/>
    <cellStyle name="Normal 5 3 3 3 2 2 4" xfId="5446"/>
    <cellStyle name="Normal 5 3 3 3 2 2 4 2" xfId="19404"/>
    <cellStyle name="Normal 5 3 3 3 2 2 4 2 2" xfId="39337"/>
    <cellStyle name="Normal 5 3 3 3 2 2 4 3" xfId="13603"/>
    <cellStyle name="Normal 5 3 3 3 2 2 4 3 2" xfId="33537"/>
    <cellStyle name="Normal 5 3 3 3 2 2 4 4" xfId="25382"/>
    <cellStyle name="Normal 5 3 3 3 2 2 5" xfId="10131"/>
    <cellStyle name="Normal 5 3 3 3 2 2 5 2" xfId="30067"/>
    <cellStyle name="Normal 5 3 3 3 2 2 6" xfId="15936"/>
    <cellStyle name="Normal 5 3 3 3 2 2 6 2" xfId="35869"/>
    <cellStyle name="Normal 5 3 3 3 2 2 7" xfId="7807"/>
    <cellStyle name="Normal 5 3 3 3 2 2 7 2" xfId="27743"/>
    <cellStyle name="Normal 5 3 3 3 2 2 8" xfId="21870"/>
    <cellStyle name="Normal 5 3 3 3 2 2 9" xfId="41661"/>
    <cellStyle name="Normal 5 3 3 3 2 3" xfId="3715"/>
    <cellStyle name="Normal 5 3 3 3 2 3 2" xfId="6378"/>
    <cellStyle name="Normal 5 3 3 3 2 3 2 2" xfId="20336"/>
    <cellStyle name="Normal 5 3 3 3 2 3 2 2 2" xfId="40269"/>
    <cellStyle name="Normal 5 3 3 3 2 3 2 3" xfId="14535"/>
    <cellStyle name="Normal 5 3 3 3 2 3 2 3 2" xfId="34469"/>
    <cellStyle name="Normal 5 3 3 3 2 3 2 4" xfId="26314"/>
    <cellStyle name="Normal 5 3 3 3 2 3 3" xfId="12169"/>
    <cellStyle name="Normal 5 3 3 3 2 3 3 2" xfId="32104"/>
    <cellStyle name="Normal 5 3 3 3 2 3 4" xfId="17971"/>
    <cellStyle name="Normal 5 3 3 3 2 3 4 2" xfId="37904"/>
    <cellStyle name="Normal 5 3 3 3 2 3 5" xfId="8739"/>
    <cellStyle name="Normal 5 3 3 3 2 3 5 2" xfId="28675"/>
    <cellStyle name="Normal 5 3 3 3 2 3 6" xfId="23927"/>
    <cellStyle name="Normal 5 3 3 3 2 4" xfId="2059"/>
    <cellStyle name="Normal 5 3 3 3 2 4 2" xfId="16578"/>
    <cellStyle name="Normal 5 3 3 3 2 4 2 2" xfId="36511"/>
    <cellStyle name="Normal 5 3 3 3 2 4 3" xfId="10775"/>
    <cellStyle name="Normal 5 3 3 3 2 4 3 2" xfId="30710"/>
    <cellStyle name="Normal 5 3 3 3 2 4 4" xfId="22528"/>
    <cellStyle name="Normal 5 3 3 3 2 5" xfId="4985"/>
    <cellStyle name="Normal 5 3 3 3 2 5 2" xfId="18943"/>
    <cellStyle name="Normal 5 3 3 3 2 5 2 2" xfId="38876"/>
    <cellStyle name="Normal 5 3 3 3 2 5 3" xfId="13142"/>
    <cellStyle name="Normal 5 3 3 3 2 5 3 2" xfId="33076"/>
    <cellStyle name="Normal 5 3 3 3 2 5 4" xfId="24921"/>
    <cellStyle name="Normal 5 3 3 3 2 6" xfId="9653"/>
    <cellStyle name="Normal 5 3 3 3 2 6 2" xfId="29589"/>
    <cellStyle name="Normal 5 3 3 3 2 7" xfId="15458"/>
    <cellStyle name="Normal 5 3 3 3 2 7 2" xfId="35391"/>
    <cellStyle name="Normal 5 3 3 3 2 8" xfId="7346"/>
    <cellStyle name="Normal 5 3 3 3 2 8 2" xfId="27282"/>
    <cellStyle name="Normal 5 3 3 3 2 9" xfId="21385"/>
    <cellStyle name="Normal 5 3 3 3 3" xfId="936"/>
    <cellStyle name="Normal 5 3 3 3 3 2" xfId="3717"/>
    <cellStyle name="Normal 5 3 3 3 3 2 2" xfId="6380"/>
    <cellStyle name="Normal 5 3 3 3 3 2 2 2" xfId="20338"/>
    <cellStyle name="Normal 5 3 3 3 3 2 2 2 2" xfId="40271"/>
    <cellStyle name="Normal 5 3 3 3 3 2 2 3" xfId="14537"/>
    <cellStyle name="Normal 5 3 3 3 3 2 2 3 2" xfId="34471"/>
    <cellStyle name="Normal 5 3 3 3 3 2 2 4" xfId="26316"/>
    <cellStyle name="Normal 5 3 3 3 3 2 3" xfId="12171"/>
    <cellStyle name="Normal 5 3 3 3 3 2 3 2" xfId="32106"/>
    <cellStyle name="Normal 5 3 3 3 3 2 4" xfId="17973"/>
    <cellStyle name="Normal 5 3 3 3 3 2 4 2" xfId="37906"/>
    <cellStyle name="Normal 5 3 3 3 3 2 5" xfId="8741"/>
    <cellStyle name="Normal 5 3 3 3 3 2 5 2" xfId="28677"/>
    <cellStyle name="Normal 5 3 3 3 3 2 6" xfId="23929"/>
    <cellStyle name="Normal 5 3 3 3 3 3" xfId="2283"/>
    <cellStyle name="Normal 5 3 3 3 3 3 2" xfId="16800"/>
    <cellStyle name="Normal 5 3 3 3 3 3 2 2" xfId="36733"/>
    <cellStyle name="Normal 5 3 3 3 3 3 3" xfId="10997"/>
    <cellStyle name="Normal 5 3 3 3 3 3 3 2" xfId="30932"/>
    <cellStyle name="Normal 5 3 3 3 3 3 4" xfId="22750"/>
    <cellStyle name="Normal 5 3 3 3 3 4" xfId="5207"/>
    <cellStyle name="Normal 5 3 3 3 3 4 2" xfId="19165"/>
    <cellStyle name="Normal 5 3 3 3 3 4 2 2" xfId="39098"/>
    <cellStyle name="Normal 5 3 3 3 3 4 3" xfId="13364"/>
    <cellStyle name="Normal 5 3 3 3 3 4 3 2" xfId="33298"/>
    <cellStyle name="Normal 5 3 3 3 3 4 4" xfId="25143"/>
    <cellStyle name="Normal 5 3 3 3 3 5" xfId="9892"/>
    <cellStyle name="Normal 5 3 3 3 3 5 2" xfId="29828"/>
    <cellStyle name="Normal 5 3 3 3 3 6" xfId="15697"/>
    <cellStyle name="Normal 5 3 3 3 3 6 2" xfId="35630"/>
    <cellStyle name="Normal 5 3 3 3 3 7" xfId="7568"/>
    <cellStyle name="Normal 5 3 3 3 3 7 2" xfId="27504"/>
    <cellStyle name="Normal 5 3 3 3 3 8" xfId="21627"/>
    <cellStyle name="Normal 5 3 3 3 3 9" xfId="41422"/>
    <cellStyle name="Normal 5 3 3 3 4" xfId="3714"/>
    <cellStyle name="Normal 5 3 3 3 4 2" xfId="6377"/>
    <cellStyle name="Normal 5 3 3 3 4 2 2" xfId="20335"/>
    <cellStyle name="Normal 5 3 3 3 4 2 2 2" xfId="40268"/>
    <cellStyle name="Normal 5 3 3 3 4 2 3" xfId="14534"/>
    <cellStyle name="Normal 5 3 3 3 4 2 3 2" xfId="34468"/>
    <cellStyle name="Normal 5 3 3 3 4 2 4" xfId="26313"/>
    <cellStyle name="Normal 5 3 3 3 4 3" xfId="12168"/>
    <cellStyle name="Normal 5 3 3 3 4 3 2" xfId="32103"/>
    <cellStyle name="Normal 5 3 3 3 4 4" xfId="17970"/>
    <cellStyle name="Normal 5 3 3 3 4 4 2" xfId="37903"/>
    <cellStyle name="Normal 5 3 3 3 4 5" xfId="8738"/>
    <cellStyle name="Normal 5 3 3 3 4 5 2" xfId="28674"/>
    <cellStyle name="Normal 5 3 3 3 4 6" xfId="23926"/>
    <cellStyle name="Normal 5 3 3 3 5" xfId="1839"/>
    <cellStyle name="Normal 5 3 3 3 5 2" xfId="16359"/>
    <cellStyle name="Normal 5 3 3 3 5 2 2" xfId="36292"/>
    <cellStyle name="Normal 5 3 3 3 5 3" xfId="10556"/>
    <cellStyle name="Normal 5 3 3 3 5 3 2" xfId="30491"/>
    <cellStyle name="Normal 5 3 3 3 5 4" xfId="22309"/>
    <cellStyle name="Normal 5 3 3 3 6" xfId="4766"/>
    <cellStyle name="Normal 5 3 3 3 6 2" xfId="18724"/>
    <cellStyle name="Normal 5 3 3 3 6 2 2" xfId="38657"/>
    <cellStyle name="Normal 5 3 3 3 6 3" xfId="12923"/>
    <cellStyle name="Normal 5 3 3 3 6 3 2" xfId="32857"/>
    <cellStyle name="Normal 5 3 3 3 6 4" xfId="24702"/>
    <cellStyle name="Normal 5 3 3 3 7" xfId="9414"/>
    <cellStyle name="Normal 5 3 3 3 7 2" xfId="29350"/>
    <cellStyle name="Normal 5 3 3 3 8" xfId="15219"/>
    <cellStyle name="Normal 5 3 3 3 8 2" xfId="35152"/>
    <cellStyle name="Normal 5 3 3 3 9" xfId="7127"/>
    <cellStyle name="Normal 5 3 3 3 9 2" xfId="27063"/>
    <cellStyle name="Normal 5 3 3 4" xfId="530"/>
    <cellStyle name="Normal 5 3 3 4 10" xfId="41030"/>
    <cellStyle name="Normal 5 3 3 4 2" xfId="1026"/>
    <cellStyle name="Normal 5 3 3 4 2 2" xfId="3719"/>
    <cellStyle name="Normal 5 3 3 4 2 2 2" xfId="6382"/>
    <cellStyle name="Normal 5 3 3 4 2 2 2 2" xfId="20340"/>
    <cellStyle name="Normal 5 3 3 4 2 2 2 2 2" xfId="40273"/>
    <cellStyle name="Normal 5 3 3 4 2 2 2 3" xfId="14539"/>
    <cellStyle name="Normal 5 3 3 4 2 2 2 3 2" xfId="34473"/>
    <cellStyle name="Normal 5 3 3 4 2 2 2 4" xfId="26318"/>
    <cellStyle name="Normal 5 3 3 4 2 2 3" xfId="12173"/>
    <cellStyle name="Normal 5 3 3 4 2 2 3 2" xfId="32108"/>
    <cellStyle name="Normal 5 3 3 4 2 2 4" xfId="17975"/>
    <cellStyle name="Normal 5 3 3 4 2 2 4 2" xfId="37908"/>
    <cellStyle name="Normal 5 3 3 4 2 2 5" xfId="8743"/>
    <cellStyle name="Normal 5 3 3 4 2 2 5 2" xfId="28679"/>
    <cellStyle name="Normal 5 3 3 4 2 2 6" xfId="23931"/>
    <cellStyle name="Normal 5 3 3 4 2 3" xfId="2369"/>
    <cellStyle name="Normal 5 3 3 4 2 3 2" xfId="16886"/>
    <cellStyle name="Normal 5 3 3 4 2 3 2 2" xfId="36819"/>
    <cellStyle name="Normal 5 3 3 4 2 3 3" xfId="11083"/>
    <cellStyle name="Normal 5 3 3 4 2 3 3 2" xfId="31018"/>
    <cellStyle name="Normal 5 3 3 4 2 3 4" xfId="22836"/>
    <cellStyle name="Normal 5 3 3 4 2 4" xfId="5293"/>
    <cellStyle name="Normal 5 3 3 4 2 4 2" xfId="19251"/>
    <cellStyle name="Normal 5 3 3 4 2 4 2 2" xfId="39184"/>
    <cellStyle name="Normal 5 3 3 4 2 4 3" xfId="13450"/>
    <cellStyle name="Normal 5 3 3 4 2 4 3 2" xfId="33384"/>
    <cellStyle name="Normal 5 3 3 4 2 4 4" xfId="25229"/>
    <cellStyle name="Normal 5 3 3 4 2 5" xfId="9978"/>
    <cellStyle name="Normal 5 3 3 4 2 5 2" xfId="29914"/>
    <cellStyle name="Normal 5 3 3 4 2 6" xfId="15783"/>
    <cellStyle name="Normal 5 3 3 4 2 6 2" xfId="35716"/>
    <cellStyle name="Normal 5 3 3 4 2 7" xfId="7654"/>
    <cellStyle name="Normal 5 3 3 4 2 7 2" xfId="27590"/>
    <cellStyle name="Normal 5 3 3 4 2 8" xfId="21717"/>
    <cellStyle name="Normal 5 3 3 4 2 9" xfId="41508"/>
    <cellStyle name="Normal 5 3 3 4 3" xfId="3718"/>
    <cellStyle name="Normal 5 3 3 4 3 2" xfId="6381"/>
    <cellStyle name="Normal 5 3 3 4 3 2 2" xfId="20339"/>
    <cellStyle name="Normal 5 3 3 4 3 2 2 2" xfId="40272"/>
    <cellStyle name="Normal 5 3 3 4 3 2 3" xfId="14538"/>
    <cellStyle name="Normal 5 3 3 4 3 2 3 2" xfId="34472"/>
    <cellStyle name="Normal 5 3 3 4 3 2 4" xfId="26317"/>
    <cellStyle name="Normal 5 3 3 4 3 3" xfId="12172"/>
    <cellStyle name="Normal 5 3 3 4 3 3 2" xfId="32107"/>
    <cellStyle name="Normal 5 3 3 4 3 4" xfId="17974"/>
    <cellStyle name="Normal 5 3 3 4 3 4 2" xfId="37907"/>
    <cellStyle name="Normal 5 3 3 4 3 5" xfId="8742"/>
    <cellStyle name="Normal 5 3 3 4 3 5 2" xfId="28678"/>
    <cellStyle name="Normal 5 3 3 4 3 6" xfId="23930"/>
    <cellStyle name="Normal 5 3 3 4 4" xfId="1906"/>
    <cellStyle name="Normal 5 3 3 4 4 2" xfId="16425"/>
    <cellStyle name="Normal 5 3 3 4 4 2 2" xfId="36358"/>
    <cellStyle name="Normal 5 3 3 4 4 3" xfId="10622"/>
    <cellStyle name="Normal 5 3 3 4 4 3 2" xfId="30557"/>
    <cellStyle name="Normal 5 3 3 4 4 4" xfId="22375"/>
    <cellStyle name="Normal 5 3 3 4 5" xfId="4832"/>
    <cellStyle name="Normal 5 3 3 4 5 2" xfId="18790"/>
    <cellStyle name="Normal 5 3 3 4 5 2 2" xfId="38723"/>
    <cellStyle name="Normal 5 3 3 4 5 3" xfId="12989"/>
    <cellStyle name="Normal 5 3 3 4 5 3 2" xfId="32923"/>
    <cellStyle name="Normal 5 3 3 4 5 4" xfId="24768"/>
    <cellStyle name="Normal 5 3 3 4 6" xfId="9500"/>
    <cellStyle name="Normal 5 3 3 4 6 2" xfId="29436"/>
    <cellStyle name="Normal 5 3 3 4 7" xfId="15305"/>
    <cellStyle name="Normal 5 3 3 4 7 2" xfId="35238"/>
    <cellStyle name="Normal 5 3 3 4 8" xfId="7193"/>
    <cellStyle name="Normal 5 3 3 4 8 2" xfId="27129"/>
    <cellStyle name="Normal 5 3 3 4 9" xfId="21228"/>
    <cellStyle name="Normal 5 3 3 5" xfId="783"/>
    <cellStyle name="Normal 5 3 3 5 2" xfId="3720"/>
    <cellStyle name="Normal 5 3 3 5 2 2" xfId="6383"/>
    <cellStyle name="Normal 5 3 3 5 2 2 2" xfId="20341"/>
    <cellStyle name="Normal 5 3 3 5 2 2 2 2" xfId="40274"/>
    <cellStyle name="Normal 5 3 3 5 2 2 3" xfId="14540"/>
    <cellStyle name="Normal 5 3 3 5 2 2 3 2" xfId="34474"/>
    <cellStyle name="Normal 5 3 3 5 2 2 4" xfId="26319"/>
    <cellStyle name="Normal 5 3 3 5 2 3" xfId="12174"/>
    <cellStyle name="Normal 5 3 3 5 2 3 2" xfId="32109"/>
    <cellStyle name="Normal 5 3 3 5 2 4" xfId="17976"/>
    <cellStyle name="Normal 5 3 3 5 2 4 2" xfId="37909"/>
    <cellStyle name="Normal 5 3 3 5 2 5" xfId="8744"/>
    <cellStyle name="Normal 5 3 3 5 2 5 2" xfId="28680"/>
    <cellStyle name="Normal 5 3 3 5 2 6" xfId="23932"/>
    <cellStyle name="Normal 5 3 3 5 3" xfId="2130"/>
    <cellStyle name="Normal 5 3 3 5 3 2" xfId="16647"/>
    <cellStyle name="Normal 5 3 3 5 3 2 2" xfId="36580"/>
    <cellStyle name="Normal 5 3 3 5 3 3" xfId="10844"/>
    <cellStyle name="Normal 5 3 3 5 3 3 2" xfId="30779"/>
    <cellStyle name="Normal 5 3 3 5 3 4" xfId="22597"/>
    <cellStyle name="Normal 5 3 3 5 4" xfId="5054"/>
    <cellStyle name="Normal 5 3 3 5 4 2" xfId="19012"/>
    <cellStyle name="Normal 5 3 3 5 4 2 2" xfId="38945"/>
    <cellStyle name="Normal 5 3 3 5 4 3" xfId="13211"/>
    <cellStyle name="Normal 5 3 3 5 4 3 2" xfId="33145"/>
    <cellStyle name="Normal 5 3 3 5 4 4" xfId="24990"/>
    <cellStyle name="Normal 5 3 3 5 5" xfId="9739"/>
    <cellStyle name="Normal 5 3 3 5 5 2" xfId="29675"/>
    <cellStyle name="Normal 5 3 3 5 6" xfId="15544"/>
    <cellStyle name="Normal 5 3 3 5 6 2" xfId="35477"/>
    <cellStyle name="Normal 5 3 3 5 7" xfId="7415"/>
    <cellStyle name="Normal 5 3 3 5 7 2" xfId="27351"/>
    <cellStyle name="Normal 5 3 3 5 8" xfId="21474"/>
    <cellStyle name="Normal 5 3 3 5 9" xfId="41269"/>
    <cellStyle name="Normal 5 3 3 6" xfId="1243"/>
    <cellStyle name="Normal 5 3 3 6 2" xfId="3721"/>
    <cellStyle name="Normal 5 3 3 6 2 2" xfId="6384"/>
    <cellStyle name="Normal 5 3 3 6 2 2 2" xfId="20342"/>
    <cellStyle name="Normal 5 3 3 6 2 2 2 2" xfId="40275"/>
    <cellStyle name="Normal 5 3 3 6 2 2 3" xfId="14541"/>
    <cellStyle name="Normal 5 3 3 6 2 2 3 2" xfId="34475"/>
    <cellStyle name="Normal 5 3 3 6 2 2 4" xfId="26320"/>
    <cellStyle name="Normal 5 3 3 6 2 3" xfId="12175"/>
    <cellStyle name="Normal 5 3 3 6 2 3 2" xfId="32110"/>
    <cellStyle name="Normal 5 3 3 6 2 4" xfId="17977"/>
    <cellStyle name="Normal 5 3 3 6 2 4 2" xfId="37910"/>
    <cellStyle name="Normal 5 3 3 6 2 5" xfId="8745"/>
    <cellStyle name="Normal 5 3 3 6 2 5 2" xfId="28681"/>
    <cellStyle name="Normal 5 3 3 6 2 6" xfId="23933"/>
    <cellStyle name="Normal 5 3 3 6 3" xfId="2577"/>
    <cellStyle name="Normal 5 3 3 6 3 2" xfId="17092"/>
    <cellStyle name="Normal 5 3 3 6 3 2 2" xfId="37025"/>
    <cellStyle name="Normal 5 3 3 6 3 3" xfId="11289"/>
    <cellStyle name="Normal 5 3 3 6 3 3 2" xfId="31224"/>
    <cellStyle name="Normal 5 3 3 6 3 4" xfId="23044"/>
    <cellStyle name="Normal 5 3 3 6 4" xfId="5499"/>
    <cellStyle name="Normal 5 3 3 6 4 2" xfId="19457"/>
    <cellStyle name="Normal 5 3 3 6 4 2 2" xfId="39390"/>
    <cellStyle name="Normal 5 3 3 6 4 3" xfId="13656"/>
    <cellStyle name="Normal 5 3 3 6 4 3 2" xfId="33590"/>
    <cellStyle name="Normal 5 3 3 6 4 4" xfId="25435"/>
    <cellStyle name="Normal 5 3 3 6 5" xfId="10186"/>
    <cellStyle name="Normal 5 3 3 6 5 2" xfId="30122"/>
    <cellStyle name="Normal 5 3 3 6 6" xfId="15990"/>
    <cellStyle name="Normal 5 3 3 6 6 2" xfId="35923"/>
    <cellStyle name="Normal 5 3 3 6 7" xfId="7860"/>
    <cellStyle name="Normal 5 3 3 6 7 2" xfId="27796"/>
    <cellStyle name="Normal 5 3 3 6 8" xfId="21931"/>
    <cellStyle name="Normal 5 3 3 6 9" xfId="41768"/>
    <cellStyle name="Normal 5 3 3 7" xfId="3709"/>
    <cellStyle name="Normal 5 3 3 7 2" xfId="6372"/>
    <cellStyle name="Normal 5 3 3 7 2 2" xfId="20330"/>
    <cellStyle name="Normal 5 3 3 7 2 2 2" xfId="40263"/>
    <cellStyle name="Normal 5 3 3 7 2 3" xfId="14529"/>
    <cellStyle name="Normal 5 3 3 7 2 3 2" xfId="34463"/>
    <cellStyle name="Normal 5 3 3 7 2 4" xfId="26308"/>
    <cellStyle name="Normal 5 3 3 7 3" xfId="12163"/>
    <cellStyle name="Normal 5 3 3 7 3 2" xfId="32098"/>
    <cellStyle name="Normal 5 3 3 7 4" xfId="17965"/>
    <cellStyle name="Normal 5 3 3 7 4 2" xfId="37898"/>
    <cellStyle name="Normal 5 3 3 7 5" xfId="8733"/>
    <cellStyle name="Normal 5 3 3 7 5 2" xfId="28669"/>
    <cellStyle name="Normal 5 3 3 7 6" xfId="23921"/>
    <cellStyle name="Normal 5 3 3 8" xfId="1680"/>
    <cellStyle name="Normal 5 3 3 8 2" xfId="16242"/>
    <cellStyle name="Normal 5 3 3 8 2 2" xfId="36175"/>
    <cellStyle name="Normal 5 3 3 8 3" xfId="10439"/>
    <cellStyle name="Normal 5 3 3 8 3 2" xfId="30374"/>
    <cellStyle name="Normal 5 3 3 8 4" xfId="22189"/>
    <cellStyle name="Normal 5 3 3 9" xfId="4649"/>
    <cellStyle name="Normal 5 3 3 9 2" xfId="18607"/>
    <cellStyle name="Normal 5 3 3 9 2 2" xfId="38540"/>
    <cellStyle name="Normal 5 3 3 9 3" xfId="12806"/>
    <cellStyle name="Normal 5 3 3 9 3 2" xfId="32740"/>
    <cellStyle name="Normal 5 3 3 9 4" xfId="24585"/>
    <cellStyle name="Normal 5 3 4" xfId="74"/>
    <cellStyle name="Normal 5 3 4 10" xfId="9245"/>
    <cellStyle name="Normal 5 3 4 10 2" xfId="29181"/>
    <cellStyle name="Normal 5 3 4 11" xfId="15050"/>
    <cellStyle name="Normal 5 3 4 11 2" xfId="34983"/>
    <cellStyle name="Normal 5 3 4 12" xfId="7014"/>
    <cellStyle name="Normal 5 3 4 12 2" xfId="26950"/>
    <cellStyle name="Normal 5 3 4 13" xfId="20951"/>
    <cellStyle name="Normal 5 3 4 14" xfId="40775"/>
    <cellStyle name="Normal 5 3 4 2" xfId="325"/>
    <cellStyle name="Normal 5 3 4 2 10" xfId="21050"/>
    <cellStyle name="Normal 5 3 4 2 11" xfId="40859"/>
    <cellStyle name="Normal 5 3 4 2 2" xfId="608"/>
    <cellStyle name="Normal 5 3 4 2 2 10" xfId="41101"/>
    <cellStyle name="Normal 5 3 4 2 2 2" xfId="1097"/>
    <cellStyle name="Normal 5 3 4 2 2 2 2" xfId="3725"/>
    <cellStyle name="Normal 5 3 4 2 2 2 2 2" xfId="6388"/>
    <cellStyle name="Normal 5 3 4 2 2 2 2 2 2" xfId="20346"/>
    <cellStyle name="Normal 5 3 4 2 2 2 2 2 2 2" xfId="40279"/>
    <cellStyle name="Normal 5 3 4 2 2 2 2 2 3" xfId="14545"/>
    <cellStyle name="Normal 5 3 4 2 2 2 2 2 3 2" xfId="34479"/>
    <cellStyle name="Normal 5 3 4 2 2 2 2 2 4" xfId="26324"/>
    <cellStyle name="Normal 5 3 4 2 2 2 2 3" xfId="12179"/>
    <cellStyle name="Normal 5 3 4 2 2 2 2 3 2" xfId="32114"/>
    <cellStyle name="Normal 5 3 4 2 2 2 2 4" xfId="17981"/>
    <cellStyle name="Normal 5 3 4 2 2 2 2 4 2" xfId="37914"/>
    <cellStyle name="Normal 5 3 4 2 2 2 2 5" xfId="8749"/>
    <cellStyle name="Normal 5 3 4 2 2 2 2 5 2" xfId="28685"/>
    <cellStyle name="Normal 5 3 4 2 2 2 2 6" xfId="23937"/>
    <cellStyle name="Normal 5 3 4 2 2 2 3" xfId="2440"/>
    <cellStyle name="Normal 5 3 4 2 2 2 3 2" xfId="16957"/>
    <cellStyle name="Normal 5 3 4 2 2 2 3 2 2" xfId="36890"/>
    <cellStyle name="Normal 5 3 4 2 2 2 3 3" xfId="11154"/>
    <cellStyle name="Normal 5 3 4 2 2 2 3 3 2" xfId="31089"/>
    <cellStyle name="Normal 5 3 4 2 2 2 3 4" xfId="22907"/>
    <cellStyle name="Normal 5 3 4 2 2 2 4" xfId="5364"/>
    <cellStyle name="Normal 5 3 4 2 2 2 4 2" xfId="19322"/>
    <cellStyle name="Normal 5 3 4 2 2 2 4 2 2" xfId="39255"/>
    <cellStyle name="Normal 5 3 4 2 2 2 4 3" xfId="13521"/>
    <cellStyle name="Normal 5 3 4 2 2 2 4 3 2" xfId="33455"/>
    <cellStyle name="Normal 5 3 4 2 2 2 4 4" xfId="25300"/>
    <cellStyle name="Normal 5 3 4 2 2 2 5" xfId="10049"/>
    <cellStyle name="Normal 5 3 4 2 2 2 5 2" xfId="29985"/>
    <cellStyle name="Normal 5 3 4 2 2 2 6" xfId="15854"/>
    <cellStyle name="Normal 5 3 4 2 2 2 6 2" xfId="35787"/>
    <cellStyle name="Normal 5 3 4 2 2 2 7" xfId="7725"/>
    <cellStyle name="Normal 5 3 4 2 2 2 7 2" xfId="27661"/>
    <cellStyle name="Normal 5 3 4 2 2 2 8" xfId="21788"/>
    <cellStyle name="Normal 5 3 4 2 2 2 9" xfId="41579"/>
    <cellStyle name="Normal 5 3 4 2 2 3" xfId="3724"/>
    <cellStyle name="Normal 5 3 4 2 2 3 2" xfId="6387"/>
    <cellStyle name="Normal 5 3 4 2 2 3 2 2" xfId="20345"/>
    <cellStyle name="Normal 5 3 4 2 2 3 2 2 2" xfId="40278"/>
    <cellStyle name="Normal 5 3 4 2 2 3 2 3" xfId="14544"/>
    <cellStyle name="Normal 5 3 4 2 2 3 2 3 2" xfId="34478"/>
    <cellStyle name="Normal 5 3 4 2 2 3 2 4" xfId="26323"/>
    <cellStyle name="Normal 5 3 4 2 2 3 3" xfId="12178"/>
    <cellStyle name="Normal 5 3 4 2 2 3 3 2" xfId="32113"/>
    <cellStyle name="Normal 5 3 4 2 2 3 4" xfId="17980"/>
    <cellStyle name="Normal 5 3 4 2 2 3 4 2" xfId="37913"/>
    <cellStyle name="Normal 5 3 4 2 2 3 5" xfId="8748"/>
    <cellStyle name="Normal 5 3 4 2 2 3 5 2" xfId="28684"/>
    <cellStyle name="Normal 5 3 4 2 2 3 6" xfId="23936"/>
    <cellStyle name="Normal 5 3 4 2 2 4" xfId="1977"/>
    <cellStyle name="Normal 5 3 4 2 2 4 2" xfId="16496"/>
    <cellStyle name="Normal 5 3 4 2 2 4 2 2" xfId="36429"/>
    <cellStyle name="Normal 5 3 4 2 2 4 3" xfId="10693"/>
    <cellStyle name="Normal 5 3 4 2 2 4 3 2" xfId="30628"/>
    <cellStyle name="Normal 5 3 4 2 2 4 4" xfId="22446"/>
    <cellStyle name="Normal 5 3 4 2 2 5" xfId="4903"/>
    <cellStyle name="Normal 5 3 4 2 2 5 2" xfId="18861"/>
    <cellStyle name="Normal 5 3 4 2 2 5 2 2" xfId="38794"/>
    <cellStyle name="Normal 5 3 4 2 2 5 3" xfId="13060"/>
    <cellStyle name="Normal 5 3 4 2 2 5 3 2" xfId="32994"/>
    <cellStyle name="Normal 5 3 4 2 2 5 4" xfId="24839"/>
    <cellStyle name="Normal 5 3 4 2 2 6" xfId="9571"/>
    <cellStyle name="Normal 5 3 4 2 2 6 2" xfId="29507"/>
    <cellStyle name="Normal 5 3 4 2 2 7" xfId="15376"/>
    <cellStyle name="Normal 5 3 4 2 2 7 2" xfId="35309"/>
    <cellStyle name="Normal 5 3 4 2 2 8" xfId="7264"/>
    <cellStyle name="Normal 5 3 4 2 2 8 2" xfId="27200"/>
    <cellStyle name="Normal 5 3 4 2 2 9" xfId="21300"/>
    <cellStyle name="Normal 5 3 4 2 3" xfId="854"/>
    <cellStyle name="Normal 5 3 4 2 3 2" xfId="3726"/>
    <cellStyle name="Normal 5 3 4 2 3 2 2" xfId="6389"/>
    <cellStyle name="Normal 5 3 4 2 3 2 2 2" xfId="20347"/>
    <cellStyle name="Normal 5 3 4 2 3 2 2 2 2" xfId="40280"/>
    <cellStyle name="Normal 5 3 4 2 3 2 2 3" xfId="14546"/>
    <cellStyle name="Normal 5 3 4 2 3 2 2 3 2" xfId="34480"/>
    <cellStyle name="Normal 5 3 4 2 3 2 2 4" xfId="26325"/>
    <cellStyle name="Normal 5 3 4 2 3 2 3" xfId="12180"/>
    <cellStyle name="Normal 5 3 4 2 3 2 3 2" xfId="32115"/>
    <cellStyle name="Normal 5 3 4 2 3 2 4" xfId="17982"/>
    <cellStyle name="Normal 5 3 4 2 3 2 4 2" xfId="37915"/>
    <cellStyle name="Normal 5 3 4 2 3 2 5" xfId="8750"/>
    <cellStyle name="Normal 5 3 4 2 3 2 5 2" xfId="28686"/>
    <cellStyle name="Normal 5 3 4 2 3 2 6" xfId="23938"/>
    <cellStyle name="Normal 5 3 4 2 3 3" xfId="2201"/>
    <cellStyle name="Normal 5 3 4 2 3 3 2" xfId="16718"/>
    <cellStyle name="Normal 5 3 4 2 3 3 2 2" xfId="36651"/>
    <cellStyle name="Normal 5 3 4 2 3 3 3" xfId="10915"/>
    <cellStyle name="Normal 5 3 4 2 3 3 3 2" xfId="30850"/>
    <cellStyle name="Normal 5 3 4 2 3 3 4" xfId="22668"/>
    <cellStyle name="Normal 5 3 4 2 3 4" xfId="5125"/>
    <cellStyle name="Normal 5 3 4 2 3 4 2" xfId="19083"/>
    <cellStyle name="Normal 5 3 4 2 3 4 2 2" xfId="39016"/>
    <cellStyle name="Normal 5 3 4 2 3 4 3" xfId="13282"/>
    <cellStyle name="Normal 5 3 4 2 3 4 3 2" xfId="33216"/>
    <cellStyle name="Normal 5 3 4 2 3 4 4" xfId="25061"/>
    <cellStyle name="Normal 5 3 4 2 3 5" xfId="9810"/>
    <cellStyle name="Normal 5 3 4 2 3 5 2" xfId="29746"/>
    <cellStyle name="Normal 5 3 4 2 3 6" xfId="15615"/>
    <cellStyle name="Normal 5 3 4 2 3 6 2" xfId="35548"/>
    <cellStyle name="Normal 5 3 4 2 3 7" xfId="7486"/>
    <cellStyle name="Normal 5 3 4 2 3 7 2" xfId="27422"/>
    <cellStyle name="Normal 5 3 4 2 3 8" xfId="21545"/>
    <cellStyle name="Normal 5 3 4 2 3 9" xfId="41340"/>
    <cellStyle name="Normal 5 3 4 2 4" xfId="3723"/>
    <cellStyle name="Normal 5 3 4 2 4 2" xfId="6386"/>
    <cellStyle name="Normal 5 3 4 2 4 2 2" xfId="20344"/>
    <cellStyle name="Normal 5 3 4 2 4 2 2 2" xfId="40277"/>
    <cellStyle name="Normal 5 3 4 2 4 2 3" xfId="14543"/>
    <cellStyle name="Normal 5 3 4 2 4 2 3 2" xfId="34477"/>
    <cellStyle name="Normal 5 3 4 2 4 2 4" xfId="26322"/>
    <cellStyle name="Normal 5 3 4 2 4 3" xfId="12177"/>
    <cellStyle name="Normal 5 3 4 2 4 3 2" xfId="32112"/>
    <cellStyle name="Normal 5 3 4 2 4 4" xfId="17979"/>
    <cellStyle name="Normal 5 3 4 2 4 4 2" xfId="37912"/>
    <cellStyle name="Normal 5 3 4 2 4 5" xfId="8747"/>
    <cellStyle name="Normal 5 3 4 2 4 5 2" xfId="28683"/>
    <cellStyle name="Normal 5 3 4 2 4 6" xfId="23935"/>
    <cellStyle name="Normal 5 3 4 2 5" xfId="1778"/>
    <cellStyle name="Normal 5 3 4 2 5 2" xfId="16301"/>
    <cellStyle name="Normal 5 3 4 2 5 2 2" xfId="36234"/>
    <cellStyle name="Normal 5 3 4 2 5 3" xfId="10498"/>
    <cellStyle name="Normal 5 3 4 2 5 3 2" xfId="30433"/>
    <cellStyle name="Normal 5 3 4 2 5 4" xfId="22251"/>
    <cellStyle name="Normal 5 3 4 2 6" xfId="4708"/>
    <cellStyle name="Normal 5 3 4 2 6 2" xfId="18666"/>
    <cellStyle name="Normal 5 3 4 2 6 2 2" xfId="38599"/>
    <cellStyle name="Normal 5 3 4 2 6 3" xfId="12865"/>
    <cellStyle name="Normal 5 3 4 2 6 3 2" xfId="32799"/>
    <cellStyle name="Normal 5 3 4 2 6 4" xfId="24644"/>
    <cellStyle name="Normal 5 3 4 2 7" xfId="9329"/>
    <cellStyle name="Normal 5 3 4 2 7 2" xfId="29265"/>
    <cellStyle name="Normal 5 3 4 2 8" xfId="15134"/>
    <cellStyle name="Normal 5 3 4 2 8 2" xfId="35067"/>
    <cellStyle name="Normal 5 3 4 2 9" xfId="7069"/>
    <cellStyle name="Normal 5 3 4 2 9 2" xfId="27005"/>
    <cellStyle name="Normal 5 3 4 3" xfId="438"/>
    <cellStyle name="Normal 5 3 4 3 10" xfId="21141"/>
    <cellStyle name="Normal 5 3 4 3 11" xfId="40945"/>
    <cellStyle name="Normal 5 3 4 3 2" xfId="694"/>
    <cellStyle name="Normal 5 3 4 3 2 10" xfId="41184"/>
    <cellStyle name="Normal 5 3 4 3 2 2" xfId="1180"/>
    <cellStyle name="Normal 5 3 4 3 2 2 2" xfId="3729"/>
    <cellStyle name="Normal 5 3 4 3 2 2 2 2" xfId="6392"/>
    <cellStyle name="Normal 5 3 4 3 2 2 2 2 2" xfId="20350"/>
    <cellStyle name="Normal 5 3 4 3 2 2 2 2 2 2" xfId="40283"/>
    <cellStyle name="Normal 5 3 4 3 2 2 2 2 3" xfId="14549"/>
    <cellStyle name="Normal 5 3 4 3 2 2 2 2 3 2" xfId="34483"/>
    <cellStyle name="Normal 5 3 4 3 2 2 2 2 4" xfId="26328"/>
    <cellStyle name="Normal 5 3 4 3 2 2 2 3" xfId="12183"/>
    <cellStyle name="Normal 5 3 4 3 2 2 2 3 2" xfId="32118"/>
    <cellStyle name="Normal 5 3 4 3 2 2 2 4" xfId="17985"/>
    <cellStyle name="Normal 5 3 4 3 2 2 2 4 2" xfId="37918"/>
    <cellStyle name="Normal 5 3 4 3 2 2 2 5" xfId="8753"/>
    <cellStyle name="Normal 5 3 4 3 2 2 2 5 2" xfId="28689"/>
    <cellStyle name="Normal 5 3 4 3 2 2 2 6" xfId="23941"/>
    <cellStyle name="Normal 5 3 4 3 2 2 3" xfId="2523"/>
    <cellStyle name="Normal 5 3 4 3 2 2 3 2" xfId="17040"/>
    <cellStyle name="Normal 5 3 4 3 2 2 3 2 2" xfId="36973"/>
    <cellStyle name="Normal 5 3 4 3 2 2 3 3" xfId="11237"/>
    <cellStyle name="Normal 5 3 4 3 2 2 3 3 2" xfId="31172"/>
    <cellStyle name="Normal 5 3 4 3 2 2 3 4" xfId="22990"/>
    <cellStyle name="Normal 5 3 4 3 2 2 4" xfId="5447"/>
    <cellStyle name="Normal 5 3 4 3 2 2 4 2" xfId="19405"/>
    <cellStyle name="Normal 5 3 4 3 2 2 4 2 2" xfId="39338"/>
    <cellStyle name="Normal 5 3 4 3 2 2 4 3" xfId="13604"/>
    <cellStyle name="Normal 5 3 4 3 2 2 4 3 2" xfId="33538"/>
    <cellStyle name="Normal 5 3 4 3 2 2 4 4" xfId="25383"/>
    <cellStyle name="Normal 5 3 4 3 2 2 5" xfId="10132"/>
    <cellStyle name="Normal 5 3 4 3 2 2 5 2" xfId="30068"/>
    <cellStyle name="Normal 5 3 4 3 2 2 6" xfId="15937"/>
    <cellStyle name="Normal 5 3 4 3 2 2 6 2" xfId="35870"/>
    <cellStyle name="Normal 5 3 4 3 2 2 7" xfId="7808"/>
    <cellStyle name="Normal 5 3 4 3 2 2 7 2" xfId="27744"/>
    <cellStyle name="Normal 5 3 4 3 2 2 8" xfId="21871"/>
    <cellStyle name="Normal 5 3 4 3 2 2 9" xfId="41662"/>
    <cellStyle name="Normal 5 3 4 3 2 3" xfId="3728"/>
    <cellStyle name="Normal 5 3 4 3 2 3 2" xfId="6391"/>
    <cellStyle name="Normal 5 3 4 3 2 3 2 2" xfId="20349"/>
    <cellStyle name="Normal 5 3 4 3 2 3 2 2 2" xfId="40282"/>
    <cellStyle name="Normal 5 3 4 3 2 3 2 3" xfId="14548"/>
    <cellStyle name="Normal 5 3 4 3 2 3 2 3 2" xfId="34482"/>
    <cellStyle name="Normal 5 3 4 3 2 3 2 4" xfId="26327"/>
    <cellStyle name="Normal 5 3 4 3 2 3 3" xfId="12182"/>
    <cellStyle name="Normal 5 3 4 3 2 3 3 2" xfId="32117"/>
    <cellStyle name="Normal 5 3 4 3 2 3 4" xfId="17984"/>
    <cellStyle name="Normal 5 3 4 3 2 3 4 2" xfId="37917"/>
    <cellStyle name="Normal 5 3 4 3 2 3 5" xfId="8752"/>
    <cellStyle name="Normal 5 3 4 3 2 3 5 2" xfId="28688"/>
    <cellStyle name="Normal 5 3 4 3 2 3 6" xfId="23940"/>
    <cellStyle name="Normal 5 3 4 3 2 4" xfId="2060"/>
    <cellStyle name="Normal 5 3 4 3 2 4 2" xfId="16579"/>
    <cellStyle name="Normal 5 3 4 3 2 4 2 2" xfId="36512"/>
    <cellStyle name="Normal 5 3 4 3 2 4 3" xfId="10776"/>
    <cellStyle name="Normal 5 3 4 3 2 4 3 2" xfId="30711"/>
    <cellStyle name="Normal 5 3 4 3 2 4 4" xfId="22529"/>
    <cellStyle name="Normal 5 3 4 3 2 5" xfId="4986"/>
    <cellStyle name="Normal 5 3 4 3 2 5 2" xfId="18944"/>
    <cellStyle name="Normal 5 3 4 3 2 5 2 2" xfId="38877"/>
    <cellStyle name="Normal 5 3 4 3 2 5 3" xfId="13143"/>
    <cellStyle name="Normal 5 3 4 3 2 5 3 2" xfId="33077"/>
    <cellStyle name="Normal 5 3 4 3 2 5 4" xfId="24922"/>
    <cellStyle name="Normal 5 3 4 3 2 6" xfId="9654"/>
    <cellStyle name="Normal 5 3 4 3 2 6 2" xfId="29590"/>
    <cellStyle name="Normal 5 3 4 3 2 7" xfId="15459"/>
    <cellStyle name="Normal 5 3 4 3 2 7 2" xfId="35392"/>
    <cellStyle name="Normal 5 3 4 3 2 8" xfId="7347"/>
    <cellStyle name="Normal 5 3 4 3 2 8 2" xfId="27283"/>
    <cellStyle name="Normal 5 3 4 3 2 9" xfId="21386"/>
    <cellStyle name="Normal 5 3 4 3 3" xfId="937"/>
    <cellStyle name="Normal 5 3 4 3 3 2" xfId="3730"/>
    <cellStyle name="Normal 5 3 4 3 3 2 2" xfId="6393"/>
    <cellStyle name="Normal 5 3 4 3 3 2 2 2" xfId="20351"/>
    <cellStyle name="Normal 5 3 4 3 3 2 2 2 2" xfId="40284"/>
    <cellStyle name="Normal 5 3 4 3 3 2 2 3" xfId="14550"/>
    <cellStyle name="Normal 5 3 4 3 3 2 2 3 2" xfId="34484"/>
    <cellStyle name="Normal 5 3 4 3 3 2 2 4" xfId="26329"/>
    <cellStyle name="Normal 5 3 4 3 3 2 3" xfId="12184"/>
    <cellStyle name="Normal 5 3 4 3 3 2 3 2" xfId="32119"/>
    <cellStyle name="Normal 5 3 4 3 3 2 4" xfId="17986"/>
    <cellStyle name="Normal 5 3 4 3 3 2 4 2" xfId="37919"/>
    <cellStyle name="Normal 5 3 4 3 3 2 5" xfId="8754"/>
    <cellStyle name="Normal 5 3 4 3 3 2 5 2" xfId="28690"/>
    <cellStyle name="Normal 5 3 4 3 3 2 6" xfId="23942"/>
    <cellStyle name="Normal 5 3 4 3 3 3" xfId="2284"/>
    <cellStyle name="Normal 5 3 4 3 3 3 2" xfId="16801"/>
    <cellStyle name="Normal 5 3 4 3 3 3 2 2" xfId="36734"/>
    <cellStyle name="Normal 5 3 4 3 3 3 3" xfId="10998"/>
    <cellStyle name="Normal 5 3 4 3 3 3 3 2" xfId="30933"/>
    <cellStyle name="Normal 5 3 4 3 3 3 4" xfId="22751"/>
    <cellStyle name="Normal 5 3 4 3 3 4" xfId="5208"/>
    <cellStyle name="Normal 5 3 4 3 3 4 2" xfId="19166"/>
    <cellStyle name="Normal 5 3 4 3 3 4 2 2" xfId="39099"/>
    <cellStyle name="Normal 5 3 4 3 3 4 3" xfId="13365"/>
    <cellStyle name="Normal 5 3 4 3 3 4 3 2" xfId="33299"/>
    <cellStyle name="Normal 5 3 4 3 3 4 4" xfId="25144"/>
    <cellStyle name="Normal 5 3 4 3 3 5" xfId="9893"/>
    <cellStyle name="Normal 5 3 4 3 3 5 2" xfId="29829"/>
    <cellStyle name="Normal 5 3 4 3 3 6" xfId="15698"/>
    <cellStyle name="Normal 5 3 4 3 3 6 2" xfId="35631"/>
    <cellStyle name="Normal 5 3 4 3 3 7" xfId="7569"/>
    <cellStyle name="Normal 5 3 4 3 3 7 2" xfId="27505"/>
    <cellStyle name="Normal 5 3 4 3 3 8" xfId="21628"/>
    <cellStyle name="Normal 5 3 4 3 3 9" xfId="41423"/>
    <cellStyle name="Normal 5 3 4 3 4" xfId="3727"/>
    <cellStyle name="Normal 5 3 4 3 4 2" xfId="6390"/>
    <cellStyle name="Normal 5 3 4 3 4 2 2" xfId="20348"/>
    <cellStyle name="Normal 5 3 4 3 4 2 2 2" xfId="40281"/>
    <cellStyle name="Normal 5 3 4 3 4 2 3" xfId="14547"/>
    <cellStyle name="Normal 5 3 4 3 4 2 3 2" xfId="34481"/>
    <cellStyle name="Normal 5 3 4 3 4 2 4" xfId="26326"/>
    <cellStyle name="Normal 5 3 4 3 4 3" xfId="12181"/>
    <cellStyle name="Normal 5 3 4 3 4 3 2" xfId="32116"/>
    <cellStyle name="Normal 5 3 4 3 4 4" xfId="17983"/>
    <cellStyle name="Normal 5 3 4 3 4 4 2" xfId="37916"/>
    <cellStyle name="Normal 5 3 4 3 4 5" xfId="8751"/>
    <cellStyle name="Normal 5 3 4 3 4 5 2" xfId="28687"/>
    <cellStyle name="Normal 5 3 4 3 4 6" xfId="23939"/>
    <cellStyle name="Normal 5 3 4 3 5" xfId="1840"/>
    <cellStyle name="Normal 5 3 4 3 5 2" xfId="16360"/>
    <cellStyle name="Normal 5 3 4 3 5 2 2" xfId="36293"/>
    <cellStyle name="Normal 5 3 4 3 5 3" xfId="10557"/>
    <cellStyle name="Normal 5 3 4 3 5 3 2" xfId="30492"/>
    <cellStyle name="Normal 5 3 4 3 5 4" xfId="22310"/>
    <cellStyle name="Normal 5 3 4 3 6" xfId="4767"/>
    <cellStyle name="Normal 5 3 4 3 6 2" xfId="18725"/>
    <cellStyle name="Normal 5 3 4 3 6 2 2" xfId="38658"/>
    <cellStyle name="Normal 5 3 4 3 6 3" xfId="12924"/>
    <cellStyle name="Normal 5 3 4 3 6 3 2" xfId="32858"/>
    <cellStyle name="Normal 5 3 4 3 6 4" xfId="24703"/>
    <cellStyle name="Normal 5 3 4 3 7" xfId="9415"/>
    <cellStyle name="Normal 5 3 4 3 7 2" xfId="29351"/>
    <cellStyle name="Normal 5 3 4 3 8" xfId="15220"/>
    <cellStyle name="Normal 5 3 4 3 8 2" xfId="35153"/>
    <cellStyle name="Normal 5 3 4 3 9" xfId="7128"/>
    <cellStyle name="Normal 5 3 4 3 9 2" xfId="27064"/>
    <cellStyle name="Normal 5 3 4 4" xfId="531"/>
    <cellStyle name="Normal 5 3 4 4 10" xfId="41031"/>
    <cellStyle name="Normal 5 3 4 4 2" xfId="1027"/>
    <cellStyle name="Normal 5 3 4 4 2 2" xfId="3732"/>
    <cellStyle name="Normal 5 3 4 4 2 2 2" xfId="6395"/>
    <cellStyle name="Normal 5 3 4 4 2 2 2 2" xfId="20353"/>
    <cellStyle name="Normal 5 3 4 4 2 2 2 2 2" xfId="40286"/>
    <cellStyle name="Normal 5 3 4 4 2 2 2 3" xfId="14552"/>
    <cellStyle name="Normal 5 3 4 4 2 2 2 3 2" xfId="34486"/>
    <cellStyle name="Normal 5 3 4 4 2 2 2 4" xfId="26331"/>
    <cellStyle name="Normal 5 3 4 4 2 2 3" xfId="12186"/>
    <cellStyle name="Normal 5 3 4 4 2 2 3 2" xfId="32121"/>
    <cellStyle name="Normal 5 3 4 4 2 2 4" xfId="17988"/>
    <cellStyle name="Normal 5 3 4 4 2 2 4 2" xfId="37921"/>
    <cellStyle name="Normal 5 3 4 4 2 2 5" xfId="8756"/>
    <cellStyle name="Normal 5 3 4 4 2 2 5 2" xfId="28692"/>
    <cellStyle name="Normal 5 3 4 4 2 2 6" xfId="23944"/>
    <cellStyle name="Normal 5 3 4 4 2 3" xfId="2370"/>
    <cellStyle name="Normal 5 3 4 4 2 3 2" xfId="16887"/>
    <cellStyle name="Normal 5 3 4 4 2 3 2 2" xfId="36820"/>
    <cellStyle name="Normal 5 3 4 4 2 3 3" xfId="11084"/>
    <cellStyle name="Normal 5 3 4 4 2 3 3 2" xfId="31019"/>
    <cellStyle name="Normal 5 3 4 4 2 3 4" xfId="22837"/>
    <cellStyle name="Normal 5 3 4 4 2 4" xfId="5294"/>
    <cellStyle name="Normal 5 3 4 4 2 4 2" xfId="19252"/>
    <cellStyle name="Normal 5 3 4 4 2 4 2 2" xfId="39185"/>
    <cellStyle name="Normal 5 3 4 4 2 4 3" xfId="13451"/>
    <cellStyle name="Normal 5 3 4 4 2 4 3 2" xfId="33385"/>
    <cellStyle name="Normal 5 3 4 4 2 4 4" xfId="25230"/>
    <cellStyle name="Normal 5 3 4 4 2 5" xfId="9979"/>
    <cellStyle name="Normal 5 3 4 4 2 5 2" xfId="29915"/>
    <cellStyle name="Normal 5 3 4 4 2 6" xfId="15784"/>
    <cellStyle name="Normal 5 3 4 4 2 6 2" xfId="35717"/>
    <cellStyle name="Normal 5 3 4 4 2 7" xfId="7655"/>
    <cellStyle name="Normal 5 3 4 4 2 7 2" xfId="27591"/>
    <cellStyle name="Normal 5 3 4 4 2 8" xfId="21718"/>
    <cellStyle name="Normal 5 3 4 4 2 9" xfId="41509"/>
    <cellStyle name="Normal 5 3 4 4 3" xfId="3731"/>
    <cellStyle name="Normal 5 3 4 4 3 2" xfId="6394"/>
    <cellStyle name="Normal 5 3 4 4 3 2 2" xfId="20352"/>
    <cellStyle name="Normal 5 3 4 4 3 2 2 2" xfId="40285"/>
    <cellStyle name="Normal 5 3 4 4 3 2 3" xfId="14551"/>
    <cellStyle name="Normal 5 3 4 4 3 2 3 2" xfId="34485"/>
    <cellStyle name="Normal 5 3 4 4 3 2 4" xfId="26330"/>
    <cellStyle name="Normal 5 3 4 4 3 3" xfId="12185"/>
    <cellStyle name="Normal 5 3 4 4 3 3 2" xfId="32120"/>
    <cellStyle name="Normal 5 3 4 4 3 4" xfId="17987"/>
    <cellStyle name="Normal 5 3 4 4 3 4 2" xfId="37920"/>
    <cellStyle name="Normal 5 3 4 4 3 5" xfId="8755"/>
    <cellStyle name="Normal 5 3 4 4 3 5 2" xfId="28691"/>
    <cellStyle name="Normal 5 3 4 4 3 6" xfId="23943"/>
    <cellStyle name="Normal 5 3 4 4 4" xfId="1907"/>
    <cellStyle name="Normal 5 3 4 4 4 2" xfId="16426"/>
    <cellStyle name="Normal 5 3 4 4 4 2 2" xfId="36359"/>
    <cellStyle name="Normal 5 3 4 4 4 3" xfId="10623"/>
    <cellStyle name="Normal 5 3 4 4 4 3 2" xfId="30558"/>
    <cellStyle name="Normal 5 3 4 4 4 4" xfId="22376"/>
    <cellStyle name="Normal 5 3 4 4 5" xfId="4833"/>
    <cellStyle name="Normal 5 3 4 4 5 2" xfId="18791"/>
    <cellStyle name="Normal 5 3 4 4 5 2 2" xfId="38724"/>
    <cellStyle name="Normal 5 3 4 4 5 3" xfId="12990"/>
    <cellStyle name="Normal 5 3 4 4 5 3 2" xfId="32924"/>
    <cellStyle name="Normal 5 3 4 4 5 4" xfId="24769"/>
    <cellStyle name="Normal 5 3 4 4 6" xfId="9501"/>
    <cellStyle name="Normal 5 3 4 4 6 2" xfId="29437"/>
    <cellStyle name="Normal 5 3 4 4 7" xfId="15306"/>
    <cellStyle name="Normal 5 3 4 4 7 2" xfId="35239"/>
    <cellStyle name="Normal 5 3 4 4 8" xfId="7194"/>
    <cellStyle name="Normal 5 3 4 4 8 2" xfId="27130"/>
    <cellStyle name="Normal 5 3 4 4 9" xfId="21229"/>
    <cellStyle name="Normal 5 3 4 5" xfId="784"/>
    <cellStyle name="Normal 5 3 4 5 2" xfId="3733"/>
    <cellStyle name="Normal 5 3 4 5 2 2" xfId="6396"/>
    <cellStyle name="Normal 5 3 4 5 2 2 2" xfId="20354"/>
    <cellStyle name="Normal 5 3 4 5 2 2 2 2" xfId="40287"/>
    <cellStyle name="Normal 5 3 4 5 2 2 3" xfId="14553"/>
    <cellStyle name="Normal 5 3 4 5 2 2 3 2" xfId="34487"/>
    <cellStyle name="Normal 5 3 4 5 2 2 4" xfId="26332"/>
    <cellStyle name="Normal 5 3 4 5 2 3" xfId="12187"/>
    <cellStyle name="Normal 5 3 4 5 2 3 2" xfId="32122"/>
    <cellStyle name="Normal 5 3 4 5 2 4" xfId="17989"/>
    <cellStyle name="Normal 5 3 4 5 2 4 2" xfId="37922"/>
    <cellStyle name="Normal 5 3 4 5 2 5" xfId="8757"/>
    <cellStyle name="Normal 5 3 4 5 2 5 2" xfId="28693"/>
    <cellStyle name="Normal 5 3 4 5 2 6" xfId="23945"/>
    <cellStyle name="Normal 5 3 4 5 3" xfId="2131"/>
    <cellStyle name="Normal 5 3 4 5 3 2" xfId="16648"/>
    <cellStyle name="Normal 5 3 4 5 3 2 2" xfId="36581"/>
    <cellStyle name="Normal 5 3 4 5 3 3" xfId="10845"/>
    <cellStyle name="Normal 5 3 4 5 3 3 2" xfId="30780"/>
    <cellStyle name="Normal 5 3 4 5 3 4" xfId="22598"/>
    <cellStyle name="Normal 5 3 4 5 4" xfId="5055"/>
    <cellStyle name="Normal 5 3 4 5 4 2" xfId="19013"/>
    <cellStyle name="Normal 5 3 4 5 4 2 2" xfId="38946"/>
    <cellStyle name="Normal 5 3 4 5 4 3" xfId="13212"/>
    <cellStyle name="Normal 5 3 4 5 4 3 2" xfId="33146"/>
    <cellStyle name="Normal 5 3 4 5 4 4" xfId="24991"/>
    <cellStyle name="Normal 5 3 4 5 5" xfId="9740"/>
    <cellStyle name="Normal 5 3 4 5 5 2" xfId="29676"/>
    <cellStyle name="Normal 5 3 4 5 6" xfId="15545"/>
    <cellStyle name="Normal 5 3 4 5 6 2" xfId="35478"/>
    <cellStyle name="Normal 5 3 4 5 7" xfId="7416"/>
    <cellStyle name="Normal 5 3 4 5 7 2" xfId="27352"/>
    <cellStyle name="Normal 5 3 4 5 8" xfId="21475"/>
    <cellStyle name="Normal 5 3 4 5 9" xfId="41270"/>
    <cellStyle name="Normal 5 3 4 6" xfId="1257"/>
    <cellStyle name="Normal 5 3 4 6 2" xfId="3734"/>
    <cellStyle name="Normal 5 3 4 6 2 2" xfId="6397"/>
    <cellStyle name="Normal 5 3 4 6 2 2 2" xfId="20355"/>
    <cellStyle name="Normal 5 3 4 6 2 2 2 2" xfId="40288"/>
    <cellStyle name="Normal 5 3 4 6 2 2 3" xfId="14554"/>
    <cellStyle name="Normal 5 3 4 6 2 2 3 2" xfId="34488"/>
    <cellStyle name="Normal 5 3 4 6 2 2 4" xfId="26333"/>
    <cellStyle name="Normal 5 3 4 6 2 3" xfId="12188"/>
    <cellStyle name="Normal 5 3 4 6 2 3 2" xfId="32123"/>
    <cellStyle name="Normal 5 3 4 6 2 4" xfId="17990"/>
    <cellStyle name="Normal 5 3 4 6 2 4 2" xfId="37923"/>
    <cellStyle name="Normal 5 3 4 6 2 5" xfId="8758"/>
    <cellStyle name="Normal 5 3 4 6 2 5 2" xfId="28694"/>
    <cellStyle name="Normal 5 3 4 6 2 6" xfId="23946"/>
    <cellStyle name="Normal 5 3 4 6 3" xfId="2591"/>
    <cellStyle name="Normal 5 3 4 6 3 2" xfId="17106"/>
    <cellStyle name="Normal 5 3 4 6 3 2 2" xfId="37039"/>
    <cellStyle name="Normal 5 3 4 6 3 3" xfId="11303"/>
    <cellStyle name="Normal 5 3 4 6 3 3 2" xfId="31238"/>
    <cellStyle name="Normal 5 3 4 6 3 4" xfId="23058"/>
    <cellStyle name="Normal 5 3 4 6 4" xfId="5513"/>
    <cellStyle name="Normal 5 3 4 6 4 2" xfId="19471"/>
    <cellStyle name="Normal 5 3 4 6 4 2 2" xfId="39404"/>
    <cellStyle name="Normal 5 3 4 6 4 3" xfId="13670"/>
    <cellStyle name="Normal 5 3 4 6 4 3 2" xfId="33604"/>
    <cellStyle name="Normal 5 3 4 6 4 4" xfId="25449"/>
    <cellStyle name="Normal 5 3 4 6 5" xfId="10200"/>
    <cellStyle name="Normal 5 3 4 6 5 2" xfId="30136"/>
    <cellStyle name="Normal 5 3 4 6 6" xfId="16004"/>
    <cellStyle name="Normal 5 3 4 6 6 2" xfId="35937"/>
    <cellStyle name="Normal 5 3 4 6 7" xfId="7874"/>
    <cellStyle name="Normal 5 3 4 6 7 2" xfId="27810"/>
    <cellStyle name="Normal 5 3 4 6 8" xfId="21945"/>
    <cellStyle name="Normal 5 3 4 6 9" xfId="41769"/>
    <cellStyle name="Normal 5 3 4 7" xfId="3722"/>
    <cellStyle name="Normal 5 3 4 7 2" xfId="6385"/>
    <cellStyle name="Normal 5 3 4 7 2 2" xfId="20343"/>
    <cellStyle name="Normal 5 3 4 7 2 2 2" xfId="40276"/>
    <cellStyle name="Normal 5 3 4 7 2 3" xfId="14542"/>
    <cellStyle name="Normal 5 3 4 7 2 3 2" xfId="34476"/>
    <cellStyle name="Normal 5 3 4 7 2 4" xfId="26321"/>
    <cellStyle name="Normal 5 3 4 7 3" xfId="12176"/>
    <cellStyle name="Normal 5 3 4 7 3 2" xfId="32111"/>
    <cellStyle name="Normal 5 3 4 7 4" xfId="17978"/>
    <cellStyle name="Normal 5 3 4 7 4 2" xfId="37911"/>
    <cellStyle name="Normal 5 3 4 7 5" xfId="8746"/>
    <cellStyle name="Normal 5 3 4 7 5 2" xfId="28682"/>
    <cellStyle name="Normal 5 3 4 7 6" xfId="23934"/>
    <cellStyle name="Normal 5 3 4 8" xfId="1681"/>
    <cellStyle name="Normal 5 3 4 8 2" xfId="16243"/>
    <cellStyle name="Normal 5 3 4 8 2 2" xfId="36176"/>
    <cellStyle name="Normal 5 3 4 8 3" xfId="10440"/>
    <cellStyle name="Normal 5 3 4 8 3 2" xfId="30375"/>
    <cellStyle name="Normal 5 3 4 8 4" xfId="22190"/>
    <cellStyle name="Normal 5 3 4 9" xfId="4650"/>
    <cellStyle name="Normal 5 3 4 9 2" xfId="18608"/>
    <cellStyle name="Normal 5 3 4 9 2 2" xfId="38541"/>
    <cellStyle name="Normal 5 3 4 9 3" xfId="12807"/>
    <cellStyle name="Normal 5 3 4 9 3 2" xfId="32741"/>
    <cellStyle name="Normal 5 3 4 9 4" xfId="24586"/>
    <cellStyle name="Normal 5 3 5" xfId="322"/>
    <cellStyle name="Normal 5 3 5 10" xfId="20987"/>
    <cellStyle name="Normal 5 3 5 11" xfId="40856"/>
    <cellStyle name="Normal 5 3 5 2" xfId="605"/>
    <cellStyle name="Normal 5 3 5 2 10" xfId="41098"/>
    <cellStyle name="Normal 5 3 5 2 2" xfId="1094"/>
    <cellStyle name="Normal 5 3 5 2 2 2" xfId="3737"/>
    <cellStyle name="Normal 5 3 5 2 2 2 2" xfId="6400"/>
    <cellStyle name="Normal 5 3 5 2 2 2 2 2" xfId="20358"/>
    <cellStyle name="Normal 5 3 5 2 2 2 2 2 2" xfId="40291"/>
    <cellStyle name="Normal 5 3 5 2 2 2 2 3" xfId="14557"/>
    <cellStyle name="Normal 5 3 5 2 2 2 2 3 2" xfId="34491"/>
    <cellStyle name="Normal 5 3 5 2 2 2 2 4" xfId="26336"/>
    <cellStyle name="Normal 5 3 5 2 2 2 3" xfId="12191"/>
    <cellStyle name="Normal 5 3 5 2 2 2 3 2" xfId="32126"/>
    <cellStyle name="Normal 5 3 5 2 2 2 4" xfId="17993"/>
    <cellStyle name="Normal 5 3 5 2 2 2 4 2" xfId="37926"/>
    <cellStyle name="Normal 5 3 5 2 2 2 5" xfId="8761"/>
    <cellStyle name="Normal 5 3 5 2 2 2 5 2" xfId="28697"/>
    <cellStyle name="Normal 5 3 5 2 2 2 6" xfId="23949"/>
    <cellStyle name="Normal 5 3 5 2 2 3" xfId="2437"/>
    <cellStyle name="Normal 5 3 5 2 2 3 2" xfId="16954"/>
    <cellStyle name="Normal 5 3 5 2 2 3 2 2" xfId="36887"/>
    <cellStyle name="Normal 5 3 5 2 2 3 3" xfId="11151"/>
    <cellStyle name="Normal 5 3 5 2 2 3 3 2" xfId="31086"/>
    <cellStyle name="Normal 5 3 5 2 2 3 4" xfId="22904"/>
    <cellStyle name="Normal 5 3 5 2 2 4" xfId="5361"/>
    <cellStyle name="Normal 5 3 5 2 2 4 2" xfId="19319"/>
    <cellStyle name="Normal 5 3 5 2 2 4 2 2" xfId="39252"/>
    <cellStyle name="Normal 5 3 5 2 2 4 3" xfId="13518"/>
    <cellStyle name="Normal 5 3 5 2 2 4 3 2" xfId="33452"/>
    <cellStyle name="Normal 5 3 5 2 2 4 4" xfId="25297"/>
    <cellStyle name="Normal 5 3 5 2 2 5" xfId="10046"/>
    <cellStyle name="Normal 5 3 5 2 2 5 2" xfId="29982"/>
    <cellStyle name="Normal 5 3 5 2 2 6" xfId="15851"/>
    <cellStyle name="Normal 5 3 5 2 2 6 2" xfId="35784"/>
    <cellStyle name="Normal 5 3 5 2 2 7" xfId="7722"/>
    <cellStyle name="Normal 5 3 5 2 2 7 2" xfId="27658"/>
    <cellStyle name="Normal 5 3 5 2 2 8" xfId="21785"/>
    <cellStyle name="Normal 5 3 5 2 2 9" xfId="41576"/>
    <cellStyle name="Normal 5 3 5 2 3" xfId="3736"/>
    <cellStyle name="Normal 5 3 5 2 3 2" xfId="6399"/>
    <cellStyle name="Normal 5 3 5 2 3 2 2" xfId="20357"/>
    <cellStyle name="Normal 5 3 5 2 3 2 2 2" xfId="40290"/>
    <cellStyle name="Normal 5 3 5 2 3 2 3" xfId="14556"/>
    <cellStyle name="Normal 5 3 5 2 3 2 3 2" xfId="34490"/>
    <cellStyle name="Normal 5 3 5 2 3 2 4" xfId="26335"/>
    <cellStyle name="Normal 5 3 5 2 3 3" xfId="12190"/>
    <cellStyle name="Normal 5 3 5 2 3 3 2" xfId="32125"/>
    <cellStyle name="Normal 5 3 5 2 3 4" xfId="17992"/>
    <cellStyle name="Normal 5 3 5 2 3 4 2" xfId="37925"/>
    <cellStyle name="Normal 5 3 5 2 3 5" xfId="8760"/>
    <cellStyle name="Normal 5 3 5 2 3 5 2" xfId="28696"/>
    <cellStyle name="Normal 5 3 5 2 3 6" xfId="23948"/>
    <cellStyle name="Normal 5 3 5 2 4" xfId="1974"/>
    <cellStyle name="Normal 5 3 5 2 4 2" xfId="16493"/>
    <cellStyle name="Normal 5 3 5 2 4 2 2" xfId="36426"/>
    <cellStyle name="Normal 5 3 5 2 4 3" xfId="10690"/>
    <cellStyle name="Normal 5 3 5 2 4 3 2" xfId="30625"/>
    <cellStyle name="Normal 5 3 5 2 4 4" xfId="22443"/>
    <cellStyle name="Normal 5 3 5 2 5" xfId="4900"/>
    <cellStyle name="Normal 5 3 5 2 5 2" xfId="18858"/>
    <cellStyle name="Normal 5 3 5 2 5 2 2" xfId="38791"/>
    <cellStyle name="Normal 5 3 5 2 5 3" xfId="13057"/>
    <cellStyle name="Normal 5 3 5 2 5 3 2" xfId="32991"/>
    <cellStyle name="Normal 5 3 5 2 5 4" xfId="24836"/>
    <cellStyle name="Normal 5 3 5 2 6" xfId="9568"/>
    <cellStyle name="Normal 5 3 5 2 6 2" xfId="29504"/>
    <cellStyle name="Normal 5 3 5 2 7" xfId="15373"/>
    <cellStyle name="Normal 5 3 5 2 7 2" xfId="35306"/>
    <cellStyle name="Normal 5 3 5 2 8" xfId="7261"/>
    <cellStyle name="Normal 5 3 5 2 8 2" xfId="27197"/>
    <cellStyle name="Normal 5 3 5 2 9" xfId="21297"/>
    <cellStyle name="Normal 5 3 5 3" xfId="851"/>
    <cellStyle name="Normal 5 3 5 3 2" xfId="3738"/>
    <cellStyle name="Normal 5 3 5 3 2 2" xfId="6401"/>
    <cellStyle name="Normal 5 3 5 3 2 2 2" xfId="20359"/>
    <cellStyle name="Normal 5 3 5 3 2 2 2 2" xfId="40292"/>
    <cellStyle name="Normal 5 3 5 3 2 2 3" xfId="14558"/>
    <cellStyle name="Normal 5 3 5 3 2 2 3 2" xfId="34492"/>
    <cellStyle name="Normal 5 3 5 3 2 2 4" xfId="26337"/>
    <cellStyle name="Normal 5 3 5 3 2 3" xfId="12192"/>
    <cellStyle name="Normal 5 3 5 3 2 3 2" xfId="32127"/>
    <cellStyle name="Normal 5 3 5 3 2 4" xfId="17994"/>
    <cellStyle name="Normal 5 3 5 3 2 4 2" xfId="37927"/>
    <cellStyle name="Normal 5 3 5 3 2 5" xfId="8762"/>
    <cellStyle name="Normal 5 3 5 3 2 5 2" xfId="28698"/>
    <cellStyle name="Normal 5 3 5 3 2 6" xfId="23950"/>
    <cellStyle name="Normal 5 3 5 3 3" xfId="2198"/>
    <cellStyle name="Normal 5 3 5 3 3 2" xfId="16715"/>
    <cellStyle name="Normal 5 3 5 3 3 2 2" xfId="36648"/>
    <cellStyle name="Normal 5 3 5 3 3 3" xfId="10912"/>
    <cellStyle name="Normal 5 3 5 3 3 3 2" xfId="30847"/>
    <cellStyle name="Normal 5 3 5 3 3 4" xfId="22665"/>
    <cellStyle name="Normal 5 3 5 3 4" xfId="5122"/>
    <cellStyle name="Normal 5 3 5 3 4 2" xfId="19080"/>
    <cellStyle name="Normal 5 3 5 3 4 2 2" xfId="39013"/>
    <cellStyle name="Normal 5 3 5 3 4 3" xfId="13279"/>
    <cellStyle name="Normal 5 3 5 3 4 3 2" xfId="33213"/>
    <cellStyle name="Normal 5 3 5 3 4 4" xfId="25058"/>
    <cellStyle name="Normal 5 3 5 3 5" xfId="9807"/>
    <cellStyle name="Normal 5 3 5 3 5 2" xfId="29743"/>
    <cellStyle name="Normal 5 3 5 3 6" xfId="15612"/>
    <cellStyle name="Normal 5 3 5 3 6 2" xfId="35545"/>
    <cellStyle name="Normal 5 3 5 3 7" xfId="7483"/>
    <cellStyle name="Normal 5 3 5 3 7 2" xfId="27419"/>
    <cellStyle name="Normal 5 3 5 3 8" xfId="21542"/>
    <cellStyle name="Normal 5 3 5 3 9" xfId="41337"/>
    <cellStyle name="Normal 5 3 5 4" xfId="3735"/>
    <cellStyle name="Normal 5 3 5 4 2" xfId="6398"/>
    <cellStyle name="Normal 5 3 5 4 2 2" xfId="20356"/>
    <cellStyle name="Normal 5 3 5 4 2 2 2" xfId="40289"/>
    <cellStyle name="Normal 5 3 5 4 2 3" xfId="14555"/>
    <cellStyle name="Normal 5 3 5 4 2 3 2" xfId="34489"/>
    <cellStyle name="Normal 5 3 5 4 2 4" xfId="26334"/>
    <cellStyle name="Normal 5 3 5 4 3" xfId="12189"/>
    <cellStyle name="Normal 5 3 5 4 3 2" xfId="32124"/>
    <cellStyle name="Normal 5 3 5 4 4" xfId="17991"/>
    <cellStyle name="Normal 5 3 5 4 4 2" xfId="37924"/>
    <cellStyle name="Normal 5 3 5 4 5" xfId="8759"/>
    <cellStyle name="Normal 5 3 5 4 5 2" xfId="28695"/>
    <cellStyle name="Normal 5 3 5 4 6" xfId="23947"/>
    <cellStyle name="Normal 5 3 5 5" xfId="1682"/>
    <cellStyle name="Normal 5 3 5 5 2" xfId="16244"/>
    <cellStyle name="Normal 5 3 5 5 2 2" xfId="36177"/>
    <cellStyle name="Normal 5 3 5 5 3" xfId="10441"/>
    <cellStyle name="Normal 5 3 5 5 3 2" xfId="30376"/>
    <cellStyle name="Normal 5 3 5 5 4" xfId="22191"/>
    <cellStyle name="Normal 5 3 5 6" xfId="4651"/>
    <cellStyle name="Normal 5 3 5 6 2" xfId="18609"/>
    <cellStyle name="Normal 5 3 5 6 2 2" xfId="38542"/>
    <cellStyle name="Normal 5 3 5 6 3" xfId="12808"/>
    <cellStyle name="Normal 5 3 5 6 3 2" xfId="32742"/>
    <cellStyle name="Normal 5 3 5 6 4" xfId="24587"/>
    <cellStyle name="Normal 5 3 5 7" xfId="9326"/>
    <cellStyle name="Normal 5 3 5 7 2" xfId="29262"/>
    <cellStyle name="Normal 5 3 5 8" xfId="15131"/>
    <cellStyle name="Normal 5 3 5 8 2" xfId="35064"/>
    <cellStyle name="Normal 5 3 5 9" xfId="7015"/>
    <cellStyle name="Normal 5 3 5 9 2" xfId="26951"/>
    <cellStyle name="Normal 5 3 6" xfId="435"/>
    <cellStyle name="Normal 5 3 6 10" xfId="21138"/>
    <cellStyle name="Normal 5 3 6 11" xfId="40942"/>
    <cellStyle name="Normal 5 3 6 2" xfId="691"/>
    <cellStyle name="Normal 5 3 6 2 10" xfId="41181"/>
    <cellStyle name="Normal 5 3 6 2 2" xfId="1177"/>
    <cellStyle name="Normal 5 3 6 2 2 2" xfId="3741"/>
    <cellStyle name="Normal 5 3 6 2 2 2 2" xfId="6404"/>
    <cellStyle name="Normal 5 3 6 2 2 2 2 2" xfId="20362"/>
    <cellStyle name="Normal 5 3 6 2 2 2 2 2 2" xfId="40295"/>
    <cellStyle name="Normal 5 3 6 2 2 2 2 3" xfId="14561"/>
    <cellStyle name="Normal 5 3 6 2 2 2 2 3 2" xfId="34495"/>
    <cellStyle name="Normal 5 3 6 2 2 2 2 4" xfId="26340"/>
    <cellStyle name="Normal 5 3 6 2 2 2 3" xfId="12195"/>
    <cellStyle name="Normal 5 3 6 2 2 2 3 2" xfId="32130"/>
    <cellStyle name="Normal 5 3 6 2 2 2 4" xfId="17997"/>
    <cellStyle name="Normal 5 3 6 2 2 2 4 2" xfId="37930"/>
    <cellStyle name="Normal 5 3 6 2 2 2 5" xfId="8765"/>
    <cellStyle name="Normal 5 3 6 2 2 2 5 2" xfId="28701"/>
    <cellStyle name="Normal 5 3 6 2 2 2 6" xfId="23953"/>
    <cellStyle name="Normal 5 3 6 2 2 3" xfId="2520"/>
    <cellStyle name="Normal 5 3 6 2 2 3 2" xfId="17037"/>
    <cellStyle name="Normal 5 3 6 2 2 3 2 2" xfId="36970"/>
    <cellStyle name="Normal 5 3 6 2 2 3 3" xfId="11234"/>
    <cellStyle name="Normal 5 3 6 2 2 3 3 2" xfId="31169"/>
    <cellStyle name="Normal 5 3 6 2 2 3 4" xfId="22987"/>
    <cellStyle name="Normal 5 3 6 2 2 4" xfId="5444"/>
    <cellStyle name="Normal 5 3 6 2 2 4 2" xfId="19402"/>
    <cellStyle name="Normal 5 3 6 2 2 4 2 2" xfId="39335"/>
    <cellStyle name="Normal 5 3 6 2 2 4 3" xfId="13601"/>
    <cellStyle name="Normal 5 3 6 2 2 4 3 2" xfId="33535"/>
    <cellStyle name="Normal 5 3 6 2 2 4 4" xfId="25380"/>
    <cellStyle name="Normal 5 3 6 2 2 5" xfId="10129"/>
    <cellStyle name="Normal 5 3 6 2 2 5 2" xfId="30065"/>
    <cellStyle name="Normal 5 3 6 2 2 6" xfId="15934"/>
    <cellStyle name="Normal 5 3 6 2 2 6 2" xfId="35867"/>
    <cellStyle name="Normal 5 3 6 2 2 7" xfId="7805"/>
    <cellStyle name="Normal 5 3 6 2 2 7 2" xfId="27741"/>
    <cellStyle name="Normal 5 3 6 2 2 8" xfId="21868"/>
    <cellStyle name="Normal 5 3 6 2 2 9" xfId="41659"/>
    <cellStyle name="Normal 5 3 6 2 3" xfId="3740"/>
    <cellStyle name="Normal 5 3 6 2 3 2" xfId="6403"/>
    <cellStyle name="Normal 5 3 6 2 3 2 2" xfId="20361"/>
    <cellStyle name="Normal 5 3 6 2 3 2 2 2" xfId="40294"/>
    <cellStyle name="Normal 5 3 6 2 3 2 3" xfId="14560"/>
    <cellStyle name="Normal 5 3 6 2 3 2 3 2" xfId="34494"/>
    <cellStyle name="Normal 5 3 6 2 3 2 4" xfId="26339"/>
    <cellStyle name="Normal 5 3 6 2 3 3" xfId="12194"/>
    <cellStyle name="Normal 5 3 6 2 3 3 2" xfId="32129"/>
    <cellStyle name="Normal 5 3 6 2 3 4" xfId="17996"/>
    <cellStyle name="Normal 5 3 6 2 3 4 2" xfId="37929"/>
    <cellStyle name="Normal 5 3 6 2 3 5" xfId="8764"/>
    <cellStyle name="Normal 5 3 6 2 3 5 2" xfId="28700"/>
    <cellStyle name="Normal 5 3 6 2 3 6" xfId="23952"/>
    <cellStyle name="Normal 5 3 6 2 4" xfId="2057"/>
    <cellStyle name="Normal 5 3 6 2 4 2" xfId="16576"/>
    <cellStyle name="Normal 5 3 6 2 4 2 2" xfId="36509"/>
    <cellStyle name="Normal 5 3 6 2 4 3" xfId="10773"/>
    <cellStyle name="Normal 5 3 6 2 4 3 2" xfId="30708"/>
    <cellStyle name="Normal 5 3 6 2 4 4" xfId="22526"/>
    <cellStyle name="Normal 5 3 6 2 5" xfId="4983"/>
    <cellStyle name="Normal 5 3 6 2 5 2" xfId="18941"/>
    <cellStyle name="Normal 5 3 6 2 5 2 2" xfId="38874"/>
    <cellStyle name="Normal 5 3 6 2 5 3" xfId="13140"/>
    <cellStyle name="Normal 5 3 6 2 5 3 2" xfId="33074"/>
    <cellStyle name="Normal 5 3 6 2 5 4" xfId="24919"/>
    <cellStyle name="Normal 5 3 6 2 6" xfId="9651"/>
    <cellStyle name="Normal 5 3 6 2 6 2" xfId="29587"/>
    <cellStyle name="Normal 5 3 6 2 7" xfId="15456"/>
    <cellStyle name="Normal 5 3 6 2 7 2" xfId="35389"/>
    <cellStyle name="Normal 5 3 6 2 8" xfId="7344"/>
    <cellStyle name="Normal 5 3 6 2 8 2" xfId="27280"/>
    <cellStyle name="Normal 5 3 6 2 9" xfId="21383"/>
    <cellStyle name="Normal 5 3 6 3" xfId="934"/>
    <cellStyle name="Normal 5 3 6 3 2" xfId="3742"/>
    <cellStyle name="Normal 5 3 6 3 2 2" xfId="6405"/>
    <cellStyle name="Normal 5 3 6 3 2 2 2" xfId="20363"/>
    <cellStyle name="Normal 5 3 6 3 2 2 2 2" xfId="40296"/>
    <cellStyle name="Normal 5 3 6 3 2 2 3" xfId="14562"/>
    <cellStyle name="Normal 5 3 6 3 2 2 3 2" xfId="34496"/>
    <cellStyle name="Normal 5 3 6 3 2 2 4" xfId="26341"/>
    <cellStyle name="Normal 5 3 6 3 2 3" xfId="12196"/>
    <cellStyle name="Normal 5 3 6 3 2 3 2" xfId="32131"/>
    <cellStyle name="Normal 5 3 6 3 2 4" xfId="17998"/>
    <cellStyle name="Normal 5 3 6 3 2 4 2" xfId="37931"/>
    <cellStyle name="Normal 5 3 6 3 2 5" xfId="8766"/>
    <cellStyle name="Normal 5 3 6 3 2 5 2" xfId="28702"/>
    <cellStyle name="Normal 5 3 6 3 2 6" xfId="23954"/>
    <cellStyle name="Normal 5 3 6 3 3" xfId="2281"/>
    <cellStyle name="Normal 5 3 6 3 3 2" xfId="16798"/>
    <cellStyle name="Normal 5 3 6 3 3 2 2" xfId="36731"/>
    <cellStyle name="Normal 5 3 6 3 3 3" xfId="10995"/>
    <cellStyle name="Normal 5 3 6 3 3 3 2" xfId="30930"/>
    <cellStyle name="Normal 5 3 6 3 3 4" xfId="22748"/>
    <cellStyle name="Normal 5 3 6 3 4" xfId="5205"/>
    <cellStyle name="Normal 5 3 6 3 4 2" xfId="19163"/>
    <cellStyle name="Normal 5 3 6 3 4 2 2" xfId="39096"/>
    <cellStyle name="Normal 5 3 6 3 4 3" xfId="13362"/>
    <cellStyle name="Normal 5 3 6 3 4 3 2" xfId="33296"/>
    <cellStyle name="Normal 5 3 6 3 4 4" xfId="25141"/>
    <cellStyle name="Normal 5 3 6 3 5" xfId="9890"/>
    <cellStyle name="Normal 5 3 6 3 5 2" xfId="29826"/>
    <cellStyle name="Normal 5 3 6 3 6" xfId="15695"/>
    <cellStyle name="Normal 5 3 6 3 6 2" xfId="35628"/>
    <cellStyle name="Normal 5 3 6 3 7" xfId="7566"/>
    <cellStyle name="Normal 5 3 6 3 7 2" xfId="27502"/>
    <cellStyle name="Normal 5 3 6 3 8" xfId="21625"/>
    <cellStyle name="Normal 5 3 6 3 9" xfId="41420"/>
    <cellStyle name="Normal 5 3 6 4" xfId="3739"/>
    <cellStyle name="Normal 5 3 6 4 2" xfId="6402"/>
    <cellStyle name="Normal 5 3 6 4 2 2" xfId="20360"/>
    <cellStyle name="Normal 5 3 6 4 2 2 2" xfId="40293"/>
    <cellStyle name="Normal 5 3 6 4 2 3" xfId="14559"/>
    <cellStyle name="Normal 5 3 6 4 2 3 2" xfId="34493"/>
    <cellStyle name="Normal 5 3 6 4 2 4" xfId="26338"/>
    <cellStyle name="Normal 5 3 6 4 3" xfId="12193"/>
    <cellStyle name="Normal 5 3 6 4 3 2" xfId="32128"/>
    <cellStyle name="Normal 5 3 6 4 4" xfId="17995"/>
    <cellStyle name="Normal 5 3 6 4 4 2" xfId="37928"/>
    <cellStyle name="Normal 5 3 6 4 5" xfId="8763"/>
    <cellStyle name="Normal 5 3 6 4 5 2" xfId="28699"/>
    <cellStyle name="Normal 5 3 6 4 6" xfId="23951"/>
    <cellStyle name="Normal 5 3 6 5" xfId="1683"/>
    <cellStyle name="Normal 5 3 6 5 2" xfId="16245"/>
    <cellStyle name="Normal 5 3 6 5 2 2" xfId="36178"/>
    <cellStyle name="Normal 5 3 6 5 3" xfId="10442"/>
    <cellStyle name="Normal 5 3 6 5 3 2" xfId="30377"/>
    <cellStyle name="Normal 5 3 6 5 4" xfId="22192"/>
    <cellStyle name="Normal 5 3 6 6" xfId="4652"/>
    <cellStyle name="Normal 5 3 6 6 2" xfId="18610"/>
    <cellStyle name="Normal 5 3 6 6 2 2" xfId="38543"/>
    <cellStyle name="Normal 5 3 6 6 3" xfId="12809"/>
    <cellStyle name="Normal 5 3 6 6 3 2" xfId="32743"/>
    <cellStyle name="Normal 5 3 6 6 4" xfId="24588"/>
    <cellStyle name="Normal 5 3 6 7" xfId="9412"/>
    <cellStyle name="Normal 5 3 6 7 2" xfId="29348"/>
    <cellStyle name="Normal 5 3 6 8" xfId="15217"/>
    <cellStyle name="Normal 5 3 6 8 2" xfId="35150"/>
    <cellStyle name="Normal 5 3 6 9" xfId="7016"/>
    <cellStyle name="Normal 5 3 6 9 2" xfId="26952"/>
    <cellStyle name="Normal 5 3 7" xfId="528"/>
    <cellStyle name="Normal 5 3 7 10" xfId="41028"/>
    <cellStyle name="Normal 5 3 7 2" xfId="1024"/>
    <cellStyle name="Normal 5 3 7 2 2" xfId="3744"/>
    <cellStyle name="Normal 5 3 7 2 2 2" xfId="6407"/>
    <cellStyle name="Normal 5 3 7 2 2 2 2" xfId="20365"/>
    <cellStyle name="Normal 5 3 7 2 2 2 2 2" xfId="40298"/>
    <cellStyle name="Normal 5 3 7 2 2 2 3" xfId="14564"/>
    <cellStyle name="Normal 5 3 7 2 2 2 3 2" xfId="34498"/>
    <cellStyle name="Normal 5 3 7 2 2 2 4" xfId="26343"/>
    <cellStyle name="Normal 5 3 7 2 2 3" xfId="12198"/>
    <cellStyle name="Normal 5 3 7 2 2 3 2" xfId="32133"/>
    <cellStyle name="Normal 5 3 7 2 2 4" xfId="18000"/>
    <cellStyle name="Normal 5 3 7 2 2 4 2" xfId="37933"/>
    <cellStyle name="Normal 5 3 7 2 2 5" xfId="8768"/>
    <cellStyle name="Normal 5 3 7 2 2 5 2" xfId="28704"/>
    <cellStyle name="Normal 5 3 7 2 2 6" xfId="23956"/>
    <cellStyle name="Normal 5 3 7 2 3" xfId="2367"/>
    <cellStyle name="Normal 5 3 7 2 3 2" xfId="16884"/>
    <cellStyle name="Normal 5 3 7 2 3 2 2" xfId="36817"/>
    <cellStyle name="Normal 5 3 7 2 3 3" xfId="11081"/>
    <cellStyle name="Normal 5 3 7 2 3 3 2" xfId="31016"/>
    <cellStyle name="Normal 5 3 7 2 3 4" xfId="22834"/>
    <cellStyle name="Normal 5 3 7 2 4" xfId="5291"/>
    <cellStyle name="Normal 5 3 7 2 4 2" xfId="19249"/>
    <cellStyle name="Normal 5 3 7 2 4 2 2" xfId="39182"/>
    <cellStyle name="Normal 5 3 7 2 4 3" xfId="13448"/>
    <cellStyle name="Normal 5 3 7 2 4 3 2" xfId="33382"/>
    <cellStyle name="Normal 5 3 7 2 4 4" xfId="25227"/>
    <cellStyle name="Normal 5 3 7 2 5" xfId="9976"/>
    <cellStyle name="Normal 5 3 7 2 5 2" xfId="29912"/>
    <cellStyle name="Normal 5 3 7 2 6" xfId="15781"/>
    <cellStyle name="Normal 5 3 7 2 6 2" xfId="35714"/>
    <cellStyle name="Normal 5 3 7 2 7" xfId="7652"/>
    <cellStyle name="Normal 5 3 7 2 7 2" xfId="27588"/>
    <cellStyle name="Normal 5 3 7 2 8" xfId="21715"/>
    <cellStyle name="Normal 5 3 7 2 9" xfId="41506"/>
    <cellStyle name="Normal 5 3 7 3" xfId="3743"/>
    <cellStyle name="Normal 5 3 7 3 2" xfId="6406"/>
    <cellStyle name="Normal 5 3 7 3 2 2" xfId="20364"/>
    <cellStyle name="Normal 5 3 7 3 2 2 2" xfId="40297"/>
    <cellStyle name="Normal 5 3 7 3 2 3" xfId="14563"/>
    <cellStyle name="Normal 5 3 7 3 2 3 2" xfId="34497"/>
    <cellStyle name="Normal 5 3 7 3 2 4" xfId="26342"/>
    <cellStyle name="Normal 5 3 7 3 3" xfId="12197"/>
    <cellStyle name="Normal 5 3 7 3 3 2" xfId="32132"/>
    <cellStyle name="Normal 5 3 7 3 4" xfId="17999"/>
    <cellStyle name="Normal 5 3 7 3 4 2" xfId="37932"/>
    <cellStyle name="Normal 5 3 7 3 5" xfId="8767"/>
    <cellStyle name="Normal 5 3 7 3 5 2" xfId="28703"/>
    <cellStyle name="Normal 5 3 7 3 6" xfId="23955"/>
    <cellStyle name="Normal 5 3 7 4" xfId="1684"/>
    <cellStyle name="Normal 5 3 7 4 2" xfId="16246"/>
    <cellStyle name="Normal 5 3 7 4 2 2" xfId="36179"/>
    <cellStyle name="Normal 5 3 7 4 3" xfId="10443"/>
    <cellStyle name="Normal 5 3 7 4 3 2" xfId="30378"/>
    <cellStyle name="Normal 5 3 7 4 4" xfId="22193"/>
    <cellStyle name="Normal 5 3 7 5" xfId="4653"/>
    <cellStyle name="Normal 5 3 7 5 2" xfId="18611"/>
    <cellStyle name="Normal 5 3 7 5 2 2" xfId="38544"/>
    <cellStyle name="Normal 5 3 7 5 3" xfId="12810"/>
    <cellStyle name="Normal 5 3 7 5 3 2" xfId="32744"/>
    <cellStyle name="Normal 5 3 7 5 4" xfId="24589"/>
    <cellStyle name="Normal 5 3 7 6" xfId="9498"/>
    <cellStyle name="Normal 5 3 7 6 2" xfId="29434"/>
    <cellStyle name="Normal 5 3 7 7" xfId="15303"/>
    <cellStyle name="Normal 5 3 7 7 2" xfId="35236"/>
    <cellStyle name="Normal 5 3 7 8" xfId="7017"/>
    <cellStyle name="Normal 5 3 7 8 2" xfId="26953"/>
    <cellStyle name="Normal 5 3 7 9" xfId="21226"/>
    <cellStyle name="Normal 5 3 8" xfId="781"/>
    <cellStyle name="Normal 5 3 8 2" xfId="3745"/>
    <cellStyle name="Normal 5 3 8 2 2" xfId="6408"/>
    <cellStyle name="Normal 5 3 8 2 2 2" xfId="20366"/>
    <cellStyle name="Normal 5 3 8 2 2 2 2" xfId="40299"/>
    <cellStyle name="Normal 5 3 8 2 2 3" xfId="14565"/>
    <cellStyle name="Normal 5 3 8 2 2 3 2" xfId="34499"/>
    <cellStyle name="Normal 5 3 8 2 2 4" xfId="26344"/>
    <cellStyle name="Normal 5 3 8 2 3" xfId="12199"/>
    <cellStyle name="Normal 5 3 8 2 3 2" xfId="32134"/>
    <cellStyle name="Normal 5 3 8 2 4" xfId="18001"/>
    <cellStyle name="Normal 5 3 8 2 4 2" xfId="37934"/>
    <cellStyle name="Normal 5 3 8 2 5" xfId="8769"/>
    <cellStyle name="Normal 5 3 8 2 5 2" xfId="28705"/>
    <cellStyle name="Normal 5 3 8 2 6" xfId="23957"/>
    <cellStyle name="Normal 5 3 8 3" xfId="1685"/>
    <cellStyle name="Normal 5 3 8 3 2" xfId="16247"/>
    <cellStyle name="Normal 5 3 8 3 2 2" xfId="36180"/>
    <cellStyle name="Normal 5 3 8 3 3" xfId="10444"/>
    <cellStyle name="Normal 5 3 8 3 3 2" xfId="30379"/>
    <cellStyle name="Normal 5 3 8 3 4" xfId="22194"/>
    <cellStyle name="Normal 5 3 8 4" xfId="4654"/>
    <cellStyle name="Normal 5 3 8 4 2" xfId="18612"/>
    <cellStyle name="Normal 5 3 8 4 2 2" xfId="38545"/>
    <cellStyle name="Normal 5 3 8 4 3" xfId="12811"/>
    <cellStyle name="Normal 5 3 8 4 3 2" xfId="32745"/>
    <cellStyle name="Normal 5 3 8 4 4" xfId="24590"/>
    <cellStyle name="Normal 5 3 8 5" xfId="9737"/>
    <cellStyle name="Normal 5 3 8 5 2" xfId="29673"/>
    <cellStyle name="Normal 5 3 8 6" xfId="15542"/>
    <cellStyle name="Normal 5 3 8 6 2" xfId="35475"/>
    <cellStyle name="Normal 5 3 8 7" xfId="7018"/>
    <cellStyle name="Normal 5 3 8 7 2" xfId="26954"/>
    <cellStyle name="Normal 5 3 8 8" xfId="21472"/>
    <cellStyle name="Normal 5 3 8 9" xfId="41267"/>
    <cellStyle name="Normal 5 3 9" xfId="1215"/>
    <cellStyle name="Normal 5 3 9 2" xfId="3746"/>
    <cellStyle name="Normal 5 3 9 2 2" xfId="6409"/>
    <cellStyle name="Normal 5 3 9 2 2 2" xfId="20367"/>
    <cellStyle name="Normal 5 3 9 2 2 2 2" xfId="40300"/>
    <cellStyle name="Normal 5 3 9 2 2 3" xfId="14566"/>
    <cellStyle name="Normal 5 3 9 2 2 3 2" xfId="34500"/>
    <cellStyle name="Normal 5 3 9 2 2 4" xfId="26345"/>
    <cellStyle name="Normal 5 3 9 2 3" xfId="12200"/>
    <cellStyle name="Normal 5 3 9 2 3 2" xfId="32135"/>
    <cellStyle name="Normal 5 3 9 2 4" xfId="18002"/>
    <cellStyle name="Normal 5 3 9 2 4 2" xfId="37935"/>
    <cellStyle name="Normal 5 3 9 2 5" xfId="8770"/>
    <cellStyle name="Normal 5 3 9 2 5 2" xfId="28706"/>
    <cellStyle name="Normal 5 3 9 2 6" xfId="23958"/>
    <cellStyle name="Normal 5 3 9 3" xfId="2549"/>
    <cellStyle name="Normal 5 3 9 3 2" xfId="17064"/>
    <cellStyle name="Normal 5 3 9 3 2 2" xfId="36997"/>
    <cellStyle name="Normal 5 3 9 3 3" xfId="11261"/>
    <cellStyle name="Normal 5 3 9 3 3 2" xfId="31196"/>
    <cellStyle name="Normal 5 3 9 3 4" xfId="23016"/>
    <cellStyle name="Normal 5 3 9 4" xfId="5471"/>
    <cellStyle name="Normal 5 3 9 4 2" xfId="19429"/>
    <cellStyle name="Normal 5 3 9 4 2 2" xfId="39362"/>
    <cellStyle name="Normal 5 3 9 4 3" xfId="13628"/>
    <cellStyle name="Normal 5 3 9 4 3 2" xfId="33562"/>
    <cellStyle name="Normal 5 3 9 4 4" xfId="25407"/>
    <cellStyle name="Normal 5 3 9 5" xfId="10158"/>
    <cellStyle name="Normal 5 3 9 5 2" xfId="30094"/>
    <cellStyle name="Normal 5 3 9 6" xfId="15962"/>
    <cellStyle name="Normal 5 3 9 6 2" xfId="35895"/>
    <cellStyle name="Normal 5 3 9 7" xfId="7832"/>
    <cellStyle name="Normal 5 3 9 7 2" xfId="27768"/>
    <cellStyle name="Normal 5 3 9 8" xfId="21903"/>
    <cellStyle name="Normal 5 3 9 9" xfId="41770"/>
    <cellStyle name="Normal 5 4" xfId="34"/>
    <cellStyle name="Normal 5 4 2" xfId="326"/>
    <cellStyle name="Normal 5 4 2 2" xfId="21051"/>
    <cellStyle name="Normal 5 4 3" xfId="4029"/>
    <cellStyle name="Normal 5 4 4" xfId="4447"/>
    <cellStyle name="Normal 5 4 4 2" xfId="6813"/>
    <cellStyle name="Normal 5 4 4 2 2" xfId="20771"/>
    <cellStyle name="Normal 5 4 4 2 2 2" xfId="40704"/>
    <cellStyle name="Normal 5 4 4 2 3" xfId="14970"/>
    <cellStyle name="Normal 5 4 4 2 3 2" xfId="34904"/>
    <cellStyle name="Normal 5 4 4 2 4" xfId="26749"/>
    <cellStyle name="Normal 5 4 4 3" xfId="12605"/>
    <cellStyle name="Normal 5 4 4 3 2" xfId="32539"/>
    <cellStyle name="Normal 5 4 4 4" xfId="18406"/>
    <cellStyle name="Normal 5 4 4 4 2" xfId="38339"/>
    <cellStyle name="Normal 5 4 4 5" xfId="9174"/>
    <cellStyle name="Normal 5 4 4 5 2" xfId="29110"/>
    <cellStyle name="Normal 5 4 4 6" xfId="24384"/>
    <cellStyle name="Normal 5 4 5" xfId="1686"/>
    <cellStyle name="Normal 5 4 6" xfId="20915"/>
    <cellStyle name="Normal 5 5" xfId="210"/>
    <cellStyle name="Normal 5 6" xfId="327"/>
    <cellStyle name="Normal 5 6 2" xfId="20841"/>
    <cellStyle name="Normal 5 6 3" xfId="20986"/>
    <cellStyle name="Normal 5 7" xfId="328"/>
    <cellStyle name="Normal 5 7 10" xfId="7019"/>
    <cellStyle name="Normal 5 7 10 2" xfId="26955"/>
    <cellStyle name="Normal 5 7 11" xfId="21052"/>
    <cellStyle name="Normal 5 7 12" xfId="40860"/>
    <cellStyle name="Normal 5 7 2" xfId="439"/>
    <cellStyle name="Normal 5 7 2 10" xfId="21142"/>
    <cellStyle name="Normal 5 7 2 11" xfId="40946"/>
    <cellStyle name="Normal 5 7 2 2" xfId="695"/>
    <cellStyle name="Normal 5 7 2 2 10" xfId="41185"/>
    <cellStyle name="Normal 5 7 2 2 2" xfId="1181"/>
    <cellStyle name="Normal 5 7 2 2 2 2" xfId="3750"/>
    <cellStyle name="Normal 5 7 2 2 2 2 2" xfId="6413"/>
    <cellStyle name="Normal 5 7 2 2 2 2 2 2" xfId="20371"/>
    <cellStyle name="Normal 5 7 2 2 2 2 2 2 2" xfId="40304"/>
    <cellStyle name="Normal 5 7 2 2 2 2 2 3" xfId="14570"/>
    <cellStyle name="Normal 5 7 2 2 2 2 2 3 2" xfId="34504"/>
    <cellStyle name="Normal 5 7 2 2 2 2 2 4" xfId="26349"/>
    <cellStyle name="Normal 5 7 2 2 2 2 3" xfId="12204"/>
    <cellStyle name="Normal 5 7 2 2 2 2 3 2" xfId="32139"/>
    <cellStyle name="Normal 5 7 2 2 2 2 4" xfId="18006"/>
    <cellStyle name="Normal 5 7 2 2 2 2 4 2" xfId="37939"/>
    <cellStyle name="Normal 5 7 2 2 2 2 5" xfId="8774"/>
    <cellStyle name="Normal 5 7 2 2 2 2 5 2" xfId="28710"/>
    <cellStyle name="Normal 5 7 2 2 2 2 6" xfId="23962"/>
    <cellStyle name="Normal 5 7 2 2 2 3" xfId="2524"/>
    <cellStyle name="Normal 5 7 2 2 2 3 2" xfId="17041"/>
    <cellStyle name="Normal 5 7 2 2 2 3 2 2" xfId="36974"/>
    <cellStyle name="Normal 5 7 2 2 2 3 3" xfId="11238"/>
    <cellStyle name="Normal 5 7 2 2 2 3 3 2" xfId="31173"/>
    <cellStyle name="Normal 5 7 2 2 2 3 4" xfId="22991"/>
    <cellStyle name="Normal 5 7 2 2 2 4" xfId="5448"/>
    <cellStyle name="Normal 5 7 2 2 2 4 2" xfId="19406"/>
    <cellStyle name="Normal 5 7 2 2 2 4 2 2" xfId="39339"/>
    <cellStyle name="Normal 5 7 2 2 2 4 3" xfId="13605"/>
    <cellStyle name="Normal 5 7 2 2 2 4 3 2" xfId="33539"/>
    <cellStyle name="Normal 5 7 2 2 2 4 4" xfId="25384"/>
    <cellStyle name="Normal 5 7 2 2 2 5" xfId="10133"/>
    <cellStyle name="Normal 5 7 2 2 2 5 2" xfId="30069"/>
    <cellStyle name="Normal 5 7 2 2 2 6" xfId="15938"/>
    <cellStyle name="Normal 5 7 2 2 2 6 2" xfId="35871"/>
    <cellStyle name="Normal 5 7 2 2 2 7" xfId="7809"/>
    <cellStyle name="Normal 5 7 2 2 2 7 2" xfId="27745"/>
    <cellStyle name="Normal 5 7 2 2 2 8" xfId="21872"/>
    <cellStyle name="Normal 5 7 2 2 2 9" xfId="41663"/>
    <cellStyle name="Normal 5 7 2 2 3" xfId="3749"/>
    <cellStyle name="Normal 5 7 2 2 3 2" xfId="6412"/>
    <cellStyle name="Normal 5 7 2 2 3 2 2" xfId="20370"/>
    <cellStyle name="Normal 5 7 2 2 3 2 2 2" xfId="40303"/>
    <cellStyle name="Normal 5 7 2 2 3 2 3" xfId="14569"/>
    <cellStyle name="Normal 5 7 2 2 3 2 3 2" xfId="34503"/>
    <cellStyle name="Normal 5 7 2 2 3 2 4" xfId="26348"/>
    <cellStyle name="Normal 5 7 2 2 3 3" xfId="12203"/>
    <cellStyle name="Normal 5 7 2 2 3 3 2" xfId="32138"/>
    <cellStyle name="Normal 5 7 2 2 3 4" xfId="18005"/>
    <cellStyle name="Normal 5 7 2 2 3 4 2" xfId="37938"/>
    <cellStyle name="Normal 5 7 2 2 3 5" xfId="8773"/>
    <cellStyle name="Normal 5 7 2 2 3 5 2" xfId="28709"/>
    <cellStyle name="Normal 5 7 2 2 3 6" xfId="23961"/>
    <cellStyle name="Normal 5 7 2 2 4" xfId="2061"/>
    <cellStyle name="Normal 5 7 2 2 4 2" xfId="16580"/>
    <cellStyle name="Normal 5 7 2 2 4 2 2" xfId="36513"/>
    <cellStyle name="Normal 5 7 2 2 4 3" xfId="10777"/>
    <cellStyle name="Normal 5 7 2 2 4 3 2" xfId="30712"/>
    <cellStyle name="Normal 5 7 2 2 4 4" xfId="22530"/>
    <cellStyle name="Normal 5 7 2 2 5" xfId="4987"/>
    <cellStyle name="Normal 5 7 2 2 5 2" xfId="18945"/>
    <cellStyle name="Normal 5 7 2 2 5 2 2" xfId="38878"/>
    <cellStyle name="Normal 5 7 2 2 5 3" xfId="13144"/>
    <cellStyle name="Normal 5 7 2 2 5 3 2" xfId="33078"/>
    <cellStyle name="Normal 5 7 2 2 5 4" xfId="24923"/>
    <cellStyle name="Normal 5 7 2 2 6" xfId="9655"/>
    <cellStyle name="Normal 5 7 2 2 6 2" xfId="29591"/>
    <cellStyle name="Normal 5 7 2 2 7" xfId="15460"/>
    <cellStyle name="Normal 5 7 2 2 7 2" xfId="35393"/>
    <cellStyle name="Normal 5 7 2 2 8" xfId="7348"/>
    <cellStyle name="Normal 5 7 2 2 8 2" xfId="27284"/>
    <cellStyle name="Normal 5 7 2 2 9" xfId="21387"/>
    <cellStyle name="Normal 5 7 2 3" xfId="938"/>
    <cellStyle name="Normal 5 7 2 3 2" xfId="3751"/>
    <cellStyle name="Normal 5 7 2 3 2 2" xfId="6414"/>
    <cellStyle name="Normal 5 7 2 3 2 2 2" xfId="20372"/>
    <cellStyle name="Normal 5 7 2 3 2 2 2 2" xfId="40305"/>
    <cellStyle name="Normal 5 7 2 3 2 2 3" xfId="14571"/>
    <cellStyle name="Normal 5 7 2 3 2 2 3 2" xfId="34505"/>
    <cellStyle name="Normal 5 7 2 3 2 2 4" xfId="26350"/>
    <cellStyle name="Normal 5 7 2 3 2 3" xfId="12205"/>
    <cellStyle name="Normal 5 7 2 3 2 3 2" xfId="32140"/>
    <cellStyle name="Normal 5 7 2 3 2 4" xfId="18007"/>
    <cellStyle name="Normal 5 7 2 3 2 4 2" xfId="37940"/>
    <cellStyle name="Normal 5 7 2 3 2 5" xfId="8775"/>
    <cellStyle name="Normal 5 7 2 3 2 5 2" xfId="28711"/>
    <cellStyle name="Normal 5 7 2 3 2 6" xfId="23963"/>
    <cellStyle name="Normal 5 7 2 3 3" xfId="2285"/>
    <cellStyle name="Normal 5 7 2 3 3 2" xfId="16802"/>
    <cellStyle name="Normal 5 7 2 3 3 2 2" xfId="36735"/>
    <cellStyle name="Normal 5 7 2 3 3 3" xfId="10999"/>
    <cellStyle name="Normal 5 7 2 3 3 3 2" xfId="30934"/>
    <cellStyle name="Normal 5 7 2 3 3 4" xfId="22752"/>
    <cellStyle name="Normal 5 7 2 3 4" xfId="5209"/>
    <cellStyle name="Normal 5 7 2 3 4 2" xfId="19167"/>
    <cellStyle name="Normal 5 7 2 3 4 2 2" xfId="39100"/>
    <cellStyle name="Normal 5 7 2 3 4 3" xfId="13366"/>
    <cellStyle name="Normal 5 7 2 3 4 3 2" xfId="33300"/>
    <cellStyle name="Normal 5 7 2 3 4 4" xfId="25145"/>
    <cellStyle name="Normal 5 7 2 3 5" xfId="9894"/>
    <cellStyle name="Normal 5 7 2 3 5 2" xfId="29830"/>
    <cellStyle name="Normal 5 7 2 3 6" xfId="15699"/>
    <cellStyle name="Normal 5 7 2 3 6 2" xfId="35632"/>
    <cellStyle name="Normal 5 7 2 3 7" xfId="7570"/>
    <cellStyle name="Normal 5 7 2 3 7 2" xfId="27506"/>
    <cellStyle name="Normal 5 7 2 3 8" xfId="21629"/>
    <cellStyle name="Normal 5 7 2 3 9" xfId="41424"/>
    <cellStyle name="Normal 5 7 2 4" xfId="3748"/>
    <cellStyle name="Normal 5 7 2 4 2" xfId="6411"/>
    <cellStyle name="Normal 5 7 2 4 2 2" xfId="20369"/>
    <cellStyle name="Normal 5 7 2 4 2 2 2" xfId="40302"/>
    <cellStyle name="Normal 5 7 2 4 2 3" xfId="14568"/>
    <cellStyle name="Normal 5 7 2 4 2 3 2" xfId="34502"/>
    <cellStyle name="Normal 5 7 2 4 2 4" xfId="26347"/>
    <cellStyle name="Normal 5 7 2 4 3" xfId="12202"/>
    <cellStyle name="Normal 5 7 2 4 3 2" xfId="32137"/>
    <cellStyle name="Normal 5 7 2 4 4" xfId="18004"/>
    <cellStyle name="Normal 5 7 2 4 4 2" xfId="37937"/>
    <cellStyle name="Normal 5 7 2 4 5" xfId="8772"/>
    <cellStyle name="Normal 5 7 2 4 5 2" xfId="28708"/>
    <cellStyle name="Normal 5 7 2 4 6" xfId="23960"/>
    <cellStyle name="Normal 5 7 2 5" xfId="1841"/>
    <cellStyle name="Normal 5 7 2 5 2" xfId="16361"/>
    <cellStyle name="Normal 5 7 2 5 2 2" xfId="36294"/>
    <cellStyle name="Normal 5 7 2 5 3" xfId="10558"/>
    <cellStyle name="Normal 5 7 2 5 3 2" xfId="30493"/>
    <cellStyle name="Normal 5 7 2 5 4" xfId="22311"/>
    <cellStyle name="Normal 5 7 2 6" xfId="4768"/>
    <cellStyle name="Normal 5 7 2 6 2" xfId="18726"/>
    <cellStyle name="Normal 5 7 2 6 2 2" xfId="38659"/>
    <cellStyle name="Normal 5 7 2 6 3" xfId="12925"/>
    <cellStyle name="Normal 5 7 2 6 3 2" xfId="32859"/>
    <cellStyle name="Normal 5 7 2 6 4" xfId="24704"/>
    <cellStyle name="Normal 5 7 2 7" xfId="9416"/>
    <cellStyle name="Normal 5 7 2 7 2" xfId="29352"/>
    <cellStyle name="Normal 5 7 2 8" xfId="15221"/>
    <cellStyle name="Normal 5 7 2 8 2" xfId="35154"/>
    <cellStyle name="Normal 5 7 2 9" xfId="7129"/>
    <cellStyle name="Normal 5 7 2 9 2" xfId="27065"/>
    <cellStyle name="Normal 5 7 3" xfId="532"/>
    <cellStyle name="Normal 5 7 3 10" xfId="41032"/>
    <cellStyle name="Normal 5 7 3 2" xfId="1028"/>
    <cellStyle name="Normal 5 7 3 2 2" xfId="3753"/>
    <cellStyle name="Normal 5 7 3 2 2 2" xfId="6416"/>
    <cellStyle name="Normal 5 7 3 2 2 2 2" xfId="20374"/>
    <cellStyle name="Normal 5 7 3 2 2 2 2 2" xfId="40307"/>
    <cellStyle name="Normal 5 7 3 2 2 2 3" xfId="14573"/>
    <cellStyle name="Normal 5 7 3 2 2 2 3 2" xfId="34507"/>
    <cellStyle name="Normal 5 7 3 2 2 2 4" xfId="26352"/>
    <cellStyle name="Normal 5 7 3 2 2 3" xfId="12207"/>
    <cellStyle name="Normal 5 7 3 2 2 3 2" xfId="32142"/>
    <cellStyle name="Normal 5 7 3 2 2 4" xfId="18009"/>
    <cellStyle name="Normal 5 7 3 2 2 4 2" xfId="37942"/>
    <cellStyle name="Normal 5 7 3 2 2 5" xfId="8777"/>
    <cellStyle name="Normal 5 7 3 2 2 5 2" xfId="28713"/>
    <cellStyle name="Normal 5 7 3 2 2 6" xfId="23965"/>
    <cellStyle name="Normal 5 7 3 2 3" xfId="2371"/>
    <cellStyle name="Normal 5 7 3 2 3 2" xfId="16888"/>
    <cellStyle name="Normal 5 7 3 2 3 2 2" xfId="36821"/>
    <cellStyle name="Normal 5 7 3 2 3 3" xfId="11085"/>
    <cellStyle name="Normal 5 7 3 2 3 3 2" xfId="31020"/>
    <cellStyle name="Normal 5 7 3 2 3 4" xfId="22838"/>
    <cellStyle name="Normal 5 7 3 2 4" xfId="5295"/>
    <cellStyle name="Normal 5 7 3 2 4 2" xfId="19253"/>
    <cellStyle name="Normal 5 7 3 2 4 2 2" xfId="39186"/>
    <cellStyle name="Normal 5 7 3 2 4 3" xfId="13452"/>
    <cellStyle name="Normal 5 7 3 2 4 3 2" xfId="33386"/>
    <cellStyle name="Normal 5 7 3 2 4 4" xfId="25231"/>
    <cellStyle name="Normal 5 7 3 2 5" xfId="9980"/>
    <cellStyle name="Normal 5 7 3 2 5 2" xfId="29916"/>
    <cellStyle name="Normal 5 7 3 2 6" xfId="15785"/>
    <cellStyle name="Normal 5 7 3 2 6 2" xfId="35718"/>
    <cellStyle name="Normal 5 7 3 2 7" xfId="7656"/>
    <cellStyle name="Normal 5 7 3 2 7 2" xfId="27592"/>
    <cellStyle name="Normal 5 7 3 2 8" xfId="21719"/>
    <cellStyle name="Normal 5 7 3 2 9" xfId="41510"/>
    <cellStyle name="Normal 5 7 3 3" xfId="3752"/>
    <cellStyle name="Normal 5 7 3 3 2" xfId="6415"/>
    <cellStyle name="Normal 5 7 3 3 2 2" xfId="20373"/>
    <cellStyle name="Normal 5 7 3 3 2 2 2" xfId="40306"/>
    <cellStyle name="Normal 5 7 3 3 2 3" xfId="14572"/>
    <cellStyle name="Normal 5 7 3 3 2 3 2" xfId="34506"/>
    <cellStyle name="Normal 5 7 3 3 2 4" xfId="26351"/>
    <cellStyle name="Normal 5 7 3 3 3" xfId="12206"/>
    <cellStyle name="Normal 5 7 3 3 3 2" xfId="32141"/>
    <cellStyle name="Normal 5 7 3 3 4" xfId="18008"/>
    <cellStyle name="Normal 5 7 3 3 4 2" xfId="37941"/>
    <cellStyle name="Normal 5 7 3 3 5" xfId="8776"/>
    <cellStyle name="Normal 5 7 3 3 5 2" xfId="28712"/>
    <cellStyle name="Normal 5 7 3 3 6" xfId="23964"/>
    <cellStyle name="Normal 5 7 3 4" xfId="1908"/>
    <cellStyle name="Normal 5 7 3 4 2" xfId="16427"/>
    <cellStyle name="Normal 5 7 3 4 2 2" xfId="36360"/>
    <cellStyle name="Normal 5 7 3 4 3" xfId="10624"/>
    <cellStyle name="Normal 5 7 3 4 3 2" xfId="30559"/>
    <cellStyle name="Normal 5 7 3 4 4" xfId="22377"/>
    <cellStyle name="Normal 5 7 3 5" xfId="4834"/>
    <cellStyle name="Normal 5 7 3 5 2" xfId="18792"/>
    <cellStyle name="Normal 5 7 3 5 2 2" xfId="38725"/>
    <cellStyle name="Normal 5 7 3 5 3" xfId="12991"/>
    <cellStyle name="Normal 5 7 3 5 3 2" xfId="32925"/>
    <cellStyle name="Normal 5 7 3 5 4" xfId="24770"/>
    <cellStyle name="Normal 5 7 3 6" xfId="9502"/>
    <cellStyle name="Normal 5 7 3 6 2" xfId="29438"/>
    <cellStyle name="Normal 5 7 3 7" xfId="15307"/>
    <cellStyle name="Normal 5 7 3 7 2" xfId="35240"/>
    <cellStyle name="Normal 5 7 3 8" xfId="7195"/>
    <cellStyle name="Normal 5 7 3 8 2" xfId="27131"/>
    <cellStyle name="Normal 5 7 3 9" xfId="21230"/>
    <cellStyle name="Normal 5 7 4" xfId="785"/>
    <cellStyle name="Normal 5 7 4 2" xfId="3754"/>
    <cellStyle name="Normal 5 7 4 2 2" xfId="6417"/>
    <cellStyle name="Normal 5 7 4 2 2 2" xfId="20375"/>
    <cellStyle name="Normal 5 7 4 2 2 2 2" xfId="40308"/>
    <cellStyle name="Normal 5 7 4 2 2 3" xfId="14574"/>
    <cellStyle name="Normal 5 7 4 2 2 3 2" xfId="34508"/>
    <cellStyle name="Normal 5 7 4 2 2 4" xfId="26353"/>
    <cellStyle name="Normal 5 7 4 2 3" xfId="12208"/>
    <cellStyle name="Normal 5 7 4 2 3 2" xfId="32143"/>
    <cellStyle name="Normal 5 7 4 2 4" xfId="18010"/>
    <cellStyle name="Normal 5 7 4 2 4 2" xfId="37943"/>
    <cellStyle name="Normal 5 7 4 2 5" xfId="8778"/>
    <cellStyle name="Normal 5 7 4 2 5 2" xfId="28714"/>
    <cellStyle name="Normal 5 7 4 2 6" xfId="23966"/>
    <cellStyle name="Normal 5 7 4 3" xfId="2132"/>
    <cellStyle name="Normal 5 7 4 3 2" xfId="16649"/>
    <cellStyle name="Normal 5 7 4 3 2 2" xfId="36582"/>
    <cellStyle name="Normal 5 7 4 3 3" xfId="10846"/>
    <cellStyle name="Normal 5 7 4 3 3 2" xfId="30781"/>
    <cellStyle name="Normal 5 7 4 3 4" xfId="22599"/>
    <cellStyle name="Normal 5 7 4 4" xfId="5056"/>
    <cellStyle name="Normal 5 7 4 4 2" xfId="19014"/>
    <cellStyle name="Normal 5 7 4 4 2 2" xfId="38947"/>
    <cellStyle name="Normal 5 7 4 4 3" xfId="13213"/>
    <cellStyle name="Normal 5 7 4 4 3 2" xfId="33147"/>
    <cellStyle name="Normal 5 7 4 4 4" xfId="24992"/>
    <cellStyle name="Normal 5 7 4 5" xfId="9741"/>
    <cellStyle name="Normal 5 7 4 5 2" xfId="29677"/>
    <cellStyle name="Normal 5 7 4 6" xfId="15546"/>
    <cellStyle name="Normal 5 7 4 6 2" xfId="35479"/>
    <cellStyle name="Normal 5 7 4 7" xfId="7417"/>
    <cellStyle name="Normal 5 7 4 7 2" xfId="27353"/>
    <cellStyle name="Normal 5 7 4 8" xfId="21476"/>
    <cellStyle name="Normal 5 7 4 9" xfId="41271"/>
    <cellStyle name="Normal 5 7 5" xfId="3747"/>
    <cellStyle name="Normal 5 7 5 2" xfId="6410"/>
    <cellStyle name="Normal 5 7 5 2 2" xfId="20368"/>
    <cellStyle name="Normal 5 7 5 2 2 2" xfId="40301"/>
    <cellStyle name="Normal 5 7 5 2 3" xfId="14567"/>
    <cellStyle name="Normal 5 7 5 2 3 2" xfId="34501"/>
    <cellStyle name="Normal 5 7 5 2 4" xfId="26346"/>
    <cellStyle name="Normal 5 7 5 3" xfId="12201"/>
    <cellStyle name="Normal 5 7 5 3 2" xfId="32136"/>
    <cellStyle name="Normal 5 7 5 4" xfId="18003"/>
    <cellStyle name="Normal 5 7 5 4 2" xfId="37936"/>
    <cellStyle name="Normal 5 7 5 5" xfId="8771"/>
    <cellStyle name="Normal 5 7 5 5 2" xfId="28707"/>
    <cellStyle name="Normal 5 7 5 6" xfId="23959"/>
    <cellStyle name="Normal 5 7 6" xfId="1687"/>
    <cellStyle name="Normal 5 7 6 2" xfId="16248"/>
    <cellStyle name="Normal 5 7 6 2 2" xfId="36181"/>
    <cellStyle name="Normal 5 7 6 3" xfId="10445"/>
    <cellStyle name="Normal 5 7 6 3 2" xfId="30380"/>
    <cellStyle name="Normal 5 7 6 4" xfId="22195"/>
    <cellStyle name="Normal 5 7 7" xfId="4655"/>
    <cellStyle name="Normal 5 7 7 2" xfId="18613"/>
    <cellStyle name="Normal 5 7 7 2 2" xfId="38546"/>
    <cellStyle name="Normal 5 7 7 3" xfId="12812"/>
    <cellStyle name="Normal 5 7 7 3 2" xfId="32746"/>
    <cellStyle name="Normal 5 7 7 4" xfId="24591"/>
    <cellStyle name="Normal 5 7 8" xfId="9330"/>
    <cellStyle name="Normal 5 7 8 2" xfId="29266"/>
    <cellStyle name="Normal 5 7 9" xfId="15135"/>
    <cellStyle name="Normal 5 7 9 2" xfId="35068"/>
    <cellStyle name="Normal 5 8" xfId="329"/>
    <cellStyle name="Normal 5 8 10" xfId="7020"/>
    <cellStyle name="Normal 5 8 10 2" xfId="26956"/>
    <cellStyle name="Normal 5 8 11" xfId="21053"/>
    <cellStyle name="Normal 5 8 12" xfId="40861"/>
    <cellStyle name="Normal 5 8 2" xfId="440"/>
    <cellStyle name="Normal 5 8 2 10" xfId="21143"/>
    <cellStyle name="Normal 5 8 2 11" xfId="40947"/>
    <cellStyle name="Normal 5 8 2 2" xfId="696"/>
    <cellStyle name="Normal 5 8 2 2 10" xfId="41186"/>
    <cellStyle name="Normal 5 8 2 2 2" xfId="1182"/>
    <cellStyle name="Normal 5 8 2 2 2 2" xfId="3758"/>
    <cellStyle name="Normal 5 8 2 2 2 2 2" xfId="6421"/>
    <cellStyle name="Normal 5 8 2 2 2 2 2 2" xfId="20379"/>
    <cellStyle name="Normal 5 8 2 2 2 2 2 2 2" xfId="40312"/>
    <cellStyle name="Normal 5 8 2 2 2 2 2 3" xfId="14578"/>
    <cellStyle name="Normal 5 8 2 2 2 2 2 3 2" xfId="34512"/>
    <cellStyle name="Normal 5 8 2 2 2 2 2 4" xfId="26357"/>
    <cellStyle name="Normal 5 8 2 2 2 2 3" xfId="12212"/>
    <cellStyle name="Normal 5 8 2 2 2 2 3 2" xfId="32147"/>
    <cellStyle name="Normal 5 8 2 2 2 2 4" xfId="18014"/>
    <cellStyle name="Normal 5 8 2 2 2 2 4 2" xfId="37947"/>
    <cellStyle name="Normal 5 8 2 2 2 2 5" xfId="8782"/>
    <cellStyle name="Normal 5 8 2 2 2 2 5 2" xfId="28718"/>
    <cellStyle name="Normal 5 8 2 2 2 2 6" xfId="23970"/>
    <cellStyle name="Normal 5 8 2 2 2 3" xfId="2525"/>
    <cellStyle name="Normal 5 8 2 2 2 3 2" xfId="17042"/>
    <cellStyle name="Normal 5 8 2 2 2 3 2 2" xfId="36975"/>
    <cellStyle name="Normal 5 8 2 2 2 3 3" xfId="11239"/>
    <cellStyle name="Normal 5 8 2 2 2 3 3 2" xfId="31174"/>
    <cellStyle name="Normal 5 8 2 2 2 3 4" xfId="22992"/>
    <cellStyle name="Normal 5 8 2 2 2 4" xfId="5449"/>
    <cellStyle name="Normal 5 8 2 2 2 4 2" xfId="19407"/>
    <cellStyle name="Normal 5 8 2 2 2 4 2 2" xfId="39340"/>
    <cellStyle name="Normal 5 8 2 2 2 4 3" xfId="13606"/>
    <cellStyle name="Normal 5 8 2 2 2 4 3 2" xfId="33540"/>
    <cellStyle name="Normal 5 8 2 2 2 4 4" xfId="25385"/>
    <cellStyle name="Normal 5 8 2 2 2 5" xfId="10134"/>
    <cellStyle name="Normal 5 8 2 2 2 5 2" xfId="30070"/>
    <cellStyle name="Normal 5 8 2 2 2 6" xfId="15939"/>
    <cellStyle name="Normal 5 8 2 2 2 6 2" xfId="35872"/>
    <cellStyle name="Normal 5 8 2 2 2 7" xfId="7810"/>
    <cellStyle name="Normal 5 8 2 2 2 7 2" xfId="27746"/>
    <cellStyle name="Normal 5 8 2 2 2 8" xfId="21873"/>
    <cellStyle name="Normal 5 8 2 2 2 9" xfId="41664"/>
    <cellStyle name="Normal 5 8 2 2 3" xfId="3757"/>
    <cellStyle name="Normal 5 8 2 2 3 2" xfId="6420"/>
    <cellStyle name="Normal 5 8 2 2 3 2 2" xfId="20378"/>
    <cellStyle name="Normal 5 8 2 2 3 2 2 2" xfId="40311"/>
    <cellStyle name="Normal 5 8 2 2 3 2 3" xfId="14577"/>
    <cellStyle name="Normal 5 8 2 2 3 2 3 2" xfId="34511"/>
    <cellStyle name="Normal 5 8 2 2 3 2 4" xfId="26356"/>
    <cellStyle name="Normal 5 8 2 2 3 3" xfId="12211"/>
    <cellStyle name="Normal 5 8 2 2 3 3 2" xfId="32146"/>
    <cellStyle name="Normal 5 8 2 2 3 4" xfId="18013"/>
    <cellStyle name="Normal 5 8 2 2 3 4 2" xfId="37946"/>
    <cellStyle name="Normal 5 8 2 2 3 5" xfId="8781"/>
    <cellStyle name="Normal 5 8 2 2 3 5 2" xfId="28717"/>
    <cellStyle name="Normal 5 8 2 2 3 6" xfId="23969"/>
    <cellStyle name="Normal 5 8 2 2 4" xfId="2062"/>
    <cellStyle name="Normal 5 8 2 2 4 2" xfId="16581"/>
    <cellStyle name="Normal 5 8 2 2 4 2 2" xfId="36514"/>
    <cellStyle name="Normal 5 8 2 2 4 3" xfId="10778"/>
    <cellStyle name="Normal 5 8 2 2 4 3 2" xfId="30713"/>
    <cellStyle name="Normal 5 8 2 2 4 4" xfId="22531"/>
    <cellStyle name="Normal 5 8 2 2 5" xfId="4988"/>
    <cellStyle name="Normal 5 8 2 2 5 2" xfId="18946"/>
    <cellStyle name="Normal 5 8 2 2 5 2 2" xfId="38879"/>
    <cellStyle name="Normal 5 8 2 2 5 3" xfId="13145"/>
    <cellStyle name="Normal 5 8 2 2 5 3 2" xfId="33079"/>
    <cellStyle name="Normal 5 8 2 2 5 4" xfId="24924"/>
    <cellStyle name="Normal 5 8 2 2 6" xfId="9656"/>
    <cellStyle name="Normal 5 8 2 2 6 2" xfId="29592"/>
    <cellStyle name="Normal 5 8 2 2 7" xfId="15461"/>
    <cellStyle name="Normal 5 8 2 2 7 2" xfId="35394"/>
    <cellStyle name="Normal 5 8 2 2 8" xfId="7349"/>
    <cellStyle name="Normal 5 8 2 2 8 2" xfId="27285"/>
    <cellStyle name="Normal 5 8 2 2 9" xfId="21388"/>
    <cellStyle name="Normal 5 8 2 3" xfId="939"/>
    <cellStyle name="Normal 5 8 2 3 2" xfId="3759"/>
    <cellStyle name="Normal 5 8 2 3 2 2" xfId="6422"/>
    <cellStyle name="Normal 5 8 2 3 2 2 2" xfId="20380"/>
    <cellStyle name="Normal 5 8 2 3 2 2 2 2" xfId="40313"/>
    <cellStyle name="Normal 5 8 2 3 2 2 3" xfId="14579"/>
    <cellStyle name="Normal 5 8 2 3 2 2 3 2" xfId="34513"/>
    <cellStyle name="Normal 5 8 2 3 2 2 4" xfId="26358"/>
    <cellStyle name="Normal 5 8 2 3 2 3" xfId="12213"/>
    <cellStyle name="Normal 5 8 2 3 2 3 2" xfId="32148"/>
    <cellStyle name="Normal 5 8 2 3 2 4" xfId="18015"/>
    <cellStyle name="Normal 5 8 2 3 2 4 2" xfId="37948"/>
    <cellStyle name="Normal 5 8 2 3 2 5" xfId="8783"/>
    <cellStyle name="Normal 5 8 2 3 2 5 2" xfId="28719"/>
    <cellStyle name="Normal 5 8 2 3 2 6" xfId="23971"/>
    <cellStyle name="Normal 5 8 2 3 3" xfId="2286"/>
    <cellStyle name="Normal 5 8 2 3 3 2" xfId="16803"/>
    <cellStyle name="Normal 5 8 2 3 3 2 2" xfId="36736"/>
    <cellStyle name="Normal 5 8 2 3 3 3" xfId="11000"/>
    <cellStyle name="Normal 5 8 2 3 3 3 2" xfId="30935"/>
    <cellStyle name="Normal 5 8 2 3 3 4" xfId="22753"/>
    <cellStyle name="Normal 5 8 2 3 4" xfId="5210"/>
    <cellStyle name="Normal 5 8 2 3 4 2" xfId="19168"/>
    <cellStyle name="Normal 5 8 2 3 4 2 2" xfId="39101"/>
    <cellStyle name="Normal 5 8 2 3 4 3" xfId="13367"/>
    <cellStyle name="Normal 5 8 2 3 4 3 2" xfId="33301"/>
    <cellStyle name="Normal 5 8 2 3 4 4" xfId="25146"/>
    <cellStyle name="Normal 5 8 2 3 5" xfId="9895"/>
    <cellStyle name="Normal 5 8 2 3 5 2" xfId="29831"/>
    <cellStyle name="Normal 5 8 2 3 6" xfId="15700"/>
    <cellStyle name="Normal 5 8 2 3 6 2" xfId="35633"/>
    <cellStyle name="Normal 5 8 2 3 7" xfId="7571"/>
    <cellStyle name="Normal 5 8 2 3 7 2" xfId="27507"/>
    <cellStyle name="Normal 5 8 2 3 8" xfId="21630"/>
    <cellStyle name="Normal 5 8 2 3 9" xfId="41425"/>
    <cellStyle name="Normal 5 8 2 4" xfId="3756"/>
    <cellStyle name="Normal 5 8 2 4 2" xfId="6419"/>
    <cellStyle name="Normal 5 8 2 4 2 2" xfId="20377"/>
    <cellStyle name="Normal 5 8 2 4 2 2 2" xfId="40310"/>
    <cellStyle name="Normal 5 8 2 4 2 3" xfId="14576"/>
    <cellStyle name="Normal 5 8 2 4 2 3 2" xfId="34510"/>
    <cellStyle name="Normal 5 8 2 4 2 4" xfId="26355"/>
    <cellStyle name="Normal 5 8 2 4 3" xfId="12210"/>
    <cellStyle name="Normal 5 8 2 4 3 2" xfId="32145"/>
    <cellStyle name="Normal 5 8 2 4 4" xfId="18012"/>
    <cellStyle name="Normal 5 8 2 4 4 2" xfId="37945"/>
    <cellStyle name="Normal 5 8 2 4 5" xfId="8780"/>
    <cellStyle name="Normal 5 8 2 4 5 2" xfId="28716"/>
    <cellStyle name="Normal 5 8 2 4 6" xfId="23968"/>
    <cellStyle name="Normal 5 8 2 5" xfId="1842"/>
    <cellStyle name="Normal 5 8 2 5 2" xfId="16362"/>
    <cellStyle name="Normal 5 8 2 5 2 2" xfId="36295"/>
    <cellStyle name="Normal 5 8 2 5 3" xfId="10559"/>
    <cellStyle name="Normal 5 8 2 5 3 2" xfId="30494"/>
    <cellStyle name="Normal 5 8 2 5 4" xfId="22312"/>
    <cellStyle name="Normal 5 8 2 6" xfId="4769"/>
    <cellStyle name="Normal 5 8 2 6 2" xfId="18727"/>
    <cellStyle name="Normal 5 8 2 6 2 2" xfId="38660"/>
    <cellStyle name="Normal 5 8 2 6 3" xfId="12926"/>
    <cellStyle name="Normal 5 8 2 6 3 2" xfId="32860"/>
    <cellStyle name="Normal 5 8 2 6 4" xfId="24705"/>
    <cellStyle name="Normal 5 8 2 7" xfId="9417"/>
    <cellStyle name="Normal 5 8 2 7 2" xfId="29353"/>
    <cellStyle name="Normal 5 8 2 8" xfId="15222"/>
    <cellStyle name="Normal 5 8 2 8 2" xfId="35155"/>
    <cellStyle name="Normal 5 8 2 9" xfId="7130"/>
    <cellStyle name="Normal 5 8 2 9 2" xfId="27066"/>
    <cellStyle name="Normal 5 8 3" xfId="533"/>
    <cellStyle name="Normal 5 8 3 10" xfId="41033"/>
    <cellStyle name="Normal 5 8 3 2" xfId="1029"/>
    <cellStyle name="Normal 5 8 3 2 2" xfId="3761"/>
    <cellStyle name="Normal 5 8 3 2 2 2" xfId="6424"/>
    <cellStyle name="Normal 5 8 3 2 2 2 2" xfId="20382"/>
    <cellStyle name="Normal 5 8 3 2 2 2 2 2" xfId="40315"/>
    <cellStyle name="Normal 5 8 3 2 2 2 3" xfId="14581"/>
    <cellStyle name="Normal 5 8 3 2 2 2 3 2" xfId="34515"/>
    <cellStyle name="Normal 5 8 3 2 2 2 4" xfId="26360"/>
    <cellStyle name="Normal 5 8 3 2 2 3" xfId="12215"/>
    <cellStyle name="Normal 5 8 3 2 2 3 2" xfId="32150"/>
    <cellStyle name="Normal 5 8 3 2 2 4" xfId="18017"/>
    <cellStyle name="Normal 5 8 3 2 2 4 2" xfId="37950"/>
    <cellStyle name="Normal 5 8 3 2 2 5" xfId="8785"/>
    <cellStyle name="Normal 5 8 3 2 2 5 2" xfId="28721"/>
    <cellStyle name="Normal 5 8 3 2 2 6" xfId="23973"/>
    <cellStyle name="Normal 5 8 3 2 3" xfId="2372"/>
    <cellStyle name="Normal 5 8 3 2 3 2" xfId="16889"/>
    <cellStyle name="Normal 5 8 3 2 3 2 2" xfId="36822"/>
    <cellStyle name="Normal 5 8 3 2 3 3" xfId="11086"/>
    <cellStyle name="Normal 5 8 3 2 3 3 2" xfId="31021"/>
    <cellStyle name="Normal 5 8 3 2 3 4" xfId="22839"/>
    <cellStyle name="Normal 5 8 3 2 4" xfId="5296"/>
    <cellStyle name="Normal 5 8 3 2 4 2" xfId="19254"/>
    <cellStyle name="Normal 5 8 3 2 4 2 2" xfId="39187"/>
    <cellStyle name="Normal 5 8 3 2 4 3" xfId="13453"/>
    <cellStyle name="Normal 5 8 3 2 4 3 2" xfId="33387"/>
    <cellStyle name="Normal 5 8 3 2 4 4" xfId="25232"/>
    <cellStyle name="Normal 5 8 3 2 5" xfId="9981"/>
    <cellStyle name="Normal 5 8 3 2 5 2" xfId="29917"/>
    <cellStyle name="Normal 5 8 3 2 6" xfId="15786"/>
    <cellStyle name="Normal 5 8 3 2 6 2" xfId="35719"/>
    <cellStyle name="Normal 5 8 3 2 7" xfId="7657"/>
    <cellStyle name="Normal 5 8 3 2 7 2" xfId="27593"/>
    <cellStyle name="Normal 5 8 3 2 8" xfId="21720"/>
    <cellStyle name="Normal 5 8 3 2 9" xfId="41511"/>
    <cellStyle name="Normal 5 8 3 3" xfId="3760"/>
    <cellStyle name="Normal 5 8 3 3 2" xfId="6423"/>
    <cellStyle name="Normal 5 8 3 3 2 2" xfId="20381"/>
    <cellStyle name="Normal 5 8 3 3 2 2 2" xfId="40314"/>
    <cellStyle name="Normal 5 8 3 3 2 3" xfId="14580"/>
    <cellStyle name="Normal 5 8 3 3 2 3 2" xfId="34514"/>
    <cellStyle name="Normal 5 8 3 3 2 4" xfId="26359"/>
    <cellStyle name="Normal 5 8 3 3 3" xfId="12214"/>
    <cellStyle name="Normal 5 8 3 3 3 2" xfId="32149"/>
    <cellStyle name="Normal 5 8 3 3 4" xfId="18016"/>
    <cellStyle name="Normal 5 8 3 3 4 2" xfId="37949"/>
    <cellStyle name="Normal 5 8 3 3 5" xfId="8784"/>
    <cellStyle name="Normal 5 8 3 3 5 2" xfId="28720"/>
    <cellStyle name="Normal 5 8 3 3 6" xfId="23972"/>
    <cellStyle name="Normal 5 8 3 4" xfId="1909"/>
    <cellStyle name="Normal 5 8 3 4 2" xfId="16428"/>
    <cellStyle name="Normal 5 8 3 4 2 2" xfId="36361"/>
    <cellStyle name="Normal 5 8 3 4 3" xfId="10625"/>
    <cellStyle name="Normal 5 8 3 4 3 2" xfId="30560"/>
    <cellStyle name="Normal 5 8 3 4 4" xfId="22378"/>
    <cellStyle name="Normal 5 8 3 5" xfId="4835"/>
    <cellStyle name="Normal 5 8 3 5 2" xfId="18793"/>
    <cellStyle name="Normal 5 8 3 5 2 2" xfId="38726"/>
    <cellStyle name="Normal 5 8 3 5 3" xfId="12992"/>
    <cellStyle name="Normal 5 8 3 5 3 2" xfId="32926"/>
    <cellStyle name="Normal 5 8 3 5 4" xfId="24771"/>
    <cellStyle name="Normal 5 8 3 6" xfId="9503"/>
    <cellStyle name="Normal 5 8 3 6 2" xfId="29439"/>
    <cellStyle name="Normal 5 8 3 7" xfId="15308"/>
    <cellStyle name="Normal 5 8 3 7 2" xfId="35241"/>
    <cellStyle name="Normal 5 8 3 8" xfId="7196"/>
    <cellStyle name="Normal 5 8 3 8 2" xfId="27132"/>
    <cellStyle name="Normal 5 8 3 9" xfId="21231"/>
    <cellStyle name="Normal 5 8 4" xfId="786"/>
    <cellStyle name="Normal 5 8 4 2" xfId="3762"/>
    <cellStyle name="Normal 5 8 4 2 2" xfId="6425"/>
    <cellStyle name="Normal 5 8 4 2 2 2" xfId="20383"/>
    <cellStyle name="Normal 5 8 4 2 2 2 2" xfId="40316"/>
    <cellStyle name="Normal 5 8 4 2 2 3" xfId="14582"/>
    <cellStyle name="Normal 5 8 4 2 2 3 2" xfId="34516"/>
    <cellStyle name="Normal 5 8 4 2 2 4" xfId="26361"/>
    <cellStyle name="Normal 5 8 4 2 3" xfId="12216"/>
    <cellStyle name="Normal 5 8 4 2 3 2" xfId="32151"/>
    <cellStyle name="Normal 5 8 4 2 4" xfId="18018"/>
    <cellStyle name="Normal 5 8 4 2 4 2" xfId="37951"/>
    <cellStyle name="Normal 5 8 4 2 5" xfId="8786"/>
    <cellStyle name="Normal 5 8 4 2 5 2" xfId="28722"/>
    <cellStyle name="Normal 5 8 4 2 6" xfId="23974"/>
    <cellStyle name="Normal 5 8 4 3" xfId="2133"/>
    <cellStyle name="Normal 5 8 4 3 2" xfId="16650"/>
    <cellStyle name="Normal 5 8 4 3 2 2" xfId="36583"/>
    <cellStyle name="Normal 5 8 4 3 3" xfId="10847"/>
    <cellStyle name="Normal 5 8 4 3 3 2" xfId="30782"/>
    <cellStyle name="Normal 5 8 4 3 4" xfId="22600"/>
    <cellStyle name="Normal 5 8 4 4" xfId="5057"/>
    <cellStyle name="Normal 5 8 4 4 2" xfId="19015"/>
    <cellStyle name="Normal 5 8 4 4 2 2" xfId="38948"/>
    <cellStyle name="Normal 5 8 4 4 3" xfId="13214"/>
    <cellStyle name="Normal 5 8 4 4 3 2" xfId="33148"/>
    <cellStyle name="Normal 5 8 4 4 4" xfId="24993"/>
    <cellStyle name="Normal 5 8 4 5" xfId="9742"/>
    <cellStyle name="Normal 5 8 4 5 2" xfId="29678"/>
    <cellStyle name="Normal 5 8 4 6" xfId="15547"/>
    <cellStyle name="Normal 5 8 4 6 2" xfId="35480"/>
    <cellStyle name="Normal 5 8 4 7" xfId="7418"/>
    <cellStyle name="Normal 5 8 4 7 2" xfId="27354"/>
    <cellStyle name="Normal 5 8 4 8" xfId="21477"/>
    <cellStyle name="Normal 5 8 4 9" xfId="41272"/>
    <cellStyle name="Normal 5 8 5" xfId="3755"/>
    <cellStyle name="Normal 5 8 5 2" xfId="6418"/>
    <cellStyle name="Normal 5 8 5 2 2" xfId="20376"/>
    <cellStyle name="Normal 5 8 5 2 2 2" xfId="40309"/>
    <cellStyle name="Normal 5 8 5 2 3" xfId="14575"/>
    <cellStyle name="Normal 5 8 5 2 3 2" xfId="34509"/>
    <cellStyle name="Normal 5 8 5 2 4" xfId="26354"/>
    <cellStyle name="Normal 5 8 5 3" xfId="12209"/>
    <cellStyle name="Normal 5 8 5 3 2" xfId="32144"/>
    <cellStyle name="Normal 5 8 5 4" xfId="18011"/>
    <cellStyle name="Normal 5 8 5 4 2" xfId="37944"/>
    <cellStyle name="Normal 5 8 5 5" xfId="8779"/>
    <cellStyle name="Normal 5 8 5 5 2" xfId="28715"/>
    <cellStyle name="Normal 5 8 5 6" xfId="23967"/>
    <cellStyle name="Normal 5 8 6" xfId="1688"/>
    <cellStyle name="Normal 5 8 6 2" xfId="16249"/>
    <cellStyle name="Normal 5 8 6 2 2" xfId="36182"/>
    <cellStyle name="Normal 5 8 6 3" xfId="10446"/>
    <cellStyle name="Normal 5 8 6 3 2" xfId="30381"/>
    <cellStyle name="Normal 5 8 6 4" xfId="22196"/>
    <cellStyle name="Normal 5 8 7" xfId="4656"/>
    <cellStyle name="Normal 5 8 7 2" xfId="18614"/>
    <cellStyle name="Normal 5 8 7 2 2" xfId="38547"/>
    <cellStyle name="Normal 5 8 7 3" xfId="12813"/>
    <cellStyle name="Normal 5 8 7 3 2" xfId="32747"/>
    <cellStyle name="Normal 5 8 7 4" xfId="24592"/>
    <cellStyle name="Normal 5 8 8" xfId="9331"/>
    <cellStyle name="Normal 5 8 8 2" xfId="29267"/>
    <cellStyle name="Normal 5 8 9" xfId="15136"/>
    <cellStyle name="Normal 5 8 9 2" xfId="35069"/>
    <cellStyle name="Normal 5 9" xfId="316"/>
    <cellStyle name="Normal 5 9 10" xfId="21043"/>
    <cellStyle name="Normal 5 9 11" xfId="40851"/>
    <cellStyle name="Normal 5 9 2" xfId="600"/>
    <cellStyle name="Normal 5 9 2 10" xfId="41093"/>
    <cellStyle name="Normal 5 9 2 2" xfId="1089"/>
    <cellStyle name="Normal 5 9 2 2 2" xfId="3765"/>
    <cellStyle name="Normal 5 9 2 2 2 2" xfId="6428"/>
    <cellStyle name="Normal 5 9 2 2 2 2 2" xfId="20386"/>
    <cellStyle name="Normal 5 9 2 2 2 2 2 2" xfId="40319"/>
    <cellStyle name="Normal 5 9 2 2 2 2 3" xfId="14585"/>
    <cellStyle name="Normal 5 9 2 2 2 2 3 2" xfId="34519"/>
    <cellStyle name="Normal 5 9 2 2 2 2 4" xfId="26364"/>
    <cellStyle name="Normal 5 9 2 2 2 3" xfId="12219"/>
    <cellStyle name="Normal 5 9 2 2 2 3 2" xfId="32154"/>
    <cellStyle name="Normal 5 9 2 2 2 4" xfId="18021"/>
    <cellStyle name="Normal 5 9 2 2 2 4 2" xfId="37954"/>
    <cellStyle name="Normal 5 9 2 2 2 5" xfId="8789"/>
    <cellStyle name="Normal 5 9 2 2 2 5 2" xfId="28725"/>
    <cellStyle name="Normal 5 9 2 2 2 6" xfId="23977"/>
    <cellStyle name="Normal 5 9 2 2 3" xfId="2432"/>
    <cellStyle name="Normal 5 9 2 2 3 2" xfId="16949"/>
    <cellStyle name="Normal 5 9 2 2 3 2 2" xfId="36882"/>
    <cellStyle name="Normal 5 9 2 2 3 3" xfId="11146"/>
    <cellStyle name="Normal 5 9 2 2 3 3 2" xfId="31081"/>
    <cellStyle name="Normal 5 9 2 2 3 4" xfId="22899"/>
    <cellStyle name="Normal 5 9 2 2 4" xfId="5356"/>
    <cellStyle name="Normal 5 9 2 2 4 2" xfId="19314"/>
    <cellStyle name="Normal 5 9 2 2 4 2 2" xfId="39247"/>
    <cellStyle name="Normal 5 9 2 2 4 3" xfId="13513"/>
    <cellStyle name="Normal 5 9 2 2 4 3 2" xfId="33447"/>
    <cellStyle name="Normal 5 9 2 2 4 4" xfId="25292"/>
    <cellStyle name="Normal 5 9 2 2 5" xfId="10041"/>
    <cellStyle name="Normal 5 9 2 2 5 2" xfId="29977"/>
    <cellStyle name="Normal 5 9 2 2 6" xfId="15846"/>
    <cellStyle name="Normal 5 9 2 2 6 2" xfId="35779"/>
    <cellStyle name="Normal 5 9 2 2 7" xfId="7717"/>
    <cellStyle name="Normal 5 9 2 2 7 2" xfId="27653"/>
    <cellStyle name="Normal 5 9 2 2 8" xfId="21780"/>
    <cellStyle name="Normal 5 9 2 2 9" xfId="41571"/>
    <cellStyle name="Normal 5 9 2 3" xfId="3764"/>
    <cellStyle name="Normal 5 9 2 3 2" xfId="6427"/>
    <cellStyle name="Normal 5 9 2 3 2 2" xfId="20385"/>
    <cellStyle name="Normal 5 9 2 3 2 2 2" xfId="40318"/>
    <cellStyle name="Normal 5 9 2 3 2 3" xfId="14584"/>
    <cellStyle name="Normal 5 9 2 3 2 3 2" xfId="34518"/>
    <cellStyle name="Normal 5 9 2 3 2 4" xfId="26363"/>
    <cellStyle name="Normal 5 9 2 3 3" xfId="12218"/>
    <cellStyle name="Normal 5 9 2 3 3 2" xfId="32153"/>
    <cellStyle name="Normal 5 9 2 3 4" xfId="18020"/>
    <cellStyle name="Normal 5 9 2 3 4 2" xfId="37953"/>
    <cellStyle name="Normal 5 9 2 3 5" xfId="8788"/>
    <cellStyle name="Normal 5 9 2 3 5 2" xfId="28724"/>
    <cellStyle name="Normal 5 9 2 3 6" xfId="23976"/>
    <cellStyle name="Normal 5 9 2 4" xfId="1969"/>
    <cellStyle name="Normal 5 9 2 4 2" xfId="16488"/>
    <cellStyle name="Normal 5 9 2 4 2 2" xfId="36421"/>
    <cellStyle name="Normal 5 9 2 4 3" xfId="10685"/>
    <cellStyle name="Normal 5 9 2 4 3 2" xfId="30620"/>
    <cellStyle name="Normal 5 9 2 4 4" xfId="22438"/>
    <cellStyle name="Normal 5 9 2 5" xfId="4895"/>
    <cellStyle name="Normal 5 9 2 5 2" xfId="18853"/>
    <cellStyle name="Normal 5 9 2 5 2 2" xfId="38786"/>
    <cellStyle name="Normal 5 9 2 5 3" xfId="13052"/>
    <cellStyle name="Normal 5 9 2 5 3 2" xfId="32986"/>
    <cellStyle name="Normal 5 9 2 5 4" xfId="24831"/>
    <cellStyle name="Normal 5 9 2 6" xfId="9563"/>
    <cellStyle name="Normal 5 9 2 6 2" xfId="29499"/>
    <cellStyle name="Normal 5 9 2 7" xfId="15368"/>
    <cellStyle name="Normal 5 9 2 7 2" xfId="35301"/>
    <cellStyle name="Normal 5 9 2 8" xfId="7256"/>
    <cellStyle name="Normal 5 9 2 8 2" xfId="27192"/>
    <cellStyle name="Normal 5 9 2 9" xfId="21292"/>
    <cellStyle name="Normal 5 9 3" xfId="846"/>
    <cellStyle name="Normal 5 9 3 2" xfId="3766"/>
    <cellStyle name="Normal 5 9 3 2 2" xfId="6429"/>
    <cellStyle name="Normal 5 9 3 2 2 2" xfId="20387"/>
    <cellStyle name="Normal 5 9 3 2 2 2 2" xfId="40320"/>
    <cellStyle name="Normal 5 9 3 2 2 3" xfId="14586"/>
    <cellStyle name="Normal 5 9 3 2 2 3 2" xfId="34520"/>
    <cellStyle name="Normal 5 9 3 2 2 4" xfId="26365"/>
    <cellStyle name="Normal 5 9 3 2 3" xfId="12220"/>
    <cellStyle name="Normal 5 9 3 2 3 2" xfId="32155"/>
    <cellStyle name="Normal 5 9 3 2 4" xfId="18022"/>
    <cellStyle name="Normal 5 9 3 2 4 2" xfId="37955"/>
    <cellStyle name="Normal 5 9 3 2 5" xfId="8790"/>
    <cellStyle name="Normal 5 9 3 2 5 2" xfId="28726"/>
    <cellStyle name="Normal 5 9 3 2 6" xfId="23978"/>
    <cellStyle name="Normal 5 9 3 3" xfId="2193"/>
    <cellStyle name="Normal 5 9 3 3 2" xfId="16710"/>
    <cellStyle name="Normal 5 9 3 3 2 2" xfId="36643"/>
    <cellStyle name="Normal 5 9 3 3 3" xfId="10907"/>
    <cellStyle name="Normal 5 9 3 3 3 2" xfId="30842"/>
    <cellStyle name="Normal 5 9 3 3 4" xfId="22660"/>
    <cellStyle name="Normal 5 9 3 4" xfId="5117"/>
    <cellStyle name="Normal 5 9 3 4 2" xfId="19075"/>
    <cellStyle name="Normal 5 9 3 4 2 2" xfId="39008"/>
    <cellStyle name="Normal 5 9 3 4 3" xfId="13274"/>
    <cellStyle name="Normal 5 9 3 4 3 2" xfId="33208"/>
    <cellStyle name="Normal 5 9 3 4 4" xfId="25053"/>
    <cellStyle name="Normal 5 9 3 5" xfId="9802"/>
    <cellStyle name="Normal 5 9 3 5 2" xfId="29738"/>
    <cellStyle name="Normal 5 9 3 6" xfId="15607"/>
    <cellStyle name="Normal 5 9 3 6 2" xfId="35540"/>
    <cellStyle name="Normal 5 9 3 7" xfId="7478"/>
    <cellStyle name="Normal 5 9 3 7 2" xfId="27414"/>
    <cellStyle name="Normal 5 9 3 8" xfId="21537"/>
    <cellStyle name="Normal 5 9 3 9" xfId="41332"/>
    <cellStyle name="Normal 5 9 4" xfId="3763"/>
    <cellStyle name="Normal 5 9 4 2" xfId="6426"/>
    <cellStyle name="Normal 5 9 4 2 2" xfId="20384"/>
    <cellStyle name="Normal 5 9 4 2 2 2" xfId="40317"/>
    <cellStyle name="Normal 5 9 4 2 3" xfId="14583"/>
    <cellStyle name="Normal 5 9 4 2 3 2" xfId="34517"/>
    <cellStyle name="Normal 5 9 4 2 4" xfId="26362"/>
    <cellStyle name="Normal 5 9 4 3" xfId="12217"/>
    <cellStyle name="Normal 5 9 4 3 2" xfId="32152"/>
    <cellStyle name="Normal 5 9 4 4" xfId="18019"/>
    <cellStyle name="Normal 5 9 4 4 2" xfId="37952"/>
    <cellStyle name="Normal 5 9 4 5" xfId="8787"/>
    <cellStyle name="Normal 5 9 4 5 2" xfId="28723"/>
    <cellStyle name="Normal 5 9 4 6" xfId="23975"/>
    <cellStyle name="Normal 5 9 5" xfId="1689"/>
    <cellStyle name="Normal 5 9 5 2" xfId="16250"/>
    <cellStyle name="Normal 5 9 5 2 2" xfId="36183"/>
    <cellStyle name="Normal 5 9 5 3" xfId="10447"/>
    <cellStyle name="Normal 5 9 5 3 2" xfId="30382"/>
    <cellStyle name="Normal 5 9 5 4" xfId="22197"/>
    <cellStyle name="Normal 5 9 6" xfId="4657"/>
    <cellStyle name="Normal 5 9 6 2" xfId="18615"/>
    <cellStyle name="Normal 5 9 6 2 2" xfId="38548"/>
    <cellStyle name="Normal 5 9 6 3" xfId="12814"/>
    <cellStyle name="Normal 5 9 6 3 2" xfId="32748"/>
    <cellStyle name="Normal 5 9 6 4" xfId="24593"/>
    <cellStyle name="Normal 5 9 7" xfId="9321"/>
    <cellStyle name="Normal 5 9 7 2" xfId="29257"/>
    <cellStyle name="Normal 5 9 8" xfId="15126"/>
    <cellStyle name="Normal 5 9 8 2" xfId="35059"/>
    <cellStyle name="Normal 5 9 9" xfId="7021"/>
    <cellStyle name="Normal 5 9 9 2" xfId="26957"/>
    <cellStyle name="Normal 6" xfId="17"/>
    <cellStyle name="Normal 6 10" xfId="1378"/>
    <cellStyle name="Normal 6 10 2" xfId="3768"/>
    <cellStyle name="Normal 6 10 2 2" xfId="6431"/>
    <cellStyle name="Normal 6 10 2 2 2" xfId="20389"/>
    <cellStyle name="Normal 6 10 2 2 2 2" xfId="40322"/>
    <cellStyle name="Normal 6 10 2 2 3" xfId="14588"/>
    <cellStyle name="Normal 6 10 2 2 3 2" xfId="34522"/>
    <cellStyle name="Normal 6 10 2 2 4" xfId="26367"/>
    <cellStyle name="Normal 6 10 2 3" xfId="12222"/>
    <cellStyle name="Normal 6 10 2 3 2" xfId="32157"/>
    <cellStyle name="Normal 6 10 2 4" xfId="18024"/>
    <cellStyle name="Normal 6 10 2 4 2" xfId="37957"/>
    <cellStyle name="Normal 6 10 2 5" xfId="8792"/>
    <cellStyle name="Normal 6 10 2 5 2" xfId="28728"/>
    <cellStyle name="Normal 6 10 2 6" xfId="23980"/>
    <cellStyle name="Normal 6 10 3" xfId="1691"/>
    <cellStyle name="Normal 6 10 3 2" xfId="16252"/>
    <cellStyle name="Normal 6 10 3 2 2" xfId="36185"/>
    <cellStyle name="Normal 6 10 3 3" xfId="10449"/>
    <cellStyle name="Normal 6 10 3 3 2" xfId="30384"/>
    <cellStyle name="Normal 6 10 3 4" xfId="22199"/>
    <cellStyle name="Normal 6 10 4" xfId="4659"/>
    <cellStyle name="Normal 6 10 4 2" xfId="18617"/>
    <cellStyle name="Normal 6 10 4 2 2" xfId="38550"/>
    <cellStyle name="Normal 6 10 4 3" xfId="12816"/>
    <cellStyle name="Normal 6 10 4 3 2" xfId="32750"/>
    <cellStyle name="Normal 6 10 4 4" xfId="24595"/>
    <cellStyle name="Normal 6 10 5" xfId="10255"/>
    <cellStyle name="Normal 6 10 5 2" xfId="30191"/>
    <cellStyle name="Normal 6 10 6" xfId="16059"/>
    <cellStyle name="Normal 6 10 6 2" xfId="35992"/>
    <cellStyle name="Normal 6 10 7" xfId="7023"/>
    <cellStyle name="Normal 6 10 7 2" xfId="26959"/>
    <cellStyle name="Normal 6 10 8" xfId="22001"/>
    <cellStyle name="Normal 6 10 9" xfId="41771"/>
    <cellStyle name="Normal 6 11" xfId="3767"/>
    <cellStyle name="Normal 6 11 2" xfId="6430"/>
    <cellStyle name="Normal 6 11 2 2" xfId="20388"/>
    <cellStyle name="Normal 6 11 2 2 2" xfId="40321"/>
    <cellStyle name="Normal 6 11 2 3" xfId="14587"/>
    <cellStyle name="Normal 6 11 2 3 2" xfId="34521"/>
    <cellStyle name="Normal 6 11 2 4" xfId="26366"/>
    <cellStyle name="Normal 6 11 3" xfId="12221"/>
    <cellStyle name="Normal 6 11 3 2" xfId="32156"/>
    <cellStyle name="Normal 6 11 4" xfId="18023"/>
    <cellStyle name="Normal 6 11 4 2" xfId="37956"/>
    <cellStyle name="Normal 6 11 5" xfId="8791"/>
    <cellStyle name="Normal 6 11 5 2" xfId="28727"/>
    <cellStyle name="Normal 6 11 6" xfId="23979"/>
    <cellStyle name="Normal 6 12" xfId="4306"/>
    <cellStyle name="Normal 6 12 2" xfId="6676"/>
    <cellStyle name="Normal 6 12 2 2" xfId="20634"/>
    <cellStyle name="Normal 6 12 2 2 2" xfId="40567"/>
    <cellStyle name="Normal 6 12 2 3" xfId="14833"/>
    <cellStyle name="Normal 6 12 2 3 2" xfId="34767"/>
    <cellStyle name="Normal 6 12 2 4" xfId="26612"/>
    <cellStyle name="Normal 6 12 3" xfId="12468"/>
    <cellStyle name="Normal 6 12 3 2" xfId="32402"/>
    <cellStyle name="Normal 6 12 4" xfId="18269"/>
    <cellStyle name="Normal 6 12 4 2" xfId="38202"/>
    <cellStyle name="Normal 6 12 5" xfId="9037"/>
    <cellStyle name="Normal 6 12 5 2" xfId="28973"/>
    <cellStyle name="Normal 6 12 6" xfId="24246"/>
    <cellStyle name="Normal 6 13" xfId="1690"/>
    <cellStyle name="Normal 6 13 2" xfId="16251"/>
    <cellStyle name="Normal 6 13 2 2" xfId="36184"/>
    <cellStyle name="Normal 6 13 3" xfId="10448"/>
    <cellStyle name="Normal 6 13 3 2" xfId="30383"/>
    <cellStyle name="Normal 6 13 4" xfId="22198"/>
    <cellStyle name="Normal 6 14" xfId="4658"/>
    <cellStyle name="Normal 6 14 2" xfId="18616"/>
    <cellStyle name="Normal 6 14 2 2" xfId="38549"/>
    <cellStyle name="Normal 6 14 3" xfId="12815"/>
    <cellStyle name="Normal 6 14 3 2" xfId="32749"/>
    <cellStyle name="Normal 6 14 4" xfId="24594"/>
    <cellStyle name="Normal 6 15" xfId="9200"/>
    <cellStyle name="Normal 6 15 2" xfId="29136"/>
    <cellStyle name="Normal 6 16" xfId="15005"/>
    <cellStyle name="Normal 6 16 2" xfId="34938"/>
    <cellStyle name="Normal 6 17" xfId="7022"/>
    <cellStyle name="Normal 6 17 2" xfId="26958"/>
    <cellStyle name="Normal 6 18" xfId="20905"/>
    <cellStyle name="Normal 6 19" xfId="40730"/>
    <cellStyle name="Normal 6 2" xfId="42"/>
    <cellStyle name="Normal 6 2 10" xfId="9214"/>
    <cellStyle name="Normal 6 2 10 2" xfId="29150"/>
    <cellStyle name="Normal 6 2 11" xfId="15019"/>
    <cellStyle name="Normal 6 2 11 2" xfId="34952"/>
    <cellStyle name="Normal 6 2 12" xfId="20920"/>
    <cellStyle name="Normal 6 2 13" xfId="40744"/>
    <cellStyle name="Normal 6 2 2" xfId="331"/>
    <cellStyle name="Normal 6 2 2 10" xfId="21054"/>
    <cellStyle name="Normal 6 2 2 11" xfId="40862"/>
    <cellStyle name="Normal 6 2 2 2" xfId="609"/>
    <cellStyle name="Normal 6 2 2 2 10" xfId="41102"/>
    <cellStyle name="Normal 6 2 2 2 2" xfId="1098"/>
    <cellStyle name="Normal 6 2 2 2 2 2" xfId="3772"/>
    <cellStyle name="Normal 6 2 2 2 2 2 2" xfId="6435"/>
    <cellStyle name="Normal 6 2 2 2 2 2 2 2" xfId="20393"/>
    <cellStyle name="Normal 6 2 2 2 2 2 2 2 2" xfId="40326"/>
    <cellStyle name="Normal 6 2 2 2 2 2 2 3" xfId="14592"/>
    <cellStyle name="Normal 6 2 2 2 2 2 2 3 2" xfId="34526"/>
    <cellStyle name="Normal 6 2 2 2 2 2 2 4" xfId="26371"/>
    <cellStyle name="Normal 6 2 2 2 2 2 3" xfId="12226"/>
    <cellStyle name="Normal 6 2 2 2 2 2 3 2" xfId="32161"/>
    <cellStyle name="Normal 6 2 2 2 2 2 4" xfId="18028"/>
    <cellStyle name="Normal 6 2 2 2 2 2 4 2" xfId="37961"/>
    <cellStyle name="Normal 6 2 2 2 2 2 5" xfId="8796"/>
    <cellStyle name="Normal 6 2 2 2 2 2 5 2" xfId="28732"/>
    <cellStyle name="Normal 6 2 2 2 2 2 6" xfId="23984"/>
    <cellStyle name="Normal 6 2 2 2 2 3" xfId="2441"/>
    <cellStyle name="Normal 6 2 2 2 2 3 2" xfId="16958"/>
    <cellStyle name="Normal 6 2 2 2 2 3 2 2" xfId="36891"/>
    <cellStyle name="Normal 6 2 2 2 2 3 3" xfId="11155"/>
    <cellStyle name="Normal 6 2 2 2 2 3 3 2" xfId="31090"/>
    <cellStyle name="Normal 6 2 2 2 2 3 4" xfId="22908"/>
    <cellStyle name="Normal 6 2 2 2 2 4" xfId="5365"/>
    <cellStyle name="Normal 6 2 2 2 2 4 2" xfId="19323"/>
    <cellStyle name="Normal 6 2 2 2 2 4 2 2" xfId="39256"/>
    <cellStyle name="Normal 6 2 2 2 2 4 3" xfId="13522"/>
    <cellStyle name="Normal 6 2 2 2 2 4 3 2" xfId="33456"/>
    <cellStyle name="Normal 6 2 2 2 2 4 4" xfId="25301"/>
    <cellStyle name="Normal 6 2 2 2 2 5" xfId="10050"/>
    <cellStyle name="Normal 6 2 2 2 2 5 2" xfId="29986"/>
    <cellStyle name="Normal 6 2 2 2 2 6" xfId="15855"/>
    <cellStyle name="Normal 6 2 2 2 2 6 2" xfId="35788"/>
    <cellStyle name="Normal 6 2 2 2 2 7" xfId="7726"/>
    <cellStyle name="Normal 6 2 2 2 2 7 2" xfId="27662"/>
    <cellStyle name="Normal 6 2 2 2 2 8" xfId="21789"/>
    <cellStyle name="Normal 6 2 2 2 2 9" xfId="41580"/>
    <cellStyle name="Normal 6 2 2 2 3" xfId="3771"/>
    <cellStyle name="Normal 6 2 2 2 3 2" xfId="6434"/>
    <cellStyle name="Normal 6 2 2 2 3 2 2" xfId="20392"/>
    <cellStyle name="Normal 6 2 2 2 3 2 2 2" xfId="40325"/>
    <cellStyle name="Normal 6 2 2 2 3 2 3" xfId="14591"/>
    <cellStyle name="Normal 6 2 2 2 3 2 3 2" xfId="34525"/>
    <cellStyle name="Normal 6 2 2 2 3 2 4" xfId="26370"/>
    <cellStyle name="Normal 6 2 2 2 3 3" xfId="12225"/>
    <cellStyle name="Normal 6 2 2 2 3 3 2" xfId="32160"/>
    <cellStyle name="Normal 6 2 2 2 3 4" xfId="18027"/>
    <cellStyle name="Normal 6 2 2 2 3 4 2" xfId="37960"/>
    <cellStyle name="Normal 6 2 2 2 3 5" xfId="8795"/>
    <cellStyle name="Normal 6 2 2 2 3 5 2" xfId="28731"/>
    <cellStyle name="Normal 6 2 2 2 3 6" xfId="23983"/>
    <cellStyle name="Normal 6 2 2 2 4" xfId="1978"/>
    <cellStyle name="Normal 6 2 2 2 4 2" xfId="16497"/>
    <cellStyle name="Normal 6 2 2 2 4 2 2" xfId="36430"/>
    <cellStyle name="Normal 6 2 2 2 4 3" xfId="10694"/>
    <cellStyle name="Normal 6 2 2 2 4 3 2" xfId="30629"/>
    <cellStyle name="Normal 6 2 2 2 4 4" xfId="22447"/>
    <cellStyle name="Normal 6 2 2 2 5" xfId="4904"/>
    <cellStyle name="Normal 6 2 2 2 5 2" xfId="18862"/>
    <cellStyle name="Normal 6 2 2 2 5 2 2" xfId="38795"/>
    <cellStyle name="Normal 6 2 2 2 5 3" xfId="13061"/>
    <cellStyle name="Normal 6 2 2 2 5 3 2" xfId="32995"/>
    <cellStyle name="Normal 6 2 2 2 5 4" xfId="24840"/>
    <cellStyle name="Normal 6 2 2 2 6" xfId="9572"/>
    <cellStyle name="Normal 6 2 2 2 6 2" xfId="29508"/>
    <cellStyle name="Normal 6 2 2 2 7" xfId="15377"/>
    <cellStyle name="Normal 6 2 2 2 7 2" xfId="35310"/>
    <cellStyle name="Normal 6 2 2 2 8" xfId="7265"/>
    <cellStyle name="Normal 6 2 2 2 8 2" xfId="27201"/>
    <cellStyle name="Normal 6 2 2 2 9" xfId="21301"/>
    <cellStyle name="Normal 6 2 2 3" xfId="855"/>
    <cellStyle name="Normal 6 2 2 3 2" xfId="3773"/>
    <cellStyle name="Normal 6 2 2 3 2 2" xfId="6436"/>
    <cellStyle name="Normal 6 2 2 3 2 2 2" xfId="20394"/>
    <cellStyle name="Normal 6 2 2 3 2 2 2 2" xfId="40327"/>
    <cellStyle name="Normal 6 2 2 3 2 2 3" xfId="14593"/>
    <cellStyle name="Normal 6 2 2 3 2 2 3 2" xfId="34527"/>
    <cellStyle name="Normal 6 2 2 3 2 2 4" xfId="26372"/>
    <cellStyle name="Normal 6 2 2 3 2 3" xfId="12227"/>
    <cellStyle name="Normal 6 2 2 3 2 3 2" xfId="32162"/>
    <cellStyle name="Normal 6 2 2 3 2 4" xfId="18029"/>
    <cellStyle name="Normal 6 2 2 3 2 4 2" xfId="37962"/>
    <cellStyle name="Normal 6 2 2 3 2 5" xfId="8797"/>
    <cellStyle name="Normal 6 2 2 3 2 5 2" xfId="28733"/>
    <cellStyle name="Normal 6 2 2 3 2 6" xfId="23985"/>
    <cellStyle name="Normal 6 2 2 3 3" xfId="2202"/>
    <cellStyle name="Normal 6 2 2 3 3 2" xfId="16719"/>
    <cellStyle name="Normal 6 2 2 3 3 2 2" xfId="36652"/>
    <cellStyle name="Normal 6 2 2 3 3 3" xfId="10916"/>
    <cellStyle name="Normal 6 2 2 3 3 3 2" xfId="30851"/>
    <cellStyle name="Normal 6 2 2 3 3 4" xfId="22669"/>
    <cellStyle name="Normal 6 2 2 3 4" xfId="5126"/>
    <cellStyle name="Normal 6 2 2 3 4 2" xfId="19084"/>
    <cellStyle name="Normal 6 2 2 3 4 2 2" xfId="39017"/>
    <cellStyle name="Normal 6 2 2 3 4 3" xfId="13283"/>
    <cellStyle name="Normal 6 2 2 3 4 3 2" xfId="33217"/>
    <cellStyle name="Normal 6 2 2 3 4 4" xfId="25062"/>
    <cellStyle name="Normal 6 2 2 3 5" xfId="9811"/>
    <cellStyle name="Normal 6 2 2 3 5 2" xfId="29747"/>
    <cellStyle name="Normal 6 2 2 3 6" xfId="15616"/>
    <cellStyle name="Normal 6 2 2 3 6 2" xfId="35549"/>
    <cellStyle name="Normal 6 2 2 3 7" xfId="7487"/>
    <cellStyle name="Normal 6 2 2 3 7 2" xfId="27423"/>
    <cellStyle name="Normal 6 2 2 3 8" xfId="21546"/>
    <cellStyle name="Normal 6 2 2 3 9" xfId="41341"/>
    <cellStyle name="Normal 6 2 2 4" xfId="3770"/>
    <cellStyle name="Normal 6 2 2 4 2" xfId="6433"/>
    <cellStyle name="Normal 6 2 2 4 2 2" xfId="20391"/>
    <cellStyle name="Normal 6 2 2 4 2 2 2" xfId="40324"/>
    <cellStyle name="Normal 6 2 2 4 2 3" xfId="14590"/>
    <cellStyle name="Normal 6 2 2 4 2 3 2" xfId="34524"/>
    <cellStyle name="Normal 6 2 2 4 2 4" xfId="26369"/>
    <cellStyle name="Normal 6 2 2 4 3" xfId="12224"/>
    <cellStyle name="Normal 6 2 2 4 3 2" xfId="32159"/>
    <cellStyle name="Normal 6 2 2 4 4" xfId="18026"/>
    <cellStyle name="Normal 6 2 2 4 4 2" xfId="37959"/>
    <cellStyle name="Normal 6 2 2 4 5" xfId="8794"/>
    <cellStyle name="Normal 6 2 2 4 5 2" xfId="28730"/>
    <cellStyle name="Normal 6 2 2 4 6" xfId="23982"/>
    <cellStyle name="Normal 6 2 2 5" xfId="1693"/>
    <cellStyle name="Normal 6 2 2 5 2" xfId="16253"/>
    <cellStyle name="Normal 6 2 2 5 2 2" xfId="36186"/>
    <cellStyle name="Normal 6 2 2 5 3" xfId="10450"/>
    <cellStyle name="Normal 6 2 2 5 3 2" xfId="30385"/>
    <cellStyle name="Normal 6 2 2 5 4" xfId="22201"/>
    <cellStyle name="Normal 6 2 2 6" xfId="4660"/>
    <cellStyle name="Normal 6 2 2 6 2" xfId="18618"/>
    <cellStyle name="Normal 6 2 2 6 2 2" xfId="38551"/>
    <cellStyle name="Normal 6 2 2 6 3" xfId="12817"/>
    <cellStyle name="Normal 6 2 2 6 3 2" xfId="32751"/>
    <cellStyle name="Normal 6 2 2 6 4" xfId="24596"/>
    <cellStyle name="Normal 6 2 2 7" xfId="9332"/>
    <cellStyle name="Normal 6 2 2 7 2" xfId="29268"/>
    <cellStyle name="Normal 6 2 2 8" xfId="15137"/>
    <cellStyle name="Normal 6 2 2 8 2" xfId="35070"/>
    <cellStyle name="Normal 6 2 2 9" xfId="7024"/>
    <cellStyle name="Normal 6 2 2 9 2" xfId="26960"/>
    <cellStyle name="Normal 6 2 3" xfId="441"/>
    <cellStyle name="Normal 6 2 3 10" xfId="21144"/>
    <cellStyle name="Normal 6 2 3 11" xfId="40948"/>
    <cellStyle name="Normal 6 2 3 2" xfId="697"/>
    <cellStyle name="Normal 6 2 3 2 10" xfId="41187"/>
    <cellStyle name="Normal 6 2 3 2 2" xfId="1183"/>
    <cellStyle name="Normal 6 2 3 2 2 2" xfId="3776"/>
    <cellStyle name="Normal 6 2 3 2 2 2 2" xfId="6439"/>
    <cellStyle name="Normal 6 2 3 2 2 2 2 2" xfId="20397"/>
    <cellStyle name="Normal 6 2 3 2 2 2 2 2 2" xfId="40330"/>
    <cellStyle name="Normal 6 2 3 2 2 2 2 3" xfId="14596"/>
    <cellStyle name="Normal 6 2 3 2 2 2 2 3 2" xfId="34530"/>
    <cellStyle name="Normal 6 2 3 2 2 2 2 4" xfId="26375"/>
    <cellStyle name="Normal 6 2 3 2 2 2 3" xfId="12230"/>
    <cellStyle name="Normal 6 2 3 2 2 2 3 2" xfId="32165"/>
    <cellStyle name="Normal 6 2 3 2 2 2 4" xfId="18032"/>
    <cellStyle name="Normal 6 2 3 2 2 2 4 2" xfId="37965"/>
    <cellStyle name="Normal 6 2 3 2 2 2 5" xfId="8800"/>
    <cellStyle name="Normal 6 2 3 2 2 2 5 2" xfId="28736"/>
    <cellStyle name="Normal 6 2 3 2 2 2 6" xfId="23988"/>
    <cellStyle name="Normal 6 2 3 2 2 3" xfId="2526"/>
    <cellStyle name="Normal 6 2 3 2 2 3 2" xfId="17043"/>
    <cellStyle name="Normal 6 2 3 2 2 3 2 2" xfId="36976"/>
    <cellStyle name="Normal 6 2 3 2 2 3 3" xfId="11240"/>
    <cellStyle name="Normal 6 2 3 2 2 3 3 2" xfId="31175"/>
    <cellStyle name="Normal 6 2 3 2 2 3 4" xfId="22993"/>
    <cellStyle name="Normal 6 2 3 2 2 4" xfId="5450"/>
    <cellStyle name="Normal 6 2 3 2 2 4 2" xfId="19408"/>
    <cellStyle name="Normal 6 2 3 2 2 4 2 2" xfId="39341"/>
    <cellStyle name="Normal 6 2 3 2 2 4 3" xfId="13607"/>
    <cellStyle name="Normal 6 2 3 2 2 4 3 2" xfId="33541"/>
    <cellStyle name="Normal 6 2 3 2 2 4 4" xfId="25386"/>
    <cellStyle name="Normal 6 2 3 2 2 5" xfId="10135"/>
    <cellStyle name="Normal 6 2 3 2 2 5 2" xfId="30071"/>
    <cellStyle name="Normal 6 2 3 2 2 6" xfId="15940"/>
    <cellStyle name="Normal 6 2 3 2 2 6 2" xfId="35873"/>
    <cellStyle name="Normal 6 2 3 2 2 7" xfId="7811"/>
    <cellStyle name="Normal 6 2 3 2 2 7 2" xfId="27747"/>
    <cellStyle name="Normal 6 2 3 2 2 8" xfId="21874"/>
    <cellStyle name="Normal 6 2 3 2 2 9" xfId="41665"/>
    <cellStyle name="Normal 6 2 3 2 3" xfId="3775"/>
    <cellStyle name="Normal 6 2 3 2 3 2" xfId="6438"/>
    <cellStyle name="Normal 6 2 3 2 3 2 2" xfId="20396"/>
    <cellStyle name="Normal 6 2 3 2 3 2 2 2" xfId="40329"/>
    <cellStyle name="Normal 6 2 3 2 3 2 3" xfId="14595"/>
    <cellStyle name="Normal 6 2 3 2 3 2 3 2" xfId="34529"/>
    <cellStyle name="Normal 6 2 3 2 3 2 4" xfId="26374"/>
    <cellStyle name="Normal 6 2 3 2 3 3" xfId="12229"/>
    <cellStyle name="Normal 6 2 3 2 3 3 2" xfId="32164"/>
    <cellStyle name="Normal 6 2 3 2 3 4" xfId="18031"/>
    <cellStyle name="Normal 6 2 3 2 3 4 2" xfId="37964"/>
    <cellStyle name="Normal 6 2 3 2 3 5" xfId="8799"/>
    <cellStyle name="Normal 6 2 3 2 3 5 2" xfId="28735"/>
    <cellStyle name="Normal 6 2 3 2 3 6" xfId="23987"/>
    <cellStyle name="Normal 6 2 3 2 4" xfId="2063"/>
    <cellStyle name="Normal 6 2 3 2 4 2" xfId="16582"/>
    <cellStyle name="Normal 6 2 3 2 4 2 2" xfId="36515"/>
    <cellStyle name="Normal 6 2 3 2 4 3" xfId="10779"/>
    <cellStyle name="Normal 6 2 3 2 4 3 2" xfId="30714"/>
    <cellStyle name="Normal 6 2 3 2 4 4" xfId="22532"/>
    <cellStyle name="Normal 6 2 3 2 5" xfId="4989"/>
    <cellStyle name="Normal 6 2 3 2 5 2" xfId="18947"/>
    <cellStyle name="Normal 6 2 3 2 5 2 2" xfId="38880"/>
    <cellStyle name="Normal 6 2 3 2 5 3" xfId="13146"/>
    <cellStyle name="Normal 6 2 3 2 5 3 2" xfId="33080"/>
    <cellStyle name="Normal 6 2 3 2 5 4" xfId="24925"/>
    <cellStyle name="Normal 6 2 3 2 6" xfId="9657"/>
    <cellStyle name="Normal 6 2 3 2 6 2" xfId="29593"/>
    <cellStyle name="Normal 6 2 3 2 7" xfId="15462"/>
    <cellStyle name="Normal 6 2 3 2 7 2" xfId="35395"/>
    <cellStyle name="Normal 6 2 3 2 8" xfId="7350"/>
    <cellStyle name="Normal 6 2 3 2 8 2" xfId="27286"/>
    <cellStyle name="Normal 6 2 3 2 9" xfId="21389"/>
    <cellStyle name="Normal 6 2 3 3" xfId="940"/>
    <cellStyle name="Normal 6 2 3 3 2" xfId="3777"/>
    <cellStyle name="Normal 6 2 3 3 2 2" xfId="6440"/>
    <cellStyle name="Normal 6 2 3 3 2 2 2" xfId="20398"/>
    <cellStyle name="Normal 6 2 3 3 2 2 2 2" xfId="40331"/>
    <cellStyle name="Normal 6 2 3 3 2 2 3" xfId="14597"/>
    <cellStyle name="Normal 6 2 3 3 2 2 3 2" xfId="34531"/>
    <cellStyle name="Normal 6 2 3 3 2 2 4" xfId="26376"/>
    <cellStyle name="Normal 6 2 3 3 2 3" xfId="12231"/>
    <cellStyle name="Normal 6 2 3 3 2 3 2" xfId="32166"/>
    <cellStyle name="Normal 6 2 3 3 2 4" xfId="18033"/>
    <cellStyle name="Normal 6 2 3 3 2 4 2" xfId="37966"/>
    <cellStyle name="Normal 6 2 3 3 2 5" xfId="8801"/>
    <cellStyle name="Normal 6 2 3 3 2 5 2" xfId="28737"/>
    <cellStyle name="Normal 6 2 3 3 2 6" xfId="23989"/>
    <cellStyle name="Normal 6 2 3 3 3" xfId="2287"/>
    <cellStyle name="Normal 6 2 3 3 3 2" xfId="16804"/>
    <cellStyle name="Normal 6 2 3 3 3 2 2" xfId="36737"/>
    <cellStyle name="Normal 6 2 3 3 3 3" xfId="11001"/>
    <cellStyle name="Normal 6 2 3 3 3 3 2" xfId="30936"/>
    <cellStyle name="Normal 6 2 3 3 3 4" xfId="22754"/>
    <cellStyle name="Normal 6 2 3 3 4" xfId="5211"/>
    <cellStyle name="Normal 6 2 3 3 4 2" xfId="19169"/>
    <cellStyle name="Normal 6 2 3 3 4 2 2" xfId="39102"/>
    <cellStyle name="Normal 6 2 3 3 4 3" xfId="13368"/>
    <cellStyle name="Normal 6 2 3 3 4 3 2" xfId="33302"/>
    <cellStyle name="Normal 6 2 3 3 4 4" xfId="25147"/>
    <cellStyle name="Normal 6 2 3 3 5" xfId="9896"/>
    <cellStyle name="Normal 6 2 3 3 5 2" xfId="29832"/>
    <cellStyle name="Normal 6 2 3 3 6" xfId="15701"/>
    <cellStyle name="Normal 6 2 3 3 6 2" xfId="35634"/>
    <cellStyle name="Normal 6 2 3 3 7" xfId="7572"/>
    <cellStyle name="Normal 6 2 3 3 7 2" xfId="27508"/>
    <cellStyle name="Normal 6 2 3 3 8" xfId="21631"/>
    <cellStyle name="Normal 6 2 3 3 9" xfId="41426"/>
    <cellStyle name="Normal 6 2 3 4" xfId="3774"/>
    <cellStyle name="Normal 6 2 3 4 2" xfId="6437"/>
    <cellStyle name="Normal 6 2 3 4 2 2" xfId="20395"/>
    <cellStyle name="Normal 6 2 3 4 2 2 2" xfId="40328"/>
    <cellStyle name="Normal 6 2 3 4 2 3" xfId="14594"/>
    <cellStyle name="Normal 6 2 3 4 2 3 2" xfId="34528"/>
    <cellStyle name="Normal 6 2 3 4 2 4" xfId="26373"/>
    <cellStyle name="Normal 6 2 3 4 3" xfId="12228"/>
    <cellStyle name="Normal 6 2 3 4 3 2" xfId="32163"/>
    <cellStyle name="Normal 6 2 3 4 4" xfId="18030"/>
    <cellStyle name="Normal 6 2 3 4 4 2" xfId="37963"/>
    <cellStyle name="Normal 6 2 3 4 5" xfId="8798"/>
    <cellStyle name="Normal 6 2 3 4 5 2" xfId="28734"/>
    <cellStyle name="Normal 6 2 3 4 6" xfId="23986"/>
    <cellStyle name="Normal 6 2 3 5" xfId="1843"/>
    <cellStyle name="Normal 6 2 3 5 2" xfId="16363"/>
    <cellStyle name="Normal 6 2 3 5 2 2" xfId="36296"/>
    <cellStyle name="Normal 6 2 3 5 3" xfId="10560"/>
    <cellStyle name="Normal 6 2 3 5 3 2" xfId="30495"/>
    <cellStyle name="Normal 6 2 3 5 4" xfId="22313"/>
    <cellStyle name="Normal 6 2 3 6" xfId="4770"/>
    <cellStyle name="Normal 6 2 3 6 2" xfId="18728"/>
    <cellStyle name="Normal 6 2 3 6 2 2" xfId="38661"/>
    <cellStyle name="Normal 6 2 3 6 3" xfId="12927"/>
    <cellStyle name="Normal 6 2 3 6 3 2" xfId="32861"/>
    <cellStyle name="Normal 6 2 3 6 4" xfId="24706"/>
    <cellStyle name="Normal 6 2 3 7" xfId="9418"/>
    <cellStyle name="Normal 6 2 3 7 2" xfId="29354"/>
    <cellStyle name="Normal 6 2 3 8" xfId="15223"/>
    <cellStyle name="Normal 6 2 3 8 2" xfId="35156"/>
    <cellStyle name="Normal 6 2 3 9" xfId="7131"/>
    <cellStyle name="Normal 6 2 3 9 2" xfId="27067"/>
    <cellStyle name="Normal 6 2 4" xfId="534"/>
    <cellStyle name="Normal 6 2 4 10" xfId="41034"/>
    <cellStyle name="Normal 6 2 4 2" xfId="1030"/>
    <cellStyle name="Normal 6 2 4 2 2" xfId="3779"/>
    <cellStyle name="Normal 6 2 4 2 2 2" xfId="6442"/>
    <cellStyle name="Normal 6 2 4 2 2 2 2" xfId="20400"/>
    <cellStyle name="Normal 6 2 4 2 2 2 2 2" xfId="40333"/>
    <cellStyle name="Normal 6 2 4 2 2 2 3" xfId="14599"/>
    <cellStyle name="Normal 6 2 4 2 2 2 3 2" xfId="34533"/>
    <cellStyle name="Normal 6 2 4 2 2 2 4" xfId="26378"/>
    <cellStyle name="Normal 6 2 4 2 2 3" xfId="12233"/>
    <cellStyle name="Normal 6 2 4 2 2 3 2" xfId="32168"/>
    <cellStyle name="Normal 6 2 4 2 2 4" xfId="18035"/>
    <cellStyle name="Normal 6 2 4 2 2 4 2" xfId="37968"/>
    <cellStyle name="Normal 6 2 4 2 2 5" xfId="8803"/>
    <cellStyle name="Normal 6 2 4 2 2 5 2" xfId="28739"/>
    <cellStyle name="Normal 6 2 4 2 2 6" xfId="23991"/>
    <cellStyle name="Normal 6 2 4 2 3" xfId="2373"/>
    <cellStyle name="Normal 6 2 4 2 3 2" xfId="16890"/>
    <cellStyle name="Normal 6 2 4 2 3 2 2" xfId="36823"/>
    <cellStyle name="Normal 6 2 4 2 3 3" xfId="11087"/>
    <cellStyle name="Normal 6 2 4 2 3 3 2" xfId="31022"/>
    <cellStyle name="Normal 6 2 4 2 3 4" xfId="22840"/>
    <cellStyle name="Normal 6 2 4 2 4" xfId="5297"/>
    <cellStyle name="Normal 6 2 4 2 4 2" xfId="19255"/>
    <cellStyle name="Normal 6 2 4 2 4 2 2" xfId="39188"/>
    <cellStyle name="Normal 6 2 4 2 4 3" xfId="13454"/>
    <cellStyle name="Normal 6 2 4 2 4 3 2" xfId="33388"/>
    <cellStyle name="Normal 6 2 4 2 4 4" xfId="25233"/>
    <cellStyle name="Normal 6 2 4 2 5" xfId="9982"/>
    <cellStyle name="Normal 6 2 4 2 5 2" xfId="29918"/>
    <cellStyle name="Normal 6 2 4 2 6" xfId="15787"/>
    <cellStyle name="Normal 6 2 4 2 6 2" xfId="35720"/>
    <cellStyle name="Normal 6 2 4 2 7" xfId="7658"/>
    <cellStyle name="Normal 6 2 4 2 7 2" xfId="27594"/>
    <cellStyle name="Normal 6 2 4 2 8" xfId="21721"/>
    <cellStyle name="Normal 6 2 4 2 9" xfId="41512"/>
    <cellStyle name="Normal 6 2 4 3" xfId="3778"/>
    <cellStyle name="Normal 6 2 4 3 2" xfId="6441"/>
    <cellStyle name="Normal 6 2 4 3 2 2" xfId="20399"/>
    <cellStyle name="Normal 6 2 4 3 2 2 2" xfId="40332"/>
    <cellStyle name="Normal 6 2 4 3 2 3" xfId="14598"/>
    <cellStyle name="Normal 6 2 4 3 2 3 2" xfId="34532"/>
    <cellStyle name="Normal 6 2 4 3 2 4" xfId="26377"/>
    <cellStyle name="Normal 6 2 4 3 3" xfId="12232"/>
    <cellStyle name="Normal 6 2 4 3 3 2" xfId="32167"/>
    <cellStyle name="Normal 6 2 4 3 4" xfId="18034"/>
    <cellStyle name="Normal 6 2 4 3 4 2" xfId="37967"/>
    <cellStyle name="Normal 6 2 4 3 5" xfId="8802"/>
    <cellStyle name="Normal 6 2 4 3 5 2" xfId="28738"/>
    <cellStyle name="Normal 6 2 4 3 6" xfId="23990"/>
    <cellStyle name="Normal 6 2 4 4" xfId="1910"/>
    <cellStyle name="Normal 6 2 4 4 2" xfId="16429"/>
    <cellStyle name="Normal 6 2 4 4 2 2" xfId="36362"/>
    <cellStyle name="Normal 6 2 4 4 3" xfId="10626"/>
    <cellStyle name="Normal 6 2 4 4 3 2" xfId="30561"/>
    <cellStyle name="Normal 6 2 4 4 4" xfId="22379"/>
    <cellStyle name="Normal 6 2 4 5" xfId="4836"/>
    <cellStyle name="Normal 6 2 4 5 2" xfId="18794"/>
    <cellStyle name="Normal 6 2 4 5 2 2" xfId="38727"/>
    <cellStyle name="Normal 6 2 4 5 3" xfId="12993"/>
    <cellStyle name="Normal 6 2 4 5 3 2" xfId="32927"/>
    <cellStyle name="Normal 6 2 4 5 4" xfId="24772"/>
    <cellStyle name="Normal 6 2 4 6" xfId="9504"/>
    <cellStyle name="Normal 6 2 4 6 2" xfId="29440"/>
    <cellStyle name="Normal 6 2 4 7" xfId="15309"/>
    <cellStyle name="Normal 6 2 4 7 2" xfId="35242"/>
    <cellStyle name="Normal 6 2 4 8" xfId="7197"/>
    <cellStyle name="Normal 6 2 4 8 2" xfId="27133"/>
    <cellStyle name="Normal 6 2 4 9" xfId="21232"/>
    <cellStyle name="Normal 6 2 5" xfId="787"/>
    <cellStyle name="Normal 6 2 5 2" xfId="3780"/>
    <cellStyle name="Normal 6 2 5 2 2" xfId="6443"/>
    <cellStyle name="Normal 6 2 5 2 2 2" xfId="20401"/>
    <cellStyle name="Normal 6 2 5 2 2 2 2" xfId="40334"/>
    <cellStyle name="Normal 6 2 5 2 2 3" xfId="14600"/>
    <cellStyle name="Normal 6 2 5 2 2 3 2" xfId="34534"/>
    <cellStyle name="Normal 6 2 5 2 2 4" xfId="26379"/>
    <cellStyle name="Normal 6 2 5 2 3" xfId="12234"/>
    <cellStyle name="Normal 6 2 5 2 3 2" xfId="32169"/>
    <cellStyle name="Normal 6 2 5 2 4" xfId="18036"/>
    <cellStyle name="Normal 6 2 5 2 4 2" xfId="37969"/>
    <cellStyle name="Normal 6 2 5 2 5" xfId="8804"/>
    <cellStyle name="Normal 6 2 5 2 5 2" xfId="28740"/>
    <cellStyle name="Normal 6 2 5 2 6" xfId="23992"/>
    <cellStyle name="Normal 6 2 5 3" xfId="2134"/>
    <cellStyle name="Normal 6 2 5 3 2" xfId="16651"/>
    <cellStyle name="Normal 6 2 5 3 2 2" xfId="36584"/>
    <cellStyle name="Normal 6 2 5 3 3" xfId="10848"/>
    <cellStyle name="Normal 6 2 5 3 3 2" xfId="30783"/>
    <cellStyle name="Normal 6 2 5 3 4" xfId="22601"/>
    <cellStyle name="Normal 6 2 5 4" xfId="5058"/>
    <cellStyle name="Normal 6 2 5 4 2" xfId="19016"/>
    <cellStyle name="Normal 6 2 5 4 2 2" xfId="38949"/>
    <cellStyle name="Normal 6 2 5 4 3" xfId="13215"/>
    <cellStyle name="Normal 6 2 5 4 3 2" xfId="33149"/>
    <cellStyle name="Normal 6 2 5 4 4" xfId="24994"/>
    <cellStyle name="Normal 6 2 5 5" xfId="9743"/>
    <cellStyle name="Normal 6 2 5 5 2" xfId="29679"/>
    <cellStyle name="Normal 6 2 5 6" xfId="15548"/>
    <cellStyle name="Normal 6 2 5 6 2" xfId="35481"/>
    <cellStyle name="Normal 6 2 5 7" xfId="7419"/>
    <cellStyle name="Normal 6 2 5 7 2" xfId="27355"/>
    <cellStyle name="Normal 6 2 5 8" xfId="21478"/>
    <cellStyle name="Normal 6 2 5 9" xfId="41273"/>
    <cellStyle name="Normal 6 2 6" xfId="1226"/>
    <cellStyle name="Normal 6 2 6 2" xfId="3781"/>
    <cellStyle name="Normal 6 2 6 2 2" xfId="6444"/>
    <cellStyle name="Normal 6 2 6 2 2 2" xfId="20402"/>
    <cellStyle name="Normal 6 2 6 2 2 2 2" xfId="40335"/>
    <cellStyle name="Normal 6 2 6 2 2 3" xfId="14601"/>
    <cellStyle name="Normal 6 2 6 2 2 3 2" xfId="34535"/>
    <cellStyle name="Normal 6 2 6 2 2 4" xfId="26380"/>
    <cellStyle name="Normal 6 2 6 2 3" xfId="12235"/>
    <cellStyle name="Normal 6 2 6 2 3 2" xfId="32170"/>
    <cellStyle name="Normal 6 2 6 2 4" xfId="18037"/>
    <cellStyle name="Normal 6 2 6 2 4 2" xfId="37970"/>
    <cellStyle name="Normal 6 2 6 2 5" xfId="8805"/>
    <cellStyle name="Normal 6 2 6 2 5 2" xfId="28741"/>
    <cellStyle name="Normal 6 2 6 2 6" xfId="23993"/>
    <cellStyle name="Normal 6 2 6 3" xfId="2560"/>
    <cellStyle name="Normal 6 2 6 3 2" xfId="17075"/>
    <cellStyle name="Normal 6 2 6 3 2 2" xfId="37008"/>
    <cellStyle name="Normal 6 2 6 3 3" xfId="11272"/>
    <cellStyle name="Normal 6 2 6 3 3 2" xfId="31207"/>
    <cellStyle name="Normal 6 2 6 3 4" xfId="23027"/>
    <cellStyle name="Normal 6 2 6 4" xfId="5482"/>
    <cellStyle name="Normal 6 2 6 4 2" xfId="19440"/>
    <cellStyle name="Normal 6 2 6 4 2 2" xfId="39373"/>
    <cellStyle name="Normal 6 2 6 4 3" xfId="13639"/>
    <cellStyle name="Normal 6 2 6 4 3 2" xfId="33573"/>
    <cellStyle name="Normal 6 2 6 4 4" xfId="25418"/>
    <cellStyle name="Normal 6 2 6 5" xfId="10169"/>
    <cellStyle name="Normal 6 2 6 5 2" xfId="30105"/>
    <cellStyle name="Normal 6 2 6 6" xfId="15973"/>
    <cellStyle name="Normal 6 2 6 6 2" xfId="35906"/>
    <cellStyle name="Normal 6 2 6 7" xfId="7843"/>
    <cellStyle name="Normal 6 2 6 7 2" xfId="27779"/>
    <cellStyle name="Normal 6 2 6 8" xfId="21914"/>
    <cellStyle name="Normal 6 2 6 9" xfId="41772"/>
    <cellStyle name="Normal 6 2 7" xfId="4030"/>
    <cellStyle name="Normal 6 2 7 2" xfId="24163"/>
    <cellStyle name="Normal 6 2 8" xfId="3769"/>
    <cellStyle name="Normal 6 2 8 2" xfId="6432"/>
    <cellStyle name="Normal 6 2 8 2 2" xfId="20390"/>
    <cellStyle name="Normal 6 2 8 2 2 2" xfId="40323"/>
    <cellStyle name="Normal 6 2 8 2 3" xfId="14589"/>
    <cellStyle name="Normal 6 2 8 2 3 2" xfId="34523"/>
    <cellStyle name="Normal 6 2 8 2 4" xfId="26368"/>
    <cellStyle name="Normal 6 2 8 3" xfId="12223"/>
    <cellStyle name="Normal 6 2 8 3 2" xfId="32158"/>
    <cellStyle name="Normal 6 2 8 4" xfId="18025"/>
    <cellStyle name="Normal 6 2 8 4 2" xfId="37958"/>
    <cellStyle name="Normal 6 2 8 5" xfId="8793"/>
    <cellStyle name="Normal 6 2 8 5 2" xfId="28729"/>
    <cellStyle name="Normal 6 2 8 6" xfId="23981"/>
    <cellStyle name="Normal 6 2 9" xfId="1692"/>
    <cellStyle name="Normal 6 2 9 2" xfId="22200"/>
    <cellStyle name="Normal 6 3" xfId="57"/>
    <cellStyle name="Normal 6 3 10" xfId="1694"/>
    <cellStyle name="Normal 6 3 11" xfId="9228"/>
    <cellStyle name="Normal 6 3 11 2" xfId="29164"/>
    <cellStyle name="Normal 6 3 12" xfId="15033"/>
    <cellStyle name="Normal 6 3 12 2" xfId="34966"/>
    <cellStyle name="Normal 6 3 13" xfId="20934"/>
    <cellStyle name="Normal 6 3 14" xfId="40758"/>
    <cellStyle name="Normal 6 3 2" xfId="332"/>
    <cellStyle name="Normal 6 3 2 10" xfId="21055"/>
    <cellStyle name="Normal 6 3 2 11" xfId="40863"/>
    <cellStyle name="Normal 6 3 2 2" xfId="610"/>
    <cellStyle name="Normal 6 3 2 2 10" xfId="41103"/>
    <cellStyle name="Normal 6 3 2 2 2" xfId="1099"/>
    <cellStyle name="Normal 6 3 2 2 2 2" xfId="3785"/>
    <cellStyle name="Normal 6 3 2 2 2 2 2" xfId="6448"/>
    <cellStyle name="Normal 6 3 2 2 2 2 2 2" xfId="20406"/>
    <cellStyle name="Normal 6 3 2 2 2 2 2 2 2" xfId="40339"/>
    <cellStyle name="Normal 6 3 2 2 2 2 2 3" xfId="14605"/>
    <cellStyle name="Normal 6 3 2 2 2 2 2 3 2" xfId="34539"/>
    <cellStyle name="Normal 6 3 2 2 2 2 2 4" xfId="26384"/>
    <cellStyle name="Normal 6 3 2 2 2 2 3" xfId="12239"/>
    <cellStyle name="Normal 6 3 2 2 2 2 3 2" xfId="32174"/>
    <cellStyle name="Normal 6 3 2 2 2 2 4" xfId="18041"/>
    <cellStyle name="Normal 6 3 2 2 2 2 4 2" xfId="37974"/>
    <cellStyle name="Normal 6 3 2 2 2 2 5" xfId="8809"/>
    <cellStyle name="Normal 6 3 2 2 2 2 5 2" xfId="28745"/>
    <cellStyle name="Normal 6 3 2 2 2 2 6" xfId="23997"/>
    <cellStyle name="Normal 6 3 2 2 2 3" xfId="2442"/>
    <cellStyle name="Normal 6 3 2 2 2 3 2" xfId="16959"/>
    <cellStyle name="Normal 6 3 2 2 2 3 2 2" xfId="36892"/>
    <cellStyle name="Normal 6 3 2 2 2 3 3" xfId="11156"/>
    <cellStyle name="Normal 6 3 2 2 2 3 3 2" xfId="31091"/>
    <cellStyle name="Normal 6 3 2 2 2 3 4" xfId="22909"/>
    <cellStyle name="Normal 6 3 2 2 2 4" xfId="5366"/>
    <cellStyle name="Normal 6 3 2 2 2 4 2" xfId="19324"/>
    <cellStyle name="Normal 6 3 2 2 2 4 2 2" xfId="39257"/>
    <cellStyle name="Normal 6 3 2 2 2 4 3" xfId="13523"/>
    <cellStyle name="Normal 6 3 2 2 2 4 3 2" xfId="33457"/>
    <cellStyle name="Normal 6 3 2 2 2 4 4" xfId="25302"/>
    <cellStyle name="Normal 6 3 2 2 2 5" xfId="10051"/>
    <cellStyle name="Normal 6 3 2 2 2 5 2" xfId="29987"/>
    <cellStyle name="Normal 6 3 2 2 2 6" xfId="15856"/>
    <cellStyle name="Normal 6 3 2 2 2 6 2" xfId="35789"/>
    <cellStyle name="Normal 6 3 2 2 2 7" xfId="7727"/>
    <cellStyle name="Normal 6 3 2 2 2 7 2" xfId="27663"/>
    <cellStyle name="Normal 6 3 2 2 2 8" xfId="21790"/>
    <cellStyle name="Normal 6 3 2 2 2 9" xfId="41581"/>
    <cellStyle name="Normal 6 3 2 2 3" xfId="3784"/>
    <cellStyle name="Normal 6 3 2 2 3 2" xfId="6447"/>
    <cellStyle name="Normal 6 3 2 2 3 2 2" xfId="20405"/>
    <cellStyle name="Normal 6 3 2 2 3 2 2 2" xfId="40338"/>
    <cellStyle name="Normal 6 3 2 2 3 2 3" xfId="14604"/>
    <cellStyle name="Normal 6 3 2 2 3 2 3 2" xfId="34538"/>
    <cellStyle name="Normal 6 3 2 2 3 2 4" xfId="26383"/>
    <cellStyle name="Normal 6 3 2 2 3 3" xfId="12238"/>
    <cellStyle name="Normal 6 3 2 2 3 3 2" xfId="32173"/>
    <cellStyle name="Normal 6 3 2 2 3 4" xfId="18040"/>
    <cellStyle name="Normal 6 3 2 2 3 4 2" xfId="37973"/>
    <cellStyle name="Normal 6 3 2 2 3 5" xfId="8808"/>
    <cellStyle name="Normal 6 3 2 2 3 5 2" xfId="28744"/>
    <cellStyle name="Normal 6 3 2 2 3 6" xfId="23996"/>
    <cellStyle name="Normal 6 3 2 2 4" xfId="1979"/>
    <cellStyle name="Normal 6 3 2 2 4 2" xfId="16498"/>
    <cellStyle name="Normal 6 3 2 2 4 2 2" xfId="36431"/>
    <cellStyle name="Normal 6 3 2 2 4 3" xfId="10695"/>
    <cellStyle name="Normal 6 3 2 2 4 3 2" xfId="30630"/>
    <cellStyle name="Normal 6 3 2 2 4 4" xfId="22448"/>
    <cellStyle name="Normal 6 3 2 2 5" xfId="4905"/>
    <cellStyle name="Normal 6 3 2 2 5 2" xfId="18863"/>
    <cellStyle name="Normal 6 3 2 2 5 2 2" xfId="38796"/>
    <cellStyle name="Normal 6 3 2 2 5 3" xfId="13062"/>
    <cellStyle name="Normal 6 3 2 2 5 3 2" xfId="32996"/>
    <cellStyle name="Normal 6 3 2 2 5 4" xfId="24841"/>
    <cellStyle name="Normal 6 3 2 2 6" xfId="9573"/>
    <cellStyle name="Normal 6 3 2 2 6 2" xfId="29509"/>
    <cellStyle name="Normal 6 3 2 2 7" xfId="15378"/>
    <cellStyle name="Normal 6 3 2 2 7 2" xfId="35311"/>
    <cellStyle name="Normal 6 3 2 2 8" xfId="7266"/>
    <cellStyle name="Normal 6 3 2 2 8 2" xfId="27202"/>
    <cellStyle name="Normal 6 3 2 2 9" xfId="21302"/>
    <cellStyle name="Normal 6 3 2 3" xfId="856"/>
    <cellStyle name="Normal 6 3 2 3 2" xfId="3786"/>
    <cellStyle name="Normal 6 3 2 3 2 2" xfId="6449"/>
    <cellStyle name="Normal 6 3 2 3 2 2 2" xfId="20407"/>
    <cellStyle name="Normal 6 3 2 3 2 2 2 2" xfId="40340"/>
    <cellStyle name="Normal 6 3 2 3 2 2 3" xfId="14606"/>
    <cellStyle name="Normal 6 3 2 3 2 2 3 2" xfId="34540"/>
    <cellStyle name="Normal 6 3 2 3 2 2 4" xfId="26385"/>
    <cellStyle name="Normal 6 3 2 3 2 3" xfId="12240"/>
    <cellStyle name="Normal 6 3 2 3 2 3 2" xfId="32175"/>
    <cellStyle name="Normal 6 3 2 3 2 4" xfId="18042"/>
    <cellStyle name="Normal 6 3 2 3 2 4 2" xfId="37975"/>
    <cellStyle name="Normal 6 3 2 3 2 5" xfId="8810"/>
    <cellStyle name="Normal 6 3 2 3 2 5 2" xfId="28746"/>
    <cellStyle name="Normal 6 3 2 3 2 6" xfId="23998"/>
    <cellStyle name="Normal 6 3 2 3 3" xfId="2203"/>
    <cellStyle name="Normal 6 3 2 3 3 2" xfId="16720"/>
    <cellStyle name="Normal 6 3 2 3 3 2 2" xfId="36653"/>
    <cellStyle name="Normal 6 3 2 3 3 3" xfId="10917"/>
    <cellStyle name="Normal 6 3 2 3 3 3 2" xfId="30852"/>
    <cellStyle name="Normal 6 3 2 3 3 4" xfId="22670"/>
    <cellStyle name="Normal 6 3 2 3 4" xfId="5127"/>
    <cellStyle name="Normal 6 3 2 3 4 2" xfId="19085"/>
    <cellStyle name="Normal 6 3 2 3 4 2 2" xfId="39018"/>
    <cellStyle name="Normal 6 3 2 3 4 3" xfId="13284"/>
    <cellStyle name="Normal 6 3 2 3 4 3 2" xfId="33218"/>
    <cellStyle name="Normal 6 3 2 3 4 4" xfId="25063"/>
    <cellStyle name="Normal 6 3 2 3 5" xfId="9812"/>
    <cellStyle name="Normal 6 3 2 3 5 2" xfId="29748"/>
    <cellStyle name="Normal 6 3 2 3 6" xfId="15617"/>
    <cellStyle name="Normal 6 3 2 3 6 2" xfId="35550"/>
    <cellStyle name="Normal 6 3 2 3 7" xfId="7488"/>
    <cellStyle name="Normal 6 3 2 3 7 2" xfId="27424"/>
    <cellStyle name="Normal 6 3 2 3 8" xfId="21547"/>
    <cellStyle name="Normal 6 3 2 3 9" xfId="41342"/>
    <cellStyle name="Normal 6 3 2 4" xfId="3783"/>
    <cellStyle name="Normal 6 3 2 4 2" xfId="6446"/>
    <cellStyle name="Normal 6 3 2 4 2 2" xfId="20404"/>
    <cellStyle name="Normal 6 3 2 4 2 2 2" xfId="40337"/>
    <cellStyle name="Normal 6 3 2 4 2 3" xfId="14603"/>
    <cellStyle name="Normal 6 3 2 4 2 3 2" xfId="34537"/>
    <cellStyle name="Normal 6 3 2 4 2 4" xfId="26382"/>
    <cellStyle name="Normal 6 3 2 4 3" xfId="12237"/>
    <cellStyle name="Normal 6 3 2 4 3 2" xfId="32172"/>
    <cellStyle name="Normal 6 3 2 4 4" xfId="18039"/>
    <cellStyle name="Normal 6 3 2 4 4 2" xfId="37972"/>
    <cellStyle name="Normal 6 3 2 4 5" xfId="8807"/>
    <cellStyle name="Normal 6 3 2 4 5 2" xfId="28743"/>
    <cellStyle name="Normal 6 3 2 4 6" xfId="23995"/>
    <cellStyle name="Normal 6 3 2 5" xfId="1695"/>
    <cellStyle name="Normal 6 3 2 5 2" xfId="16254"/>
    <cellStyle name="Normal 6 3 2 5 2 2" xfId="36187"/>
    <cellStyle name="Normal 6 3 2 5 3" xfId="10451"/>
    <cellStyle name="Normal 6 3 2 5 3 2" xfId="30386"/>
    <cellStyle name="Normal 6 3 2 5 4" xfId="22202"/>
    <cellStyle name="Normal 6 3 2 6" xfId="4661"/>
    <cellStyle name="Normal 6 3 2 6 2" xfId="18619"/>
    <cellStyle name="Normal 6 3 2 6 2 2" xfId="38552"/>
    <cellStyle name="Normal 6 3 2 6 3" xfId="12818"/>
    <cellStyle name="Normal 6 3 2 6 3 2" xfId="32752"/>
    <cellStyle name="Normal 6 3 2 6 4" xfId="24597"/>
    <cellStyle name="Normal 6 3 2 7" xfId="9333"/>
    <cellStyle name="Normal 6 3 2 7 2" xfId="29269"/>
    <cellStyle name="Normal 6 3 2 8" xfId="15138"/>
    <cellStyle name="Normal 6 3 2 8 2" xfId="35071"/>
    <cellStyle name="Normal 6 3 2 9" xfId="7025"/>
    <cellStyle name="Normal 6 3 2 9 2" xfId="26961"/>
    <cellStyle name="Normal 6 3 3" xfId="442"/>
    <cellStyle name="Normal 6 3 3 10" xfId="21145"/>
    <cellStyle name="Normal 6 3 3 11" xfId="40949"/>
    <cellStyle name="Normal 6 3 3 2" xfId="698"/>
    <cellStyle name="Normal 6 3 3 2 10" xfId="41188"/>
    <cellStyle name="Normal 6 3 3 2 2" xfId="1184"/>
    <cellStyle name="Normal 6 3 3 2 2 2" xfId="3789"/>
    <cellStyle name="Normal 6 3 3 2 2 2 2" xfId="6452"/>
    <cellStyle name="Normal 6 3 3 2 2 2 2 2" xfId="20410"/>
    <cellStyle name="Normal 6 3 3 2 2 2 2 2 2" xfId="40343"/>
    <cellStyle name="Normal 6 3 3 2 2 2 2 3" xfId="14609"/>
    <cellStyle name="Normal 6 3 3 2 2 2 2 3 2" xfId="34543"/>
    <cellStyle name="Normal 6 3 3 2 2 2 2 4" xfId="26388"/>
    <cellStyle name="Normal 6 3 3 2 2 2 3" xfId="12243"/>
    <cellStyle name="Normal 6 3 3 2 2 2 3 2" xfId="32178"/>
    <cellStyle name="Normal 6 3 3 2 2 2 4" xfId="18045"/>
    <cellStyle name="Normal 6 3 3 2 2 2 4 2" xfId="37978"/>
    <cellStyle name="Normal 6 3 3 2 2 2 5" xfId="8813"/>
    <cellStyle name="Normal 6 3 3 2 2 2 5 2" xfId="28749"/>
    <cellStyle name="Normal 6 3 3 2 2 2 6" xfId="24001"/>
    <cellStyle name="Normal 6 3 3 2 2 3" xfId="2527"/>
    <cellStyle name="Normal 6 3 3 2 2 3 2" xfId="17044"/>
    <cellStyle name="Normal 6 3 3 2 2 3 2 2" xfId="36977"/>
    <cellStyle name="Normal 6 3 3 2 2 3 3" xfId="11241"/>
    <cellStyle name="Normal 6 3 3 2 2 3 3 2" xfId="31176"/>
    <cellStyle name="Normal 6 3 3 2 2 3 4" xfId="22994"/>
    <cellStyle name="Normal 6 3 3 2 2 4" xfId="5451"/>
    <cellStyle name="Normal 6 3 3 2 2 4 2" xfId="19409"/>
    <cellStyle name="Normal 6 3 3 2 2 4 2 2" xfId="39342"/>
    <cellStyle name="Normal 6 3 3 2 2 4 3" xfId="13608"/>
    <cellStyle name="Normal 6 3 3 2 2 4 3 2" xfId="33542"/>
    <cellStyle name="Normal 6 3 3 2 2 4 4" xfId="25387"/>
    <cellStyle name="Normal 6 3 3 2 2 5" xfId="10136"/>
    <cellStyle name="Normal 6 3 3 2 2 5 2" xfId="30072"/>
    <cellStyle name="Normal 6 3 3 2 2 6" xfId="15941"/>
    <cellStyle name="Normal 6 3 3 2 2 6 2" xfId="35874"/>
    <cellStyle name="Normal 6 3 3 2 2 7" xfId="7812"/>
    <cellStyle name="Normal 6 3 3 2 2 7 2" xfId="27748"/>
    <cellStyle name="Normal 6 3 3 2 2 8" xfId="21875"/>
    <cellStyle name="Normal 6 3 3 2 2 9" xfId="41666"/>
    <cellStyle name="Normal 6 3 3 2 3" xfId="3788"/>
    <cellStyle name="Normal 6 3 3 2 3 2" xfId="6451"/>
    <cellStyle name="Normal 6 3 3 2 3 2 2" xfId="20409"/>
    <cellStyle name="Normal 6 3 3 2 3 2 2 2" xfId="40342"/>
    <cellStyle name="Normal 6 3 3 2 3 2 3" xfId="14608"/>
    <cellStyle name="Normal 6 3 3 2 3 2 3 2" xfId="34542"/>
    <cellStyle name="Normal 6 3 3 2 3 2 4" xfId="26387"/>
    <cellStyle name="Normal 6 3 3 2 3 3" xfId="12242"/>
    <cellStyle name="Normal 6 3 3 2 3 3 2" xfId="32177"/>
    <cellStyle name="Normal 6 3 3 2 3 4" xfId="18044"/>
    <cellStyle name="Normal 6 3 3 2 3 4 2" xfId="37977"/>
    <cellStyle name="Normal 6 3 3 2 3 5" xfId="8812"/>
    <cellStyle name="Normal 6 3 3 2 3 5 2" xfId="28748"/>
    <cellStyle name="Normal 6 3 3 2 3 6" xfId="24000"/>
    <cellStyle name="Normal 6 3 3 2 4" xfId="2064"/>
    <cellStyle name="Normal 6 3 3 2 4 2" xfId="16583"/>
    <cellStyle name="Normal 6 3 3 2 4 2 2" xfId="36516"/>
    <cellStyle name="Normal 6 3 3 2 4 3" xfId="10780"/>
    <cellStyle name="Normal 6 3 3 2 4 3 2" xfId="30715"/>
    <cellStyle name="Normal 6 3 3 2 4 4" xfId="22533"/>
    <cellStyle name="Normal 6 3 3 2 5" xfId="4990"/>
    <cellStyle name="Normal 6 3 3 2 5 2" xfId="18948"/>
    <cellStyle name="Normal 6 3 3 2 5 2 2" xfId="38881"/>
    <cellStyle name="Normal 6 3 3 2 5 3" xfId="13147"/>
    <cellStyle name="Normal 6 3 3 2 5 3 2" xfId="33081"/>
    <cellStyle name="Normal 6 3 3 2 5 4" xfId="24926"/>
    <cellStyle name="Normal 6 3 3 2 6" xfId="9658"/>
    <cellStyle name="Normal 6 3 3 2 6 2" xfId="29594"/>
    <cellStyle name="Normal 6 3 3 2 7" xfId="15463"/>
    <cellStyle name="Normal 6 3 3 2 7 2" xfId="35396"/>
    <cellStyle name="Normal 6 3 3 2 8" xfId="7351"/>
    <cellStyle name="Normal 6 3 3 2 8 2" xfId="27287"/>
    <cellStyle name="Normal 6 3 3 2 9" xfId="21390"/>
    <cellStyle name="Normal 6 3 3 3" xfId="941"/>
    <cellStyle name="Normal 6 3 3 3 2" xfId="3790"/>
    <cellStyle name="Normal 6 3 3 3 2 2" xfId="6453"/>
    <cellStyle name="Normal 6 3 3 3 2 2 2" xfId="20411"/>
    <cellStyle name="Normal 6 3 3 3 2 2 2 2" xfId="40344"/>
    <cellStyle name="Normal 6 3 3 3 2 2 3" xfId="14610"/>
    <cellStyle name="Normal 6 3 3 3 2 2 3 2" xfId="34544"/>
    <cellStyle name="Normal 6 3 3 3 2 2 4" xfId="26389"/>
    <cellStyle name="Normal 6 3 3 3 2 3" xfId="12244"/>
    <cellStyle name="Normal 6 3 3 3 2 3 2" xfId="32179"/>
    <cellStyle name="Normal 6 3 3 3 2 4" xfId="18046"/>
    <cellStyle name="Normal 6 3 3 3 2 4 2" xfId="37979"/>
    <cellStyle name="Normal 6 3 3 3 2 5" xfId="8814"/>
    <cellStyle name="Normal 6 3 3 3 2 5 2" xfId="28750"/>
    <cellStyle name="Normal 6 3 3 3 2 6" xfId="24002"/>
    <cellStyle name="Normal 6 3 3 3 3" xfId="2288"/>
    <cellStyle name="Normal 6 3 3 3 3 2" xfId="16805"/>
    <cellStyle name="Normal 6 3 3 3 3 2 2" xfId="36738"/>
    <cellStyle name="Normal 6 3 3 3 3 3" xfId="11002"/>
    <cellStyle name="Normal 6 3 3 3 3 3 2" xfId="30937"/>
    <cellStyle name="Normal 6 3 3 3 3 4" xfId="22755"/>
    <cellStyle name="Normal 6 3 3 3 4" xfId="5212"/>
    <cellStyle name="Normal 6 3 3 3 4 2" xfId="19170"/>
    <cellStyle name="Normal 6 3 3 3 4 2 2" xfId="39103"/>
    <cellStyle name="Normal 6 3 3 3 4 3" xfId="13369"/>
    <cellStyle name="Normal 6 3 3 3 4 3 2" xfId="33303"/>
    <cellStyle name="Normal 6 3 3 3 4 4" xfId="25148"/>
    <cellStyle name="Normal 6 3 3 3 5" xfId="9897"/>
    <cellStyle name="Normal 6 3 3 3 5 2" xfId="29833"/>
    <cellStyle name="Normal 6 3 3 3 6" xfId="15702"/>
    <cellStyle name="Normal 6 3 3 3 6 2" xfId="35635"/>
    <cellStyle name="Normal 6 3 3 3 7" xfId="7573"/>
    <cellStyle name="Normal 6 3 3 3 7 2" xfId="27509"/>
    <cellStyle name="Normal 6 3 3 3 8" xfId="21632"/>
    <cellStyle name="Normal 6 3 3 3 9" xfId="41427"/>
    <cellStyle name="Normal 6 3 3 4" xfId="3787"/>
    <cellStyle name="Normal 6 3 3 4 2" xfId="6450"/>
    <cellStyle name="Normal 6 3 3 4 2 2" xfId="20408"/>
    <cellStyle name="Normal 6 3 3 4 2 2 2" xfId="40341"/>
    <cellStyle name="Normal 6 3 3 4 2 3" xfId="14607"/>
    <cellStyle name="Normal 6 3 3 4 2 3 2" xfId="34541"/>
    <cellStyle name="Normal 6 3 3 4 2 4" xfId="26386"/>
    <cellStyle name="Normal 6 3 3 4 3" xfId="12241"/>
    <cellStyle name="Normal 6 3 3 4 3 2" xfId="32176"/>
    <cellStyle name="Normal 6 3 3 4 4" xfId="18043"/>
    <cellStyle name="Normal 6 3 3 4 4 2" xfId="37976"/>
    <cellStyle name="Normal 6 3 3 4 5" xfId="8811"/>
    <cellStyle name="Normal 6 3 3 4 5 2" xfId="28747"/>
    <cellStyle name="Normal 6 3 3 4 6" xfId="23999"/>
    <cellStyle name="Normal 6 3 3 5" xfId="1844"/>
    <cellStyle name="Normal 6 3 3 5 2" xfId="16364"/>
    <cellStyle name="Normal 6 3 3 5 2 2" xfId="36297"/>
    <cellStyle name="Normal 6 3 3 5 3" xfId="10561"/>
    <cellStyle name="Normal 6 3 3 5 3 2" xfId="30496"/>
    <cellStyle name="Normal 6 3 3 5 4" xfId="22314"/>
    <cellStyle name="Normal 6 3 3 6" xfId="4771"/>
    <cellStyle name="Normal 6 3 3 6 2" xfId="18729"/>
    <cellStyle name="Normal 6 3 3 6 2 2" xfId="38662"/>
    <cellStyle name="Normal 6 3 3 6 3" xfId="12928"/>
    <cellStyle name="Normal 6 3 3 6 3 2" xfId="32862"/>
    <cellStyle name="Normal 6 3 3 6 4" xfId="24707"/>
    <cellStyle name="Normal 6 3 3 7" xfId="9419"/>
    <cellStyle name="Normal 6 3 3 7 2" xfId="29355"/>
    <cellStyle name="Normal 6 3 3 8" xfId="15224"/>
    <cellStyle name="Normal 6 3 3 8 2" xfId="35157"/>
    <cellStyle name="Normal 6 3 3 9" xfId="7132"/>
    <cellStyle name="Normal 6 3 3 9 2" xfId="27068"/>
    <cellStyle name="Normal 6 3 4" xfId="535"/>
    <cellStyle name="Normal 6 3 4 10" xfId="41035"/>
    <cellStyle name="Normal 6 3 4 2" xfId="1031"/>
    <cellStyle name="Normal 6 3 4 2 2" xfId="3792"/>
    <cellStyle name="Normal 6 3 4 2 2 2" xfId="6455"/>
    <cellStyle name="Normal 6 3 4 2 2 2 2" xfId="20413"/>
    <cellStyle name="Normal 6 3 4 2 2 2 2 2" xfId="40346"/>
    <cellStyle name="Normal 6 3 4 2 2 2 3" xfId="14612"/>
    <cellStyle name="Normal 6 3 4 2 2 2 3 2" xfId="34546"/>
    <cellStyle name="Normal 6 3 4 2 2 2 4" xfId="26391"/>
    <cellStyle name="Normal 6 3 4 2 2 3" xfId="12246"/>
    <cellStyle name="Normal 6 3 4 2 2 3 2" xfId="32181"/>
    <cellStyle name="Normal 6 3 4 2 2 4" xfId="18048"/>
    <cellStyle name="Normal 6 3 4 2 2 4 2" xfId="37981"/>
    <cellStyle name="Normal 6 3 4 2 2 5" xfId="8816"/>
    <cellStyle name="Normal 6 3 4 2 2 5 2" xfId="28752"/>
    <cellStyle name="Normal 6 3 4 2 2 6" xfId="24004"/>
    <cellStyle name="Normal 6 3 4 2 3" xfId="2374"/>
    <cellStyle name="Normal 6 3 4 2 3 2" xfId="16891"/>
    <cellStyle name="Normal 6 3 4 2 3 2 2" xfId="36824"/>
    <cellStyle name="Normal 6 3 4 2 3 3" xfId="11088"/>
    <cellStyle name="Normal 6 3 4 2 3 3 2" xfId="31023"/>
    <cellStyle name="Normal 6 3 4 2 3 4" xfId="22841"/>
    <cellStyle name="Normal 6 3 4 2 4" xfId="5298"/>
    <cellStyle name="Normal 6 3 4 2 4 2" xfId="19256"/>
    <cellStyle name="Normal 6 3 4 2 4 2 2" xfId="39189"/>
    <cellStyle name="Normal 6 3 4 2 4 3" xfId="13455"/>
    <cellStyle name="Normal 6 3 4 2 4 3 2" xfId="33389"/>
    <cellStyle name="Normal 6 3 4 2 4 4" xfId="25234"/>
    <cellStyle name="Normal 6 3 4 2 5" xfId="9983"/>
    <cellStyle name="Normal 6 3 4 2 5 2" xfId="29919"/>
    <cellStyle name="Normal 6 3 4 2 6" xfId="15788"/>
    <cellStyle name="Normal 6 3 4 2 6 2" xfId="35721"/>
    <cellStyle name="Normal 6 3 4 2 7" xfId="7659"/>
    <cellStyle name="Normal 6 3 4 2 7 2" xfId="27595"/>
    <cellStyle name="Normal 6 3 4 2 8" xfId="21722"/>
    <cellStyle name="Normal 6 3 4 2 9" xfId="41513"/>
    <cellStyle name="Normal 6 3 4 3" xfId="3791"/>
    <cellStyle name="Normal 6 3 4 3 2" xfId="6454"/>
    <cellStyle name="Normal 6 3 4 3 2 2" xfId="20412"/>
    <cellStyle name="Normal 6 3 4 3 2 2 2" xfId="40345"/>
    <cellStyle name="Normal 6 3 4 3 2 3" xfId="14611"/>
    <cellStyle name="Normal 6 3 4 3 2 3 2" xfId="34545"/>
    <cellStyle name="Normal 6 3 4 3 2 4" xfId="26390"/>
    <cellStyle name="Normal 6 3 4 3 3" xfId="12245"/>
    <cellStyle name="Normal 6 3 4 3 3 2" xfId="32180"/>
    <cellStyle name="Normal 6 3 4 3 4" xfId="18047"/>
    <cellStyle name="Normal 6 3 4 3 4 2" xfId="37980"/>
    <cellStyle name="Normal 6 3 4 3 5" xfId="8815"/>
    <cellStyle name="Normal 6 3 4 3 5 2" xfId="28751"/>
    <cellStyle name="Normal 6 3 4 3 6" xfId="24003"/>
    <cellStyle name="Normal 6 3 4 4" xfId="1911"/>
    <cellStyle name="Normal 6 3 4 4 2" xfId="16430"/>
    <cellStyle name="Normal 6 3 4 4 2 2" xfId="36363"/>
    <cellStyle name="Normal 6 3 4 4 3" xfId="10627"/>
    <cellStyle name="Normal 6 3 4 4 3 2" xfId="30562"/>
    <cellStyle name="Normal 6 3 4 4 4" xfId="22380"/>
    <cellStyle name="Normal 6 3 4 5" xfId="4837"/>
    <cellStyle name="Normal 6 3 4 5 2" xfId="18795"/>
    <cellStyle name="Normal 6 3 4 5 2 2" xfId="38728"/>
    <cellStyle name="Normal 6 3 4 5 3" xfId="12994"/>
    <cellStyle name="Normal 6 3 4 5 3 2" xfId="32928"/>
    <cellStyle name="Normal 6 3 4 5 4" xfId="24773"/>
    <cellStyle name="Normal 6 3 4 6" xfId="9505"/>
    <cellStyle name="Normal 6 3 4 6 2" xfId="29441"/>
    <cellStyle name="Normal 6 3 4 7" xfId="15310"/>
    <cellStyle name="Normal 6 3 4 7 2" xfId="35243"/>
    <cellStyle name="Normal 6 3 4 8" xfId="7198"/>
    <cellStyle name="Normal 6 3 4 8 2" xfId="27134"/>
    <cellStyle name="Normal 6 3 4 9" xfId="21233"/>
    <cellStyle name="Normal 6 3 5" xfId="788"/>
    <cellStyle name="Normal 6 3 5 2" xfId="3793"/>
    <cellStyle name="Normal 6 3 5 2 2" xfId="6456"/>
    <cellStyle name="Normal 6 3 5 2 2 2" xfId="20414"/>
    <cellStyle name="Normal 6 3 5 2 2 2 2" xfId="40347"/>
    <cellStyle name="Normal 6 3 5 2 2 3" xfId="14613"/>
    <cellStyle name="Normal 6 3 5 2 2 3 2" xfId="34547"/>
    <cellStyle name="Normal 6 3 5 2 2 4" xfId="26392"/>
    <cellStyle name="Normal 6 3 5 2 3" xfId="12247"/>
    <cellStyle name="Normal 6 3 5 2 3 2" xfId="32182"/>
    <cellStyle name="Normal 6 3 5 2 4" xfId="18049"/>
    <cellStyle name="Normal 6 3 5 2 4 2" xfId="37982"/>
    <cellStyle name="Normal 6 3 5 2 5" xfId="8817"/>
    <cellStyle name="Normal 6 3 5 2 5 2" xfId="28753"/>
    <cellStyle name="Normal 6 3 5 2 6" xfId="24005"/>
    <cellStyle name="Normal 6 3 5 3" xfId="2135"/>
    <cellStyle name="Normal 6 3 5 3 2" xfId="16652"/>
    <cellStyle name="Normal 6 3 5 3 2 2" xfId="36585"/>
    <cellStyle name="Normal 6 3 5 3 3" xfId="10849"/>
    <cellStyle name="Normal 6 3 5 3 3 2" xfId="30784"/>
    <cellStyle name="Normal 6 3 5 3 4" xfId="22602"/>
    <cellStyle name="Normal 6 3 5 4" xfId="5059"/>
    <cellStyle name="Normal 6 3 5 4 2" xfId="19017"/>
    <cellStyle name="Normal 6 3 5 4 2 2" xfId="38950"/>
    <cellStyle name="Normal 6 3 5 4 3" xfId="13216"/>
    <cellStyle name="Normal 6 3 5 4 3 2" xfId="33150"/>
    <cellStyle name="Normal 6 3 5 4 4" xfId="24995"/>
    <cellStyle name="Normal 6 3 5 5" xfId="9744"/>
    <cellStyle name="Normal 6 3 5 5 2" xfId="29680"/>
    <cellStyle name="Normal 6 3 5 6" xfId="15549"/>
    <cellStyle name="Normal 6 3 5 6 2" xfId="35482"/>
    <cellStyle name="Normal 6 3 5 7" xfId="7420"/>
    <cellStyle name="Normal 6 3 5 7 2" xfId="27356"/>
    <cellStyle name="Normal 6 3 5 8" xfId="21479"/>
    <cellStyle name="Normal 6 3 5 9" xfId="41274"/>
    <cellStyle name="Normal 6 3 6" xfId="1240"/>
    <cellStyle name="Normal 6 3 6 2" xfId="3794"/>
    <cellStyle name="Normal 6 3 6 2 2" xfId="6457"/>
    <cellStyle name="Normal 6 3 6 2 2 2" xfId="20415"/>
    <cellStyle name="Normal 6 3 6 2 2 2 2" xfId="40348"/>
    <cellStyle name="Normal 6 3 6 2 2 3" xfId="14614"/>
    <cellStyle name="Normal 6 3 6 2 2 3 2" xfId="34548"/>
    <cellStyle name="Normal 6 3 6 2 2 4" xfId="26393"/>
    <cellStyle name="Normal 6 3 6 2 3" xfId="12248"/>
    <cellStyle name="Normal 6 3 6 2 3 2" xfId="32183"/>
    <cellStyle name="Normal 6 3 6 2 4" xfId="18050"/>
    <cellStyle name="Normal 6 3 6 2 4 2" xfId="37983"/>
    <cellStyle name="Normal 6 3 6 2 5" xfId="8818"/>
    <cellStyle name="Normal 6 3 6 2 5 2" xfId="28754"/>
    <cellStyle name="Normal 6 3 6 2 6" xfId="24006"/>
    <cellStyle name="Normal 6 3 6 3" xfId="2574"/>
    <cellStyle name="Normal 6 3 6 3 2" xfId="17089"/>
    <cellStyle name="Normal 6 3 6 3 2 2" xfId="37022"/>
    <cellStyle name="Normal 6 3 6 3 3" xfId="11286"/>
    <cellStyle name="Normal 6 3 6 3 3 2" xfId="31221"/>
    <cellStyle name="Normal 6 3 6 3 4" xfId="23041"/>
    <cellStyle name="Normal 6 3 6 4" xfId="5496"/>
    <cellStyle name="Normal 6 3 6 4 2" xfId="19454"/>
    <cellStyle name="Normal 6 3 6 4 2 2" xfId="39387"/>
    <cellStyle name="Normal 6 3 6 4 3" xfId="13653"/>
    <cellStyle name="Normal 6 3 6 4 3 2" xfId="33587"/>
    <cellStyle name="Normal 6 3 6 4 4" xfId="25432"/>
    <cellStyle name="Normal 6 3 6 5" xfId="10183"/>
    <cellStyle name="Normal 6 3 6 5 2" xfId="30119"/>
    <cellStyle name="Normal 6 3 6 6" xfId="15987"/>
    <cellStyle name="Normal 6 3 6 6 2" xfId="35920"/>
    <cellStyle name="Normal 6 3 6 7" xfId="7857"/>
    <cellStyle name="Normal 6 3 6 7 2" xfId="27793"/>
    <cellStyle name="Normal 6 3 6 8" xfId="21928"/>
    <cellStyle name="Normal 6 3 6 9" xfId="41773"/>
    <cellStyle name="Normal 6 3 7" xfId="4031"/>
    <cellStyle name="Normal 6 3 8" xfId="3782"/>
    <cellStyle name="Normal 6 3 8 2" xfId="6445"/>
    <cellStyle name="Normal 6 3 8 2 2" xfId="20403"/>
    <cellStyle name="Normal 6 3 8 2 2 2" xfId="40336"/>
    <cellStyle name="Normal 6 3 8 2 3" xfId="14602"/>
    <cellStyle name="Normal 6 3 8 2 3 2" xfId="34536"/>
    <cellStyle name="Normal 6 3 8 2 4" xfId="26381"/>
    <cellStyle name="Normal 6 3 8 3" xfId="12236"/>
    <cellStyle name="Normal 6 3 8 3 2" xfId="32171"/>
    <cellStyle name="Normal 6 3 8 4" xfId="18038"/>
    <cellStyle name="Normal 6 3 8 4 2" xfId="37971"/>
    <cellStyle name="Normal 6 3 8 5" xfId="8806"/>
    <cellStyle name="Normal 6 3 8 5 2" xfId="28742"/>
    <cellStyle name="Normal 6 3 8 6" xfId="23994"/>
    <cellStyle name="Normal 6 3 9" xfId="4358"/>
    <cellStyle name="Normal 6 3 9 2" xfId="6725"/>
    <cellStyle name="Normal 6 3 9 2 2" xfId="20683"/>
    <cellStyle name="Normal 6 3 9 2 2 2" xfId="40616"/>
    <cellStyle name="Normal 6 3 9 2 3" xfId="14882"/>
    <cellStyle name="Normal 6 3 9 2 3 2" xfId="34816"/>
    <cellStyle name="Normal 6 3 9 2 4" xfId="26661"/>
    <cellStyle name="Normal 6 3 9 3" xfId="12517"/>
    <cellStyle name="Normal 6 3 9 3 2" xfId="32451"/>
    <cellStyle name="Normal 6 3 9 4" xfId="18318"/>
    <cellStyle name="Normal 6 3 9 4 2" xfId="38251"/>
    <cellStyle name="Normal 6 3 9 5" xfId="9086"/>
    <cellStyle name="Normal 6 3 9 5 2" xfId="29022"/>
    <cellStyle name="Normal 6 3 9 6" xfId="24296"/>
    <cellStyle name="Normal 6 4" xfId="71"/>
    <cellStyle name="Normal 6 4 10" xfId="4662"/>
    <cellStyle name="Normal 6 4 10 2" xfId="18620"/>
    <cellStyle name="Normal 6 4 10 2 2" xfId="38553"/>
    <cellStyle name="Normal 6 4 10 3" xfId="12819"/>
    <cellStyle name="Normal 6 4 10 3 2" xfId="32753"/>
    <cellStyle name="Normal 6 4 10 4" xfId="24598"/>
    <cellStyle name="Normal 6 4 11" xfId="9242"/>
    <cellStyle name="Normal 6 4 11 2" xfId="29178"/>
    <cellStyle name="Normal 6 4 12" xfId="15047"/>
    <cellStyle name="Normal 6 4 12 2" xfId="34980"/>
    <cellStyle name="Normal 6 4 13" xfId="7026"/>
    <cellStyle name="Normal 6 4 13 2" xfId="26962"/>
    <cellStyle name="Normal 6 4 14" xfId="20948"/>
    <cellStyle name="Normal 6 4 15" xfId="40772"/>
    <cellStyle name="Normal 6 4 2" xfId="333"/>
    <cellStyle name="Normal 6 4 2 10" xfId="21056"/>
    <cellStyle name="Normal 6 4 2 11" xfId="40864"/>
    <cellStyle name="Normal 6 4 2 2" xfId="611"/>
    <cellStyle name="Normal 6 4 2 2 10" xfId="41104"/>
    <cellStyle name="Normal 6 4 2 2 2" xfId="1100"/>
    <cellStyle name="Normal 6 4 2 2 2 2" xfId="3798"/>
    <cellStyle name="Normal 6 4 2 2 2 2 2" xfId="6461"/>
    <cellStyle name="Normal 6 4 2 2 2 2 2 2" xfId="20419"/>
    <cellStyle name="Normal 6 4 2 2 2 2 2 2 2" xfId="40352"/>
    <cellStyle name="Normal 6 4 2 2 2 2 2 3" xfId="14618"/>
    <cellStyle name="Normal 6 4 2 2 2 2 2 3 2" xfId="34552"/>
    <cellStyle name="Normal 6 4 2 2 2 2 2 4" xfId="26397"/>
    <cellStyle name="Normal 6 4 2 2 2 2 3" xfId="12252"/>
    <cellStyle name="Normal 6 4 2 2 2 2 3 2" xfId="32187"/>
    <cellStyle name="Normal 6 4 2 2 2 2 4" xfId="18054"/>
    <cellStyle name="Normal 6 4 2 2 2 2 4 2" xfId="37987"/>
    <cellStyle name="Normal 6 4 2 2 2 2 5" xfId="8822"/>
    <cellStyle name="Normal 6 4 2 2 2 2 5 2" xfId="28758"/>
    <cellStyle name="Normal 6 4 2 2 2 2 6" xfId="24010"/>
    <cellStyle name="Normal 6 4 2 2 2 3" xfId="2443"/>
    <cellStyle name="Normal 6 4 2 2 2 3 2" xfId="16960"/>
    <cellStyle name="Normal 6 4 2 2 2 3 2 2" xfId="36893"/>
    <cellStyle name="Normal 6 4 2 2 2 3 3" xfId="11157"/>
    <cellStyle name="Normal 6 4 2 2 2 3 3 2" xfId="31092"/>
    <cellStyle name="Normal 6 4 2 2 2 3 4" xfId="22910"/>
    <cellStyle name="Normal 6 4 2 2 2 4" xfId="5367"/>
    <cellStyle name="Normal 6 4 2 2 2 4 2" xfId="19325"/>
    <cellStyle name="Normal 6 4 2 2 2 4 2 2" xfId="39258"/>
    <cellStyle name="Normal 6 4 2 2 2 4 3" xfId="13524"/>
    <cellStyle name="Normal 6 4 2 2 2 4 3 2" xfId="33458"/>
    <cellStyle name="Normal 6 4 2 2 2 4 4" xfId="25303"/>
    <cellStyle name="Normal 6 4 2 2 2 5" xfId="10052"/>
    <cellStyle name="Normal 6 4 2 2 2 5 2" xfId="29988"/>
    <cellStyle name="Normal 6 4 2 2 2 6" xfId="15857"/>
    <cellStyle name="Normal 6 4 2 2 2 6 2" xfId="35790"/>
    <cellStyle name="Normal 6 4 2 2 2 7" xfId="7728"/>
    <cellStyle name="Normal 6 4 2 2 2 7 2" xfId="27664"/>
    <cellStyle name="Normal 6 4 2 2 2 8" xfId="21791"/>
    <cellStyle name="Normal 6 4 2 2 2 9" xfId="41582"/>
    <cellStyle name="Normal 6 4 2 2 3" xfId="3797"/>
    <cellStyle name="Normal 6 4 2 2 3 2" xfId="6460"/>
    <cellStyle name="Normal 6 4 2 2 3 2 2" xfId="20418"/>
    <cellStyle name="Normal 6 4 2 2 3 2 2 2" xfId="40351"/>
    <cellStyle name="Normal 6 4 2 2 3 2 3" xfId="14617"/>
    <cellStyle name="Normal 6 4 2 2 3 2 3 2" xfId="34551"/>
    <cellStyle name="Normal 6 4 2 2 3 2 4" xfId="26396"/>
    <cellStyle name="Normal 6 4 2 2 3 3" xfId="12251"/>
    <cellStyle name="Normal 6 4 2 2 3 3 2" xfId="32186"/>
    <cellStyle name="Normal 6 4 2 2 3 4" xfId="18053"/>
    <cellStyle name="Normal 6 4 2 2 3 4 2" xfId="37986"/>
    <cellStyle name="Normal 6 4 2 2 3 5" xfId="8821"/>
    <cellStyle name="Normal 6 4 2 2 3 5 2" xfId="28757"/>
    <cellStyle name="Normal 6 4 2 2 3 6" xfId="24009"/>
    <cellStyle name="Normal 6 4 2 2 4" xfId="1980"/>
    <cellStyle name="Normal 6 4 2 2 4 2" xfId="16499"/>
    <cellStyle name="Normal 6 4 2 2 4 2 2" xfId="36432"/>
    <cellStyle name="Normal 6 4 2 2 4 3" xfId="10696"/>
    <cellStyle name="Normal 6 4 2 2 4 3 2" xfId="30631"/>
    <cellStyle name="Normal 6 4 2 2 4 4" xfId="22449"/>
    <cellStyle name="Normal 6 4 2 2 5" xfId="4906"/>
    <cellStyle name="Normal 6 4 2 2 5 2" xfId="18864"/>
    <cellStyle name="Normal 6 4 2 2 5 2 2" xfId="38797"/>
    <cellStyle name="Normal 6 4 2 2 5 3" xfId="13063"/>
    <cellStyle name="Normal 6 4 2 2 5 3 2" xfId="32997"/>
    <cellStyle name="Normal 6 4 2 2 5 4" xfId="24842"/>
    <cellStyle name="Normal 6 4 2 2 6" xfId="9574"/>
    <cellStyle name="Normal 6 4 2 2 6 2" xfId="29510"/>
    <cellStyle name="Normal 6 4 2 2 7" xfId="15379"/>
    <cellStyle name="Normal 6 4 2 2 7 2" xfId="35312"/>
    <cellStyle name="Normal 6 4 2 2 8" xfId="7267"/>
    <cellStyle name="Normal 6 4 2 2 8 2" xfId="27203"/>
    <cellStyle name="Normal 6 4 2 2 9" xfId="21303"/>
    <cellStyle name="Normal 6 4 2 3" xfId="857"/>
    <cellStyle name="Normal 6 4 2 3 2" xfId="3799"/>
    <cellStyle name="Normal 6 4 2 3 2 2" xfId="6462"/>
    <cellStyle name="Normal 6 4 2 3 2 2 2" xfId="20420"/>
    <cellStyle name="Normal 6 4 2 3 2 2 2 2" xfId="40353"/>
    <cellStyle name="Normal 6 4 2 3 2 2 3" xfId="14619"/>
    <cellStyle name="Normal 6 4 2 3 2 2 3 2" xfId="34553"/>
    <cellStyle name="Normal 6 4 2 3 2 2 4" xfId="26398"/>
    <cellStyle name="Normal 6 4 2 3 2 3" xfId="12253"/>
    <cellStyle name="Normal 6 4 2 3 2 3 2" xfId="32188"/>
    <cellStyle name="Normal 6 4 2 3 2 4" xfId="18055"/>
    <cellStyle name="Normal 6 4 2 3 2 4 2" xfId="37988"/>
    <cellStyle name="Normal 6 4 2 3 2 5" xfId="8823"/>
    <cellStyle name="Normal 6 4 2 3 2 5 2" xfId="28759"/>
    <cellStyle name="Normal 6 4 2 3 2 6" xfId="24011"/>
    <cellStyle name="Normal 6 4 2 3 3" xfId="2204"/>
    <cellStyle name="Normal 6 4 2 3 3 2" xfId="16721"/>
    <cellStyle name="Normal 6 4 2 3 3 2 2" xfId="36654"/>
    <cellStyle name="Normal 6 4 2 3 3 3" xfId="10918"/>
    <cellStyle name="Normal 6 4 2 3 3 3 2" xfId="30853"/>
    <cellStyle name="Normal 6 4 2 3 3 4" xfId="22671"/>
    <cellStyle name="Normal 6 4 2 3 4" xfId="5128"/>
    <cellStyle name="Normal 6 4 2 3 4 2" xfId="19086"/>
    <cellStyle name="Normal 6 4 2 3 4 2 2" xfId="39019"/>
    <cellStyle name="Normal 6 4 2 3 4 3" xfId="13285"/>
    <cellStyle name="Normal 6 4 2 3 4 3 2" xfId="33219"/>
    <cellStyle name="Normal 6 4 2 3 4 4" xfId="25064"/>
    <cellStyle name="Normal 6 4 2 3 5" xfId="9813"/>
    <cellStyle name="Normal 6 4 2 3 5 2" xfId="29749"/>
    <cellStyle name="Normal 6 4 2 3 6" xfId="15618"/>
    <cellStyle name="Normal 6 4 2 3 6 2" xfId="35551"/>
    <cellStyle name="Normal 6 4 2 3 7" xfId="7489"/>
    <cellStyle name="Normal 6 4 2 3 7 2" xfId="27425"/>
    <cellStyle name="Normal 6 4 2 3 8" xfId="21548"/>
    <cellStyle name="Normal 6 4 2 3 9" xfId="41343"/>
    <cellStyle name="Normal 6 4 2 4" xfId="3796"/>
    <cellStyle name="Normal 6 4 2 4 2" xfId="6459"/>
    <cellStyle name="Normal 6 4 2 4 2 2" xfId="20417"/>
    <cellStyle name="Normal 6 4 2 4 2 2 2" xfId="40350"/>
    <cellStyle name="Normal 6 4 2 4 2 3" xfId="14616"/>
    <cellStyle name="Normal 6 4 2 4 2 3 2" xfId="34550"/>
    <cellStyle name="Normal 6 4 2 4 2 4" xfId="26395"/>
    <cellStyle name="Normal 6 4 2 4 3" xfId="12250"/>
    <cellStyle name="Normal 6 4 2 4 3 2" xfId="32185"/>
    <cellStyle name="Normal 6 4 2 4 4" xfId="18052"/>
    <cellStyle name="Normal 6 4 2 4 4 2" xfId="37985"/>
    <cellStyle name="Normal 6 4 2 4 5" xfId="8820"/>
    <cellStyle name="Normal 6 4 2 4 5 2" xfId="28756"/>
    <cellStyle name="Normal 6 4 2 4 6" xfId="24008"/>
    <cellStyle name="Normal 6 4 2 5" xfId="1779"/>
    <cellStyle name="Normal 6 4 2 5 2" xfId="16302"/>
    <cellStyle name="Normal 6 4 2 5 2 2" xfId="36235"/>
    <cellStyle name="Normal 6 4 2 5 3" xfId="10499"/>
    <cellStyle name="Normal 6 4 2 5 3 2" xfId="30434"/>
    <cellStyle name="Normal 6 4 2 5 4" xfId="22252"/>
    <cellStyle name="Normal 6 4 2 6" xfId="4709"/>
    <cellStyle name="Normal 6 4 2 6 2" xfId="18667"/>
    <cellStyle name="Normal 6 4 2 6 2 2" xfId="38600"/>
    <cellStyle name="Normal 6 4 2 6 3" xfId="12866"/>
    <cellStyle name="Normal 6 4 2 6 3 2" xfId="32800"/>
    <cellStyle name="Normal 6 4 2 6 4" xfId="24645"/>
    <cellStyle name="Normal 6 4 2 7" xfId="9334"/>
    <cellStyle name="Normal 6 4 2 7 2" xfId="29270"/>
    <cellStyle name="Normal 6 4 2 8" xfId="15139"/>
    <cellStyle name="Normal 6 4 2 8 2" xfId="35072"/>
    <cellStyle name="Normal 6 4 2 9" xfId="7070"/>
    <cellStyle name="Normal 6 4 2 9 2" xfId="27006"/>
    <cellStyle name="Normal 6 4 3" xfId="443"/>
    <cellStyle name="Normal 6 4 3 10" xfId="21146"/>
    <cellStyle name="Normal 6 4 3 11" xfId="40950"/>
    <cellStyle name="Normal 6 4 3 2" xfId="699"/>
    <cellStyle name="Normal 6 4 3 2 10" xfId="41189"/>
    <cellStyle name="Normal 6 4 3 2 2" xfId="1185"/>
    <cellStyle name="Normal 6 4 3 2 2 2" xfId="3802"/>
    <cellStyle name="Normal 6 4 3 2 2 2 2" xfId="6465"/>
    <cellStyle name="Normal 6 4 3 2 2 2 2 2" xfId="20423"/>
    <cellStyle name="Normal 6 4 3 2 2 2 2 2 2" xfId="40356"/>
    <cellStyle name="Normal 6 4 3 2 2 2 2 3" xfId="14622"/>
    <cellStyle name="Normal 6 4 3 2 2 2 2 3 2" xfId="34556"/>
    <cellStyle name="Normal 6 4 3 2 2 2 2 4" xfId="26401"/>
    <cellStyle name="Normal 6 4 3 2 2 2 3" xfId="12256"/>
    <cellStyle name="Normal 6 4 3 2 2 2 3 2" xfId="32191"/>
    <cellStyle name="Normal 6 4 3 2 2 2 4" xfId="18058"/>
    <cellStyle name="Normal 6 4 3 2 2 2 4 2" xfId="37991"/>
    <cellStyle name="Normal 6 4 3 2 2 2 5" xfId="8826"/>
    <cellStyle name="Normal 6 4 3 2 2 2 5 2" xfId="28762"/>
    <cellStyle name="Normal 6 4 3 2 2 2 6" xfId="24014"/>
    <cellStyle name="Normal 6 4 3 2 2 3" xfId="2528"/>
    <cellStyle name="Normal 6 4 3 2 2 3 2" xfId="17045"/>
    <cellStyle name="Normal 6 4 3 2 2 3 2 2" xfId="36978"/>
    <cellStyle name="Normal 6 4 3 2 2 3 3" xfId="11242"/>
    <cellStyle name="Normal 6 4 3 2 2 3 3 2" xfId="31177"/>
    <cellStyle name="Normal 6 4 3 2 2 3 4" xfId="22995"/>
    <cellStyle name="Normal 6 4 3 2 2 4" xfId="5452"/>
    <cellStyle name="Normal 6 4 3 2 2 4 2" xfId="19410"/>
    <cellStyle name="Normal 6 4 3 2 2 4 2 2" xfId="39343"/>
    <cellStyle name="Normal 6 4 3 2 2 4 3" xfId="13609"/>
    <cellStyle name="Normal 6 4 3 2 2 4 3 2" xfId="33543"/>
    <cellStyle name="Normal 6 4 3 2 2 4 4" xfId="25388"/>
    <cellStyle name="Normal 6 4 3 2 2 5" xfId="10137"/>
    <cellStyle name="Normal 6 4 3 2 2 5 2" xfId="30073"/>
    <cellStyle name="Normal 6 4 3 2 2 6" xfId="15942"/>
    <cellStyle name="Normal 6 4 3 2 2 6 2" xfId="35875"/>
    <cellStyle name="Normal 6 4 3 2 2 7" xfId="7813"/>
    <cellStyle name="Normal 6 4 3 2 2 7 2" xfId="27749"/>
    <cellStyle name="Normal 6 4 3 2 2 8" xfId="21876"/>
    <cellStyle name="Normal 6 4 3 2 2 9" xfId="41667"/>
    <cellStyle name="Normal 6 4 3 2 3" xfId="3801"/>
    <cellStyle name="Normal 6 4 3 2 3 2" xfId="6464"/>
    <cellStyle name="Normal 6 4 3 2 3 2 2" xfId="20422"/>
    <cellStyle name="Normal 6 4 3 2 3 2 2 2" xfId="40355"/>
    <cellStyle name="Normal 6 4 3 2 3 2 3" xfId="14621"/>
    <cellStyle name="Normal 6 4 3 2 3 2 3 2" xfId="34555"/>
    <cellStyle name="Normal 6 4 3 2 3 2 4" xfId="26400"/>
    <cellStyle name="Normal 6 4 3 2 3 3" xfId="12255"/>
    <cellStyle name="Normal 6 4 3 2 3 3 2" xfId="32190"/>
    <cellStyle name="Normal 6 4 3 2 3 4" xfId="18057"/>
    <cellStyle name="Normal 6 4 3 2 3 4 2" xfId="37990"/>
    <cellStyle name="Normal 6 4 3 2 3 5" xfId="8825"/>
    <cellStyle name="Normal 6 4 3 2 3 5 2" xfId="28761"/>
    <cellStyle name="Normal 6 4 3 2 3 6" xfId="24013"/>
    <cellStyle name="Normal 6 4 3 2 4" xfId="2065"/>
    <cellStyle name="Normal 6 4 3 2 4 2" xfId="16584"/>
    <cellStyle name="Normal 6 4 3 2 4 2 2" xfId="36517"/>
    <cellStyle name="Normal 6 4 3 2 4 3" xfId="10781"/>
    <cellStyle name="Normal 6 4 3 2 4 3 2" xfId="30716"/>
    <cellStyle name="Normal 6 4 3 2 4 4" xfId="22534"/>
    <cellStyle name="Normal 6 4 3 2 5" xfId="4991"/>
    <cellStyle name="Normal 6 4 3 2 5 2" xfId="18949"/>
    <cellStyle name="Normal 6 4 3 2 5 2 2" xfId="38882"/>
    <cellStyle name="Normal 6 4 3 2 5 3" xfId="13148"/>
    <cellStyle name="Normal 6 4 3 2 5 3 2" xfId="33082"/>
    <cellStyle name="Normal 6 4 3 2 5 4" xfId="24927"/>
    <cellStyle name="Normal 6 4 3 2 6" xfId="9659"/>
    <cellStyle name="Normal 6 4 3 2 6 2" xfId="29595"/>
    <cellStyle name="Normal 6 4 3 2 7" xfId="15464"/>
    <cellStyle name="Normal 6 4 3 2 7 2" xfId="35397"/>
    <cellStyle name="Normal 6 4 3 2 8" xfId="7352"/>
    <cellStyle name="Normal 6 4 3 2 8 2" xfId="27288"/>
    <cellStyle name="Normal 6 4 3 2 9" xfId="21391"/>
    <cellStyle name="Normal 6 4 3 3" xfId="942"/>
    <cellStyle name="Normal 6 4 3 3 2" xfId="3803"/>
    <cellStyle name="Normal 6 4 3 3 2 2" xfId="6466"/>
    <cellStyle name="Normal 6 4 3 3 2 2 2" xfId="20424"/>
    <cellStyle name="Normal 6 4 3 3 2 2 2 2" xfId="40357"/>
    <cellStyle name="Normal 6 4 3 3 2 2 3" xfId="14623"/>
    <cellStyle name="Normal 6 4 3 3 2 2 3 2" xfId="34557"/>
    <cellStyle name="Normal 6 4 3 3 2 2 4" xfId="26402"/>
    <cellStyle name="Normal 6 4 3 3 2 3" xfId="12257"/>
    <cellStyle name="Normal 6 4 3 3 2 3 2" xfId="32192"/>
    <cellStyle name="Normal 6 4 3 3 2 4" xfId="18059"/>
    <cellStyle name="Normal 6 4 3 3 2 4 2" xfId="37992"/>
    <cellStyle name="Normal 6 4 3 3 2 5" xfId="8827"/>
    <cellStyle name="Normal 6 4 3 3 2 5 2" xfId="28763"/>
    <cellStyle name="Normal 6 4 3 3 2 6" xfId="24015"/>
    <cellStyle name="Normal 6 4 3 3 3" xfId="2289"/>
    <cellStyle name="Normal 6 4 3 3 3 2" xfId="16806"/>
    <cellStyle name="Normal 6 4 3 3 3 2 2" xfId="36739"/>
    <cellStyle name="Normal 6 4 3 3 3 3" xfId="11003"/>
    <cellStyle name="Normal 6 4 3 3 3 3 2" xfId="30938"/>
    <cellStyle name="Normal 6 4 3 3 3 4" xfId="22756"/>
    <cellStyle name="Normal 6 4 3 3 4" xfId="5213"/>
    <cellStyle name="Normal 6 4 3 3 4 2" xfId="19171"/>
    <cellStyle name="Normal 6 4 3 3 4 2 2" xfId="39104"/>
    <cellStyle name="Normal 6 4 3 3 4 3" xfId="13370"/>
    <cellStyle name="Normal 6 4 3 3 4 3 2" xfId="33304"/>
    <cellStyle name="Normal 6 4 3 3 4 4" xfId="25149"/>
    <cellStyle name="Normal 6 4 3 3 5" xfId="9898"/>
    <cellStyle name="Normal 6 4 3 3 5 2" xfId="29834"/>
    <cellStyle name="Normal 6 4 3 3 6" xfId="15703"/>
    <cellStyle name="Normal 6 4 3 3 6 2" xfId="35636"/>
    <cellStyle name="Normal 6 4 3 3 7" xfId="7574"/>
    <cellStyle name="Normal 6 4 3 3 7 2" xfId="27510"/>
    <cellStyle name="Normal 6 4 3 3 8" xfId="21633"/>
    <cellStyle name="Normal 6 4 3 3 9" xfId="41428"/>
    <cellStyle name="Normal 6 4 3 4" xfId="3800"/>
    <cellStyle name="Normal 6 4 3 4 2" xfId="6463"/>
    <cellStyle name="Normal 6 4 3 4 2 2" xfId="20421"/>
    <cellStyle name="Normal 6 4 3 4 2 2 2" xfId="40354"/>
    <cellStyle name="Normal 6 4 3 4 2 3" xfId="14620"/>
    <cellStyle name="Normal 6 4 3 4 2 3 2" xfId="34554"/>
    <cellStyle name="Normal 6 4 3 4 2 4" xfId="26399"/>
    <cellStyle name="Normal 6 4 3 4 3" xfId="12254"/>
    <cellStyle name="Normal 6 4 3 4 3 2" xfId="32189"/>
    <cellStyle name="Normal 6 4 3 4 4" xfId="18056"/>
    <cellStyle name="Normal 6 4 3 4 4 2" xfId="37989"/>
    <cellStyle name="Normal 6 4 3 4 5" xfId="8824"/>
    <cellStyle name="Normal 6 4 3 4 5 2" xfId="28760"/>
    <cellStyle name="Normal 6 4 3 4 6" xfId="24012"/>
    <cellStyle name="Normal 6 4 3 5" xfId="1845"/>
    <cellStyle name="Normal 6 4 3 5 2" xfId="16365"/>
    <cellStyle name="Normal 6 4 3 5 2 2" xfId="36298"/>
    <cellStyle name="Normal 6 4 3 5 3" xfId="10562"/>
    <cellStyle name="Normal 6 4 3 5 3 2" xfId="30497"/>
    <cellStyle name="Normal 6 4 3 5 4" xfId="22315"/>
    <cellStyle name="Normal 6 4 3 6" xfId="4772"/>
    <cellStyle name="Normal 6 4 3 6 2" xfId="18730"/>
    <cellStyle name="Normal 6 4 3 6 2 2" xfId="38663"/>
    <cellStyle name="Normal 6 4 3 6 3" xfId="12929"/>
    <cellStyle name="Normal 6 4 3 6 3 2" xfId="32863"/>
    <cellStyle name="Normal 6 4 3 6 4" xfId="24708"/>
    <cellStyle name="Normal 6 4 3 7" xfId="9420"/>
    <cellStyle name="Normal 6 4 3 7 2" xfId="29356"/>
    <cellStyle name="Normal 6 4 3 8" xfId="15225"/>
    <cellStyle name="Normal 6 4 3 8 2" xfId="35158"/>
    <cellStyle name="Normal 6 4 3 9" xfId="7133"/>
    <cellStyle name="Normal 6 4 3 9 2" xfId="27069"/>
    <cellStyle name="Normal 6 4 4" xfId="536"/>
    <cellStyle name="Normal 6 4 4 10" xfId="41036"/>
    <cellStyle name="Normal 6 4 4 2" xfId="1032"/>
    <cellStyle name="Normal 6 4 4 2 2" xfId="3805"/>
    <cellStyle name="Normal 6 4 4 2 2 2" xfId="6468"/>
    <cellStyle name="Normal 6 4 4 2 2 2 2" xfId="20426"/>
    <cellStyle name="Normal 6 4 4 2 2 2 2 2" xfId="40359"/>
    <cellStyle name="Normal 6 4 4 2 2 2 3" xfId="14625"/>
    <cellStyle name="Normal 6 4 4 2 2 2 3 2" xfId="34559"/>
    <cellStyle name="Normal 6 4 4 2 2 2 4" xfId="26404"/>
    <cellStyle name="Normal 6 4 4 2 2 3" xfId="12259"/>
    <cellStyle name="Normal 6 4 4 2 2 3 2" xfId="32194"/>
    <cellStyle name="Normal 6 4 4 2 2 4" xfId="18061"/>
    <cellStyle name="Normal 6 4 4 2 2 4 2" xfId="37994"/>
    <cellStyle name="Normal 6 4 4 2 2 5" xfId="8829"/>
    <cellStyle name="Normal 6 4 4 2 2 5 2" xfId="28765"/>
    <cellStyle name="Normal 6 4 4 2 2 6" xfId="24017"/>
    <cellStyle name="Normal 6 4 4 2 3" xfId="2375"/>
    <cellStyle name="Normal 6 4 4 2 3 2" xfId="16892"/>
    <cellStyle name="Normal 6 4 4 2 3 2 2" xfId="36825"/>
    <cellStyle name="Normal 6 4 4 2 3 3" xfId="11089"/>
    <cellStyle name="Normal 6 4 4 2 3 3 2" xfId="31024"/>
    <cellStyle name="Normal 6 4 4 2 3 4" xfId="22842"/>
    <cellStyle name="Normal 6 4 4 2 4" xfId="5299"/>
    <cellStyle name="Normal 6 4 4 2 4 2" xfId="19257"/>
    <cellStyle name="Normal 6 4 4 2 4 2 2" xfId="39190"/>
    <cellStyle name="Normal 6 4 4 2 4 3" xfId="13456"/>
    <cellStyle name="Normal 6 4 4 2 4 3 2" xfId="33390"/>
    <cellStyle name="Normal 6 4 4 2 4 4" xfId="25235"/>
    <cellStyle name="Normal 6 4 4 2 5" xfId="9984"/>
    <cellStyle name="Normal 6 4 4 2 5 2" xfId="29920"/>
    <cellStyle name="Normal 6 4 4 2 6" xfId="15789"/>
    <cellStyle name="Normal 6 4 4 2 6 2" xfId="35722"/>
    <cellStyle name="Normal 6 4 4 2 7" xfId="7660"/>
    <cellStyle name="Normal 6 4 4 2 7 2" xfId="27596"/>
    <cellStyle name="Normal 6 4 4 2 8" xfId="21723"/>
    <cellStyle name="Normal 6 4 4 2 9" xfId="41514"/>
    <cellStyle name="Normal 6 4 4 3" xfId="3804"/>
    <cellStyle name="Normal 6 4 4 3 2" xfId="6467"/>
    <cellStyle name="Normal 6 4 4 3 2 2" xfId="20425"/>
    <cellStyle name="Normal 6 4 4 3 2 2 2" xfId="40358"/>
    <cellStyle name="Normal 6 4 4 3 2 3" xfId="14624"/>
    <cellStyle name="Normal 6 4 4 3 2 3 2" xfId="34558"/>
    <cellStyle name="Normal 6 4 4 3 2 4" xfId="26403"/>
    <cellStyle name="Normal 6 4 4 3 3" xfId="12258"/>
    <cellStyle name="Normal 6 4 4 3 3 2" xfId="32193"/>
    <cellStyle name="Normal 6 4 4 3 4" xfId="18060"/>
    <cellStyle name="Normal 6 4 4 3 4 2" xfId="37993"/>
    <cellStyle name="Normal 6 4 4 3 5" xfId="8828"/>
    <cellStyle name="Normal 6 4 4 3 5 2" xfId="28764"/>
    <cellStyle name="Normal 6 4 4 3 6" xfId="24016"/>
    <cellStyle name="Normal 6 4 4 4" xfId="1912"/>
    <cellStyle name="Normal 6 4 4 4 2" xfId="16431"/>
    <cellStyle name="Normal 6 4 4 4 2 2" xfId="36364"/>
    <cellStyle name="Normal 6 4 4 4 3" xfId="10628"/>
    <cellStyle name="Normal 6 4 4 4 3 2" xfId="30563"/>
    <cellStyle name="Normal 6 4 4 4 4" xfId="22381"/>
    <cellStyle name="Normal 6 4 4 5" xfId="4838"/>
    <cellStyle name="Normal 6 4 4 5 2" xfId="18796"/>
    <cellStyle name="Normal 6 4 4 5 2 2" xfId="38729"/>
    <cellStyle name="Normal 6 4 4 5 3" xfId="12995"/>
    <cellStyle name="Normal 6 4 4 5 3 2" xfId="32929"/>
    <cellStyle name="Normal 6 4 4 5 4" xfId="24774"/>
    <cellStyle name="Normal 6 4 4 6" xfId="9506"/>
    <cellStyle name="Normal 6 4 4 6 2" xfId="29442"/>
    <cellStyle name="Normal 6 4 4 7" xfId="15311"/>
    <cellStyle name="Normal 6 4 4 7 2" xfId="35244"/>
    <cellStyle name="Normal 6 4 4 8" xfId="7199"/>
    <cellStyle name="Normal 6 4 4 8 2" xfId="27135"/>
    <cellStyle name="Normal 6 4 4 9" xfId="21234"/>
    <cellStyle name="Normal 6 4 5" xfId="789"/>
    <cellStyle name="Normal 6 4 5 2" xfId="3806"/>
    <cellStyle name="Normal 6 4 5 2 2" xfId="6469"/>
    <cellStyle name="Normal 6 4 5 2 2 2" xfId="20427"/>
    <cellStyle name="Normal 6 4 5 2 2 2 2" xfId="40360"/>
    <cellStyle name="Normal 6 4 5 2 2 3" xfId="14626"/>
    <cellStyle name="Normal 6 4 5 2 2 3 2" xfId="34560"/>
    <cellStyle name="Normal 6 4 5 2 2 4" xfId="26405"/>
    <cellStyle name="Normal 6 4 5 2 3" xfId="12260"/>
    <cellStyle name="Normal 6 4 5 2 3 2" xfId="32195"/>
    <cellStyle name="Normal 6 4 5 2 4" xfId="18062"/>
    <cellStyle name="Normal 6 4 5 2 4 2" xfId="37995"/>
    <cellStyle name="Normal 6 4 5 2 5" xfId="8830"/>
    <cellStyle name="Normal 6 4 5 2 5 2" xfId="28766"/>
    <cellStyle name="Normal 6 4 5 2 6" xfId="24018"/>
    <cellStyle name="Normal 6 4 5 3" xfId="2136"/>
    <cellStyle name="Normal 6 4 5 3 2" xfId="16653"/>
    <cellStyle name="Normal 6 4 5 3 2 2" xfId="36586"/>
    <cellStyle name="Normal 6 4 5 3 3" xfId="10850"/>
    <cellStyle name="Normal 6 4 5 3 3 2" xfId="30785"/>
    <cellStyle name="Normal 6 4 5 3 4" xfId="22603"/>
    <cellStyle name="Normal 6 4 5 4" xfId="5060"/>
    <cellStyle name="Normal 6 4 5 4 2" xfId="19018"/>
    <cellStyle name="Normal 6 4 5 4 2 2" xfId="38951"/>
    <cellStyle name="Normal 6 4 5 4 3" xfId="13217"/>
    <cellStyle name="Normal 6 4 5 4 3 2" xfId="33151"/>
    <cellStyle name="Normal 6 4 5 4 4" xfId="24996"/>
    <cellStyle name="Normal 6 4 5 5" xfId="9745"/>
    <cellStyle name="Normal 6 4 5 5 2" xfId="29681"/>
    <cellStyle name="Normal 6 4 5 6" xfId="15550"/>
    <cellStyle name="Normal 6 4 5 6 2" xfId="35483"/>
    <cellStyle name="Normal 6 4 5 7" xfId="7421"/>
    <cellStyle name="Normal 6 4 5 7 2" xfId="27357"/>
    <cellStyle name="Normal 6 4 5 8" xfId="21480"/>
    <cellStyle name="Normal 6 4 5 9" xfId="41275"/>
    <cellStyle name="Normal 6 4 6" xfId="1254"/>
    <cellStyle name="Normal 6 4 6 2" xfId="3807"/>
    <cellStyle name="Normal 6 4 6 2 2" xfId="6470"/>
    <cellStyle name="Normal 6 4 6 2 2 2" xfId="20428"/>
    <cellStyle name="Normal 6 4 6 2 2 2 2" xfId="40361"/>
    <cellStyle name="Normal 6 4 6 2 2 3" xfId="14627"/>
    <cellStyle name="Normal 6 4 6 2 2 3 2" xfId="34561"/>
    <cellStyle name="Normal 6 4 6 2 2 4" xfId="26406"/>
    <cellStyle name="Normal 6 4 6 2 3" xfId="12261"/>
    <cellStyle name="Normal 6 4 6 2 3 2" xfId="32196"/>
    <cellStyle name="Normal 6 4 6 2 4" xfId="18063"/>
    <cellStyle name="Normal 6 4 6 2 4 2" xfId="37996"/>
    <cellStyle name="Normal 6 4 6 2 5" xfId="8831"/>
    <cellStyle name="Normal 6 4 6 2 5 2" xfId="28767"/>
    <cellStyle name="Normal 6 4 6 2 6" xfId="24019"/>
    <cellStyle name="Normal 6 4 6 3" xfId="2588"/>
    <cellStyle name="Normal 6 4 6 3 2" xfId="17103"/>
    <cellStyle name="Normal 6 4 6 3 2 2" xfId="37036"/>
    <cellStyle name="Normal 6 4 6 3 3" xfId="11300"/>
    <cellStyle name="Normal 6 4 6 3 3 2" xfId="31235"/>
    <cellStyle name="Normal 6 4 6 3 4" xfId="23055"/>
    <cellStyle name="Normal 6 4 6 4" xfId="5510"/>
    <cellStyle name="Normal 6 4 6 4 2" xfId="19468"/>
    <cellStyle name="Normal 6 4 6 4 2 2" xfId="39401"/>
    <cellStyle name="Normal 6 4 6 4 3" xfId="13667"/>
    <cellStyle name="Normal 6 4 6 4 3 2" xfId="33601"/>
    <cellStyle name="Normal 6 4 6 4 4" xfId="25446"/>
    <cellStyle name="Normal 6 4 6 5" xfId="10197"/>
    <cellStyle name="Normal 6 4 6 5 2" xfId="30133"/>
    <cellStyle name="Normal 6 4 6 6" xfId="16001"/>
    <cellStyle name="Normal 6 4 6 6 2" xfId="35934"/>
    <cellStyle name="Normal 6 4 6 7" xfId="7871"/>
    <cellStyle name="Normal 6 4 6 7 2" xfId="27807"/>
    <cellStyle name="Normal 6 4 6 8" xfId="21942"/>
    <cellStyle name="Normal 6 4 6 9" xfId="41774"/>
    <cellStyle name="Normal 6 4 7" xfId="3795"/>
    <cellStyle name="Normal 6 4 7 2" xfId="6458"/>
    <cellStyle name="Normal 6 4 7 2 2" xfId="20416"/>
    <cellStyle name="Normal 6 4 7 2 2 2" xfId="40349"/>
    <cellStyle name="Normal 6 4 7 2 3" xfId="14615"/>
    <cellStyle name="Normal 6 4 7 2 3 2" xfId="34549"/>
    <cellStyle name="Normal 6 4 7 2 4" xfId="26394"/>
    <cellStyle name="Normal 6 4 7 3" xfId="12249"/>
    <cellStyle name="Normal 6 4 7 3 2" xfId="32184"/>
    <cellStyle name="Normal 6 4 7 4" xfId="18051"/>
    <cellStyle name="Normal 6 4 7 4 2" xfId="37984"/>
    <cellStyle name="Normal 6 4 7 5" xfId="8819"/>
    <cellStyle name="Normal 6 4 7 5 2" xfId="28755"/>
    <cellStyle name="Normal 6 4 7 6" xfId="24007"/>
    <cellStyle name="Normal 6 4 8" xfId="4448"/>
    <cellStyle name="Normal 6 4 8 2" xfId="6814"/>
    <cellStyle name="Normal 6 4 8 2 2" xfId="20772"/>
    <cellStyle name="Normal 6 4 8 2 2 2" xfId="40705"/>
    <cellStyle name="Normal 6 4 8 2 3" xfId="14971"/>
    <cellStyle name="Normal 6 4 8 2 3 2" xfId="34905"/>
    <cellStyle name="Normal 6 4 8 2 4" xfId="26750"/>
    <cellStyle name="Normal 6 4 8 3" xfId="12606"/>
    <cellStyle name="Normal 6 4 8 3 2" xfId="32540"/>
    <cellStyle name="Normal 6 4 8 4" xfId="18407"/>
    <cellStyle name="Normal 6 4 8 4 2" xfId="38340"/>
    <cellStyle name="Normal 6 4 8 5" xfId="9175"/>
    <cellStyle name="Normal 6 4 8 5 2" xfId="29111"/>
    <cellStyle name="Normal 6 4 8 6" xfId="24385"/>
    <cellStyle name="Normal 6 4 9" xfId="1696"/>
    <cellStyle name="Normal 6 4 9 2" xfId="16255"/>
    <cellStyle name="Normal 6 4 9 2 2" xfId="36188"/>
    <cellStyle name="Normal 6 4 9 3" xfId="10452"/>
    <cellStyle name="Normal 6 4 9 3 2" xfId="30387"/>
    <cellStyle name="Normal 6 4 9 4" xfId="22203"/>
    <cellStyle name="Normal 6 5" xfId="334"/>
    <cellStyle name="Normal 6 5 10" xfId="7027"/>
    <cellStyle name="Normal 6 5 10 2" xfId="26963"/>
    <cellStyle name="Normal 6 5 11" xfId="20988"/>
    <cellStyle name="Normal 6 5 12" xfId="40865"/>
    <cellStyle name="Normal 6 5 2" xfId="444"/>
    <cellStyle name="Normal 6 5 2 10" xfId="21147"/>
    <cellStyle name="Normal 6 5 2 11" xfId="40951"/>
    <cellStyle name="Normal 6 5 2 2" xfId="700"/>
    <cellStyle name="Normal 6 5 2 2 10" xfId="41190"/>
    <cellStyle name="Normal 6 5 2 2 2" xfId="1186"/>
    <cellStyle name="Normal 6 5 2 2 2 2" xfId="3811"/>
    <cellStyle name="Normal 6 5 2 2 2 2 2" xfId="6474"/>
    <cellStyle name="Normal 6 5 2 2 2 2 2 2" xfId="20432"/>
    <cellStyle name="Normal 6 5 2 2 2 2 2 2 2" xfId="40365"/>
    <cellStyle name="Normal 6 5 2 2 2 2 2 3" xfId="14631"/>
    <cellStyle name="Normal 6 5 2 2 2 2 2 3 2" xfId="34565"/>
    <cellStyle name="Normal 6 5 2 2 2 2 2 4" xfId="26410"/>
    <cellStyle name="Normal 6 5 2 2 2 2 3" xfId="12265"/>
    <cellStyle name="Normal 6 5 2 2 2 2 3 2" xfId="32200"/>
    <cellStyle name="Normal 6 5 2 2 2 2 4" xfId="18067"/>
    <cellStyle name="Normal 6 5 2 2 2 2 4 2" xfId="38000"/>
    <cellStyle name="Normal 6 5 2 2 2 2 5" xfId="8835"/>
    <cellStyle name="Normal 6 5 2 2 2 2 5 2" xfId="28771"/>
    <cellStyle name="Normal 6 5 2 2 2 2 6" xfId="24023"/>
    <cellStyle name="Normal 6 5 2 2 2 3" xfId="2529"/>
    <cellStyle name="Normal 6 5 2 2 2 3 2" xfId="17046"/>
    <cellStyle name="Normal 6 5 2 2 2 3 2 2" xfId="36979"/>
    <cellStyle name="Normal 6 5 2 2 2 3 3" xfId="11243"/>
    <cellStyle name="Normal 6 5 2 2 2 3 3 2" xfId="31178"/>
    <cellStyle name="Normal 6 5 2 2 2 3 4" xfId="22996"/>
    <cellStyle name="Normal 6 5 2 2 2 4" xfId="5453"/>
    <cellStyle name="Normal 6 5 2 2 2 4 2" xfId="19411"/>
    <cellStyle name="Normal 6 5 2 2 2 4 2 2" xfId="39344"/>
    <cellStyle name="Normal 6 5 2 2 2 4 3" xfId="13610"/>
    <cellStyle name="Normal 6 5 2 2 2 4 3 2" xfId="33544"/>
    <cellStyle name="Normal 6 5 2 2 2 4 4" xfId="25389"/>
    <cellStyle name="Normal 6 5 2 2 2 5" xfId="10138"/>
    <cellStyle name="Normal 6 5 2 2 2 5 2" xfId="30074"/>
    <cellStyle name="Normal 6 5 2 2 2 6" xfId="15943"/>
    <cellStyle name="Normal 6 5 2 2 2 6 2" xfId="35876"/>
    <cellStyle name="Normal 6 5 2 2 2 7" xfId="7814"/>
    <cellStyle name="Normal 6 5 2 2 2 7 2" xfId="27750"/>
    <cellStyle name="Normal 6 5 2 2 2 8" xfId="21877"/>
    <cellStyle name="Normal 6 5 2 2 2 9" xfId="41668"/>
    <cellStyle name="Normal 6 5 2 2 3" xfId="3810"/>
    <cellStyle name="Normal 6 5 2 2 3 2" xfId="6473"/>
    <cellStyle name="Normal 6 5 2 2 3 2 2" xfId="20431"/>
    <cellStyle name="Normal 6 5 2 2 3 2 2 2" xfId="40364"/>
    <cellStyle name="Normal 6 5 2 2 3 2 3" xfId="14630"/>
    <cellStyle name="Normal 6 5 2 2 3 2 3 2" xfId="34564"/>
    <cellStyle name="Normal 6 5 2 2 3 2 4" xfId="26409"/>
    <cellStyle name="Normal 6 5 2 2 3 3" xfId="12264"/>
    <cellStyle name="Normal 6 5 2 2 3 3 2" xfId="32199"/>
    <cellStyle name="Normal 6 5 2 2 3 4" xfId="18066"/>
    <cellStyle name="Normal 6 5 2 2 3 4 2" xfId="37999"/>
    <cellStyle name="Normal 6 5 2 2 3 5" xfId="8834"/>
    <cellStyle name="Normal 6 5 2 2 3 5 2" xfId="28770"/>
    <cellStyle name="Normal 6 5 2 2 3 6" xfId="24022"/>
    <cellStyle name="Normal 6 5 2 2 4" xfId="2066"/>
    <cellStyle name="Normal 6 5 2 2 4 2" xfId="16585"/>
    <cellStyle name="Normal 6 5 2 2 4 2 2" xfId="36518"/>
    <cellStyle name="Normal 6 5 2 2 4 3" xfId="10782"/>
    <cellStyle name="Normal 6 5 2 2 4 3 2" xfId="30717"/>
    <cellStyle name="Normal 6 5 2 2 4 4" xfId="22535"/>
    <cellStyle name="Normal 6 5 2 2 5" xfId="4992"/>
    <cellStyle name="Normal 6 5 2 2 5 2" xfId="18950"/>
    <cellStyle name="Normal 6 5 2 2 5 2 2" xfId="38883"/>
    <cellStyle name="Normal 6 5 2 2 5 3" xfId="13149"/>
    <cellStyle name="Normal 6 5 2 2 5 3 2" xfId="33083"/>
    <cellStyle name="Normal 6 5 2 2 5 4" xfId="24928"/>
    <cellStyle name="Normal 6 5 2 2 6" xfId="9660"/>
    <cellStyle name="Normal 6 5 2 2 6 2" xfId="29596"/>
    <cellStyle name="Normal 6 5 2 2 7" xfId="15465"/>
    <cellStyle name="Normal 6 5 2 2 7 2" xfId="35398"/>
    <cellStyle name="Normal 6 5 2 2 8" xfId="7353"/>
    <cellStyle name="Normal 6 5 2 2 8 2" xfId="27289"/>
    <cellStyle name="Normal 6 5 2 2 9" xfId="21392"/>
    <cellStyle name="Normal 6 5 2 3" xfId="943"/>
    <cellStyle name="Normal 6 5 2 3 2" xfId="3812"/>
    <cellStyle name="Normal 6 5 2 3 2 2" xfId="6475"/>
    <cellStyle name="Normal 6 5 2 3 2 2 2" xfId="20433"/>
    <cellStyle name="Normal 6 5 2 3 2 2 2 2" xfId="40366"/>
    <cellStyle name="Normal 6 5 2 3 2 2 3" xfId="14632"/>
    <cellStyle name="Normal 6 5 2 3 2 2 3 2" xfId="34566"/>
    <cellStyle name="Normal 6 5 2 3 2 2 4" xfId="26411"/>
    <cellStyle name="Normal 6 5 2 3 2 3" xfId="12266"/>
    <cellStyle name="Normal 6 5 2 3 2 3 2" xfId="32201"/>
    <cellStyle name="Normal 6 5 2 3 2 4" xfId="18068"/>
    <cellStyle name="Normal 6 5 2 3 2 4 2" xfId="38001"/>
    <cellStyle name="Normal 6 5 2 3 2 5" xfId="8836"/>
    <cellStyle name="Normal 6 5 2 3 2 5 2" xfId="28772"/>
    <cellStyle name="Normal 6 5 2 3 2 6" xfId="24024"/>
    <cellStyle name="Normal 6 5 2 3 3" xfId="2290"/>
    <cellStyle name="Normal 6 5 2 3 3 2" xfId="16807"/>
    <cellStyle name="Normal 6 5 2 3 3 2 2" xfId="36740"/>
    <cellStyle name="Normal 6 5 2 3 3 3" xfId="11004"/>
    <cellStyle name="Normal 6 5 2 3 3 3 2" xfId="30939"/>
    <cellStyle name="Normal 6 5 2 3 3 4" xfId="22757"/>
    <cellStyle name="Normal 6 5 2 3 4" xfId="5214"/>
    <cellStyle name="Normal 6 5 2 3 4 2" xfId="19172"/>
    <cellStyle name="Normal 6 5 2 3 4 2 2" xfId="39105"/>
    <cellStyle name="Normal 6 5 2 3 4 3" xfId="13371"/>
    <cellStyle name="Normal 6 5 2 3 4 3 2" xfId="33305"/>
    <cellStyle name="Normal 6 5 2 3 4 4" xfId="25150"/>
    <cellStyle name="Normal 6 5 2 3 5" xfId="9899"/>
    <cellStyle name="Normal 6 5 2 3 5 2" xfId="29835"/>
    <cellStyle name="Normal 6 5 2 3 6" xfId="15704"/>
    <cellStyle name="Normal 6 5 2 3 6 2" xfId="35637"/>
    <cellStyle name="Normal 6 5 2 3 7" xfId="7575"/>
    <cellStyle name="Normal 6 5 2 3 7 2" xfId="27511"/>
    <cellStyle name="Normal 6 5 2 3 8" xfId="21634"/>
    <cellStyle name="Normal 6 5 2 3 9" xfId="41429"/>
    <cellStyle name="Normal 6 5 2 4" xfId="3809"/>
    <cellStyle name="Normal 6 5 2 4 2" xfId="6472"/>
    <cellStyle name="Normal 6 5 2 4 2 2" xfId="20430"/>
    <cellStyle name="Normal 6 5 2 4 2 2 2" xfId="40363"/>
    <cellStyle name="Normal 6 5 2 4 2 3" xfId="14629"/>
    <cellStyle name="Normal 6 5 2 4 2 3 2" xfId="34563"/>
    <cellStyle name="Normal 6 5 2 4 2 4" xfId="26408"/>
    <cellStyle name="Normal 6 5 2 4 3" xfId="12263"/>
    <cellStyle name="Normal 6 5 2 4 3 2" xfId="32198"/>
    <cellStyle name="Normal 6 5 2 4 4" xfId="18065"/>
    <cellStyle name="Normal 6 5 2 4 4 2" xfId="37998"/>
    <cellStyle name="Normal 6 5 2 4 5" xfId="8833"/>
    <cellStyle name="Normal 6 5 2 4 5 2" xfId="28769"/>
    <cellStyle name="Normal 6 5 2 4 6" xfId="24021"/>
    <cellStyle name="Normal 6 5 2 5" xfId="1846"/>
    <cellStyle name="Normal 6 5 2 5 2" xfId="16366"/>
    <cellStyle name="Normal 6 5 2 5 2 2" xfId="36299"/>
    <cellStyle name="Normal 6 5 2 5 3" xfId="10563"/>
    <cellStyle name="Normal 6 5 2 5 3 2" xfId="30498"/>
    <cellStyle name="Normal 6 5 2 5 4" xfId="22316"/>
    <cellStyle name="Normal 6 5 2 6" xfId="4773"/>
    <cellStyle name="Normal 6 5 2 6 2" xfId="18731"/>
    <cellStyle name="Normal 6 5 2 6 2 2" xfId="38664"/>
    <cellStyle name="Normal 6 5 2 6 3" xfId="12930"/>
    <cellStyle name="Normal 6 5 2 6 3 2" xfId="32864"/>
    <cellStyle name="Normal 6 5 2 6 4" xfId="24709"/>
    <cellStyle name="Normal 6 5 2 7" xfId="9421"/>
    <cellStyle name="Normal 6 5 2 7 2" xfId="29357"/>
    <cellStyle name="Normal 6 5 2 8" xfId="15226"/>
    <cellStyle name="Normal 6 5 2 8 2" xfId="35159"/>
    <cellStyle name="Normal 6 5 2 9" xfId="7134"/>
    <cellStyle name="Normal 6 5 2 9 2" xfId="27070"/>
    <cellStyle name="Normal 6 5 3" xfId="537"/>
    <cellStyle name="Normal 6 5 3 10" xfId="41037"/>
    <cellStyle name="Normal 6 5 3 2" xfId="1033"/>
    <cellStyle name="Normal 6 5 3 2 2" xfId="3814"/>
    <cellStyle name="Normal 6 5 3 2 2 2" xfId="6477"/>
    <cellStyle name="Normal 6 5 3 2 2 2 2" xfId="20435"/>
    <cellStyle name="Normal 6 5 3 2 2 2 2 2" xfId="40368"/>
    <cellStyle name="Normal 6 5 3 2 2 2 3" xfId="14634"/>
    <cellStyle name="Normal 6 5 3 2 2 2 3 2" xfId="34568"/>
    <cellStyle name="Normal 6 5 3 2 2 2 4" xfId="26413"/>
    <cellStyle name="Normal 6 5 3 2 2 3" xfId="12268"/>
    <cellStyle name="Normal 6 5 3 2 2 3 2" xfId="32203"/>
    <cellStyle name="Normal 6 5 3 2 2 4" xfId="18070"/>
    <cellStyle name="Normal 6 5 3 2 2 4 2" xfId="38003"/>
    <cellStyle name="Normal 6 5 3 2 2 5" xfId="8838"/>
    <cellStyle name="Normal 6 5 3 2 2 5 2" xfId="28774"/>
    <cellStyle name="Normal 6 5 3 2 2 6" xfId="24026"/>
    <cellStyle name="Normal 6 5 3 2 3" xfId="2376"/>
    <cellStyle name="Normal 6 5 3 2 3 2" xfId="16893"/>
    <cellStyle name="Normal 6 5 3 2 3 2 2" xfId="36826"/>
    <cellStyle name="Normal 6 5 3 2 3 3" xfId="11090"/>
    <cellStyle name="Normal 6 5 3 2 3 3 2" xfId="31025"/>
    <cellStyle name="Normal 6 5 3 2 3 4" xfId="22843"/>
    <cellStyle name="Normal 6 5 3 2 4" xfId="5300"/>
    <cellStyle name="Normal 6 5 3 2 4 2" xfId="19258"/>
    <cellStyle name="Normal 6 5 3 2 4 2 2" xfId="39191"/>
    <cellStyle name="Normal 6 5 3 2 4 3" xfId="13457"/>
    <cellStyle name="Normal 6 5 3 2 4 3 2" xfId="33391"/>
    <cellStyle name="Normal 6 5 3 2 4 4" xfId="25236"/>
    <cellStyle name="Normal 6 5 3 2 5" xfId="9985"/>
    <cellStyle name="Normal 6 5 3 2 5 2" xfId="29921"/>
    <cellStyle name="Normal 6 5 3 2 6" xfId="15790"/>
    <cellStyle name="Normal 6 5 3 2 6 2" xfId="35723"/>
    <cellStyle name="Normal 6 5 3 2 7" xfId="7661"/>
    <cellStyle name="Normal 6 5 3 2 7 2" xfId="27597"/>
    <cellStyle name="Normal 6 5 3 2 8" xfId="21724"/>
    <cellStyle name="Normal 6 5 3 2 9" xfId="41515"/>
    <cellStyle name="Normal 6 5 3 3" xfId="3813"/>
    <cellStyle name="Normal 6 5 3 3 2" xfId="6476"/>
    <cellStyle name="Normal 6 5 3 3 2 2" xfId="20434"/>
    <cellStyle name="Normal 6 5 3 3 2 2 2" xfId="40367"/>
    <cellStyle name="Normal 6 5 3 3 2 3" xfId="14633"/>
    <cellStyle name="Normal 6 5 3 3 2 3 2" xfId="34567"/>
    <cellStyle name="Normal 6 5 3 3 2 4" xfId="26412"/>
    <cellStyle name="Normal 6 5 3 3 3" xfId="12267"/>
    <cellStyle name="Normal 6 5 3 3 3 2" xfId="32202"/>
    <cellStyle name="Normal 6 5 3 3 4" xfId="18069"/>
    <cellStyle name="Normal 6 5 3 3 4 2" xfId="38002"/>
    <cellStyle name="Normal 6 5 3 3 5" xfId="8837"/>
    <cellStyle name="Normal 6 5 3 3 5 2" xfId="28773"/>
    <cellStyle name="Normal 6 5 3 3 6" xfId="24025"/>
    <cellStyle name="Normal 6 5 3 4" xfId="1913"/>
    <cellStyle name="Normal 6 5 3 4 2" xfId="16432"/>
    <cellStyle name="Normal 6 5 3 4 2 2" xfId="36365"/>
    <cellStyle name="Normal 6 5 3 4 3" xfId="10629"/>
    <cellStyle name="Normal 6 5 3 4 3 2" xfId="30564"/>
    <cellStyle name="Normal 6 5 3 4 4" xfId="22382"/>
    <cellStyle name="Normal 6 5 3 5" xfId="4839"/>
    <cellStyle name="Normal 6 5 3 5 2" xfId="18797"/>
    <cellStyle name="Normal 6 5 3 5 2 2" xfId="38730"/>
    <cellStyle name="Normal 6 5 3 5 3" xfId="12996"/>
    <cellStyle name="Normal 6 5 3 5 3 2" xfId="32930"/>
    <cellStyle name="Normal 6 5 3 5 4" xfId="24775"/>
    <cellStyle name="Normal 6 5 3 6" xfId="9507"/>
    <cellStyle name="Normal 6 5 3 6 2" xfId="29443"/>
    <cellStyle name="Normal 6 5 3 7" xfId="15312"/>
    <cellStyle name="Normal 6 5 3 7 2" xfId="35245"/>
    <cellStyle name="Normal 6 5 3 8" xfId="7200"/>
    <cellStyle name="Normal 6 5 3 8 2" xfId="27136"/>
    <cellStyle name="Normal 6 5 3 9" xfId="21235"/>
    <cellStyle name="Normal 6 5 4" xfId="790"/>
    <cellStyle name="Normal 6 5 4 2" xfId="3815"/>
    <cellStyle name="Normal 6 5 4 2 2" xfId="6478"/>
    <cellStyle name="Normal 6 5 4 2 2 2" xfId="20436"/>
    <cellStyle name="Normal 6 5 4 2 2 2 2" xfId="40369"/>
    <cellStyle name="Normal 6 5 4 2 2 3" xfId="14635"/>
    <cellStyle name="Normal 6 5 4 2 2 3 2" xfId="34569"/>
    <cellStyle name="Normal 6 5 4 2 2 4" xfId="26414"/>
    <cellStyle name="Normal 6 5 4 2 3" xfId="12269"/>
    <cellStyle name="Normal 6 5 4 2 3 2" xfId="32204"/>
    <cellStyle name="Normal 6 5 4 2 4" xfId="18071"/>
    <cellStyle name="Normal 6 5 4 2 4 2" xfId="38004"/>
    <cellStyle name="Normal 6 5 4 2 5" xfId="8839"/>
    <cellStyle name="Normal 6 5 4 2 5 2" xfId="28775"/>
    <cellStyle name="Normal 6 5 4 2 6" xfId="24027"/>
    <cellStyle name="Normal 6 5 4 3" xfId="2137"/>
    <cellStyle name="Normal 6 5 4 3 2" xfId="16654"/>
    <cellStyle name="Normal 6 5 4 3 2 2" xfId="36587"/>
    <cellStyle name="Normal 6 5 4 3 3" xfId="10851"/>
    <cellStyle name="Normal 6 5 4 3 3 2" xfId="30786"/>
    <cellStyle name="Normal 6 5 4 3 4" xfId="22604"/>
    <cellStyle name="Normal 6 5 4 4" xfId="5061"/>
    <cellStyle name="Normal 6 5 4 4 2" xfId="19019"/>
    <cellStyle name="Normal 6 5 4 4 2 2" xfId="38952"/>
    <cellStyle name="Normal 6 5 4 4 3" xfId="13218"/>
    <cellStyle name="Normal 6 5 4 4 3 2" xfId="33152"/>
    <cellStyle name="Normal 6 5 4 4 4" xfId="24997"/>
    <cellStyle name="Normal 6 5 4 5" xfId="9746"/>
    <cellStyle name="Normal 6 5 4 5 2" xfId="29682"/>
    <cellStyle name="Normal 6 5 4 6" xfId="15551"/>
    <cellStyle name="Normal 6 5 4 6 2" xfId="35484"/>
    <cellStyle name="Normal 6 5 4 7" xfId="7422"/>
    <cellStyle name="Normal 6 5 4 7 2" xfId="27358"/>
    <cellStyle name="Normal 6 5 4 8" xfId="21481"/>
    <cellStyle name="Normal 6 5 4 9" xfId="41276"/>
    <cellStyle name="Normal 6 5 5" xfId="3808"/>
    <cellStyle name="Normal 6 5 5 2" xfId="6471"/>
    <cellStyle name="Normal 6 5 5 2 2" xfId="20429"/>
    <cellStyle name="Normal 6 5 5 2 2 2" xfId="40362"/>
    <cellStyle name="Normal 6 5 5 2 3" xfId="14628"/>
    <cellStyle name="Normal 6 5 5 2 3 2" xfId="34562"/>
    <cellStyle name="Normal 6 5 5 2 4" xfId="26407"/>
    <cellStyle name="Normal 6 5 5 3" xfId="12262"/>
    <cellStyle name="Normal 6 5 5 3 2" xfId="32197"/>
    <cellStyle name="Normal 6 5 5 4" xfId="18064"/>
    <cellStyle name="Normal 6 5 5 4 2" xfId="37997"/>
    <cellStyle name="Normal 6 5 5 5" xfId="8832"/>
    <cellStyle name="Normal 6 5 5 5 2" xfId="28768"/>
    <cellStyle name="Normal 6 5 5 6" xfId="24020"/>
    <cellStyle name="Normal 6 5 6" xfId="1697"/>
    <cellStyle name="Normal 6 5 6 2" xfId="16256"/>
    <cellStyle name="Normal 6 5 6 2 2" xfId="36189"/>
    <cellStyle name="Normal 6 5 6 3" xfId="10453"/>
    <cellStyle name="Normal 6 5 6 3 2" xfId="30388"/>
    <cellStyle name="Normal 6 5 6 4" xfId="22204"/>
    <cellStyle name="Normal 6 5 7" xfId="4663"/>
    <cellStyle name="Normal 6 5 7 2" xfId="18621"/>
    <cellStyle name="Normal 6 5 7 2 2" xfId="38554"/>
    <cellStyle name="Normal 6 5 7 3" xfId="12820"/>
    <cellStyle name="Normal 6 5 7 3 2" xfId="32754"/>
    <cellStyle name="Normal 6 5 7 4" xfId="24599"/>
    <cellStyle name="Normal 6 5 8" xfId="9335"/>
    <cellStyle name="Normal 6 5 8 2" xfId="29271"/>
    <cellStyle name="Normal 6 5 9" xfId="15140"/>
    <cellStyle name="Normal 6 5 9 2" xfId="35073"/>
    <cellStyle name="Normal 6 6" xfId="330"/>
    <cellStyle name="Normal 6 6 2" xfId="20842"/>
    <cellStyle name="Normal 6 6 3" xfId="41837"/>
    <cellStyle name="Normal 6 7" xfId="1212"/>
    <cellStyle name="Normal 6 7 2" xfId="3816"/>
    <cellStyle name="Normal 6 7 2 2" xfId="6479"/>
    <cellStyle name="Normal 6 7 2 2 2" xfId="20437"/>
    <cellStyle name="Normal 6 7 2 2 2 2" xfId="40370"/>
    <cellStyle name="Normal 6 7 2 2 3" xfId="14636"/>
    <cellStyle name="Normal 6 7 2 2 3 2" xfId="34570"/>
    <cellStyle name="Normal 6 7 2 2 4" xfId="26415"/>
    <cellStyle name="Normal 6 7 2 3" xfId="12270"/>
    <cellStyle name="Normal 6 7 2 3 2" xfId="32205"/>
    <cellStyle name="Normal 6 7 2 4" xfId="18072"/>
    <cellStyle name="Normal 6 7 2 4 2" xfId="38005"/>
    <cellStyle name="Normal 6 7 2 5" xfId="8840"/>
    <cellStyle name="Normal 6 7 2 5 2" xfId="28776"/>
    <cellStyle name="Normal 6 7 2 6" xfId="24028"/>
    <cellStyle name="Normal 6 7 3" xfId="1698"/>
    <cellStyle name="Normal 6 7 3 2" xfId="16257"/>
    <cellStyle name="Normal 6 7 3 2 2" xfId="36190"/>
    <cellStyle name="Normal 6 7 3 3" xfId="10454"/>
    <cellStyle name="Normal 6 7 3 3 2" xfId="30389"/>
    <cellStyle name="Normal 6 7 3 4" xfId="22205"/>
    <cellStyle name="Normal 6 7 4" xfId="4664"/>
    <cellStyle name="Normal 6 7 4 2" xfId="18622"/>
    <cellStyle name="Normal 6 7 4 2 2" xfId="38555"/>
    <cellStyle name="Normal 6 7 4 3" xfId="12821"/>
    <cellStyle name="Normal 6 7 4 3 2" xfId="32755"/>
    <cellStyle name="Normal 6 7 4 4" xfId="24600"/>
    <cellStyle name="Normal 6 7 5" xfId="10155"/>
    <cellStyle name="Normal 6 7 5 2" xfId="30091"/>
    <cellStyle name="Normal 6 7 6" xfId="15959"/>
    <cellStyle name="Normal 6 7 6 2" xfId="35892"/>
    <cellStyle name="Normal 6 7 7" xfId="7028"/>
    <cellStyle name="Normal 6 7 7 2" xfId="26964"/>
    <cellStyle name="Normal 6 7 8" xfId="21900"/>
    <cellStyle name="Normal 6 7 9" xfId="41775"/>
    <cellStyle name="Normal 6 8" xfId="1379"/>
    <cellStyle name="Normal 6 8 2" xfId="20843"/>
    <cellStyle name="Normal 6 9" xfId="1380"/>
    <cellStyle name="Normal 6 9 2" xfId="3817"/>
    <cellStyle name="Normal 6 9 2 2" xfId="6480"/>
    <cellStyle name="Normal 6 9 2 2 2" xfId="20438"/>
    <cellStyle name="Normal 6 9 2 2 2 2" xfId="40371"/>
    <cellStyle name="Normal 6 9 2 2 3" xfId="14637"/>
    <cellStyle name="Normal 6 9 2 2 3 2" xfId="34571"/>
    <cellStyle name="Normal 6 9 2 2 4" xfId="26416"/>
    <cellStyle name="Normal 6 9 2 3" xfId="12271"/>
    <cellStyle name="Normal 6 9 2 3 2" xfId="32206"/>
    <cellStyle name="Normal 6 9 2 4" xfId="18073"/>
    <cellStyle name="Normal 6 9 2 4 2" xfId="38006"/>
    <cellStyle name="Normal 6 9 2 5" xfId="8841"/>
    <cellStyle name="Normal 6 9 2 5 2" xfId="28777"/>
    <cellStyle name="Normal 6 9 2 6" xfId="24029"/>
    <cellStyle name="Normal 6 9 3" xfId="1699"/>
    <cellStyle name="Normal 6 9 3 2" xfId="16258"/>
    <cellStyle name="Normal 6 9 3 2 2" xfId="36191"/>
    <cellStyle name="Normal 6 9 3 3" xfId="10455"/>
    <cellStyle name="Normal 6 9 3 3 2" xfId="30390"/>
    <cellStyle name="Normal 6 9 3 4" xfId="22206"/>
    <cellStyle name="Normal 6 9 4" xfId="4665"/>
    <cellStyle name="Normal 6 9 4 2" xfId="18623"/>
    <cellStyle name="Normal 6 9 4 2 2" xfId="38556"/>
    <cellStyle name="Normal 6 9 4 3" xfId="12822"/>
    <cellStyle name="Normal 6 9 4 3 2" xfId="32756"/>
    <cellStyle name="Normal 6 9 4 4" xfId="24601"/>
    <cellStyle name="Normal 6 9 5" xfId="10256"/>
    <cellStyle name="Normal 6 9 5 2" xfId="30192"/>
    <cellStyle name="Normal 6 9 6" xfId="16060"/>
    <cellStyle name="Normal 6 9 6 2" xfId="35993"/>
    <cellStyle name="Normal 6 9 7" xfId="7029"/>
    <cellStyle name="Normal 6 9 7 2" xfId="26965"/>
    <cellStyle name="Normal 6 9 8" xfId="22002"/>
    <cellStyle name="Normal 6 9 9" xfId="41776"/>
    <cellStyle name="Normal 7" xfId="18"/>
    <cellStyle name="Normal 7 2" xfId="336"/>
    <cellStyle name="Normal 7 2 2" xfId="337"/>
    <cellStyle name="Normal 7 2 2 2" xfId="445"/>
    <cellStyle name="Normal 7 2 2 2 2" xfId="701"/>
    <cellStyle name="Normal 7 2 2 2 2 2" xfId="21393"/>
    <cellStyle name="Normal 7 2 2 2 3" xfId="954"/>
    <cellStyle name="Normal 7 2 2 2 3 2" xfId="21645"/>
    <cellStyle name="Normal 7 2 2 2 4" xfId="21148"/>
    <cellStyle name="Normal 7 2 2 3" xfId="612"/>
    <cellStyle name="Normal 7 2 2 3 2" xfId="21304"/>
    <cellStyle name="Normal 7 2 2 4" xfId="4444"/>
    <cellStyle name="Normal 7 2 2 4 2" xfId="6810"/>
    <cellStyle name="Normal 7 2 2 4 2 2" xfId="20768"/>
    <cellStyle name="Normal 7 2 2 4 2 2 2" xfId="40701"/>
    <cellStyle name="Normal 7 2 2 4 2 3" xfId="14967"/>
    <cellStyle name="Normal 7 2 2 4 2 3 2" xfId="34901"/>
    <cellStyle name="Normal 7 2 2 4 2 4" xfId="26746"/>
    <cellStyle name="Normal 7 2 2 4 3" xfId="12602"/>
    <cellStyle name="Normal 7 2 2 4 3 2" xfId="32536"/>
    <cellStyle name="Normal 7 2 2 4 4" xfId="18403"/>
    <cellStyle name="Normal 7 2 2 4 4 2" xfId="38336"/>
    <cellStyle name="Normal 7 2 2 4 5" xfId="9171"/>
    <cellStyle name="Normal 7 2 2 4 5 2" xfId="29107"/>
    <cellStyle name="Normal 7 2 2 4 6" xfId="24381"/>
    <cellStyle name="Normal 7 2 2 5" xfId="20844"/>
    <cellStyle name="Normal 7 2 2 6" xfId="41838"/>
    <cellStyle name="Normal 7 2 3" xfId="4032"/>
    <cellStyle name="Normal 7 2 3 2" xfId="6599"/>
    <cellStyle name="Normal 7 2 3 2 2" xfId="20557"/>
    <cellStyle name="Normal 7 2 3 2 2 2" xfId="40490"/>
    <cellStyle name="Normal 7 2 3 2 3" xfId="14756"/>
    <cellStyle name="Normal 7 2 3 2 3 2" xfId="34690"/>
    <cellStyle name="Normal 7 2 3 2 4" xfId="26535"/>
    <cellStyle name="Normal 7 2 3 3" xfId="12390"/>
    <cellStyle name="Normal 7 2 3 3 2" xfId="32325"/>
    <cellStyle name="Normal 7 2 3 4" xfId="18192"/>
    <cellStyle name="Normal 7 2 3 4 2" xfId="38125"/>
    <cellStyle name="Normal 7 2 3 5" xfId="8960"/>
    <cellStyle name="Normal 7 2 3 5 2" xfId="28896"/>
    <cellStyle name="Normal 7 2 3 6" xfId="24164"/>
    <cellStyle name="Normal 7 2 4" xfId="4335"/>
    <cellStyle name="Normal 7 2 4 2" xfId="6704"/>
    <cellStyle name="Normal 7 2 4 2 2" xfId="20662"/>
    <cellStyle name="Normal 7 2 4 2 2 2" xfId="40595"/>
    <cellStyle name="Normal 7 2 4 2 3" xfId="14861"/>
    <cellStyle name="Normal 7 2 4 2 3 2" xfId="34795"/>
    <cellStyle name="Normal 7 2 4 2 4" xfId="26640"/>
    <cellStyle name="Normal 7 2 4 3" xfId="12496"/>
    <cellStyle name="Normal 7 2 4 3 2" xfId="32430"/>
    <cellStyle name="Normal 7 2 4 4" xfId="18297"/>
    <cellStyle name="Normal 7 2 4 4 2" xfId="38230"/>
    <cellStyle name="Normal 7 2 4 5" xfId="9065"/>
    <cellStyle name="Normal 7 2 4 5 2" xfId="29001"/>
    <cellStyle name="Normal 7 2 4 6" xfId="24274"/>
    <cellStyle name="Normal 7 2 5" xfId="1700"/>
    <cellStyle name="Normal 7 2 5 2" xfId="16259"/>
    <cellStyle name="Normal 7 2 5 2 2" xfId="36192"/>
    <cellStyle name="Normal 7 2 5 3" xfId="10456"/>
    <cellStyle name="Normal 7 2 5 3 2" xfId="30391"/>
    <cellStyle name="Normal 7 2 5 4" xfId="22207"/>
    <cellStyle name="Normal 7 2 6" xfId="4666"/>
    <cellStyle name="Normal 7 2 6 2" xfId="18624"/>
    <cellStyle name="Normal 7 2 6 2 2" xfId="38557"/>
    <cellStyle name="Normal 7 2 6 3" xfId="12823"/>
    <cellStyle name="Normal 7 2 6 3 2" xfId="32757"/>
    <cellStyle name="Normal 7 2 6 4" xfId="24602"/>
    <cellStyle name="Normal 7 2 7" xfId="7030"/>
    <cellStyle name="Normal 7 2 7 2" xfId="26966"/>
    <cellStyle name="Normal 7 3" xfId="335"/>
    <cellStyle name="Normal 7 3 2" xfId="4349"/>
    <cellStyle name="Normal 7 3 2 2" xfId="6718"/>
    <cellStyle name="Normal 7 3 2 2 2" xfId="20676"/>
    <cellStyle name="Normal 7 3 2 2 2 2" xfId="40609"/>
    <cellStyle name="Normal 7 3 2 2 3" xfId="14875"/>
    <cellStyle name="Normal 7 3 2 2 3 2" xfId="34809"/>
    <cellStyle name="Normal 7 3 2 2 4" xfId="26654"/>
    <cellStyle name="Normal 7 3 2 3" xfId="12510"/>
    <cellStyle name="Normal 7 3 2 3 2" xfId="32444"/>
    <cellStyle name="Normal 7 3 2 4" xfId="18311"/>
    <cellStyle name="Normal 7 3 2 4 2" xfId="38244"/>
    <cellStyle name="Normal 7 3 2 5" xfId="9079"/>
    <cellStyle name="Normal 7 3 2 5 2" xfId="29015"/>
    <cellStyle name="Normal 7 3 2 6" xfId="24288"/>
    <cellStyle name="Normal 7 3 3" xfId="20845"/>
    <cellStyle name="Normal 7 3 4" xfId="41839"/>
    <cellStyle name="Normal 7 4" xfId="1381"/>
    <cellStyle name="Normal 7 4 2" xfId="4307"/>
    <cellStyle name="Normal 7 4 2 2" xfId="6677"/>
    <cellStyle name="Normal 7 4 2 2 2" xfId="20635"/>
    <cellStyle name="Normal 7 4 2 2 2 2" xfId="40568"/>
    <cellStyle name="Normal 7 4 2 2 3" xfId="14834"/>
    <cellStyle name="Normal 7 4 2 2 3 2" xfId="34768"/>
    <cellStyle name="Normal 7 4 2 2 4" xfId="26613"/>
    <cellStyle name="Normal 7 4 2 3" xfId="12469"/>
    <cellStyle name="Normal 7 4 2 3 2" xfId="32403"/>
    <cellStyle name="Normal 7 4 2 4" xfId="18270"/>
    <cellStyle name="Normal 7 4 2 4 2" xfId="38203"/>
    <cellStyle name="Normal 7 4 2 5" xfId="9038"/>
    <cellStyle name="Normal 7 4 2 5 2" xfId="28974"/>
    <cellStyle name="Normal 7 4 2 6" xfId="24247"/>
    <cellStyle name="Normal 7 4 3" xfId="20846"/>
    <cellStyle name="Normal 7 5" xfId="4449"/>
    <cellStyle name="Normal 7 5 2" xfId="6815"/>
    <cellStyle name="Normal 7 5 2 2" xfId="20773"/>
    <cellStyle name="Normal 7 5 2 2 2" xfId="40706"/>
    <cellStyle name="Normal 7 5 2 3" xfId="14972"/>
    <cellStyle name="Normal 7 5 2 3 2" xfId="34906"/>
    <cellStyle name="Normal 7 5 2 4" xfId="26751"/>
    <cellStyle name="Normal 7 5 3" xfId="12607"/>
    <cellStyle name="Normal 7 5 3 2" xfId="32541"/>
    <cellStyle name="Normal 7 5 4" xfId="18408"/>
    <cellStyle name="Normal 7 5 4 2" xfId="38341"/>
    <cellStyle name="Normal 7 5 5" xfId="9176"/>
    <cellStyle name="Normal 7 5 5 2" xfId="29112"/>
    <cellStyle name="Normal 7 5 6" xfId="24386"/>
    <cellStyle name="Normal 7 6" xfId="20847"/>
    <cellStyle name="Normal 7 7" xfId="41840"/>
    <cellStyle name="Normal 7 8" xfId="41841"/>
    <cellStyle name="Normal 8" xfId="25"/>
    <cellStyle name="Normal 8 10" xfId="4033"/>
    <cellStyle name="Normal 8 11" xfId="3818"/>
    <cellStyle name="Normal 8 11 2" xfId="6481"/>
    <cellStyle name="Normal 8 11 2 2" xfId="20439"/>
    <cellStyle name="Normal 8 11 2 2 2" xfId="40372"/>
    <cellStyle name="Normal 8 11 2 3" xfId="14638"/>
    <cellStyle name="Normal 8 11 2 3 2" xfId="34572"/>
    <cellStyle name="Normal 8 11 2 4" xfId="26417"/>
    <cellStyle name="Normal 8 11 3" xfId="12272"/>
    <cellStyle name="Normal 8 11 3 2" xfId="32207"/>
    <cellStyle name="Normal 8 11 4" xfId="18074"/>
    <cellStyle name="Normal 8 11 4 2" xfId="38007"/>
    <cellStyle name="Normal 8 11 5" xfId="8842"/>
    <cellStyle name="Normal 8 11 5 2" xfId="28778"/>
    <cellStyle name="Normal 8 11 6" xfId="24030"/>
    <cellStyle name="Normal 8 12" xfId="4336"/>
    <cellStyle name="Normal 8 12 2" xfId="6705"/>
    <cellStyle name="Normal 8 12 2 2" xfId="20663"/>
    <cellStyle name="Normal 8 12 2 2 2" xfId="40596"/>
    <cellStyle name="Normal 8 12 2 3" xfId="14862"/>
    <cellStyle name="Normal 8 12 2 3 2" xfId="34796"/>
    <cellStyle name="Normal 8 12 2 4" xfId="26641"/>
    <cellStyle name="Normal 8 12 3" xfId="12497"/>
    <cellStyle name="Normal 8 12 3 2" xfId="32431"/>
    <cellStyle name="Normal 8 12 4" xfId="18298"/>
    <cellStyle name="Normal 8 12 4 2" xfId="38231"/>
    <cellStyle name="Normal 8 12 5" xfId="9066"/>
    <cellStyle name="Normal 8 12 5 2" xfId="29002"/>
    <cellStyle name="Normal 8 12 6" xfId="24275"/>
    <cellStyle name="Normal 8 13" xfId="1701"/>
    <cellStyle name="Normal 8 14" xfId="9204"/>
    <cellStyle name="Normal 8 14 2" xfId="29140"/>
    <cellStyle name="Normal 8 15" xfId="15009"/>
    <cellStyle name="Normal 8 15 2" xfId="34942"/>
    <cellStyle name="Normal 8 16" xfId="20909"/>
    <cellStyle name="Normal 8 17" xfId="40734"/>
    <cellStyle name="Normal 8 2" xfId="46"/>
    <cellStyle name="Normal 8 2 10" xfId="4667"/>
    <cellStyle name="Normal 8 2 10 2" xfId="18625"/>
    <cellStyle name="Normal 8 2 10 2 2" xfId="38558"/>
    <cellStyle name="Normal 8 2 10 3" xfId="12824"/>
    <cellStyle name="Normal 8 2 10 3 2" xfId="32758"/>
    <cellStyle name="Normal 8 2 10 4" xfId="24603"/>
    <cellStyle name="Normal 8 2 11" xfId="9218"/>
    <cellStyle name="Normal 8 2 11 2" xfId="29154"/>
    <cellStyle name="Normal 8 2 12" xfId="15023"/>
    <cellStyle name="Normal 8 2 12 2" xfId="34956"/>
    <cellStyle name="Normal 8 2 13" xfId="7031"/>
    <cellStyle name="Normal 8 2 13 2" xfId="26967"/>
    <cellStyle name="Normal 8 2 14" xfId="20924"/>
    <cellStyle name="Normal 8 2 15" xfId="40748"/>
    <cellStyle name="Normal 8 2 2" xfId="339"/>
    <cellStyle name="Normal 8 2 2 10" xfId="21058"/>
    <cellStyle name="Normal 8 2 2 11" xfId="40867"/>
    <cellStyle name="Normal 8 2 2 2" xfId="614"/>
    <cellStyle name="Normal 8 2 2 2 10" xfId="41106"/>
    <cellStyle name="Normal 8 2 2 2 2" xfId="1102"/>
    <cellStyle name="Normal 8 2 2 2 2 2" xfId="3822"/>
    <cellStyle name="Normal 8 2 2 2 2 2 2" xfId="6485"/>
    <cellStyle name="Normal 8 2 2 2 2 2 2 2" xfId="20443"/>
    <cellStyle name="Normal 8 2 2 2 2 2 2 2 2" xfId="40376"/>
    <cellStyle name="Normal 8 2 2 2 2 2 2 3" xfId="14642"/>
    <cellStyle name="Normal 8 2 2 2 2 2 2 3 2" xfId="34576"/>
    <cellStyle name="Normal 8 2 2 2 2 2 2 4" xfId="26421"/>
    <cellStyle name="Normal 8 2 2 2 2 2 3" xfId="12276"/>
    <cellStyle name="Normal 8 2 2 2 2 2 3 2" xfId="32211"/>
    <cellStyle name="Normal 8 2 2 2 2 2 4" xfId="18078"/>
    <cellStyle name="Normal 8 2 2 2 2 2 4 2" xfId="38011"/>
    <cellStyle name="Normal 8 2 2 2 2 2 5" xfId="8846"/>
    <cellStyle name="Normal 8 2 2 2 2 2 5 2" xfId="28782"/>
    <cellStyle name="Normal 8 2 2 2 2 2 6" xfId="24034"/>
    <cellStyle name="Normal 8 2 2 2 2 3" xfId="2445"/>
    <cellStyle name="Normal 8 2 2 2 2 3 2" xfId="16962"/>
    <cellStyle name="Normal 8 2 2 2 2 3 2 2" xfId="36895"/>
    <cellStyle name="Normal 8 2 2 2 2 3 3" xfId="11159"/>
    <cellStyle name="Normal 8 2 2 2 2 3 3 2" xfId="31094"/>
    <cellStyle name="Normal 8 2 2 2 2 3 4" xfId="22912"/>
    <cellStyle name="Normal 8 2 2 2 2 4" xfId="5369"/>
    <cellStyle name="Normal 8 2 2 2 2 4 2" xfId="19327"/>
    <cellStyle name="Normal 8 2 2 2 2 4 2 2" xfId="39260"/>
    <cellStyle name="Normal 8 2 2 2 2 4 3" xfId="13526"/>
    <cellStyle name="Normal 8 2 2 2 2 4 3 2" xfId="33460"/>
    <cellStyle name="Normal 8 2 2 2 2 4 4" xfId="25305"/>
    <cellStyle name="Normal 8 2 2 2 2 5" xfId="10054"/>
    <cellStyle name="Normal 8 2 2 2 2 5 2" xfId="29990"/>
    <cellStyle name="Normal 8 2 2 2 2 6" xfId="15859"/>
    <cellStyle name="Normal 8 2 2 2 2 6 2" xfId="35792"/>
    <cellStyle name="Normal 8 2 2 2 2 7" xfId="7730"/>
    <cellStyle name="Normal 8 2 2 2 2 7 2" xfId="27666"/>
    <cellStyle name="Normal 8 2 2 2 2 8" xfId="21793"/>
    <cellStyle name="Normal 8 2 2 2 2 9" xfId="41584"/>
    <cellStyle name="Normal 8 2 2 2 3" xfId="3821"/>
    <cellStyle name="Normal 8 2 2 2 3 2" xfId="6484"/>
    <cellStyle name="Normal 8 2 2 2 3 2 2" xfId="20442"/>
    <cellStyle name="Normal 8 2 2 2 3 2 2 2" xfId="40375"/>
    <cellStyle name="Normal 8 2 2 2 3 2 3" xfId="14641"/>
    <cellStyle name="Normal 8 2 2 2 3 2 3 2" xfId="34575"/>
    <cellStyle name="Normal 8 2 2 2 3 2 4" xfId="26420"/>
    <cellStyle name="Normal 8 2 2 2 3 3" xfId="12275"/>
    <cellStyle name="Normal 8 2 2 2 3 3 2" xfId="32210"/>
    <cellStyle name="Normal 8 2 2 2 3 4" xfId="18077"/>
    <cellStyle name="Normal 8 2 2 2 3 4 2" xfId="38010"/>
    <cellStyle name="Normal 8 2 2 2 3 5" xfId="8845"/>
    <cellStyle name="Normal 8 2 2 2 3 5 2" xfId="28781"/>
    <cellStyle name="Normal 8 2 2 2 3 6" xfId="24033"/>
    <cellStyle name="Normal 8 2 2 2 4" xfId="1982"/>
    <cellStyle name="Normal 8 2 2 2 4 2" xfId="16501"/>
    <cellStyle name="Normal 8 2 2 2 4 2 2" xfId="36434"/>
    <cellStyle name="Normal 8 2 2 2 4 3" xfId="10698"/>
    <cellStyle name="Normal 8 2 2 2 4 3 2" xfId="30633"/>
    <cellStyle name="Normal 8 2 2 2 4 4" xfId="22451"/>
    <cellStyle name="Normal 8 2 2 2 5" xfId="4908"/>
    <cellStyle name="Normal 8 2 2 2 5 2" xfId="18866"/>
    <cellStyle name="Normal 8 2 2 2 5 2 2" xfId="38799"/>
    <cellStyle name="Normal 8 2 2 2 5 3" xfId="13065"/>
    <cellStyle name="Normal 8 2 2 2 5 3 2" xfId="32999"/>
    <cellStyle name="Normal 8 2 2 2 5 4" xfId="24844"/>
    <cellStyle name="Normal 8 2 2 2 6" xfId="9576"/>
    <cellStyle name="Normal 8 2 2 2 6 2" xfId="29512"/>
    <cellStyle name="Normal 8 2 2 2 7" xfId="15381"/>
    <cellStyle name="Normal 8 2 2 2 7 2" xfId="35314"/>
    <cellStyle name="Normal 8 2 2 2 8" xfId="7269"/>
    <cellStyle name="Normal 8 2 2 2 8 2" xfId="27205"/>
    <cellStyle name="Normal 8 2 2 2 9" xfId="21306"/>
    <cellStyle name="Normal 8 2 2 3" xfId="859"/>
    <cellStyle name="Normal 8 2 2 3 2" xfId="3823"/>
    <cellStyle name="Normal 8 2 2 3 2 2" xfId="6486"/>
    <cellStyle name="Normal 8 2 2 3 2 2 2" xfId="20444"/>
    <cellStyle name="Normal 8 2 2 3 2 2 2 2" xfId="40377"/>
    <cellStyle name="Normal 8 2 2 3 2 2 3" xfId="14643"/>
    <cellStyle name="Normal 8 2 2 3 2 2 3 2" xfId="34577"/>
    <cellStyle name="Normal 8 2 2 3 2 2 4" xfId="26422"/>
    <cellStyle name="Normal 8 2 2 3 2 3" xfId="12277"/>
    <cellStyle name="Normal 8 2 2 3 2 3 2" xfId="32212"/>
    <cellStyle name="Normal 8 2 2 3 2 4" xfId="18079"/>
    <cellStyle name="Normal 8 2 2 3 2 4 2" xfId="38012"/>
    <cellStyle name="Normal 8 2 2 3 2 5" xfId="8847"/>
    <cellStyle name="Normal 8 2 2 3 2 5 2" xfId="28783"/>
    <cellStyle name="Normal 8 2 2 3 2 6" xfId="24035"/>
    <cellStyle name="Normal 8 2 2 3 3" xfId="2206"/>
    <cellStyle name="Normal 8 2 2 3 3 2" xfId="16723"/>
    <cellStyle name="Normal 8 2 2 3 3 2 2" xfId="36656"/>
    <cellStyle name="Normal 8 2 2 3 3 3" xfId="10920"/>
    <cellStyle name="Normal 8 2 2 3 3 3 2" xfId="30855"/>
    <cellStyle name="Normal 8 2 2 3 3 4" xfId="22673"/>
    <cellStyle name="Normal 8 2 2 3 4" xfId="5130"/>
    <cellStyle name="Normal 8 2 2 3 4 2" xfId="19088"/>
    <cellStyle name="Normal 8 2 2 3 4 2 2" xfId="39021"/>
    <cellStyle name="Normal 8 2 2 3 4 3" xfId="13287"/>
    <cellStyle name="Normal 8 2 2 3 4 3 2" xfId="33221"/>
    <cellStyle name="Normal 8 2 2 3 4 4" xfId="25066"/>
    <cellStyle name="Normal 8 2 2 3 5" xfId="9815"/>
    <cellStyle name="Normal 8 2 2 3 5 2" xfId="29751"/>
    <cellStyle name="Normal 8 2 2 3 6" xfId="15620"/>
    <cellStyle name="Normal 8 2 2 3 6 2" xfId="35553"/>
    <cellStyle name="Normal 8 2 2 3 7" xfId="7491"/>
    <cellStyle name="Normal 8 2 2 3 7 2" xfId="27427"/>
    <cellStyle name="Normal 8 2 2 3 8" xfId="21550"/>
    <cellStyle name="Normal 8 2 2 3 9" xfId="41345"/>
    <cellStyle name="Normal 8 2 2 4" xfId="3820"/>
    <cellStyle name="Normal 8 2 2 4 2" xfId="6483"/>
    <cellStyle name="Normal 8 2 2 4 2 2" xfId="20441"/>
    <cellStyle name="Normal 8 2 2 4 2 2 2" xfId="40374"/>
    <cellStyle name="Normal 8 2 2 4 2 3" xfId="14640"/>
    <cellStyle name="Normal 8 2 2 4 2 3 2" xfId="34574"/>
    <cellStyle name="Normal 8 2 2 4 2 4" xfId="26419"/>
    <cellStyle name="Normal 8 2 2 4 3" xfId="12274"/>
    <cellStyle name="Normal 8 2 2 4 3 2" xfId="32209"/>
    <cellStyle name="Normal 8 2 2 4 4" xfId="18076"/>
    <cellStyle name="Normal 8 2 2 4 4 2" xfId="38009"/>
    <cellStyle name="Normal 8 2 2 4 5" xfId="8844"/>
    <cellStyle name="Normal 8 2 2 4 5 2" xfId="28780"/>
    <cellStyle name="Normal 8 2 2 4 6" xfId="24032"/>
    <cellStyle name="Normal 8 2 2 5" xfId="1780"/>
    <cellStyle name="Normal 8 2 2 5 2" xfId="16303"/>
    <cellStyle name="Normal 8 2 2 5 2 2" xfId="36236"/>
    <cellStyle name="Normal 8 2 2 5 3" xfId="10500"/>
    <cellStyle name="Normal 8 2 2 5 3 2" xfId="30435"/>
    <cellStyle name="Normal 8 2 2 5 4" xfId="22253"/>
    <cellStyle name="Normal 8 2 2 6" xfId="4710"/>
    <cellStyle name="Normal 8 2 2 6 2" xfId="18668"/>
    <cellStyle name="Normal 8 2 2 6 2 2" xfId="38601"/>
    <cellStyle name="Normal 8 2 2 6 3" xfId="12867"/>
    <cellStyle name="Normal 8 2 2 6 3 2" xfId="32801"/>
    <cellStyle name="Normal 8 2 2 6 4" xfId="24646"/>
    <cellStyle name="Normal 8 2 2 7" xfId="9337"/>
    <cellStyle name="Normal 8 2 2 7 2" xfId="29273"/>
    <cellStyle name="Normal 8 2 2 8" xfId="15142"/>
    <cellStyle name="Normal 8 2 2 8 2" xfId="35075"/>
    <cellStyle name="Normal 8 2 2 9" xfId="7071"/>
    <cellStyle name="Normal 8 2 2 9 2" xfId="27007"/>
    <cellStyle name="Normal 8 2 3" xfId="447"/>
    <cellStyle name="Normal 8 2 3 10" xfId="21150"/>
    <cellStyle name="Normal 8 2 3 11" xfId="40953"/>
    <cellStyle name="Normal 8 2 3 2" xfId="703"/>
    <cellStyle name="Normal 8 2 3 2 10" xfId="41192"/>
    <cellStyle name="Normal 8 2 3 2 2" xfId="1188"/>
    <cellStyle name="Normal 8 2 3 2 2 2" xfId="3826"/>
    <cellStyle name="Normal 8 2 3 2 2 2 2" xfId="6489"/>
    <cellStyle name="Normal 8 2 3 2 2 2 2 2" xfId="20447"/>
    <cellStyle name="Normal 8 2 3 2 2 2 2 2 2" xfId="40380"/>
    <cellStyle name="Normal 8 2 3 2 2 2 2 3" xfId="14646"/>
    <cellStyle name="Normal 8 2 3 2 2 2 2 3 2" xfId="34580"/>
    <cellStyle name="Normal 8 2 3 2 2 2 2 4" xfId="26425"/>
    <cellStyle name="Normal 8 2 3 2 2 2 3" xfId="12280"/>
    <cellStyle name="Normal 8 2 3 2 2 2 3 2" xfId="32215"/>
    <cellStyle name="Normal 8 2 3 2 2 2 4" xfId="18082"/>
    <cellStyle name="Normal 8 2 3 2 2 2 4 2" xfId="38015"/>
    <cellStyle name="Normal 8 2 3 2 2 2 5" xfId="8850"/>
    <cellStyle name="Normal 8 2 3 2 2 2 5 2" xfId="28786"/>
    <cellStyle name="Normal 8 2 3 2 2 2 6" xfId="24038"/>
    <cellStyle name="Normal 8 2 3 2 2 3" xfId="2531"/>
    <cellStyle name="Normal 8 2 3 2 2 3 2" xfId="17048"/>
    <cellStyle name="Normal 8 2 3 2 2 3 2 2" xfId="36981"/>
    <cellStyle name="Normal 8 2 3 2 2 3 3" xfId="11245"/>
    <cellStyle name="Normal 8 2 3 2 2 3 3 2" xfId="31180"/>
    <cellStyle name="Normal 8 2 3 2 2 3 4" xfId="22998"/>
    <cellStyle name="Normal 8 2 3 2 2 4" xfId="5455"/>
    <cellStyle name="Normal 8 2 3 2 2 4 2" xfId="19413"/>
    <cellStyle name="Normal 8 2 3 2 2 4 2 2" xfId="39346"/>
    <cellStyle name="Normal 8 2 3 2 2 4 3" xfId="13612"/>
    <cellStyle name="Normal 8 2 3 2 2 4 3 2" xfId="33546"/>
    <cellStyle name="Normal 8 2 3 2 2 4 4" xfId="25391"/>
    <cellStyle name="Normal 8 2 3 2 2 5" xfId="10140"/>
    <cellStyle name="Normal 8 2 3 2 2 5 2" xfId="30076"/>
    <cellStyle name="Normal 8 2 3 2 2 6" xfId="15945"/>
    <cellStyle name="Normal 8 2 3 2 2 6 2" xfId="35878"/>
    <cellStyle name="Normal 8 2 3 2 2 7" xfId="7816"/>
    <cellStyle name="Normal 8 2 3 2 2 7 2" xfId="27752"/>
    <cellStyle name="Normal 8 2 3 2 2 8" xfId="21879"/>
    <cellStyle name="Normal 8 2 3 2 2 9" xfId="41670"/>
    <cellStyle name="Normal 8 2 3 2 3" xfId="3825"/>
    <cellStyle name="Normal 8 2 3 2 3 2" xfId="6488"/>
    <cellStyle name="Normal 8 2 3 2 3 2 2" xfId="20446"/>
    <cellStyle name="Normal 8 2 3 2 3 2 2 2" xfId="40379"/>
    <cellStyle name="Normal 8 2 3 2 3 2 3" xfId="14645"/>
    <cellStyle name="Normal 8 2 3 2 3 2 3 2" xfId="34579"/>
    <cellStyle name="Normal 8 2 3 2 3 2 4" xfId="26424"/>
    <cellStyle name="Normal 8 2 3 2 3 3" xfId="12279"/>
    <cellStyle name="Normal 8 2 3 2 3 3 2" xfId="32214"/>
    <cellStyle name="Normal 8 2 3 2 3 4" xfId="18081"/>
    <cellStyle name="Normal 8 2 3 2 3 4 2" xfId="38014"/>
    <cellStyle name="Normal 8 2 3 2 3 5" xfId="8849"/>
    <cellStyle name="Normal 8 2 3 2 3 5 2" xfId="28785"/>
    <cellStyle name="Normal 8 2 3 2 3 6" xfId="24037"/>
    <cellStyle name="Normal 8 2 3 2 4" xfId="2068"/>
    <cellStyle name="Normal 8 2 3 2 4 2" xfId="16587"/>
    <cellStyle name="Normal 8 2 3 2 4 2 2" xfId="36520"/>
    <cellStyle name="Normal 8 2 3 2 4 3" xfId="10784"/>
    <cellStyle name="Normal 8 2 3 2 4 3 2" xfId="30719"/>
    <cellStyle name="Normal 8 2 3 2 4 4" xfId="22537"/>
    <cellStyle name="Normal 8 2 3 2 5" xfId="4994"/>
    <cellStyle name="Normal 8 2 3 2 5 2" xfId="18952"/>
    <cellStyle name="Normal 8 2 3 2 5 2 2" xfId="38885"/>
    <cellStyle name="Normal 8 2 3 2 5 3" xfId="13151"/>
    <cellStyle name="Normal 8 2 3 2 5 3 2" xfId="33085"/>
    <cellStyle name="Normal 8 2 3 2 5 4" xfId="24930"/>
    <cellStyle name="Normal 8 2 3 2 6" xfId="9662"/>
    <cellStyle name="Normal 8 2 3 2 6 2" xfId="29598"/>
    <cellStyle name="Normal 8 2 3 2 7" xfId="15467"/>
    <cellStyle name="Normal 8 2 3 2 7 2" xfId="35400"/>
    <cellStyle name="Normal 8 2 3 2 8" xfId="7355"/>
    <cellStyle name="Normal 8 2 3 2 8 2" xfId="27291"/>
    <cellStyle name="Normal 8 2 3 2 9" xfId="21395"/>
    <cellStyle name="Normal 8 2 3 3" xfId="945"/>
    <cellStyle name="Normal 8 2 3 3 2" xfId="3827"/>
    <cellStyle name="Normal 8 2 3 3 2 2" xfId="6490"/>
    <cellStyle name="Normal 8 2 3 3 2 2 2" xfId="20448"/>
    <cellStyle name="Normal 8 2 3 3 2 2 2 2" xfId="40381"/>
    <cellStyle name="Normal 8 2 3 3 2 2 3" xfId="14647"/>
    <cellStyle name="Normal 8 2 3 3 2 2 3 2" xfId="34581"/>
    <cellStyle name="Normal 8 2 3 3 2 2 4" xfId="26426"/>
    <cellStyle name="Normal 8 2 3 3 2 3" xfId="12281"/>
    <cellStyle name="Normal 8 2 3 3 2 3 2" xfId="32216"/>
    <cellStyle name="Normal 8 2 3 3 2 4" xfId="18083"/>
    <cellStyle name="Normal 8 2 3 3 2 4 2" xfId="38016"/>
    <cellStyle name="Normal 8 2 3 3 2 5" xfId="8851"/>
    <cellStyle name="Normal 8 2 3 3 2 5 2" xfId="28787"/>
    <cellStyle name="Normal 8 2 3 3 2 6" xfId="24039"/>
    <cellStyle name="Normal 8 2 3 3 3" xfId="2292"/>
    <cellStyle name="Normal 8 2 3 3 3 2" xfId="16809"/>
    <cellStyle name="Normal 8 2 3 3 3 2 2" xfId="36742"/>
    <cellStyle name="Normal 8 2 3 3 3 3" xfId="11006"/>
    <cellStyle name="Normal 8 2 3 3 3 3 2" xfId="30941"/>
    <cellStyle name="Normal 8 2 3 3 3 4" xfId="22759"/>
    <cellStyle name="Normal 8 2 3 3 4" xfId="5216"/>
    <cellStyle name="Normal 8 2 3 3 4 2" xfId="19174"/>
    <cellStyle name="Normal 8 2 3 3 4 2 2" xfId="39107"/>
    <cellStyle name="Normal 8 2 3 3 4 3" xfId="13373"/>
    <cellStyle name="Normal 8 2 3 3 4 3 2" xfId="33307"/>
    <cellStyle name="Normal 8 2 3 3 4 4" xfId="25152"/>
    <cellStyle name="Normal 8 2 3 3 5" xfId="9901"/>
    <cellStyle name="Normal 8 2 3 3 5 2" xfId="29837"/>
    <cellStyle name="Normal 8 2 3 3 6" xfId="15706"/>
    <cellStyle name="Normal 8 2 3 3 6 2" xfId="35639"/>
    <cellStyle name="Normal 8 2 3 3 7" xfId="7577"/>
    <cellStyle name="Normal 8 2 3 3 7 2" xfId="27513"/>
    <cellStyle name="Normal 8 2 3 3 8" xfId="21636"/>
    <cellStyle name="Normal 8 2 3 3 9" xfId="41431"/>
    <cellStyle name="Normal 8 2 3 4" xfId="3824"/>
    <cellStyle name="Normal 8 2 3 4 2" xfId="6487"/>
    <cellStyle name="Normal 8 2 3 4 2 2" xfId="20445"/>
    <cellStyle name="Normal 8 2 3 4 2 2 2" xfId="40378"/>
    <cellStyle name="Normal 8 2 3 4 2 3" xfId="14644"/>
    <cellStyle name="Normal 8 2 3 4 2 3 2" xfId="34578"/>
    <cellStyle name="Normal 8 2 3 4 2 4" xfId="26423"/>
    <cellStyle name="Normal 8 2 3 4 3" xfId="12278"/>
    <cellStyle name="Normal 8 2 3 4 3 2" xfId="32213"/>
    <cellStyle name="Normal 8 2 3 4 4" xfId="18080"/>
    <cellStyle name="Normal 8 2 3 4 4 2" xfId="38013"/>
    <cellStyle name="Normal 8 2 3 4 5" xfId="8848"/>
    <cellStyle name="Normal 8 2 3 4 5 2" xfId="28784"/>
    <cellStyle name="Normal 8 2 3 4 6" xfId="24036"/>
    <cellStyle name="Normal 8 2 3 5" xfId="1847"/>
    <cellStyle name="Normal 8 2 3 5 2" xfId="16367"/>
    <cellStyle name="Normal 8 2 3 5 2 2" xfId="36300"/>
    <cellStyle name="Normal 8 2 3 5 3" xfId="10564"/>
    <cellStyle name="Normal 8 2 3 5 3 2" xfId="30499"/>
    <cellStyle name="Normal 8 2 3 5 4" xfId="22317"/>
    <cellStyle name="Normal 8 2 3 6" xfId="4774"/>
    <cellStyle name="Normal 8 2 3 6 2" xfId="18732"/>
    <cellStyle name="Normal 8 2 3 6 2 2" xfId="38665"/>
    <cellStyle name="Normal 8 2 3 6 3" xfId="12931"/>
    <cellStyle name="Normal 8 2 3 6 3 2" xfId="32865"/>
    <cellStyle name="Normal 8 2 3 6 4" xfId="24710"/>
    <cellStyle name="Normal 8 2 3 7" xfId="9423"/>
    <cellStyle name="Normal 8 2 3 7 2" xfId="29359"/>
    <cellStyle name="Normal 8 2 3 8" xfId="15228"/>
    <cellStyle name="Normal 8 2 3 8 2" xfId="35161"/>
    <cellStyle name="Normal 8 2 3 9" xfId="7135"/>
    <cellStyle name="Normal 8 2 3 9 2" xfId="27071"/>
    <cellStyle name="Normal 8 2 4" xfId="539"/>
    <cellStyle name="Normal 8 2 4 10" xfId="41039"/>
    <cellStyle name="Normal 8 2 4 2" xfId="1035"/>
    <cellStyle name="Normal 8 2 4 2 2" xfId="3829"/>
    <cellStyle name="Normal 8 2 4 2 2 2" xfId="6492"/>
    <cellStyle name="Normal 8 2 4 2 2 2 2" xfId="20450"/>
    <cellStyle name="Normal 8 2 4 2 2 2 2 2" xfId="40383"/>
    <cellStyle name="Normal 8 2 4 2 2 2 3" xfId="14649"/>
    <cellStyle name="Normal 8 2 4 2 2 2 3 2" xfId="34583"/>
    <cellStyle name="Normal 8 2 4 2 2 2 4" xfId="26428"/>
    <cellStyle name="Normal 8 2 4 2 2 3" xfId="12283"/>
    <cellStyle name="Normal 8 2 4 2 2 3 2" xfId="32218"/>
    <cellStyle name="Normal 8 2 4 2 2 4" xfId="18085"/>
    <cellStyle name="Normal 8 2 4 2 2 4 2" xfId="38018"/>
    <cellStyle name="Normal 8 2 4 2 2 5" xfId="8853"/>
    <cellStyle name="Normal 8 2 4 2 2 5 2" xfId="28789"/>
    <cellStyle name="Normal 8 2 4 2 2 6" xfId="24041"/>
    <cellStyle name="Normal 8 2 4 2 3" xfId="2378"/>
    <cellStyle name="Normal 8 2 4 2 3 2" xfId="16895"/>
    <cellStyle name="Normal 8 2 4 2 3 2 2" xfId="36828"/>
    <cellStyle name="Normal 8 2 4 2 3 3" xfId="11092"/>
    <cellStyle name="Normal 8 2 4 2 3 3 2" xfId="31027"/>
    <cellStyle name="Normal 8 2 4 2 3 4" xfId="22845"/>
    <cellStyle name="Normal 8 2 4 2 4" xfId="5302"/>
    <cellStyle name="Normal 8 2 4 2 4 2" xfId="19260"/>
    <cellStyle name="Normal 8 2 4 2 4 2 2" xfId="39193"/>
    <cellStyle name="Normal 8 2 4 2 4 3" xfId="13459"/>
    <cellStyle name="Normal 8 2 4 2 4 3 2" xfId="33393"/>
    <cellStyle name="Normal 8 2 4 2 4 4" xfId="25238"/>
    <cellStyle name="Normal 8 2 4 2 5" xfId="9987"/>
    <cellStyle name="Normal 8 2 4 2 5 2" xfId="29923"/>
    <cellStyle name="Normal 8 2 4 2 6" xfId="15792"/>
    <cellStyle name="Normal 8 2 4 2 6 2" xfId="35725"/>
    <cellStyle name="Normal 8 2 4 2 7" xfId="7663"/>
    <cellStyle name="Normal 8 2 4 2 7 2" xfId="27599"/>
    <cellStyle name="Normal 8 2 4 2 8" xfId="21726"/>
    <cellStyle name="Normal 8 2 4 2 9" xfId="41517"/>
    <cellStyle name="Normal 8 2 4 3" xfId="3828"/>
    <cellStyle name="Normal 8 2 4 3 2" xfId="6491"/>
    <cellStyle name="Normal 8 2 4 3 2 2" xfId="20449"/>
    <cellStyle name="Normal 8 2 4 3 2 2 2" xfId="40382"/>
    <cellStyle name="Normal 8 2 4 3 2 3" xfId="14648"/>
    <cellStyle name="Normal 8 2 4 3 2 3 2" xfId="34582"/>
    <cellStyle name="Normal 8 2 4 3 2 4" xfId="26427"/>
    <cellStyle name="Normal 8 2 4 3 3" xfId="12282"/>
    <cellStyle name="Normal 8 2 4 3 3 2" xfId="32217"/>
    <cellStyle name="Normal 8 2 4 3 4" xfId="18084"/>
    <cellStyle name="Normal 8 2 4 3 4 2" xfId="38017"/>
    <cellStyle name="Normal 8 2 4 3 5" xfId="8852"/>
    <cellStyle name="Normal 8 2 4 3 5 2" xfId="28788"/>
    <cellStyle name="Normal 8 2 4 3 6" xfId="24040"/>
    <cellStyle name="Normal 8 2 4 4" xfId="1915"/>
    <cellStyle name="Normal 8 2 4 4 2" xfId="16434"/>
    <cellStyle name="Normal 8 2 4 4 2 2" xfId="36367"/>
    <cellStyle name="Normal 8 2 4 4 3" xfId="10631"/>
    <cellStyle name="Normal 8 2 4 4 3 2" xfId="30566"/>
    <cellStyle name="Normal 8 2 4 4 4" xfId="22384"/>
    <cellStyle name="Normal 8 2 4 5" xfId="4841"/>
    <cellStyle name="Normal 8 2 4 5 2" xfId="18799"/>
    <cellStyle name="Normal 8 2 4 5 2 2" xfId="38732"/>
    <cellStyle name="Normal 8 2 4 5 3" xfId="12998"/>
    <cellStyle name="Normal 8 2 4 5 3 2" xfId="32932"/>
    <cellStyle name="Normal 8 2 4 5 4" xfId="24777"/>
    <cellStyle name="Normal 8 2 4 6" xfId="9509"/>
    <cellStyle name="Normal 8 2 4 6 2" xfId="29445"/>
    <cellStyle name="Normal 8 2 4 7" xfId="15314"/>
    <cellStyle name="Normal 8 2 4 7 2" xfId="35247"/>
    <cellStyle name="Normal 8 2 4 8" xfId="7202"/>
    <cellStyle name="Normal 8 2 4 8 2" xfId="27138"/>
    <cellStyle name="Normal 8 2 4 9" xfId="21237"/>
    <cellStyle name="Normal 8 2 5" xfId="792"/>
    <cellStyle name="Normal 8 2 5 2" xfId="3830"/>
    <cellStyle name="Normal 8 2 5 2 2" xfId="6493"/>
    <cellStyle name="Normal 8 2 5 2 2 2" xfId="20451"/>
    <cellStyle name="Normal 8 2 5 2 2 2 2" xfId="40384"/>
    <cellStyle name="Normal 8 2 5 2 2 3" xfId="14650"/>
    <cellStyle name="Normal 8 2 5 2 2 3 2" xfId="34584"/>
    <cellStyle name="Normal 8 2 5 2 2 4" xfId="26429"/>
    <cellStyle name="Normal 8 2 5 2 3" xfId="12284"/>
    <cellStyle name="Normal 8 2 5 2 3 2" xfId="32219"/>
    <cellStyle name="Normal 8 2 5 2 4" xfId="18086"/>
    <cellStyle name="Normal 8 2 5 2 4 2" xfId="38019"/>
    <cellStyle name="Normal 8 2 5 2 5" xfId="8854"/>
    <cellStyle name="Normal 8 2 5 2 5 2" xfId="28790"/>
    <cellStyle name="Normal 8 2 5 2 6" xfId="24042"/>
    <cellStyle name="Normal 8 2 5 3" xfId="2139"/>
    <cellStyle name="Normal 8 2 5 3 2" xfId="16656"/>
    <cellStyle name="Normal 8 2 5 3 2 2" xfId="36589"/>
    <cellStyle name="Normal 8 2 5 3 3" xfId="10853"/>
    <cellStyle name="Normal 8 2 5 3 3 2" xfId="30788"/>
    <cellStyle name="Normal 8 2 5 3 4" xfId="22606"/>
    <cellStyle name="Normal 8 2 5 4" xfId="5063"/>
    <cellStyle name="Normal 8 2 5 4 2" xfId="19021"/>
    <cellStyle name="Normal 8 2 5 4 2 2" xfId="38954"/>
    <cellStyle name="Normal 8 2 5 4 3" xfId="13220"/>
    <cellStyle name="Normal 8 2 5 4 3 2" xfId="33154"/>
    <cellStyle name="Normal 8 2 5 4 4" xfId="24999"/>
    <cellStyle name="Normal 8 2 5 5" xfId="9748"/>
    <cellStyle name="Normal 8 2 5 5 2" xfId="29684"/>
    <cellStyle name="Normal 8 2 5 6" xfId="15553"/>
    <cellStyle name="Normal 8 2 5 6 2" xfId="35486"/>
    <cellStyle name="Normal 8 2 5 7" xfId="7424"/>
    <cellStyle name="Normal 8 2 5 7 2" xfId="27360"/>
    <cellStyle name="Normal 8 2 5 8" xfId="21483"/>
    <cellStyle name="Normal 8 2 5 9" xfId="41278"/>
    <cellStyle name="Normal 8 2 6" xfId="1230"/>
    <cellStyle name="Normal 8 2 6 2" xfId="3831"/>
    <cellStyle name="Normal 8 2 6 2 2" xfId="6494"/>
    <cellStyle name="Normal 8 2 6 2 2 2" xfId="20452"/>
    <cellStyle name="Normal 8 2 6 2 2 2 2" xfId="40385"/>
    <cellStyle name="Normal 8 2 6 2 2 3" xfId="14651"/>
    <cellStyle name="Normal 8 2 6 2 2 3 2" xfId="34585"/>
    <cellStyle name="Normal 8 2 6 2 2 4" xfId="26430"/>
    <cellStyle name="Normal 8 2 6 2 3" xfId="12285"/>
    <cellStyle name="Normal 8 2 6 2 3 2" xfId="32220"/>
    <cellStyle name="Normal 8 2 6 2 4" xfId="18087"/>
    <cellStyle name="Normal 8 2 6 2 4 2" xfId="38020"/>
    <cellStyle name="Normal 8 2 6 2 5" xfId="8855"/>
    <cellStyle name="Normal 8 2 6 2 5 2" xfId="28791"/>
    <cellStyle name="Normal 8 2 6 2 6" xfId="24043"/>
    <cellStyle name="Normal 8 2 6 3" xfId="2564"/>
    <cellStyle name="Normal 8 2 6 3 2" xfId="17079"/>
    <cellStyle name="Normal 8 2 6 3 2 2" xfId="37012"/>
    <cellStyle name="Normal 8 2 6 3 3" xfId="11276"/>
    <cellStyle name="Normal 8 2 6 3 3 2" xfId="31211"/>
    <cellStyle name="Normal 8 2 6 3 4" xfId="23031"/>
    <cellStyle name="Normal 8 2 6 4" xfId="5486"/>
    <cellStyle name="Normal 8 2 6 4 2" xfId="19444"/>
    <cellStyle name="Normal 8 2 6 4 2 2" xfId="39377"/>
    <cellStyle name="Normal 8 2 6 4 3" xfId="13643"/>
    <cellStyle name="Normal 8 2 6 4 3 2" xfId="33577"/>
    <cellStyle name="Normal 8 2 6 4 4" xfId="25422"/>
    <cellStyle name="Normal 8 2 6 5" xfId="10173"/>
    <cellStyle name="Normal 8 2 6 5 2" xfId="30109"/>
    <cellStyle name="Normal 8 2 6 6" xfId="15977"/>
    <cellStyle name="Normal 8 2 6 6 2" xfId="35910"/>
    <cellStyle name="Normal 8 2 6 7" xfId="7847"/>
    <cellStyle name="Normal 8 2 6 7 2" xfId="27783"/>
    <cellStyle name="Normal 8 2 6 8" xfId="21918"/>
    <cellStyle name="Normal 8 2 6 9" xfId="41777"/>
    <cellStyle name="Normal 8 2 7" xfId="3819"/>
    <cellStyle name="Normal 8 2 7 2" xfId="6482"/>
    <cellStyle name="Normal 8 2 7 2 2" xfId="20440"/>
    <cellStyle name="Normal 8 2 7 2 2 2" xfId="40373"/>
    <cellStyle name="Normal 8 2 7 2 3" xfId="14639"/>
    <cellStyle name="Normal 8 2 7 2 3 2" xfId="34573"/>
    <cellStyle name="Normal 8 2 7 2 4" xfId="26418"/>
    <cellStyle name="Normal 8 2 7 3" xfId="12273"/>
    <cellStyle name="Normal 8 2 7 3 2" xfId="32208"/>
    <cellStyle name="Normal 8 2 7 4" xfId="18075"/>
    <cellStyle name="Normal 8 2 7 4 2" xfId="38008"/>
    <cellStyle name="Normal 8 2 7 5" xfId="8843"/>
    <cellStyle name="Normal 8 2 7 5 2" xfId="28779"/>
    <cellStyle name="Normal 8 2 7 6" xfId="24031"/>
    <cellStyle name="Normal 8 2 8" xfId="4359"/>
    <cellStyle name="Normal 8 2 8 2" xfId="6726"/>
    <cellStyle name="Normal 8 2 8 2 2" xfId="20684"/>
    <cellStyle name="Normal 8 2 8 2 2 2" xfId="40617"/>
    <cellStyle name="Normal 8 2 8 2 3" xfId="14883"/>
    <cellStyle name="Normal 8 2 8 2 3 2" xfId="34817"/>
    <cellStyle name="Normal 8 2 8 2 4" xfId="26662"/>
    <cellStyle name="Normal 8 2 8 3" xfId="12518"/>
    <cellStyle name="Normal 8 2 8 3 2" xfId="32452"/>
    <cellStyle name="Normal 8 2 8 4" xfId="18319"/>
    <cellStyle name="Normal 8 2 8 4 2" xfId="38252"/>
    <cellStyle name="Normal 8 2 8 5" xfId="9087"/>
    <cellStyle name="Normal 8 2 8 5 2" xfId="29023"/>
    <cellStyle name="Normal 8 2 8 6" xfId="24297"/>
    <cellStyle name="Normal 8 2 9" xfId="1702"/>
    <cellStyle name="Normal 8 2 9 2" xfId="16260"/>
    <cellStyle name="Normal 8 2 9 2 2" xfId="36193"/>
    <cellStyle name="Normal 8 2 9 3" xfId="10457"/>
    <cellStyle name="Normal 8 2 9 3 2" xfId="30392"/>
    <cellStyle name="Normal 8 2 9 4" xfId="22208"/>
    <cellStyle name="Normal 8 3" xfId="61"/>
    <cellStyle name="Normal 8 3 10" xfId="4668"/>
    <cellStyle name="Normal 8 3 10 2" xfId="18626"/>
    <cellStyle name="Normal 8 3 10 2 2" xfId="38559"/>
    <cellStyle name="Normal 8 3 10 3" xfId="12825"/>
    <cellStyle name="Normal 8 3 10 3 2" xfId="32759"/>
    <cellStyle name="Normal 8 3 10 4" xfId="24604"/>
    <cellStyle name="Normal 8 3 11" xfId="9232"/>
    <cellStyle name="Normal 8 3 11 2" xfId="29168"/>
    <cellStyle name="Normal 8 3 12" xfId="15037"/>
    <cellStyle name="Normal 8 3 12 2" xfId="34970"/>
    <cellStyle name="Normal 8 3 13" xfId="7032"/>
    <cellStyle name="Normal 8 3 13 2" xfId="26968"/>
    <cellStyle name="Normal 8 3 14" xfId="20938"/>
    <cellStyle name="Normal 8 3 15" xfId="40762"/>
    <cellStyle name="Normal 8 3 2" xfId="340"/>
    <cellStyle name="Normal 8 3 2 10" xfId="21059"/>
    <cellStyle name="Normal 8 3 2 11" xfId="40868"/>
    <cellStyle name="Normal 8 3 2 2" xfId="615"/>
    <cellStyle name="Normal 8 3 2 2 10" xfId="41107"/>
    <cellStyle name="Normal 8 3 2 2 2" xfId="1103"/>
    <cellStyle name="Normal 8 3 2 2 2 2" xfId="3835"/>
    <cellStyle name="Normal 8 3 2 2 2 2 2" xfId="6498"/>
    <cellStyle name="Normal 8 3 2 2 2 2 2 2" xfId="20456"/>
    <cellStyle name="Normal 8 3 2 2 2 2 2 2 2" xfId="40389"/>
    <cellStyle name="Normal 8 3 2 2 2 2 2 3" xfId="14655"/>
    <cellStyle name="Normal 8 3 2 2 2 2 2 3 2" xfId="34589"/>
    <cellStyle name="Normal 8 3 2 2 2 2 2 4" xfId="26434"/>
    <cellStyle name="Normal 8 3 2 2 2 2 3" xfId="12289"/>
    <cellStyle name="Normal 8 3 2 2 2 2 3 2" xfId="32224"/>
    <cellStyle name="Normal 8 3 2 2 2 2 4" xfId="18091"/>
    <cellStyle name="Normal 8 3 2 2 2 2 4 2" xfId="38024"/>
    <cellStyle name="Normal 8 3 2 2 2 2 5" xfId="8859"/>
    <cellStyle name="Normal 8 3 2 2 2 2 5 2" xfId="28795"/>
    <cellStyle name="Normal 8 3 2 2 2 2 6" xfId="24047"/>
    <cellStyle name="Normal 8 3 2 2 2 3" xfId="2446"/>
    <cellStyle name="Normal 8 3 2 2 2 3 2" xfId="16963"/>
    <cellStyle name="Normal 8 3 2 2 2 3 2 2" xfId="36896"/>
    <cellStyle name="Normal 8 3 2 2 2 3 3" xfId="11160"/>
    <cellStyle name="Normal 8 3 2 2 2 3 3 2" xfId="31095"/>
    <cellStyle name="Normal 8 3 2 2 2 3 4" xfId="22913"/>
    <cellStyle name="Normal 8 3 2 2 2 4" xfId="5370"/>
    <cellStyle name="Normal 8 3 2 2 2 4 2" xfId="19328"/>
    <cellStyle name="Normal 8 3 2 2 2 4 2 2" xfId="39261"/>
    <cellStyle name="Normal 8 3 2 2 2 4 3" xfId="13527"/>
    <cellStyle name="Normal 8 3 2 2 2 4 3 2" xfId="33461"/>
    <cellStyle name="Normal 8 3 2 2 2 4 4" xfId="25306"/>
    <cellStyle name="Normal 8 3 2 2 2 5" xfId="10055"/>
    <cellStyle name="Normal 8 3 2 2 2 5 2" xfId="29991"/>
    <cellStyle name="Normal 8 3 2 2 2 6" xfId="15860"/>
    <cellStyle name="Normal 8 3 2 2 2 6 2" xfId="35793"/>
    <cellStyle name="Normal 8 3 2 2 2 7" xfId="7731"/>
    <cellStyle name="Normal 8 3 2 2 2 7 2" xfId="27667"/>
    <cellStyle name="Normal 8 3 2 2 2 8" xfId="21794"/>
    <cellStyle name="Normal 8 3 2 2 2 9" xfId="41585"/>
    <cellStyle name="Normal 8 3 2 2 3" xfId="3834"/>
    <cellStyle name="Normal 8 3 2 2 3 2" xfId="6497"/>
    <cellStyle name="Normal 8 3 2 2 3 2 2" xfId="20455"/>
    <cellStyle name="Normal 8 3 2 2 3 2 2 2" xfId="40388"/>
    <cellStyle name="Normal 8 3 2 2 3 2 3" xfId="14654"/>
    <cellStyle name="Normal 8 3 2 2 3 2 3 2" xfId="34588"/>
    <cellStyle name="Normal 8 3 2 2 3 2 4" xfId="26433"/>
    <cellStyle name="Normal 8 3 2 2 3 3" xfId="12288"/>
    <cellStyle name="Normal 8 3 2 2 3 3 2" xfId="32223"/>
    <cellStyle name="Normal 8 3 2 2 3 4" xfId="18090"/>
    <cellStyle name="Normal 8 3 2 2 3 4 2" xfId="38023"/>
    <cellStyle name="Normal 8 3 2 2 3 5" xfId="8858"/>
    <cellStyle name="Normal 8 3 2 2 3 5 2" xfId="28794"/>
    <cellStyle name="Normal 8 3 2 2 3 6" xfId="24046"/>
    <cellStyle name="Normal 8 3 2 2 4" xfId="1983"/>
    <cellStyle name="Normal 8 3 2 2 4 2" xfId="16502"/>
    <cellStyle name="Normal 8 3 2 2 4 2 2" xfId="36435"/>
    <cellStyle name="Normal 8 3 2 2 4 3" xfId="10699"/>
    <cellStyle name="Normal 8 3 2 2 4 3 2" xfId="30634"/>
    <cellStyle name="Normal 8 3 2 2 4 4" xfId="22452"/>
    <cellStyle name="Normal 8 3 2 2 5" xfId="4909"/>
    <cellStyle name="Normal 8 3 2 2 5 2" xfId="18867"/>
    <cellStyle name="Normal 8 3 2 2 5 2 2" xfId="38800"/>
    <cellStyle name="Normal 8 3 2 2 5 3" xfId="13066"/>
    <cellStyle name="Normal 8 3 2 2 5 3 2" xfId="33000"/>
    <cellStyle name="Normal 8 3 2 2 5 4" xfId="24845"/>
    <cellStyle name="Normal 8 3 2 2 6" xfId="9577"/>
    <cellStyle name="Normal 8 3 2 2 6 2" xfId="29513"/>
    <cellStyle name="Normal 8 3 2 2 7" xfId="15382"/>
    <cellStyle name="Normal 8 3 2 2 7 2" xfId="35315"/>
    <cellStyle name="Normal 8 3 2 2 8" xfId="7270"/>
    <cellStyle name="Normal 8 3 2 2 8 2" xfId="27206"/>
    <cellStyle name="Normal 8 3 2 2 9" xfId="21307"/>
    <cellStyle name="Normal 8 3 2 3" xfId="860"/>
    <cellStyle name="Normal 8 3 2 3 2" xfId="3836"/>
    <cellStyle name="Normal 8 3 2 3 2 2" xfId="6499"/>
    <cellStyle name="Normal 8 3 2 3 2 2 2" xfId="20457"/>
    <cellStyle name="Normal 8 3 2 3 2 2 2 2" xfId="40390"/>
    <cellStyle name="Normal 8 3 2 3 2 2 3" xfId="14656"/>
    <cellStyle name="Normal 8 3 2 3 2 2 3 2" xfId="34590"/>
    <cellStyle name="Normal 8 3 2 3 2 2 4" xfId="26435"/>
    <cellStyle name="Normal 8 3 2 3 2 3" xfId="12290"/>
    <cellStyle name="Normal 8 3 2 3 2 3 2" xfId="32225"/>
    <cellStyle name="Normal 8 3 2 3 2 4" xfId="18092"/>
    <cellStyle name="Normal 8 3 2 3 2 4 2" xfId="38025"/>
    <cellStyle name="Normal 8 3 2 3 2 5" xfId="8860"/>
    <cellStyle name="Normal 8 3 2 3 2 5 2" xfId="28796"/>
    <cellStyle name="Normal 8 3 2 3 2 6" xfId="24048"/>
    <cellStyle name="Normal 8 3 2 3 3" xfId="2207"/>
    <cellStyle name="Normal 8 3 2 3 3 2" xfId="16724"/>
    <cellStyle name="Normal 8 3 2 3 3 2 2" xfId="36657"/>
    <cellStyle name="Normal 8 3 2 3 3 3" xfId="10921"/>
    <cellStyle name="Normal 8 3 2 3 3 3 2" xfId="30856"/>
    <cellStyle name="Normal 8 3 2 3 3 4" xfId="22674"/>
    <cellStyle name="Normal 8 3 2 3 4" xfId="5131"/>
    <cellStyle name="Normal 8 3 2 3 4 2" xfId="19089"/>
    <cellStyle name="Normal 8 3 2 3 4 2 2" xfId="39022"/>
    <cellStyle name="Normal 8 3 2 3 4 3" xfId="13288"/>
    <cellStyle name="Normal 8 3 2 3 4 3 2" xfId="33222"/>
    <cellStyle name="Normal 8 3 2 3 4 4" xfId="25067"/>
    <cellStyle name="Normal 8 3 2 3 5" xfId="9816"/>
    <cellStyle name="Normal 8 3 2 3 5 2" xfId="29752"/>
    <cellStyle name="Normal 8 3 2 3 6" xfId="15621"/>
    <cellStyle name="Normal 8 3 2 3 6 2" xfId="35554"/>
    <cellStyle name="Normal 8 3 2 3 7" xfId="7492"/>
    <cellStyle name="Normal 8 3 2 3 7 2" xfId="27428"/>
    <cellStyle name="Normal 8 3 2 3 8" xfId="21551"/>
    <cellStyle name="Normal 8 3 2 3 9" xfId="41346"/>
    <cellStyle name="Normal 8 3 2 4" xfId="3833"/>
    <cellStyle name="Normal 8 3 2 4 2" xfId="6496"/>
    <cellStyle name="Normal 8 3 2 4 2 2" xfId="20454"/>
    <cellStyle name="Normal 8 3 2 4 2 2 2" xfId="40387"/>
    <cellStyle name="Normal 8 3 2 4 2 3" xfId="14653"/>
    <cellStyle name="Normal 8 3 2 4 2 3 2" xfId="34587"/>
    <cellStyle name="Normal 8 3 2 4 2 4" xfId="26432"/>
    <cellStyle name="Normal 8 3 2 4 3" xfId="12287"/>
    <cellStyle name="Normal 8 3 2 4 3 2" xfId="32222"/>
    <cellStyle name="Normal 8 3 2 4 4" xfId="18089"/>
    <cellStyle name="Normal 8 3 2 4 4 2" xfId="38022"/>
    <cellStyle name="Normal 8 3 2 4 5" xfId="8857"/>
    <cellStyle name="Normal 8 3 2 4 5 2" xfId="28793"/>
    <cellStyle name="Normal 8 3 2 4 6" xfId="24045"/>
    <cellStyle name="Normal 8 3 2 5" xfId="1781"/>
    <cellStyle name="Normal 8 3 2 5 2" xfId="16304"/>
    <cellStyle name="Normal 8 3 2 5 2 2" xfId="36237"/>
    <cellStyle name="Normal 8 3 2 5 3" xfId="10501"/>
    <cellStyle name="Normal 8 3 2 5 3 2" xfId="30436"/>
    <cellStyle name="Normal 8 3 2 5 4" xfId="22254"/>
    <cellStyle name="Normal 8 3 2 6" xfId="4711"/>
    <cellStyle name="Normal 8 3 2 6 2" xfId="18669"/>
    <cellStyle name="Normal 8 3 2 6 2 2" xfId="38602"/>
    <cellStyle name="Normal 8 3 2 6 3" xfId="12868"/>
    <cellStyle name="Normal 8 3 2 6 3 2" xfId="32802"/>
    <cellStyle name="Normal 8 3 2 6 4" xfId="24647"/>
    <cellStyle name="Normal 8 3 2 7" xfId="9338"/>
    <cellStyle name="Normal 8 3 2 7 2" xfId="29274"/>
    <cellStyle name="Normal 8 3 2 8" xfId="15143"/>
    <cellStyle name="Normal 8 3 2 8 2" xfId="35076"/>
    <cellStyle name="Normal 8 3 2 9" xfId="7072"/>
    <cellStyle name="Normal 8 3 2 9 2" xfId="27008"/>
    <cellStyle name="Normal 8 3 3" xfId="448"/>
    <cellStyle name="Normal 8 3 3 10" xfId="21151"/>
    <cellStyle name="Normal 8 3 3 11" xfId="40954"/>
    <cellStyle name="Normal 8 3 3 2" xfId="704"/>
    <cellStyle name="Normal 8 3 3 2 10" xfId="41193"/>
    <cellStyle name="Normal 8 3 3 2 2" xfId="1189"/>
    <cellStyle name="Normal 8 3 3 2 2 2" xfId="3839"/>
    <cellStyle name="Normal 8 3 3 2 2 2 2" xfId="6502"/>
    <cellStyle name="Normal 8 3 3 2 2 2 2 2" xfId="20460"/>
    <cellStyle name="Normal 8 3 3 2 2 2 2 2 2" xfId="40393"/>
    <cellStyle name="Normal 8 3 3 2 2 2 2 3" xfId="14659"/>
    <cellStyle name="Normal 8 3 3 2 2 2 2 3 2" xfId="34593"/>
    <cellStyle name="Normal 8 3 3 2 2 2 2 4" xfId="26438"/>
    <cellStyle name="Normal 8 3 3 2 2 2 3" xfId="12293"/>
    <cellStyle name="Normal 8 3 3 2 2 2 3 2" xfId="32228"/>
    <cellStyle name="Normal 8 3 3 2 2 2 4" xfId="18095"/>
    <cellStyle name="Normal 8 3 3 2 2 2 4 2" xfId="38028"/>
    <cellStyle name="Normal 8 3 3 2 2 2 5" xfId="8863"/>
    <cellStyle name="Normal 8 3 3 2 2 2 5 2" xfId="28799"/>
    <cellStyle name="Normal 8 3 3 2 2 2 6" xfId="24051"/>
    <cellStyle name="Normal 8 3 3 2 2 3" xfId="2532"/>
    <cellStyle name="Normal 8 3 3 2 2 3 2" xfId="17049"/>
    <cellStyle name="Normal 8 3 3 2 2 3 2 2" xfId="36982"/>
    <cellStyle name="Normal 8 3 3 2 2 3 3" xfId="11246"/>
    <cellStyle name="Normal 8 3 3 2 2 3 3 2" xfId="31181"/>
    <cellStyle name="Normal 8 3 3 2 2 3 4" xfId="22999"/>
    <cellStyle name="Normal 8 3 3 2 2 4" xfId="5456"/>
    <cellStyle name="Normal 8 3 3 2 2 4 2" xfId="19414"/>
    <cellStyle name="Normal 8 3 3 2 2 4 2 2" xfId="39347"/>
    <cellStyle name="Normal 8 3 3 2 2 4 3" xfId="13613"/>
    <cellStyle name="Normal 8 3 3 2 2 4 3 2" xfId="33547"/>
    <cellStyle name="Normal 8 3 3 2 2 4 4" xfId="25392"/>
    <cellStyle name="Normal 8 3 3 2 2 5" xfId="10141"/>
    <cellStyle name="Normal 8 3 3 2 2 5 2" xfId="30077"/>
    <cellStyle name="Normal 8 3 3 2 2 6" xfId="15946"/>
    <cellStyle name="Normal 8 3 3 2 2 6 2" xfId="35879"/>
    <cellStyle name="Normal 8 3 3 2 2 7" xfId="7817"/>
    <cellStyle name="Normal 8 3 3 2 2 7 2" xfId="27753"/>
    <cellStyle name="Normal 8 3 3 2 2 8" xfId="21880"/>
    <cellStyle name="Normal 8 3 3 2 2 9" xfId="41671"/>
    <cellStyle name="Normal 8 3 3 2 3" xfId="3838"/>
    <cellStyle name="Normal 8 3 3 2 3 2" xfId="6501"/>
    <cellStyle name="Normal 8 3 3 2 3 2 2" xfId="20459"/>
    <cellStyle name="Normal 8 3 3 2 3 2 2 2" xfId="40392"/>
    <cellStyle name="Normal 8 3 3 2 3 2 3" xfId="14658"/>
    <cellStyle name="Normal 8 3 3 2 3 2 3 2" xfId="34592"/>
    <cellStyle name="Normal 8 3 3 2 3 2 4" xfId="26437"/>
    <cellStyle name="Normal 8 3 3 2 3 3" xfId="12292"/>
    <cellStyle name="Normal 8 3 3 2 3 3 2" xfId="32227"/>
    <cellStyle name="Normal 8 3 3 2 3 4" xfId="18094"/>
    <cellStyle name="Normal 8 3 3 2 3 4 2" xfId="38027"/>
    <cellStyle name="Normal 8 3 3 2 3 5" xfId="8862"/>
    <cellStyle name="Normal 8 3 3 2 3 5 2" xfId="28798"/>
    <cellStyle name="Normal 8 3 3 2 3 6" xfId="24050"/>
    <cellStyle name="Normal 8 3 3 2 4" xfId="2069"/>
    <cellStyle name="Normal 8 3 3 2 4 2" xfId="16588"/>
    <cellStyle name="Normal 8 3 3 2 4 2 2" xfId="36521"/>
    <cellStyle name="Normal 8 3 3 2 4 3" xfId="10785"/>
    <cellStyle name="Normal 8 3 3 2 4 3 2" xfId="30720"/>
    <cellStyle name="Normal 8 3 3 2 4 4" xfId="22538"/>
    <cellStyle name="Normal 8 3 3 2 5" xfId="4995"/>
    <cellStyle name="Normal 8 3 3 2 5 2" xfId="18953"/>
    <cellStyle name="Normal 8 3 3 2 5 2 2" xfId="38886"/>
    <cellStyle name="Normal 8 3 3 2 5 3" xfId="13152"/>
    <cellStyle name="Normal 8 3 3 2 5 3 2" xfId="33086"/>
    <cellStyle name="Normal 8 3 3 2 5 4" xfId="24931"/>
    <cellStyle name="Normal 8 3 3 2 6" xfId="9663"/>
    <cellStyle name="Normal 8 3 3 2 6 2" xfId="29599"/>
    <cellStyle name="Normal 8 3 3 2 7" xfId="15468"/>
    <cellStyle name="Normal 8 3 3 2 7 2" xfId="35401"/>
    <cellStyle name="Normal 8 3 3 2 8" xfId="7356"/>
    <cellStyle name="Normal 8 3 3 2 8 2" xfId="27292"/>
    <cellStyle name="Normal 8 3 3 2 9" xfId="21396"/>
    <cellStyle name="Normal 8 3 3 3" xfId="946"/>
    <cellStyle name="Normal 8 3 3 3 2" xfId="3840"/>
    <cellStyle name="Normal 8 3 3 3 2 2" xfId="6503"/>
    <cellStyle name="Normal 8 3 3 3 2 2 2" xfId="20461"/>
    <cellStyle name="Normal 8 3 3 3 2 2 2 2" xfId="40394"/>
    <cellStyle name="Normal 8 3 3 3 2 2 3" xfId="14660"/>
    <cellStyle name="Normal 8 3 3 3 2 2 3 2" xfId="34594"/>
    <cellStyle name="Normal 8 3 3 3 2 2 4" xfId="26439"/>
    <cellStyle name="Normal 8 3 3 3 2 3" xfId="12294"/>
    <cellStyle name="Normal 8 3 3 3 2 3 2" xfId="32229"/>
    <cellStyle name="Normal 8 3 3 3 2 4" xfId="18096"/>
    <cellStyle name="Normal 8 3 3 3 2 4 2" xfId="38029"/>
    <cellStyle name="Normal 8 3 3 3 2 5" xfId="8864"/>
    <cellStyle name="Normal 8 3 3 3 2 5 2" xfId="28800"/>
    <cellStyle name="Normal 8 3 3 3 2 6" xfId="24052"/>
    <cellStyle name="Normal 8 3 3 3 3" xfId="2293"/>
    <cellStyle name="Normal 8 3 3 3 3 2" xfId="16810"/>
    <cellStyle name="Normal 8 3 3 3 3 2 2" xfId="36743"/>
    <cellStyle name="Normal 8 3 3 3 3 3" xfId="11007"/>
    <cellStyle name="Normal 8 3 3 3 3 3 2" xfId="30942"/>
    <cellStyle name="Normal 8 3 3 3 3 4" xfId="22760"/>
    <cellStyle name="Normal 8 3 3 3 4" xfId="5217"/>
    <cellStyle name="Normal 8 3 3 3 4 2" xfId="19175"/>
    <cellStyle name="Normal 8 3 3 3 4 2 2" xfId="39108"/>
    <cellStyle name="Normal 8 3 3 3 4 3" xfId="13374"/>
    <cellStyle name="Normal 8 3 3 3 4 3 2" xfId="33308"/>
    <cellStyle name="Normal 8 3 3 3 4 4" xfId="25153"/>
    <cellStyle name="Normal 8 3 3 3 5" xfId="9902"/>
    <cellStyle name="Normal 8 3 3 3 5 2" xfId="29838"/>
    <cellStyle name="Normal 8 3 3 3 6" xfId="15707"/>
    <cellStyle name="Normal 8 3 3 3 6 2" xfId="35640"/>
    <cellStyle name="Normal 8 3 3 3 7" xfId="7578"/>
    <cellStyle name="Normal 8 3 3 3 7 2" xfId="27514"/>
    <cellStyle name="Normal 8 3 3 3 8" xfId="21637"/>
    <cellStyle name="Normal 8 3 3 3 9" xfId="41432"/>
    <cellStyle name="Normal 8 3 3 4" xfId="3837"/>
    <cellStyle name="Normal 8 3 3 4 2" xfId="6500"/>
    <cellStyle name="Normal 8 3 3 4 2 2" xfId="20458"/>
    <cellStyle name="Normal 8 3 3 4 2 2 2" xfId="40391"/>
    <cellStyle name="Normal 8 3 3 4 2 3" xfId="14657"/>
    <cellStyle name="Normal 8 3 3 4 2 3 2" xfId="34591"/>
    <cellStyle name="Normal 8 3 3 4 2 4" xfId="26436"/>
    <cellStyle name="Normal 8 3 3 4 3" xfId="12291"/>
    <cellStyle name="Normal 8 3 3 4 3 2" xfId="32226"/>
    <cellStyle name="Normal 8 3 3 4 4" xfId="18093"/>
    <cellStyle name="Normal 8 3 3 4 4 2" xfId="38026"/>
    <cellStyle name="Normal 8 3 3 4 5" xfId="8861"/>
    <cellStyle name="Normal 8 3 3 4 5 2" xfId="28797"/>
    <cellStyle name="Normal 8 3 3 4 6" xfId="24049"/>
    <cellStyle name="Normal 8 3 3 5" xfId="1848"/>
    <cellStyle name="Normal 8 3 3 5 2" xfId="16368"/>
    <cellStyle name="Normal 8 3 3 5 2 2" xfId="36301"/>
    <cellStyle name="Normal 8 3 3 5 3" xfId="10565"/>
    <cellStyle name="Normal 8 3 3 5 3 2" xfId="30500"/>
    <cellStyle name="Normal 8 3 3 5 4" xfId="22318"/>
    <cellStyle name="Normal 8 3 3 6" xfId="4775"/>
    <cellStyle name="Normal 8 3 3 6 2" xfId="18733"/>
    <cellStyle name="Normal 8 3 3 6 2 2" xfId="38666"/>
    <cellStyle name="Normal 8 3 3 6 3" xfId="12932"/>
    <cellStyle name="Normal 8 3 3 6 3 2" xfId="32866"/>
    <cellStyle name="Normal 8 3 3 6 4" xfId="24711"/>
    <cellStyle name="Normal 8 3 3 7" xfId="9424"/>
    <cellStyle name="Normal 8 3 3 7 2" xfId="29360"/>
    <cellStyle name="Normal 8 3 3 8" xfId="15229"/>
    <cellStyle name="Normal 8 3 3 8 2" xfId="35162"/>
    <cellStyle name="Normal 8 3 3 9" xfId="7136"/>
    <cellStyle name="Normal 8 3 3 9 2" xfId="27072"/>
    <cellStyle name="Normal 8 3 4" xfId="540"/>
    <cellStyle name="Normal 8 3 4 10" xfId="41040"/>
    <cellStyle name="Normal 8 3 4 2" xfId="1036"/>
    <cellStyle name="Normal 8 3 4 2 2" xfId="3842"/>
    <cellStyle name="Normal 8 3 4 2 2 2" xfId="6505"/>
    <cellStyle name="Normal 8 3 4 2 2 2 2" xfId="20463"/>
    <cellStyle name="Normal 8 3 4 2 2 2 2 2" xfId="40396"/>
    <cellStyle name="Normal 8 3 4 2 2 2 3" xfId="14662"/>
    <cellStyle name="Normal 8 3 4 2 2 2 3 2" xfId="34596"/>
    <cellStyle name="Normal 8 3 4 2 2 2 4" xfId="26441"/>
    <cellStyle name="Normal 8 3 4 2 2 3" xfId="12296"/>
    <cellStyle name="Normal 8 3 4 2 2 3 2" xfId="32231"/>
    <cellStyle name="Normal 8 3 4 2 2 4" xfId="18098"/>
    <cellStyle name="Normal 8 3 4 2 2 4 2" xfId="38031"/>
    <cellStyle name="Normal 8 3 4 2 2 5" xfId="8866"/>
    <cellStyle name="Normal 8 3 4 2 2 5 2" xfId="28802"/>
    <cellStyle name="Normal 8 3 4 2 2 6" xfId="24054"/>
    <cellStyle name="Normal 8 3 4 2 3" xfId="2379"/>
    <cellStyle name="Normal 8 3 4 2 3 2" xfId="16896"/>
    <cellStyle name="Normal 8 3 4 2 3 2 2" xfId="36829"/>
    <cellStyle name="Normal 8 3 4 2 3 3" xfId="11093"/>
    <cellStyle name="Normal 8 3 4 2 3 3 2" xfId="31028"/>
    <cellStyle name="Normal 8 3 4 2 3 4" xfId="22846"/>
    <cellStyle name="Normal 8 3 4 2 4" xfId="5303"/>
    <cellStyle name="Normal 8 3 4 2 4 2" xfId="19261"/>
    <cellStyle name="Normal 8 3 4 2 4 2 2" xfId="39194"/>
    <cellStyle name="Normal 8 3 4 2 4 3" xfId="13460"/>
    <cellStyle name="Normal 8 3 4 2 4 3 2" xfId="33394"/>
    <cellStyle name="Normal 8 3 4 2 4 4" xfId="25239"/>
    <cellStyle name="Normal 8 3 4 2 5" xfId="9988"/>
    <cellStyle name="Normal 8 3 4 2 5 2" xfId="29924"/>
    <cellStyle name="Normal 8 3 4 2 6" xfId="15793"/>
    <cellStyle name="Normal 8 3 4 2 6 2" xfId="35726"/>
    <cellStyle name="Normal 8 3 4 2 7" xfId="7664"/>
    <cellStyle name="Normal 8 3 4 2 7 2" xfId="27600"/>
    <cellStyle name="Normal 8 3 4 2 8" xfId="21727"/>
    <cellStyle name="Normal 8 3 4 2 9" xfId="41518"/>
    <cellStyle name="Normal 8 3 4 3" xfId="3841"/>
    <cellStyle name="Normal 8 3 4 3 2" xfId="6504"/>
    <cellStyle name="Normal 8 3 4 3 2 2" xfId="20462"/>
    <cellStyle name="Normal 8 3 4 3 2 2 2" xfId="40395"/>
    <cellStyle name="Normal 8 3 4 3 2 3" xfId="14661"/>
    <cellStyle name="Normal 8 3 4 3 2 3 2" xfId="34595"/>
    <cellStyle name="Normal 8 3 4 3 2 4" xfId="26440"/>
    <cellStyle name="Normal 8 3 4 3 3" xfId="12295"/>
    <cellStyle name="Normal 8 3 4 3 3 2" xfId="32230"/>
    <cellStyle name="Normal 8 3 4 3 4" xfId="18097"/>
    <cellStyle name="Normal 8 3 4 3 4 2" xfId="38030"/>
    <cellStyle name="Normal 8 3 4 3 5" xfId="8865"/>
    <cellStyle name="Normal 8 3 4 3 5 2" xfId="28801"/>
    <cellStyle name="Normal 8 3 4 3 6" xfId="24053"/>
    <cellStyle name="Normal 8 3 4 4" xfId="1916"/>
    <cellStyle name="Normal 8 3 4 4 2" xfId="16435"/>
    <cellStyle name="Normal 8 3 4 4 2 2" xfId="36368"/>
    <cellStyle name="Normal 8 3 4 4 3" xfId="10632"/>
    <cellStyle name="Normal 8 3 4 4 3 2" xfId="30567"/>
    <cellStyle name="Normal 8 3 4 4 4" xfId="22385"/>
    <cellStyle name="Normal 8 3 4 5" xfId="4842"/>
    <cellStyle name="Normal 8 3 4 5 2" xfId="18800"/>
    <cellStyle name="Normal 8 3 4 5 2 2" xfId="38733"/>
    <cellStyle name="Normal 8 3 4 5 3" xfId="12999"/>
    <cellStyle name="Normal 8 3 4 5 3 2" xfId="32933"/>
    <cellStyle name="Normal 8 3 4 5 4" xfId="24778"/>
    <cellStyle name="Normal 8 3 4 6" xfId="9510"/>
    <cellStyle name="Normal 8 3 4 6 2" xfId="29446"/>
    <cellStyle name="Normal 8 3 4 7" xfId="15315"/>
    <cellStyle name="Normal 8 3 4 7 2" xfId="35248"/>
    <cellStyle name="Normal 8 3 4 8" xfId="7203"/>
    <cellStyle name="Normal 8 3 4 8 2" xfId="27139"/>
    <cellStyle name="Normal 8 3 4 9" xfId="21238"/>
    <cellStyle name="Normal 8 3 5" xfId="793"/>
    <cellStyle name="Normal 8 3 5 2" xfId="3843"/>
    <cellStyle name="Normal 8 3 5 2 2" xfId="6506"/>
    <cellStyle name="Normal 8 3 5 2 2 2" xfId="20464"/>
    <cellStyle name="Normal 8 3 5 2 2 2 2" xfId="40397"/>
    <cellStyle name="Normal 8 3 5 2 2 3" xfId="14663"/>
    <cellStyle name="Normal 8 3 5 2 2 3 2" xfId="34597"/>
    <cellStyle name="Normal 8 3 5 2 2 4" xfId="26442"/>
    <cellStyle name="Normal 8 3 5 2 3" xfId="12297"/>
    <cellStyle name="Normal 8 3 5 2 3 2" xfId="32232"/>
    <cellStyle name="Normal 8 3 5 2 4" xfId="18099"/>
    <cellStyle name="Normal 8 3 5 2 4 2" xfId="38032"/>
    <cellStyle name="Normal 8 3 5 2 5" xfId="8867"/>
    <cellStyle name="Normal 8 3 5 2 5 2" xfId="28803"/>
    <cellStyle name="Normal 8 3 5 2 6" xfId="24055"/>
    <cellStyle name="Normal 8 3 5 3" xfId="2140"/>
    <cellStyle name="Normal 8 3 5 3 2" xfId="16657"/>
    <cellStyle name="Normal 8 3 5 3 2 2" xfId="36590"/>
    <cellStyle name="Normal 8 3 5 3 3" xfId="10854"/>
    <cellStyle name="Normal 8 3 5 3 3 2" xfId="30789"/>
    <cellStyle name="Normal 8 3 5 3 4" xfId="22607"/>
    <cellStyle name="Normal 8 3 5 4" xfId="5064"/>
    <cellStyle name="Normal 8 3 5 4 2" xfId="19022"/>
    <cellStyle name="Normal 8 3 5 4 2 2" xfId="38955"/>
    <cellStyle name="Normal 8 3 5 4 3" xfId="13221"/>
    <cellStyle name="Normal 8 3 5 4 3 2" xfId="33155"/>
    <cellStyle name="Normal 8 3 5 4 4" xfId="25000"/>
    <cellStyle name="Normal 8 3 5 5" xfId="9749"/>
    <cellStyle name="Normal 8 3 5 5 2" xfId="29685"/>
    <cellStyle name="Normal 8 3 5 6" xfId="15554"/>
    <cellStyle name="Normal 8 3 5 6 2" xfId="35487"/>
    <cellStyle name="Normal 8 3 5 7" xfId="7425"/>
    <cellStyle name="Normal 8 3 5 7 2" xfId="27361"/>
    <cellStyle name="Normal 8 3 5 8" xfId="21484"/>
    <cellStyle name="Normal 8 3 5 9" xfId="41279"/>
    <cellStyle name="Normal 8 3 6" xfId="1244"/>
    <cellStyle name="Normal 8 3 6 2" xfId="3844"/>
    <cellStyle name="Normal 8 3 6 2 2" xfId="6507"/>
    <cellStyle name="Normal 8 3 6 2 2 2" xfId="20465"/>
    <cellStyle name="Normal 8 3 6 2 2 2 2" xfId="40398"/>
    <cellStyle name="Normal 8 3 6 2 2 3" xfId="14664"/>
    <cellStyle name="Normal 8 3 6 2 2 3 2" xfId="34598"/>
    <cellStyle name="Normal 8 3 6 2 2 4" xfId="26443"/>
    <cellStyle name="Normal 8 3 6 2 3" xfId="12298"/>
    <cellStyle name="Normal 8 3 6 2 3 2" xfId="32233"/>
    <cellStyle name="Normal 8 3 6 2 4" xfId="18100"/>
    <cellStyle name="Normal 8 3 6 2 4 2" xfId="38033"/>
    <cellStyle name="Normal 8 3 6 2 5" xfId="8868"/>
    <cellStyle name="Normal 8 3 6 2 5 2" xfId="28804"/>
    <cellStyle name="Normal 8 3 6 2 6" xfId="24056"/>
    <cellStyle name="Normal 8 3 6 3" xfId="2578"/>
    <cellStyle name="Normal 8 3 6 3 2" xfId="17093"/>
    <cellStyle name="Normal 8 3 6 3 2 2" xfId="37026"/>
    <cellStyle name="Normal 8 3 6 3 3" xfId="11290"/>
    <cellStyle name="Normal 8 3 6 3 3 2" xfId="31225"/>
    <cellStyle name="Normal 8 3 6 3 4" xfId="23045"/>
    <cellStyle name="Normal 8 3 6 4" xfId="5500"/>
    <cellStyle name="Normal 8 3 6 4 2" xfId="19458"/>
    <cellStyle name="Normal 8 3 6 4 2 2" xfId="39391"/>
    <cellStyle name="Normal 8 3 6 4 3" xfId="13657"/>
    <cellStyle name="Normal 8 3 6 4 3 2" xfId="33591"/>
    <cellStyle name="Normal 8 3 6 4 4" xfId="25436"/>
    <cellStyle name="Normal 8 3 6 5" xfId="10187"/>
    <cellStyle name="Normal 8 3 6 5 2" xfId="30123"/>
    <cellStyle name="Normal 8 3 6 6" xfId="15991"/>
    <cellStyle name="Normal 8 3 6 6 2" xfId="35924"/>
    <cellStyle name="Normal 8 3 6 7" xfId="7861"/>
    <cellStyle name="Normal 8 3 6 7 2" xfId="27797"/>
    <cellStyle name="Normal 8 3 6 8" xfId="21932"/>
    <cellStyle name="Normal 8 3 6 9" xfId="41778"/>
    <cellStyle name="Normal 8 3 7" xfId="3832"/>
    <cellStyle name="Normal 8 3 7 2" xfId="6495"/>
    <cellStyle name="Normal 8 3 7 2 2" xfId="20453"/>
    <cellStyle name="Normal 8 3 7 2 2 2" xfId="40386"/>
    <cellStyle name="Normal 8 3 7 2 3" xfId="14652"/>
    <cellStyle name="Normal 8 3 7 2 3 2" xfId="34586"/>
    <cellStyle name="Normal 8 3 7 2 4" xfId="26431"/>
    <cellStyle name="Normal 8 3 7 3" xfId="12286"/>
    <cellStyle name="Normal 8 3 7 3 2" xfId="32221"/>
    <cellStyle name="Normal 8 3 7 4" xfId="18088"/>
    <cellStyle name="Normal 8 3 7 4 2" xfId="38021"/>
    <cellStyle name="Normal 8 3 7 5" xfId="8856"/>
    <cellStyle name="Normal 8 3 7 5 2" xfId="28792"/>
    <cellStyle name="Normal 8 3 7 6" xfId="24044"/>
    <cellStyle name="Normal 8 3 8" xfId="4404"/>
    <cellStyle name="Normal 8 3 9" xfId="1703"/>
    <cellStyle name="Normal 8 3 9 2" xfId="16261"/>
    <cellStyle name="Normal 8 3 9 2 2" xfId="36194"/>
    <cellStyle name="Normal 8 3 9 3" xfId="10458"/>
    <cellStyle name="Normal 8 3 9 3 2" xfId="30393"/>
    <cellStyle name="Normal 8 3 9 4" xfId="22209"/>
    <cellStyle name="Normal 8 4" xfId="75"/>
    <cellStyle name="Normal 8 4 10" xfId="4669"/>
    <cellStyle name="Normal 8 4 10 2" xfId="18627"/>
    <cellStyle name="Normal 8 4 10 2 2" xfId="38560"/>
    <cellStyle name="Normal 8 4 10 3" xfId="12826"/>
    <cellStyle name="Normal 8 4 10 3 2" xfId="32760"/>
    <cellStyle name="Normal 8 4 10 4" xfId="24605"/>
    <cellStyle name="Normal 8 4 11" xfId="9246"/>
    <cellStyle name="Normal 8 4 11 2" xfId="29182"/>
    <cellStyle name="Normal 8 4 12" xfId="15051"/>
    <cellStyle name="Normal 8 4 12 2" xfId="34984"/>
    <cellStyle name="Normal 8 4 13" xfId="7033"/>
    <cellStyle name="Normal 8 4 13 2" xfId="26969"/>
    <cellStyle name="Normal 8 4 14" xfId="20952"/>
    <cellStyle name="Normal 8 4 15" xfId="40776"/>
    <cellStyle name="Normal 8 4 2" xfId="341"/>
    <cellStyle name="Normal 8 4 2 10" xfId="21060"/>
    <cellStyle name="Normal 8 4 2 11" xfId="40869"/>
    <cellStyle name="Normal 8 4 2 2" xfId="616"/>
    <cellStyle name="Normal 8 4 2 2 10" xfId="41108"/>
    <cellStyle name="Normal 8 4 2 2 2" xfId="1104"/>
    <cellStyle name="Normal 8 4 2 2 2 2" xfId="3848"/>
    <cellStyle name="Normal 8 4 2 2 2 2 2" xfId="6511"/>
    <cellStyle name="Normal 8 4 2 2 2 2 2 2" xfId="20469"/>
    <cellStyle name="Normal 8 4 2 2 2 2 2 2 2" xfId="40402"/>
    <cellStyle name="Normal 8 4 2 2 2 2 2 3" xfId="14668"/>
    <cellStyle name="Normal 8 4 2 2 2 2 2 3 2" xfId="34602"/>
    <cellStyle name="Normal 8 4 2 2 2 2 2 4" xfId="26447"/>
    <cellStyle name="Normal 8 4 2 2 2 2 3" xfId="12302"/>
    <cellStyle name="Normal 8 4 2 2 2 2 3 2" xfId="32237"/>
    <cellStyle name="Normal 8 4 2 2 2 2 4" xfId="18104"/>
    <cellStyle name="Normal 8 4 2 2 2 2 4 2" xfId="38037"/>
    <cellStyle name="Normal 8 4 2 2 2 2 5" xfId="8872"/>
    <cellStyle name="Normal 8 4 2 2 2 2 5 2" xfId="28808"/>
    <cellStyle name="Normal 8 4 2 2 2 2 6" xfId="24060"/>
    <cellStyle name="Normal 8 4 2 2 2 3" xfId="2447"/>
    <cellStyle name="Normal 8 4 2 2 2 3 2" xfId="16964"/>
    <cellStyle name="Normal 8 4 2 2 2 3 2 2" xfId="36897"/>
    <cellStyle name="Normal 8 4 2 2 2 3 3" xfId="11161"/>
    <cellStyle name="Normal 8 4 2 2 2 3 3 2" xfId="31096"/>
    <cellStyle name="Normal 8 4 2 2 2 3 4" xfId="22914"/>
    <cellStyle name="Normal 8 4 2 2 2 4" xfId="5371"/>
    <cellStyle name="Normal 8 4 2 2 2 4 2" xfId="19329"/>
    <cellStyle name="Normal 8 4 2 2 2 4 2 2" xfId="39262"/>
    <cellStyle name="Normal 8 4 2 2 2 4 3" xfId="13528"/>
    <cellStyle name="Normal 8 4 2 2 2 4 3 2" xfId="33462"/>
    <cellStyle name="Normal 8 4 2 2 2 4 4" xfId="25307"/>
    <cellStyle name="Normal 8 4 2 2 2 5" xfId="10056"/>
    <cellStyle name="Normal 8 4 2 2 2 5 2" xfId="29992"/>
    <cellStyle name="Normal 8 4 2 2 2 6" xfId="15861"/>
    <cellStyle name="Normal 8 4 2 2 2 6 2" xfId="35794"/>
    <cellStyle name="Normal 8 4 2 2 2 7" xfId="7732"/>
    <cellStyle name="Normal 8 4 2 2 2 7 2" xfId="27668"/>
    <cellStyle name="Normal 8 4 2 2 2 8" xfId="21795"/>
    <cellStyle name="Normal 8 4 2 2 2 9" xfId="41586"/>
    <cellStyle name="Normal 8 4 2 2 3" xfId="3847"/>
    <cellStyle name="Normal 8 4 2 2 3 2" xfId="6510"/>
    <cellStyle name="Normal 8 4 2 2 3 2 2" xfId="20468"/>
    <cellStyle name="Normal 8 4 2 2 3 2 2 2" xfId="40401"/>
    <cellStyle name="Normal 8 4 2 2 3 2 3" xfId="14667"/>
    <cellStyle name="Normal 8 4 2 2 3 2 3 2" xfId="34601"/>
    <cellStyle name="Normal 8 4 2 2 3 2 4" xfId="26446"/>
    <cellStyle name="Normal 8 4 2 2 3 3" xfId="12301"/>
    <cellStyle name="Normal 8 4 2 2 3 3 2" xfId="32236"/>
    <cellStyle name="Normal 8 4 2 2 3 4" xfId="18103"/>
    <cellStyle name="Normal 8 4 2 2 3 4 2" xfId="38036"/>
    <cellStyle name="Normal 8 4 2 2 3 5" xfId="8871"/>
    <cellStyle name="Normal 8 4 2 2 3 5 2" xfId="28807"/>
    <cellStyle name="Normal 8 4 2 2 3 6" xfId="24059"/>
    <cellStyle name="Normal 8 4 2 2 4" xfId="1984"/>
    <cellStyle name="Normal 8 4 2 2 4 2" xfId="16503"/>
    <cellStyle name="Normal 8 4 2 2 4 2 2" xfId="36436"/>
    <cellStyle name="Normal 8 4 2 2 4 3" xfId="10700"/>
    <cellStyle name="Normal 8 4 2 2 4 3 2" xfId="30635"/>
    <cellStyle name="Normal 8 4 2 2 4 4" xfId="22453"/>
    <cellStyle name="Normal 8 4 2 2 5" xfId="4910"/>
    <cellStyle name="Normal 8 4 2 2 5 2" xfId="18868"/>
    <cellStyle name="Normal 8 4 2 2 5 2 2" xfId="38801"/>
    <cellStyle name="Normal 8 4 2 2 5 3" xfId="13067"/>
    <cellStyle name="Normal 8 4 2 2 5 3 2" xfId="33001"/>
    <cellStyle name="Normal 8 4 2 2 5 4" xfId="24846"/>
    <cellStyle name="Normal 8 4 2 2 6" xfId="9578"/>
    <cellStyle name="Normal 8 4 2 2 6 2" xfId="29514"/>
    <cellStyle name="Normal 8 4 2 2 7" xfId="15383"/>
    <cellStyle name="Normal 8 4 2 2 7 2" xfId="35316"/>
    <cellStyle name="Normal 8 4 2 2 8" xfId="7271"/>
    <cellStyle name="Normal 8 4 2 2 8 2" xfId="27207"/>
    <cellStyle name="Normal 8 4 2 2 9" xfId="21308"/>
    <cellStyle name="Normal 8 4 2 3" xfId="861"/>
    <cellStyle name="Normal 8 4 2 3 2" xfId="3849"/>
    <cellStyle name="Normal 8 4 2 3 2 2" xfId="6512"/>
    <cellStyle name="Normal 8 4 2 3 2 2 2" xfId="20470"/>
    <cellStyle name="Normal 8 4 2 3 2 2 2 2" xfId="40403"/>
    <cellStyle name="Normal 8 4 2 3 2 2 3" xfId="14669"/>
    <cellStyle name="Normal 8 4 2 3 2 2 3 2" xfId="34603"/>
    <cellStyle name="Normal 8 4 2 3 2 2 4" xfId="26448"/>
    <cellStyle name="Normal 8 4 2 3 2 3" xfId="12303"/>
    <cellStyle name="Normal 8 4 2 3 2 3 2" xfId="32238"/>
    <cellStyle name="Normal 8 4 2 3 2 4" xfId="18105"/>
    <cellStyle name="Normal 8 4 2 3 2 4 2" xfId="38038"/>
    <cellStyle name="Normal 8 4 2 3 2 5" xfId="8873"/>
    <cellStyle name="Normal 8 4 2 3 2 5 2" xfId="28809"/>
    <cellStyle name="Normal 8 4 2 3 2 6" xfId="24061"/>
    <cellStyle name="Normal 8 4 2 3 3" xfId="2208"/>
    <cellStyle name="Normal 8 4 2 3 3 2" xfId="16725"/>
    <cellStyle name="Normal 8 4 2 3 3 2 2" xfId="36658"/>
    <cellStyle name="Normal 8 4 2 3 3 3" xfId="10922"/>
    <cellStyle name="Normal 8 4 2 3 3 3 2" xfId="30857"/>
    <cellStyle name="Normal 8 4 2 3 3 4" xfId="22675"/>
    <cellStyle name="Normal 8 4 2 3 4" xfId="5132"/>
    <cellStyle name="Normal 8 4 2 3 4 2" xfId="19090"/>
    <cellStyle name="Normal 8 4 2 3 4 2 2" xfId="39023"/>
    <cellStyle name="Normal 8 4 2 3 4 3" xfId="13289"/>
    <cellStyle name="Normal 8 4 2 3 4 3 2" xfId="33223"/>
    <cellStyle name="Normal 8 4 2 3 4 4" xfId="25068"/>
    <cellStyle name="Normal 8 4 2 3 5" xfId="9817"/>
    <cellStyle name="Normal 8 4 2 3 5 2" xfId="29753"/>
    <cellStyle name="Normal 8 4 2 3 6" xfId="15622"/>
    <cellStyle name="Normal 8 4 2 3 6 2" xfId="35555"/>
    <cellStyle name="Normal 8 4 2 3 7" xfId="7493"/>
    <cellStyle name="Normal 8 4 2 3 7 2" xfId="27429"/>
    <cellStyle name="Normal 8 4 2 3 8" xfId="21552"/>
    <cellStyle name="Normal 8 4 2 3 9" xfId="41347"/>
    <cellStyle name="Normal 8 4 2 4" xfId="3846"/>
    <cellStyle name="Normal 8 4 2 4 2" xfId="6509"/>
    <cellStyle name="Normal 8 4 2 4 2 2" xfId="20467"/>
    <cellStyle name="Normal 8 4 2 4 2 2 2" xfId="40400"/>
    <cellStyle name="Normal 8 4 2 4 2 3" xfId="14666"/>
    <cellStyle name="Normal 8 4 2 4 2 3 2" xfId="34600"/>
    <cellStyle name="Normal 8 4 2 4 2 4" xfId="26445"/>
    <cellStyle name="Normal 8 4 2 4 3" xfId="12300"/>
    <cellStyle name="Normal 8 4 2 4 3 2" xfId="32235"/>
    <cellStyle name="Normal 8 4 2 4 4" xfId="18102"/>
    <cellStyle name="Normal 8 4 2 4 4 2" xfId="38035"/>
    <cellStyle name="Normal 8 4 2 4 5" xfId="8870"/>
    <cellStyle name="Normal 8 4 2 4 5 2" xfId="28806"/>
    <cellStyle name="Normal 8 4 2 4 6" xfId="24058"/>
    <cellStyle name="Normal 8 4 2 5" xfId="1782"/>
    <cellStyle name="Normal 8 4 2 5 2" xfId="16305"/>
    <cellStyle name="Normal 8 4 2 5 2 2" xfId="36238"/>
    <cellStyle name="Normal 8 4 2 5 3" xfId="10502"/>
    <cellStyle name="Normal 8 4 2 5 3 2" xfId="30437"/>
    <cellStyle name="Normal 8 4 2 5 4" xfId="22255"/>
    <cellStyle name="Normal 8 4 2 6" xfId="4712"/>
    <cellStyle name="Normal 8 4 2 6 2" xfId="18670"/>
    <cellStyle name="Normal 8 4 2 6 2 2" xfId="38603"/>
    <cellStyle name="Normal 8 4 2 6 3" xfId="12869"/>
    <cellStyle name="Normal 8 4 2 6 3 2" xfId="32803"/>
    <cellStyle name="Normal 8 4 2 6 4" xfId="24648"/>
    <cellStyle name="Normal 8 4 2 7" xfId="9339"/>
    <cellStyle name="Normal 8 4 2 7 2" xfId="29275"/>
    <cellStyle name="Normal 8 4 2 8" xfId="15144"/>
    <cellStyle name="Normal 8 4 2 8 2" xfId="35077"/>
    <cellStyle name="Normal 8 4 2 9" xfId="7073"/>
    <cellStyle name="Normal 8 4 2 9 2" xfId="27009"/>
    <cellStyle name="Normal 8 4 3" xfId="449"/>
    <cellStyle name="Normal 8 4 3 10" xfId="21152"/>
    <cellStyle name="Normal 8 4 3 11" xfId="40955"/>
    <cellStyle name="Normal 8 4 3 2" xfId="705"/>
    <cellStyle name="Normal 8 4 3 2 10" xfId="41194"/>
    <cellStyle name="Normal 8 4 3 2 2" xfId="1190"/>
    <cellStyle name="Normal 8 4 3 2 2 2" xfId="3852"/>
    <cellStyle name="Normal 8 4 3 2 2 2 2" xfId="6515"/>
    <cellStyle name="Normal 8 4 3 2 2 2 2 2" xfId="20473"/>
    <cellStyle name="Normal 8 4 3 2 2 2 2 2 2" xfId="40406"/>
    <cellStyle name="Normal 8 4 3 2 2 2 2 3" xfId="14672"/>
    <cellStyle name="Normal 8 4 3 2 2 2 2 3 2" xfId="34606"/>
    <cellStyle name="Normal 8 4 3 2 2 2 2 4" xfId="26451"/>
    <cellStyle name="Normal 8 4 3 2 2 2 3" xfId="12306"/>
    <cellStyle name="Normal 8 4 3 2 2 2 3 2" xfId="32241"/>
    <cellStyle name="Normal 8 4 3 2 2 2 4" xfId="18108"/>
    <cellStyle name="Normal 8 4 3 2 2 2 4 2" xfId="38041"/>
    <cellStyle name="Normal 8 4 3 2 2 2 5" xfId="8876"/>
    <cellStyle name="Normal 8 4 3 2 2 2 5 2" xfId="28812"/>
    <cellStyle name="Normal 8 4 3 2 2 2 6" xfId="24064"/>
    <cellStyle name="Normal 8 4 3 2 2 3" xfId="2533"/>
    <cellStyle name="Normal 8 4 3 2 2 3 2" xfId="17050"/>
    <cellStyle name="Normal 8 4 3 2 2 3 2 2" xfId="36983"/>
    <cellStyle name="Normal 8 4 3 2 2 3 3" xfId="11247"/>
    <cellStyle name="Normal 8 4 3 2 2 3 3 2" xfId="31182"/>
    <cellStyle name="Normal 8 4 3 2 2 3 4" xfId="23000"/>
    <cellStyle name="Normal 8 4 3 2 2 4" xfId="5457"/>
    <cellStyle name="Normal 8 4 3 2 2 4 2" xfId="19415"/>
    <cellStyle name="Normal 8 4 3 2 2 4 2 2" xfId="39348"/>
    <cellStyle name="Normal 8 4 3 2 2 4 3" xfId="13614"/>
    <cellStyle name="Normal 8 4 3 2 2 4 3 2" xfId="33548"/>
    <cellStyle name="Normal 8 4 3 2 2 4 4" xfId="25393"/>
    <cellStyle name="Normal 8 4 3 2 2 5" xfId="10142"/>
    <cellStyle name="Normal 8 4 3 2 2 5 2" xfId="30078"/>
    <cellStyle name="Normal 8 4 3 2 2 6" xfId="15947"/>
    <cellStyle name="Normal 8 4 3 2 2 6 2" xfId="35880"/>
    <cellStyle name="Normal 8 4 3 2 2 7" xfId="7818"/>
    <cellStyle name="Normal 8 4 3 2 2 7 2" xfId="27754"/>
    <cellStyle name="Normal 8 4 3 2 2 8" xfId="21881"/>
    <cellStyle name="Normal 8 4 3 2 2 9" xfId="41672"/>
    <cellStyle name="Normal 8 4 3 2 3" xfId="3851"/>
    <cellStyle name="Normal 8 4 3 2 3 2" xfId="6514"/>
    <cellStyle name="Normal 8 4 3 2 3 2 2" xfId="20472"/>
    <cellStyle name="Normal 8 4 3 2 3 2 2 2" xfId="40405"/>
    <cellStyle name="Normal 8 4 3 2 3 2 3" xfId="14671"/>
    <cellStyle name="Normal 8 4 3 2 3 2 3 2" xfId="34605"/>
    <cellStyle name="Normal 8 4 3 2 3 2 4" xfId="26450"/>
    <cellStyle name="Normal 8 4 3 2 3 3" xfId="12305"/>
    <cellStyle name="Normal 8 4 3 2 3 3 2" xfId="32240"/>
    <cellStyle name="Normal 8 4 3 2 3 4" xfId="18107"/>
    <cellStyle name="Normal 8 4 3 2 3 4 2" xfId="38040"/>
    <cellStyle name="Normal 8 4 3 2 3 5" xfId="8875"/>
    <cellStyle name="Normal 8 4 3 2 3 5 2" xfId="28811"/>
    <cellStyle name="Normal 8 4 3 2 3 6" xfId="24063"/>
    <cellStyle name="Normal 8 4 3 2 4" xfId="2070"/>
    <cellStyle name="Normal 8 4 3 2 4 2" xfId="16589"/>
    <cellStyle name="Normal 8 4 3 2 4 2 2" xfId="36522"/>
    <cellStyle name="Normal 8 4 3 2 4 3" xfId="10786"/>
    <cellStyle name="Normal 8 4 3 2 4 3 2" xfId="30721"/>
    <cellStyle name="Normal 8 4 3 2 4 4" xfId="22539"/>
    <cellStyle name="Normal 8 4 3 2 5" xfId="4996"/>
    <cellStyle name="Normal 8 4 3 2 5 2" xfId="18954"/>
    <cellStyle name="Normal 8 4 3 2 5 2 2" xfId="38887"/>
    <cellStyle name="Normal 8 4 3 2 5 3" xfId="13153"/>
    <cellStyle name="Normal 8 4 3 2 5 3 2" xfId="33087"/>
    <cellStyle name="Normal 8 4 3 2 5 4" xfId="24932"/>
    <cellStyle name="Normal 8 4 3 2 6" xfId="9664"/>
    <cellStyle name="Normal 8 4 3 2 6 2" xfId="29600"/>
    <cellStyle name="Normal 8 4 3 2 7" xfId="15469"/>
    <cellStyle name="Normal 8 4 3 2 7 2" xfId="35402"/>
    <cellStyle name="Normal 8 4 3 2 8" xfId="7357"/>
    <cellStyle name="Normal 8 4 3 2 8 2" xfId="27293"/>
    <cellStyle name="Normal 8 4 3 2 9" xfId="21397"/>
    <cellStyle name="Normal 8 4 3 3" xfId="947"/>
    <cellStyle name="Normal 8 4 3 3 2" xfId="3853"/>
    <cellStyle name="Normal 8 4 3 3 2 2" xfId="6516"/>
    <cellStyle name="Normal 8 4 3 3 2 2 2" xfId="20474"/>
    <cellStyle name="Normal 8 4 3 3 2 2 2 2" xfId="40407"/>
    <cellStyle name="Normal 8 4 3 3 2 2 3" xfId="14673"/>
    <cellStyle name="Normal 8 4 3 3 2 2 3 2" xfId="34607"/>
    <cellStyle name="Normal 8 4 3 3 2 2 4" xfId="26452"/>
    <cellStyle name="Normal 8 4 3 3 2 3" xfId="12307"/>
    <cellStyle name="Normal 8 4 3 3 2 3 2" xfId="32242"/>
    <cellStyle name="Normal 8 4 3 3 2 4" xfId="18109"/>
    <cellStyle name="Normal 8 4 3 3 2 4 2" xfId="38042"/>
    <cellStyle name="Normal 8 4 3 3 2 5" xfId="8877"/>
    <cellStyle name="Normal 8 4 3 3 2 5 2" xfId="28813"/>
    <cellStyle name="Normal 8 4 3 3 2 6" xfId="24065"/>
    <cellStyle name="Normal 8 4 3 3 3" xfId="2294"/>
    <cellStyle name="Normal 8 4 3 3 3 2" xfId="16811"/>
    <cellStyle name="Normal 8 4 3 3 3 2 2" xfId="36744"/>
    <cellStyle name="Normal 8 4 3 3 3 3" xfId="11008"/>
    <cellStyle name="Normal 8 4 3 3 3 3 2" xfId="30943"/>
    <cellStyle name="Normal 8 4 3 3 3 4" xfId="22761"/>
    <cellStyle name="Normal 8 4 3 3 4" xfId="5218"/>
    <cellStyle name="Normal 8 4 3 3 4 2" xfId="19176"/>
    <cellStyle name="Normal 8 4 3 3 4 2 2" xfId="39109"/>
    <cellStyle name="Normal 8 4 3 3 4 3" xfId="13375"/>
    <cellStyle name="Normal 8 4 3 3 4 3 2" xfId="33309"/>
    <cellStyle name="Normal 8 4 3 3 4 4" xfId="25154"/>
    <cellStyle name="Normal 8 4 3 3 5" xfId="9903"/>
    <cellStyle name="Normal 8 4 3 3 5 2" xfId="29839"/>
    <cellStyle name="Normal 8 4 3 3 6" xfId="15708"/>
    <cellStyle name="Normal 8 4 3 3 6 2" xfId="35641"/>
    <cellStyle name="Normal 8 4 3 3 7" xfId="7579"/>
    <cellStyle name="Normal 8 4 3 3 7 2" xfId="27515"/>
    <cellStyle name="Normal 8 4 3 3 8" xfId="21638"/>
    <cellStyle name="Normal 8 4 3 3 9" xfId="41433"/>
    <cellStyle name="Normal 8 4 3 4" xfId="3850"/>
    <cellStyle name="Normal 8 4 3 4 2" xfId="6513"/>
    <cellStyle name="Normal 8 4 3 4 2 2" xfId="20471"/>
    <cellStyle name="Normal 8 4 3 4 2 2 2" xfId="40404"/>
    <cellStyle name="Normal 8 4 3 4 2 3" xfId="14670"/>
    <cellStyle name="Normal 8 4 3 4 2 3 2" xfId="34604"/>
    <cellStyle name="Normal 8 4 3 4 2 4" xfId="26449"/>
    <cellStyle name="Normal 8 4 3 4 3" xfId="12304"/>
    <cellStyle name="Normal 8 4 3 4 3 2" xfId="32239"/>
    <cellStyle name="Normal 8 4 3 4 4" xfId="18106"/>
    <cellStyle name="Normal 8 4 3 4 4 2" xfId="38039"/>
    <cellStyle name="Normal 8 4 3 4 5" xfId="8874"/>
    <cellStyle name="Normal 8 4 3 4 5 2" xfId="28810"/>
    <cellStyle name="Normal 8 4 3 4 6" xfId="24062"/>
    <cellStyle name="Normal 8 4 3 5" xfId="1849"/>
    <cellStyle name="Normal 8 4 3 5 2" xfId="16369"/>
    <cellStyle name="Normal 8 4 3 5 2 2" xfId="36302"/>
    <cellStyle name="Normal 8 4 3 5 3" xfId="10566"/>
    <cellStyle name="Normal 8 4 3 5 3 2" xfId="30501"/>
    <cellStyle name="Normal 8 4 3 5 4" xfId="22319"/>
    <cellStyle name="Normal 8 4 3 6" xfId="4776"/>
    <cellStyle name="Normal 8 4 3 6 2" xfId="18734"/>
    <cellStyle name="Normal 8 4 3 6 2 2" xfId="38667"/>
    <cellStyle name="Normal 8 4 3 6 3" xfId="12933"/>
    <cellStyle name="Normal 8 4 3 6 3 2" xfId="32867"/>
    <cellStyle name="Normal 8 4 3 6 4" xfId="24712"/>
    <cellStyle name="Normal 8 4 3 7" xfId="9425"/>
    <cellStyle name="Normal 8 4 3 7 2" xfId="29361"/>
    <cellStyle name="Normal 8 4 3 8" xfId="15230"/>
    <cellStyle name="Normal 8 4 3 8 2" xfId="35163"/>
    <cellStyle name="Normal 8 4 3 9" xfId="7137"/>
    <cellStyle name="Normal 8 4 3 9 2" xfId="27073"/>
    <cellStyle name="Normal 8 4 4" xfId="541"/>
    <cellStyle name="Normal 8 4 4 10" xfId="41041"/>
    <cellStyle name="Normal 8 4 4 2" xfId="1037"/>
    <cellStyle name="Normal 8 4 4 2 2" xfId="3855"/>
    <cellStyle name="Normal 8 4 4 2 2 2" xfId="6518"/>
    <cellStyle name="Normal 8 4 4 2 2 2 2" xfId="20476"/>
    <cellStyle name="Normal 8 4 4 2 2 2 2 2" xfId="40409"/>
    <cellStyle name="Normal 8 4 4 2 2 2 3" xfId="14675"/>
    <cellStyle name="Normal 8 4 4 2 2 2 3 2" xfId="34609"/>
    <cellStyle name="Normal 8 4 4 2 2 2 4" xfId="26454"/>
    <cellStyle name="Normal 8 4 4 2 2 3" xfId="12309"/>
    <cellStyle name="Normal 8 4 4 2 2 3 2" xfId="32244"/>
    <cellStyle name="Normal 8 4 4 2 2 4" xfId="18111"/>
    <cellStyle name="Normal 8 4 4 2 2 4 2" xfId="38044"/>
    <cellStyle name="Normal 8 4 4 2 2 5" xfId="8879"/>
    <cellStyle name="Normal 8 4 4 2 2 5 2" xfId="28815"/>
    <cellStyle name="Normal 8 4 4 2 2 6" xfId="24067"/>
    <cellStyle name="Normal 8 4 4 2 3" xfId="2380"/>
    <cellStyle name="Normal 8 4 4 2 3 2" xfId="16897"/>
    <cellStyle name="Normal 8 4 4 2 3 2 2" xfId="36830"/>
    <cellStyle name="Normal 8 4 4 2 3 3" xfId="11094"/>
    <cellStyle name="Normal 8 4 4 2 3 3 2" xfId="31029"/>
    <cellStyle name="Normal 8 4 4 2 3 4" xfId="22847"/>
    <cellStyle name="Normal 8 4 4 2 4" xfId="5304"/>
    <cellStyle name="Normal 8 4 4 2 4 2" xfId="19262"/>
    <cellStyle name="Normal 8 4 4 2 4 2 2" xfId="39195"/>
    <cellStyle name="Normal 8 4 4 2 4 3" xfId="13461"/>
    <cellStyle name="Normal 8 4 4 2 4 3 2" xfId="33395"/>
    <cellStyle name="Normal 8 4 4 2 4 4" xfId="25240"/>
    <cellStyle name="Normal 8 4 4 2 5" xfId="9989"/>
    <cellStyle name="Normal 8 4 4 2 5 2" xfId="29925"/>
    <cellStyle name="Normal 8 4 4 2 6" xfId="15794"/>
    <cellStyle name="Normal 8 4 4 2 6 2" xfId="35727"/>
    <cellStyle name="Normal 8 4 4 2 7" xfId="7665"/>
    <cellStyle name="Normal 8 4 4 2 7 2" xfId="27601"/>
    <cellStyle name="Normal 8 4 4 2 8" xfId="21728"/>
    <cellStyle name="Normal 8 4 4 2 9" xfId="41519"/>
    <cellStyle name="Normal 8 4 4 3" xfId="3854"/>
    <cellStyle name="Normal 8 4 4 3 2" xfId="6517"/>
    <cellStyle name="Normal 8 4 4 3 2 2" xfId="20475"/>
    <cellStyle name="Normal 8 4 4 3 2 2 2" xfId="40408"/>
    <cellStyle name="Normal 8 4 4 3 2 3" xfId="14674"/>
    <cellStyle name="Normal 8 4 4 3 2 3 2" xfId="34608"/>
    <cellStyle name="Normal 8 4 4 3 2 4" xfId="26453"/>
    <cellStyle name="Normal 8 4 4 3 3" xfId="12308"/>
    <cellStyle name="Normal 8 4 4 3 3 2" xfId="32243"/>
    <cellStyle name="Normal 8 4 4 3 4" xfId="18110"/>
    <cellStyle name="Normal 8 4 4 3 4 2" xfId="38043"/>
    <cellStyle name="Normal 8 4 4 3 5" xfId="8878"/>
    <cellStyle name="Normal 8 4 4 3 5 2" xfId="28814"/>
    <cellStyle name="Normal 8 4 4 3 6" xfId="24066"/>
    <cellStyle name="Normal 8 4 4 4" xfId="1917"/>
    <cellStyle name="Normal 8 4 4 4 2" xfId="16436"/>
    <cellStyle name="Normal 8 4 4 4 2 2" xfId="36369"/>
    <cellStyle name="Normal 8 4 4 4 3" xfId="10633"/>
    <cellStyle name="Normal 8 4 4 4 3 2" xfId="30568"/>
    <cellStyle name="Normal 8 4 4 4 4" xfId="22386"/>
    <cellStyle name="Normal 8 4 4 5" xfId="4843"/>
    <cellStyle name="Normal 8 4 4 5 2" xfId="18801"/>
    <cellStyle name="Normal 8 4 4 5 2 2" xfId="38734"/>
    <cellStyle name="Normal 8 4 4 5 3" xfId="13000"/>
    <cellStyle name="Normal 8 4 4 5 3 2" xfId="32934"/>
    <cellStyle name="Normal 8 4 4 5 4" xfId="24779"/>
    <cellStyle name="Normal 8 4 4 6" xfId="9511"/>
    <cellStyle name="Normal 8 4 4 6 2" xfId="29447"/>
    <cellStyle name="Normal 8 4 4 7" xfId="15316"/>
    <cellStyle name="Normal 8 4 4 7 2" xfId="35249"/>
    <cellStyle name="Normal 8 4 4 8" xfId="7204"/>
    <cellStyle name="Normal 8 4 4 8 2" xfId="27140"/>
    <cellStyle name="Normal 8 4 4 9" xfId="21239"/>
    <cellStyle name="Normal 8 4 5" xfId="794"/>
    <cellStyle name="Normal 8 4 5 2" xfId="3856"/>
    <cellStyle name="Normal 8 4 5 2 2" xfId="6519"/>
    <cellStyle name="Normal 8 4 5 2 2 2" xfId="20477"/>
    <cellStyle name="Normal 8 4 5 2 2 2 2" xfId="40410"/>
    <cellStyle name="Normal 8 4 5 2 2 3" xfId="14676"/>
    <cellStyle name="Normal 8 4 5 2 2 3 2" xfId="34610"/>
    <cellStyle name="Normal 8 4 5 2 2 4" xfId="26455"/>
    <cellStyle name="Normal 8 4 5 2 3" xfId="12310"/>
    <cellStyle name="Normal 8 4 5 2 3 2" xfId="32245"/>
    <cellStyle name="Normal 8 4 5 2 4" xfId="18112"/>
    <cellStyle name="Normal 8 4 5 2 4 2" xfId="38045"/>
    <cellStyle name="Normal 8 4 5 2 5" xfId="8880"/>
    <cellStyle name="Normal 8 4 5 2 5 2" xfId="28816"/>
    <cellStyle name="Normal 8 4 5 2 6" xfId="24068"/>
    <cellStyle name="Normal 8 4 5 3" xfId="2141"/>
    <cellStyle name="Normal 8 4 5 3 2" xfId="16658"/>
    <cellStyle name="Normal 8 4 5 3 2 2" xfId="36591"/>
    <cellStyle name="Normal 8 4 5 3 3" xfId="10855"/>
    <cellStyle name="Normal 8 4 5 3 3 2" xfId="30790"/>
    <cellStyle name="Normal 8 4 5 3 4" xfId="22608"/>
    <cellStyle name="Normal 8 4 5 4" xfId="5065"/>
    <cellStyle name="Normal 8 4 5 4 2" xfId="19023"/>
    <cellStyle name="Normal 8 4 5 4 2 2" xfId="38956"/>
    <cellStyle name="Normal 8 4 5 4 3" xfId="13222"/>
    <cellStyle name="Normal 8 4 5 4 3 2" xfId="33156"/>
    <cellStyle name="Normal 8 4 5 4 4" xfId="25001"/>
    <cellStyle name="Normal 8 4 5 5" xfId="9750"/>
    <cellStyle name="Normal 8 4 5 5 2" xfId="29686"/>
    <cellStyle name="Normal 8 4 5 6" xfId="15555"/>
    <cellStyle name="Normal 8 4 5 6 2" xfId="35488"/>
    <cellStyle name="Normal 8 4 5 7" xfId="7426"/>
    <cellStyle name="Normal 8 4 5 7 2" xfId="27362"/>
    <cellStyle name="Normal 8 4 5 8" xfId="21485"/>
    <cellStyle name="Normal 8 4 5 9" xfId="41280"/>
    <cellStyle name="Normal 8 4 6" xfId="1258"/>
    <cellStyle name="Normal 8 4 6 2" xfId="3857"/>
    <cellStyle name="Normal 8 4 6 2 2" xfId="6520"/>
    <cellStyle name="Normal 8 4 6 2 2 2" xfId="20478"/>
    <cellStyle name="Normal 8 4 6 2 2 2 2" xfId="40411"/>
    <cellStyle name="Normal 8 4 6 2 2 3" xfId="14677"/>
    <cellStyle name="Normal 8 4 6 2 2 3 2" xfId="34611"/>
    <cellStyle name="Normal 8 4 6 2 2 4" xfId="26456"/>
    <cellStyle name="Normal 8 4 6 2 3" xfId="12311"/>
    <cellStyle name="Normal 8 4 6 2 3 2" xfId="32246"/>
    <cellStyle name="Normal 8 4 6 2 4" xfId="18113"/>
    <cellStyle name="Normal 8 4 6 2 4 2" xfId="38046"/>
    <cellStyle name="Normal 8 4 6 2 5" xfId="8881"/>
    <cellStyle name="Normal 8 4 6 2 5 2" xfId="28817"/>
    <cellStyle name="Normal 8 4 6 2 6" xfId="24069"/>
    <cellStyle name="Normal 8 4 6 3" xfId="2592"/>
    <cellStyle name="Normal 8 4 6 3 2" xfId="17107"/>
    <cellStyle name="Normal 8 4 6 3 2 2" xfId="37040"/>
    <cellStyle name="Normal 8 4 6 3 3" xfId="11304"/>
    <cellStyle name="Normal 8 4 6 3 3 2" xfId="31239"/>
    <cellStyle name="Normal 8 4 6 3 4" xfId="23059"/>
    <cellStyle name="Normal 8 4 6 4" xfId="5514"/>
    <cellStyle name="Normal 8 4 6 4 2" xfId="19472"/>
    <cellStyle name="Normal 8 4 6 4 2 2" xfId="39405"/>
    <cellStyle name="Normal 8 4 6 4 3" xfId="13671"/>
    <cellStyle name="Normal 8 4 6 4 3 2" xfId="33605"/>
    <cellStyle name="Normal 8 4 6 4 4" xfId="25450"/>
    <cellStyle name="Normal 8 4 6 5" xfId="10201"/>
    <cellStyle name="Normal 8 4 6 5 2" xfId="30137"/>
    <cellStyle name="Normal 8 4 6 6" xfId="16005"/>
    <cellStyle name="Normal 8 4 6 6 2" xfId="35938"/>
    <cellStyle name="Normal 8 4 6 7" xfId="7875"/>
    <cellStyle name="Normal 8 4 6 7 2" xfId="27811"/>
    <cellStyle name="Normal 8 4 6 8" xfId="21946"/>
    <cellStyle name="Normal 8 4 6 9" xfId="41779"/>
    <cellStyle name="Normal 8 4 7" xfId="3845"/>
    <cellStyle name="Normal 8 4 7 2" xfId="6508"/>
    <cellStyle name="Normal 8 4 7 2 2" xfId="20466"/>
    <cellStyle name="Normal 8 4 7 2 2 2" xfId="40399"/>
    <cellStyle name="Normal 8 4 7 2 3" xfId="14665"/>
    <cellStyle name="Normal 8 4 7 2 3 2" xfId="34599"/>
    <cellStyle name="Normal 8 4 7 2 4" xfId="26444"/>
    <cellStyle name="Normal 8 4 7 3" xfId="12299"/>
    <cellStyle name="Normal 8 4 7 3 2" xfId="32234"/>
    <cellStyle name="Normal 8 4 7 4" xfId="18101"/>
    <cellStyle name="Normal 8 4 7 4 2" xfId="38034"/>
    <cellStyle name="Normal 8 4 7 5" xfId="8869"/>
    <cellStyle name="Normal 8 4 7 5 2" xfId="28805"/>
    <cellStyle name="Normal 8 4 7 6" xfId="24057"/>
    <cellStyle name="Normal 8 4 8" xfId="4450"/>
    <cellStyle name="Normal 8 4 8 2" xfId="6816"/>
    <cellStyle name="Normal 8 4 8 2 2" xfId="20774"/>
    <cellStyle name="Normal 8 4 8 2 2 2" xfId="40707"/>
    <cellStyle name="Normal 8 4 8 2 3" xfId="14973"/>
    <cellStyle name="Normal 8 4 8 2 3 2" xfId="34907"/>
    <cellStyle name="Normal 8 4 8 2 4" xfId="26752"/>
    <cellStyle name="Normal 8 4 8 3" xfId="12608"/>
    <cellStyle name="Normal 8 4 8 3 2" xfId="32542"/>
    <cellStyle name="Normal 8 4 8 4" xfId="18409"/>
    <cellStyle name="Normal 8 4 8 4 2" xfId="38342"/>
    <cellStyle name="Normal 8 4 8 5" xfId="9177"/>
    <cellStyle name="Normal 8 4 8 5 2" xfId="29113"/>
    <cellStyle name="Normal 8 4 8 6" xfId="24387"/>
    <cellStyle name="Normal 8 4 9" xfId="1704"/>
    <cellStyle name="Normal 8 4 9 2" xfId="16262"/>
    <cellStyle name="Normal 8 4 9 2 2" xfId="36195"/>
    <cellStyle name="Normal 8 4 9 3" xfId="10459"/>
    <cellStyle name="Normal 8 4 9 3 2" xfId="30394"/>
    <cellStyle name="Normal 8 4 9 4" xfId="22210"/>
    <cellStyle name="Normal 8 5" xfId="338"/>
    <cellStyle name="Normal 8 5 10" xfId="21057"/>
    <cellStyle name="Normal 8 5 11" xfId="40866"/>
    <cellStyle name="Normal 8 5 2" xfId="613"/>
    <cellStyle name="Normal 8 5 2 10" xfId="41105"/>
    <cellStyle name="Normal 8 5 2 2" xfId="1101"/>
    <cellStyle name="Normal 8 5 2 2 2" xfId="3860"/>
    <cellStyle name="Normal 8 5 2 2 2 2" xfId="6523"/>
    <cellStyle name="Normal 8 5 2 2 2 2 2" xfId="20481"/>
    <cellStyle name="Normal 8 5 2 2 2 2 2 2" xfId="40414"/>
    <cellStyle name="Normal 8 5 2 2 2 2 3" xfId="14680"/>
    <cellStyle name="Normal 8 5 2 2 2 2 3 2" xfId="34614"/>
    <cellStyle name="Normal 8 5 2 2 2 2 4" xfId="26459"/>
    <cellStyle name="Normal 8 5 2 2 2 3" xfId="12314"/>
    <cellStyle name="Normal 8 5 2 2 2 3 2" xfId="32249"/>
    <cellStyle name="Normal 8 5 2 2 2 4" xfId="18116"/>
    <cellStyle name="Normal 8 5 2 2 2 4 2" xfId="38049"/>
    <cellStyle name="Normal 8 5 2 2 2 5" xfId="8884"/>
    <cellStyle name="Normal 8 5 2 2 2 5 2" xfId="28820"/>
    <cellStyle name="Normal 8 5 2 2 2 6" xfId="24072"/>
    <cellStyle name="Normal 8 5 2 2 3" xfId="2444"/>
    <cellStyle name="Normal 8 5 2 2 3 2" xfId="16961"/>
    <cellStyle name="Normal 8 5 2 2 3 2 2" xfId="36894"/>
    <cellStyle name="Normal 8 5 2 2 3 3" xfId="11158"/>
    <cellStyle name="Normal 8 5 2 2 3 3 2" xfId="31093"/>
    <cellStyle name="Normal 8 5 2 2 3 4" xfId="22911"/>
    <cellStyle name="Normal 8 5 2 2 4" xfId="5368"/>
    <cellStyle name="Normal 8 5 2 2 4 2" xfId="19326"/>
    <cellStyle name="Normal 8 5 2 2 4 2 2" xfId="39259"/>
    <cellStyle name="Normal 8 5 2 2 4 3" xfId="13525"/>
    <cellStyle name="Normal 8 5 2 2 4 3 2" xfId="33459"/>
    <cellStyle name="Normal 8 5 2 2 4 4" xfId="25304"/>
    <cellStyle name="Normal 8 5 2 2 5" xfId="10053"/>
    <cellStyle name="Normal 8 5 2 2 5 2" xfId="29989"/>
    <cellStyle name="Normal 8 5 2 2 6" xfId="15858"/>
    <cellStyle name="Normal 8 5 2 2 6 2" xfId="35791"/>
    <cellStyle name="Normal 8 5 2 2 7" xfId="7729"/>
    <cellStyle name="Normal 8 5 2 2 7 2" xfId="27665"/>
    <cellStyle name="Normal 8 5 2 2 8" xfId="21792"/>
    <cellStyle name="Normal 8 5 2 2 9" xfId="41583"/>
    <cellStyle name="Normal 8 5 2 3" xfId="3859"/>
    <cellStyle name="Normal 8 5 2 3 2" xfId="6522"/>
    <cellStyle name="Normal 8 5 2 3 2 2" xfId="20480"/>
    <cellStyle name="Normal 8 5 2 3 2 2 2" xfId="40413"/>
    <cellStyle name="Normal 8 5 2 3 2 3" xfId="14679"/>
    <cellStyle name="Normal 8 5 2 3 2 3 2" xfId="34613"/>
    <cellStyle name="Normal 8 5 2 3 2 4" xfId="26458"/>
    <cellStyle name="Normal 8 5 2 3 3" xfId="12313"/>
    <cellStyle name="Normal 8 5 2 3 3 2" xfId="32248"/>
    <cellStyle name="Normal 8 5 2 3 4" xfId="18115"/>
    <cellStyle name="Normal 8 5 2 3 4 2" xfId="38048"/>
    <cellStyle name="Normal 8 5 2 3 5" xfId="8883"/>
    <cellStyle name="Normal 8 5 2 3 5 2" xfId="28819"/>
    <cellStyle name="Normal 8 5 2 3 6" xfId="24071"/>
    <cellStyle name="Normal 8 5 2 4" xfId="1981"/>
    <cellStyle name="Normal 8 5 2 4 2" xfId="16500"/>
    <cellStyle name="Normal 8 5 2 4 2 2" xfId="36433"/>
    <cellStyle name="Normal 8 5 2 4 3" xfId="10697"/>
    <cellStyle name="Normal 8 5 2 4 3 2" xfId="30632"/>
    <cellStyle name="Normal 8 5 2 4 4" xfId="22450"/>
    <cellStyle name="Normal 8 5 2 5" xfId="4907"/>
    <cellStyle name="Normal 8 5 2 5 2" xfId="18865"/>
    <cellStyle name="Normal 8 5 2 5 2 2" xfId="38798"/>
    <cellStyle name="Normal 8 5 2 5 3" xfId="13064"/>
    <cellStyle name="Normal 8 5 2 5 3 2" xfId="32998"/>
    <cellStyle name="Normal 8 5 2 5 4" xfId="24843"/>
    <cellStyle name="Normal 8 5 2 6" xfId="9575"/>
    <cellStyle name="Normal 8 5 2 6 2" xfId="29511"/>
    <cellStyle name="Normal 8 5 2 7" xfId="15380"/>
    <cellStyle name="Normal 8 5 2 7 2" xfId="35313"/>
    <cellStyle name="Normal 8 5 2 8" xfId="7268"/>
    <cellStyle name="Normal 8 5 2 8 2" xfId="27204"/>
    <cellStyle name="Normal 8 5 2 9" xfId="21305"/>
    <cellStyle name="Normal 8 5 3" xfId="858"/>
    <cellStyle name="Normal 8 5 3 2" xfId="3861"/>
    <cellStyle name="Normal 8 5 3 2 2" xfId="6524"/>
    <cellStyle name="Normal 8 5 3 2 2 2" xfId="20482"/>
    <cellStyle name="Normal 8 5 3 2 2 2 2" xfId="40415"/>
    <cellStyle name="Normal 8 5 3 2 2 3" xfId="14681"/>
    <cellStyle name="Normal 8 5 3 2 2 3 2" xfId="34615"/>
    <cellStyle name="Normal 8 5 3 2 2 4" xfId="26460"/>
    <cellStyle name="Normal 8 5 3 2 3" xfId="12315"/>
    <cellStyle name="Normal 8 5 3 2 3 2" xfId="32250"/>
    <cellStyle name="Normal 8 5 3 2 4" xfId="18117"/>
    <cellStyle name="Normal 8 5 3 2 4 2" xfId="38050"/>
    <cellStyle name="Normal 8 5 3 2 5" xfId="8885"/>
    <cellStyle name="Normal 8 5 3 2 5 2" xfId="28821"/>
    <cellStyle name="Normal 8 5 3 2 6" xfId="24073"/>
    <cellStyle name="Normal 8 5 3 3" xfId="2205"/>
    <cellStyle name="Normal 8 5 3 3 2" xfId="16722"/>
    <cellStyle name="Normal 8 5 3 3 2 2" xfId="36655"/>
    <cellStyle name="Normal 8 5 3 3 3" xfId="10919"/>
    <cellStyle name="Normal 8 5 3 3 3 2" xfId="30854"/>
    <cellStyle name="Normal 8 5 3 3 4" xfId="22672"/>
    <cellStyle name="Normal 8 5 3 4" xfId="5129"/>
    <cellStyle name="Normal 8 5 3 4 2" xfId="19087"/>
    <cellStyle name="Normal 8 5 3 4 2 2" xfId="39020"/>
    <cellStyle name="Normal 8 5 3 4 3" xfId="13286"/>
    <cellStyle name="Normal 8 5 3 4 3 2" xfId="33220"/>
    <cellStyle name="Normal 8 5 3 4 4" xfId="25065"/>
    <cellStyle name="Normal 8 5 3 5" xfId="9814"/>
    <cellStyle name="Normal 8 5 3 5 2" xfId="29750"/>
    <cellStyle name="Normal 8 5 3 6" xfId="15619"/>
    <cellStyle name="Normal 8 5 3 6 2" xfId="35552"/>
    <cellStyle name="Normal 8 5 3 7" xfId="7490"/>
    <cellStyle name="Normal 8 5 3 7 2" xfId="27426"/>
    <cellStyle name="Normal 8 5 3 8" xfId="21549"/>
    <cellStyle name="Normal 8 5 3 9" xfId="41344"/>
    <cellStyle name="Normal 8 5 4" xfId="3858"/>
    <cellStyle name="Normal 8 5 4 2" xfId="6521"/>
    <cellStyle name="Normal 8 5 4 2 2" xfId="20479"/>
    <cellStyle name="Normal 8 5 4 2 2 2" xfId="40412"/>
    <cellStyle name="Normal 8 5 4 2 3" xfId="14678"/>
    <cellStyle name="Normal 8 5 4 2 3 2" xfId="34612"/>
    <cellStyle name="Normal 8 5 4 2 4" xfId="26457"/>
    <cellStyle name="Normal 8 5 4 3" xfId="12312"/>
    <cellStyle name="Normal 8 5 4 3 2" xfId="32247"/>
    <cellStyle name="Normal 8 5 4 4" xfId="18114"/>
    <cellStyle name="Normal 8 5 4 4 2" xfId="38047"/>
    <cellStyle name="Normal 8 5 4 5" xfId="8882"/>
    <cellStyle name="Normal 8 5 4 5 2" xfId="28818"/>
    <cellStyle name="Normal 8 5 4 6" xfId="24070"/>
    <cellStyle name="Normal 8 5 5" xfId="1705"/>
    <cellStyle name="Normal 8 5 5 2" xfId="16263"/>
    <cellStyle name="Normal 8 5 5 2 2" xfId="36196"/>
    <cellStyle name="Normal 8 5 5 3" xfId="10460"/>
    <cellStyle name="Normal 8 5 5 3 2" xfId="30395"/>
    <cellStyle name="Normal 8 5 5 4" xfId="22211"/>
    <cellStyle name="Normal 8 5 6" xfId="4670"/>
    <cellStyle name="Normal 8 5 6 2" xfId="18628"/>
    <cellStyle name="Normal 8 5 6 2 2" xfId="38561"/>
    <cellStyle name="Normal 8 5 6 3" xfId="12827"/>
    <cellStyle name="Normal 8 5 6 3 2" xfId="32761"/>
    <cellStyle name="Normal 8 5 6 4" xfId="24606"/>
    <cellStyle name="Normal 8 5 7" xfId="9336"/>
    <cellStyle name="Normal 8 5 7 2" xfId="29272"/>
    <cellStyle name="Normal 8 5 8" xfId="15141"/>
    <cellStyle name="Normal 8 5 8 2" xfId="35074"/>
    <cellStyle name="Normal 8 5 9" xfId="7034"/>
    <cellStyle name="Normal 8 5 9 2" xfId="26970"/>
    <cellStyle name="Normal 8 6" xfId="446"/>
    <cellStyle name="Normal 8 6 10" xfId="21149"/>
    <cellStyle name="Normal 8 6 11" xfId="40952"/>
    <cellStyle name="Normal 8 6 2" xfId="702"/>
    <cellStyle name="Normal 8 6 2 10" xfId="41191"/>
    <cellStyle name="Normal 8 6 2 2" xfId="1187"/>
    <cellStyle name="Normal 8 6 2 2 2" xfId="3864"/>
    <cellStyle name="Normal 8 6 2 2 2 2" xfId="6527"/>
    <cellStyle name="Normal 8 6 2 2 2 2 2" xfId="20485"/>
    <cellStyle name="Normal 8 6 2 2 2 2 2 2" xfId="40418"/>
    <cellStyle name="Normal 8 6 2 2 2 2 3" xfId="14684"/>
    <cellStyle name="Normal 8 6 2 2 2 2 3 2" xfId="34618"/>
    <cellStyle name="Normal 8 6 2 2 2 2 4" xfId="26463"/>
    <cellStyle name="Normal 8 6 2 2 2 3" xfId="12318"/>
    <cellStyle name="Normal 8 6 2 2 2 3 2" xfId="32253"/>
    <cellStyle name="Normal 8 6 2 2 2 4" xfId="18120"/>
    <cellStyle name="Normal 8 6 2 2 2 4 2" xfId="38053"/>
    <cellStyle name="Normal 8 6 2 2 2 5" xfId="8888"/>
    <cellStyle name="Normal 8 6 2 2 2 5 2" xfId="28824"/>
    <cellStyle name="Normal 8 6 2 2 2 6" xfId="24076"/>
    <cellStyle name="Normal 8 6 2 2 3" xfId="2530"/>
    <cellStyle name="Normal 8 6 2 2 3 2" xfId="17047"/>
    <cellStyle name="Normal 8 6 2 2 3 2 2" xfId="36980"/>
    <cellStyle name="Normal 8 6 2 2 3 3" xfId="11244"/>
    <cellStyle name="Normal 8 6 2 2 3 3 2" xfId="31179"/>
    <cellStyle name="Normal 8 6 2 2 3 4" xfId="22997"/>
    <cellStyle name="Normal 8 6 2 2 4" xfId="5454"/>
    <cellStyle name="Normal 8 6 2 2 4 2" xfId="19412"/>
    <cellStyle name="Normal 8 6 2 2 4 2 2" xfId="39345"/>
    <cellStyle name="Normal 8 6 2 2 4 3" xfId="13611"/>
    <cellStyle name="Normal 8 6 2 2 4 3 2" xfId="33545"/>
    <cellStyle name="Normal 8 6 2 2 4 4" xfId="25390"/>
    <cellStyle name="Normal 8 6 2 2 5" xfId="10139"/>
    <cellStyle name="Normal 8 6 2 2 5 2" xfId="30075"/>
    <cellStyle name="Normal 8 6 2 2 6" xfId="15944"/>
    <cellStyle name="Normal 8 6 2 2 6 2" xfId="35877"/>
    <cellStyle name="Normal 8 6 2 2 7" xfId="7815"/>
    <cellStyle name="Normal 8 6 2 2 7 2" xfId="27751"/>
    <cellStyle name="Normal 8 6 2 2 8" xfId="21878"/>
    <cellStyle name="Normal 8 6 2 2 9" xfId="41669"/>
    <cellStyle name="Normal 8 6 2 3" xfId="3863"/>
    <cellStyle name="Normal 8 6 2 3 2" xfId="6526"/>
    <cellStyle name="Normal 8 6 2 3 2 2" xfId="20484"/>
    <cellStyle name="Normal 8 6 2 3 2 2 2" xfId="40417"/>
    <cellStyle name="Normal 8 6 2 3 2 3" xfId="14683"/>
    <cellStyle name="Normal 8 6 2 3 2 3 2" xfId="34617"/>
    <cellStyle name="Normal 8 6 2 3 2 4" xfId="26462"/>
    <cellStyle name="Normal 8 6 2 3 3" xfId="12317"/>
    <cellStyle name="Normal 8 6 2 3 3 2" xfId="32252"/>
    <cellStyle name="Normal 8 6 2 3 4" xfId="18119"/>
    <cellStyle name="Normal 8 6 2 3 4 2" xfId="38052"/>
    <cellStyle name="Normal 8 6 2 3 5" xfId="8887"/>
    <cellStyle name="Normal 8 6 2 3 5 2" xfId="28823"/>
    <cellStyle name="Normal 8 6 2 3 6" xfId="24075"/>
    <cellStyle name="Normal 8 6 2 4" xfId="2067"/>
    <cellStyle name="Normal 8 6 2 4 2" xfId="16586"/>
    <cellStyle name="Normal 8 6 2 4 2 2" xfId="36519"/>
    <cellStyle name="Normal 8 6 2 4 3" xfId="10783"/>
    <cellStyle name="Normal 8 6 2 4 3 2" xfId="30718"/>
    <cellStyle name="Normal 8 6 2 4 4" xfId="22536"/>
    <cellStyle name="Normal 8 6 2 5" xfId="4993"/>
    <cellStyle name="Normal 8 6 2 5 2" xfId="18951"/>
    <cellStyle name="Normal 8 6 2 5 2 2" xfId="38884"/>
    <cellStyle name="Normal 8 6 2 5 3" xfId="13150"/>
    <cellStyle name="Normal 8 6 2 5 3 2" xfId="33084"/>
    <cellStyle name="Normal 8 6 2 5 4" xfId="24929"/>
    <cellStyle name="Normal 8 6 2 6" xfId="9661"/>
    <cellStyle name="Normal 8 6 2 6 2" xfId="29597"/>
    <cellStyle name="Normal 8 6 2 7" xfId="15466"/>
    <cellStyle name="Normal 8 6 2 7 2" xfId="35399"/>
    <cellStyle name="Normal 8 6 2 8" xfId="7354"/>
    <cellStyle name="Normal 8 6 2 8 2" xfId="27290"/>
    <cellStyle name="Normal 8 6 2 9" xfId="21394"/>
    <cellStyle name="Normal 8 6 3" xfId="944"/>
    <cellStyle name="Normal 8 6 3 2" xfId="3865"/>
    <cellStyle name="Normal 8 6 3 2 2" xfId="6528"/>
    <cellStyle name="Normal 8 6 3 2 2 2" xfId="20486"/>
    <cellStyle name="Normal 8 6 3 2 2 2 2" xfId="40419"/>
    <cellStyle name="Normal 8 6 3 2 2 3" xfId="14685"/>
    <cellStyle name="Normal 8 6 3 2 2 3 2" xfId="34619"/>
    <cellStyle name="Normal 8 6 3 2 2 4" xfId="26464"/>
    <cellStyle name="Normal 8 6 3 2 3" xfId="12319"/>
    <cellStyle name="Normal 8 6 3 2 3 2" xfId="32254"/>
    <cellStyle name="Normal 8 6 3 2 4" xfId="18121"/>
    <cellStyle name="Normal 8 6 3 2 4 2" xfId="38054"/>
    <cellStyle name="Normal 8 6 3 2 5" xfId="8889"/>
    <cellStyle name="Normal 8 6 3 2 5 2" xfId="28825"/>
    <cellStyle name="Normal 8 6 3 2 6" xfId="24077"/>
    <cellStyle name="Normal 8 6 3 3" xfId="2291"/>
    <cellStyle name="Normal 8 6 3 3 2" xfId="16808"/>
    <cellStyle name="Normal 8 6 3 3 2 2" xfId="36741"/>
    <cellStyle name="Normal 8 6 3 3 3" xfId="11005"/>
    <cellStyle name="Normal 8 6 3 3 3 2" xfId="30940"/>
    <cellStyle name="Normal 8 6 3 3 4" xfId="22758"/>
    <cellStyle name="Normal 8 6 3 4" xfId="5215"/>
    <cellStyle name="Normal 8 6 3 4 2" xfId="19173"/>
    <cellStyle name="Normal 8 6 3 4 2 2" xfId="39106"/>
    <cellStyle name="Normal 8 6 3 4 3" xfId="13372"/>
    <cellStyle name="Normal 8 6 3 4 3 2" xfId="33306"/>
    <cellStyle name="Normal 8 6 3 4 4" xfId="25151"/>
    <cellStyle name="Normal 8 6 3 5" xfId="9900"/>
    <cellStyle name="Normal 8 6 3 5 2" xfId="29836"/>
    <cellStyle name="Normal 8 6 3 6" xfId="15705"/>
    <cellStyle name="Normal 8 6 3 6 2" xfId="35638"/>
    <cellStyle name="Normal 8 6 3 7" xfId="7576"/>
    <cellStyle name="Normal 8 6 3 7 2" xfId="27512"/>
    <cellStyle name="Normal 8 6 3 8" xfId="21635"/>
    <cellStyle name="Normal 8 6 3 9" xfId="41430"/>
    <cellStyle name="Normal 8 6 4" xfId="3862"/>
    <cellStyle name="Normal 8 6 4 2" xfId="6525"/>
    <cellStyle name="Normal 8 6 4 2 2" xfId="20483"/>
    <cellStyle name="Normal 8 6 4 2 2 2" xfId="40416"/>
    <cellStyle name="Normal 8 6 4 2 3" xfId="14682"/>
    <cellStyle name="Normal 8 6 4 2 3 2" xfId="34616"/>
    <cellStyle name="Normal 8 6 4 2 4" xfId="26461"/>
    <cellStyle name="Normal 8 6 4 3" xfId="12316"/>
    <cellStyle name="Normal 8 6 4 3 2" xfId="32251"/>
    <cellStyle name="Normal 8 6 4 4" xfId="18118"/>
    <cellStyle name="Normal 8 6 4 4 2" xfId="38051"/>
    <cellStyle name="Normal 8 6 4 5" xfId="8886"/>
    <cellStyle name="Normal 8 6 4 5 2" xfId="28822"/>
    <cellStyle name="Normal 8 6 4 6" xfId="24074"/>
    <cellStyle name="Normal 8 6 5" xfId="1706"/>
    <cellStyle name="Normal 8 6 5 2" xfId="16264"/>
    <cellStyle name="Normal 8 6 5 2 2" xfId="36197"/>
    <cellStyle name="Normal 8 6 5 3" xfId="10461"/>
    <cellStyle name="Normal 8 6 5 3 2" xfId="30396"/>
    <cellStyle name="Normal 8 6 5 4" xfId="22212"/>
    <cellStyle name="Normal 8 6 6" xfId="4671"/>
    <cellStyle name="Normal 8 6 6 2" xfId="18629"/>
    <cellStyle name="Normal 8 6 6 2 2" xfId="38562"/>
    <cellStyle name="Normal 8 6 6 3" xfId="12828"/>
    <cellStyle name="Normal 8 6 6 3 2" xfId="32762"/>
    <cellStyle name="Normal 8 6 6 4" xfId="24607"/>
    <cellStyle name="Normal 8 6 7" xfId="9422"/>
    <cellStyle name="Normal 8 6 7 2" xfId="29358"/>
    <cellStyle name="Normal 8 6 8" xfId="15227"/>
    <cellStyle name="Normal 8 6 8 2" xfId="35160"/>
    <cellStyle name="Normal 8 6 9" xfId="7035"/>
    <cellStyle name="Normal 8 6 9 2" xfId="26971"/>
    <cellStyle name="Normal 8 7" xfId="538"/>
    <cellStyle name="Normal 8 7 10" xfId="41038"/>
    <cellStyle name="Normal 8 7 2" xfId="1034"/>
    <cellStyle name="Normal 8 7 2 2" xfId="3867"/>
    <cellStyle name="Normal 8 7 2 2 2" xfId="6530"/>
    <cellStyle name="Normal 8 7 2 2 2 2" xfId="20488"/>
    <cellStyle name="Normal 8 7 2 2 2 2 2" xfId="40421"/>
    <cellStyle name="Normal 8 7 2 2 2 3" xfId="14687"/>
    <cellStyle name="Normal 8 7 2 2 2 3 2" xfId="34621"/>
    <cellStyle name="Normal 8 7 2 2 2 4" xfId="26466"/>
    <cellStyle name="Normal 8 7 2 2 3" xfId="12321"/>
    <cellStyle name="Normal 8 7 2 2 3 2" xfId="32256"/>
    <cellStyle name="Normal 8 7 2 2 4" xfId="18123"/>
    <cellStyle name="Normal 8 7 2 2 4 2" xfId="38056"/>
    <cellStyle name="Normal 8 7 2 2 5" xfId="8891"/>
    <cellStyle name="Normal 8 7 2 2 5 2" xfId="28827"/>
    <cellStyle name="Normal 8 7 2 2 6" xfId="24079"/>
    <cellStyle name="Normal 8 7 2 3" xfId="2377"/>
    <cellStyle name="Normal 8 7 2 3 2" xfId="16894"/>
    <cellStyle name="Normal 8 7 2 3 2 2" xfId="36827"/>
    <cellStyle name="Normal 8 7 2 3 3" xfId="11091"/>
    <cellStyle name="Normal 8 7 2 3 3 2" xfId="31026"/>
    <cellStyle name="Normal 8 7 2 3 4" xfId="22844"/>
    <cellStyle name="Normal 8 7 2 4" xfId="5301"/>
    <cellStyle name="Normal 8 7 2 4 2" xfId="19259"/>
    <cellStyle name="Normal 8 7 2 4 2 2" xfId="39192"/>
    <cellStyle name="Normal 8 7 2 4 3" xfId="13458"/>
    <cellStyle name="Normal 8 7 2 4 3 2" xfId="33392"/>
    <cellStyle name="Normal 8 7 2 4 4" xfId="25237"/>
    <cellStyle name="Normal 8 7 2 5" xfId="9986"/>
    <cellStyle name="Normal 8 7 2 5 2" xfId="29922"/>
    <cellStyle name="Normal 8 7 2 6" xfId="15791"/>
    <cellStyle name="Normal 8 7 2 6 2" xfId="35724"/>
    <cellStyle name="Normal 8 7 2 7" xfId="7662"/>
    <cellStyle name="Normal 8 7 2 7 2" xfId="27598"/>
    <cellStyle name="Normal 8 7 2 8" xfId="21725"/>
    <cellStyle name="Normal 8 7 2 9" xfId="41516"/>
    <cellStyle name="Normal 8 7 3" xfId="3866"/>
    <cellStyle name="Normal 8 7 3 2" xfId="6529"/>
    <cellStyle name="Normal 8 7 3 2 2" xfId="20487"/>
    <cellStyle name="Normal 8 7 3 2 2 2" xfId="40420"/>
    <cellStyle name="Normal 8 7 3 2 3" xfId="14686"/>
    <cellStyle name="Normal 8 7 3 2 3 2" xfId="34620"/>
    <cellStyle name="Normal 8 7 3 2 4" xfId="26465"/>
    <cellStyle name="Normal 8 7 3 3" xfId="12320"/>
    <cellStyle name="Normal 8 7 3 3 2" xfId="32255"/>
    <cellStyle name="Normal 8 7 3 4" xfId="18122"/>
    <cellStyle name="Normal 8 7 3 4 2" xfId="38055"/>
    <cellStyle name="Normal 8 7 3 5" xfId="8890"/>
    <cellStyle name="Normal 8 7 3 5 2" xfId="28826"/>
    <cellStyle name="Normal 8 7 3 6" xfId="24078"/>
    <cellStyle name="Normal 8 7 4" xfId="1914"/>
    <cellStyle name="Normal 8 7 4 2" xfId="16433"/>
    <cellStyle name="Normal 8 7 4 2 2" xfId="36366"/>
    <cellStyle name="Normal 8 7 4 3" xfId="10630"/>
    <cellStyle name="Normal 8 7 4 3 2" xfId="30565"/>
    <cellStyle name="Normal 8 7 4 4" xfId="22383"/>
    <cellStyle name="Normal 8 7 5" xfId="4840"/>
    <cellStyle name="Normal 8 7 5 2" xfId="18798"/>
    <cellStyle name="Normal 8 7 5 2 2" xfId="38731"/>
    <cellStyle name="Normal 8 7 5 3" xfId="12997"/>
    <cellStyle name="Normal 8 7 5 3 2" xfId="32931"/>
    <cellStyle name="Normal 8 7 5 4" xfId="24776"/>
    <cellStyle name="Normal 8 7 6" xfId="9508"/>
    <cellStyle name="Normal 8 7 6 2" xfId="29444"/>
    <cellStyle name="Normal 8 7 7" xfId="15313"/>
    <cellStyle name="Normal 8 7 7 2" xfId="35246"/>
    <cellStyle name="Normal 8 7 8" xfId="7201"/>
    <cellStyle name="Normal 8 7 8 2" xfId="27137"/>
    <cellStyle name="Normal 8 7 9" xfId="21236"/>
    <cellStyle name="Normal 8 8" xfId="791"/>
    <cellStyle name="Normal 8 8 2" xfId="3868"/>
    <cellStyle name="Normal 8 8 2 2" xfId="6531"/>
    <cellStyle name="Normal 8 8 2 2 2" xfId="20489"/>
    <cellStyle name="Normal 8 8 2 2 2 2" xfId="40422"/>
    <cellStyle name="Normal 8 8 2 2 3" xfId="14688"/>
    <cellStyle name="Normal 8 8 2 2 3 2" xfId="34622"/>
    <cellStyle name="Normal 8 8 2 2 4" xfId="26467"/>
    <cellStyle name="Normal 8 8 2 3" xfId="12322"/>
    <cellStyle name="Normal 8 8 2 3 2" xfId="32257"/>
    <cellStyle name="Normal 8 8 2 4" xfId="18124"/>
    <cellStyle name="Normal 8 8 2 4 2" xfId="38057"/>
    <cellStyle name="Normal 8 8 2 5" xfId="8892"/>
    <cellStyle name="Normal 8 8 2 5 2" xfId="28828"/>
    <cellStyle name="Normal 8 8 2 6" xfId="24080"/>
    <cellStyle name="Normal 8 8 3" xfId="2138"/>
    <cellStyle name="Normal 8 8 3 2" xfId="16655"/>
    <cellStyle name="Normal 8 8 3 2 2" xfId="36588"/>
    <cellStyle name="Normal 8 8 3 3" xfId="10852"/>
    <cellStyle name="Normal 8 8 3 3 2" xfId="30787"/>
    <cellStyle name="Normal 8 8 3 4" xfId="22605"/>
    <cellStyle name="Normal 8 8 4" xfId="5062"/>
    <cellStyle name="Normal 8 8 4 2" xfId="19020"/>
    <cellStyle name="Normal 8 8 4 2 2" xfId="38953"/>
    <cellStyle name="Normal 8 8 4 3" xfId="13219"/>
    <cellStyle name="Normal 8 8 4 3 2" xfId="33153"/>
    <cellStyle name="Normal 8 8 4 4" xfId="24998"/>
    <cellStyle name="Normal 8 8 5" xfId="9747"/>
    <cellStyle name="Normal 8 8 5 2" xfId="29683"/>
    <cellStyle name="Normal 8 8 6" xfId="15552"/>
    <cellStyle name="Normal 8 8 6 2" xfId="35485"/>
    <cellStyle name="Normal 8 8 7" xfId="7423"/>
    <cellStyle name="Normal 8 8 7 2" xfId="27359"/>
    <cellStyle name="Normal 8 8 8" xfId="21482"/>
    <cellStyle name="Normal 8 8 9" xfId="41277"/>
    <cellStyle name="Normal 8 9" xfId="1216"/>
    <cellStyle name="Normal 8 9 2" xfId="3869"/>
    <cellStyle name="Normal 8 9 2 2" xfId="6532"/>
    <cellStyle name="Normal 8 9 2 2 2" xfId="20490"/>
    <cellStyle name="Normal 8 9 2 2 2 2" xfId="40423"/>
    <cellStyle name="Normal 8 9 2 2 3" xfId="14689"/>
    <cellStyle name="Normal 8 9 2 2 3 2" xfId="34623"/>
    <cellStyle name="Normal 8 9 2 2 4" xfId="26468"/>
    <cellStyle name="Normal 8 9 2 3" xfId="12323"/>
    <cellStyle name="Normal 8 9 2 3 2" xfId="32258"/>
    <cellStyle name="Normal 8 9 2 4" xfId="18125"/>
    <cellStyle name="Normal 8 9 2 4 2" xfId="38058"/>
    <cellStyle name="Normal 8 9 2 5" xfId="8893"/>
    <cellStyle name="Normal 8 9 2 5 2" xfId="28829"/>
    <cellStyle name="Normal 8 9 2 6" xfId="24081"/>
    <cellStyle name="Normal 8 9 3" xfId="2550"/>
    <cellStyle name="Normal 8 9 3 2" xfId="17065"/>
    <cellStyle name="Normal 8 9 3 2 2" xfId="36998"/>
    <cellStyle name="Normal 8 9 3 3" xfId="11262"/>
    <cellStyle name="Normal 8 9 3 3 2" xfId="31197"/>
    <cellStyle name="Normal 8 9 3 4" xfId="23017"/>
    <cellStyle name="Normal 8 9 4" xfId="5472"/>
    <cellStyle name="Normal 8 9 4 2" xfId="19430"/>
    <cellStyle name="Normal 8 9 4 2 2" xfId="39363"/>
    <cellStyle name="Normal 8 9 4 3" xfId="13629"/>
    <cellStyle name="Normal 8 9 4 3 2" xfId="33563"/>
    <cellStyle name="Normal 8 9 4 4" xfId="25408"/>
    <cellStyle name="Normal 8 9 5" xfId="10159"/>
    <cellStyle name="Normal 8 9 5 2" xfId="30095"/>
    <cellStyle name="Normal 8 9 6" xfId="15963"/>
    <cellStyle name="Normal 8 9 6 2" xfId="35896"/>
    <cellStyle name="Normal 8 9 7" xfId="7833"/>
    <cellStyle name="Normal 8 9 7 2" xfId="27769"/>
    <cellStyle name="Normal 8 9 8" xfId="21904"/>
    <cellStyle name="Normal 8 9 9" xfId="41780"/>
    <cellStyle name="Normal 9" xfId="26"/>
    <cellStyle name="Normal 9 10" xfId="4034"/>
    <cellStyle name="Normal 9 11" xfId="3870"/>
    <cellStyle name="Normal 9 11 2" xfId="6533"/>
    <cellStyle name="Normal 9 11 2 2" xfId="20491"/>
    <cellStyle name="Normal 9 11 2 2 2" xfId="40424"/>
    <cellStyle name="Normal 9 11 2 3" xfId="14690"/>
    <cellStyle name="Normal 9 11 2 3 2" xfId="34624"/>
    <cellStyle name="Normal 9 11 2 4" xfId="26469"/>
    <cellStyle name="Normal 9 11 3" xfId="12324"/>
    <cellStyle name="Normal 9 11 3 2" xfId="32259"/>
    <cellStyle name="Normal 9 11 4" xfId="18126"/>
    <cellStyle name="Normal 9 11 4 2" xfId="38059"/>
    <cellStyle name="Normal 9 11 5" xfId="8894"/>
    <cellStyle name="Normal 9 11 5 2" xfId="28830"/>
    <cellStyle name="Normal 9 11 6" xfId="24082"/>
    <cellStyle name="Normal 9 12" xfId="4360"/>
    <cellStyle name="Normal 9 12 2" xfId="6727"/>
    <cellStyle name="Normal 9 12 2 2" xfId="20685"/>
    <cellStyle name="Normal 9 12 2 2 2" xfId="40618"/>
    <cellStyle name="Normal 9 12 2 3" xfId="14884"/>
    <cellStyle name="Normal 9 12 2 3 2" xfId="34818"/>
    <cellStyle name="Normal 9 12 2 4" xfId="26663"/>
    <cellStyle name="Normal 9 12 3" xfId="12519"/>
    <cellStyle name="Normal 9 12 3 2" xfId="32453"/>
    <cellStyle name="Normal 9 12 4" xfId="18320"/>
    <cellStyle name="Normal 9 12 4 2" xfId="38253"/>
    <cellStyle name="Normal 9 12 5" xfId="9088"/>
    <cellStyle name="Normal 9 12 5 2" xfId="29024"/>
    <cellStyle name="Normal 9 12 6" xfId="24298"/>
    <cellStyle name="Normal 9 13" xfId="1707"/>
    <cellStyle name="Normal 9 14" xfId="9205"/>
    <cellStyle name="Normal 9 14 2" xfId="29141"/>
    <cellStyle name="Normal 9 15" xfId="15010"/>
    <cellStyle name="Normal 9 15 2" xfId="34943"/>
    <cellStyle name="Normal 9 16" xfId="20910"/>
    <cellStyle name="Normal 9 17" xfId="40735"/>
    <cellStyle name="Normal 9 2" xfId="47"/>
    <cellStyle name="Normal 9 2 10" xfId="4672"/>
    <cellStyle name="Normal 9 2 10 2" xfId="18630"/>
    <cellStyle name="Normal 9 2 10 2 2" xfId="38563"/>
    <cellStyle name="Normal 9 2 10 3" xfId="12829"/>
    <cellStyle name="Normal 9 2 10 3 2" xfId="32763"/>
    <cellStyle name="Normal 9 2 10 4" xfId="24608"/>
    <cellStyle name="Normal 9 2 11" xfId="9219"/>
    <cellStyle name="Normal 9 2 11 2" xfId="29155"/>
    <cellStyle name="Normal 9 2 12" xfId="15024"/>
    <cellStyle name="Normal 9 2 12 2" xfId="34957"/>
    <cellStyle name="Normal 9 2 13" xfId="7036"/>
    <cellStyle name="Normal 9 2 13 2" xfId="26972"/>
    <cellStyle name="Normal 9 2 14" xfId="20925"/>
    <cellStyle name="Normal 9 2 15" xfId="40749"/>
    <cellStyle name="Normal 9 2 2" xfId="343"/>
    <cellStyle name="Normal 9 2 2 10" xfId="21062"/>
    <cellStyle name="Normal 9 2 2 11" xfId="40871"/>
    <cellStyle name="Normal 9 2 2 2" xfId="618"/>
    <cellStyle name="Normal 9 2 2 2 10" xfId="41110"/>
    <cellStyle name="Normal 9 2 2 2 2" xfId="1106"/>
    <cellStyle name="Normal 9 2 2 2 2 2" xfId="3874"/>
    <cellStyle name="Normal 9 2 2 2 2 2 2" xfId="6537"/>
    <cellStyle name="Normal 9 2 2 2 2 2 2 2" xfId="20495"/>
    <cellStyle name="Normal 9 2 2 2 2 2 2 2 2" xfId="40428"/>
    <cellStyle name="Normal 9 2 2 2 2 2 2 3" xfId="14694"/>
    <cellStyle name="Normal 9 2 2 2 2 2 2 3 2" xfId="34628"/>
    <cellStyle name="Normal 9 2 2 2 2 2 2 4" xfId="26473"/>
    <cellStyle name="Normal 9 2 2 2 2 2 3" xfId="12328"/>
    <cellStyle name="Normal 9 2 2 2 2 2 3 2" xfId="32263"/>
    <cellStyle name="Normal 9 2 2 2 2 2 4" xfId="18130"/>
    <cellStyle name="Normal 9 2 2 2 2 2 4 2" xfId="38063"/>
    <cellStyle name="Normal 9 2 2 2 2 2 5" xfId="8898"/>
    <cellStyle name="Normal 9 2 2 2 2 2 5 2" xfId="28834"/>
    <cellStyle name="Normal 9 2 2 2 2 2 6" xfId="24086"/>
    <cellStyle name="Normal 9 2 2 2 2 3" xfId="2449"/>
    <cellStyle name="Normal 9 2 2 2 2 3 2" xfId="16966"/>
    <cellStyle name="Normal 9 2 2 2 2 3 2 2" xfId="36899"/>
    <cellStyle name="Normal 9 2 2 2 2 3 3" xfId="11163"/>
    <cellStyle name="Normal 9 2 2 2 2 3 3 2" xfId="31098"/>
    <cellStyle name="Normal 9 2 2 2 2 3 4" xfId="22916"/>
    <cellStyle name="Normal 9 2 2 2 2 4" xfId="5373"/>
    <cellStyle name="Normal 9 2 2 2 2 4 2" xfId="19331"/>
    <cellStyle name="Normal 9 2 2 2 2 4 2 2" xfId="39264"/>
    <cellStyle name="Normal 9 2 2 2 2 4 3" xfId="13530"/>
    <cellStyle name="Normal 9 2 2 2 2 4 3 2" xfId="33464"/>
    <cellStyle name="Normal 9 2 2 2 2 4 4" xfId="25309"/>
    <cellStyle name="Normal 9 2 2 2 2 5" xfId="10058"/>
    <cellStyle name="Normal 9 2 2 2 2 5 2" xfId="29994"/>
    <cellStyle name="Normal 9 2 2 2 2 6" xfId="15863"/>
    <cellStyle name="Normal 9 2 2 2 2 6 2" xfId="35796"/>
    <cellStyle name="Normal 9 2 2 2 2 7" xfId="7734"/>
    <cellStyle name="Normal 9 2 2 2 2 7 2" xfId="27670"/>
    <cellStyle name="Normal 9 2 2 2 2 8" xfId="21797"/>
    <cellStyle name="Normal 9 2 2 2 2 9" xfId="41588"/>
    <cellStyle name="Normal 9 2 2 2 3" xfId="3873"/>
    <cellStyle name="Normal 9 2 2 2 3 2" xfId="6536"/>
    <cellStyle name="Normal 9 2 2 2 3 2 2" xfId="20494"/>
    <cellStyle name="Normal 9 2 2 2 3 2 2 2" xfId="40427"/>
    <cellStyle name="Normal 9 2 2 2 3 2 3" xfId="14693"/>
    <cellStyle name="Normal 9 2 2 2 3 2 3 2" xfId="34627"/>
    <cellStyle name="Normal 9 2 2 2 3 2 4" xfId="26472"/>
    <cellStyle name="Normal 9 2 2 2 3 3" xfId="12327"/>
    <cellStyle name="Normal 9 2 2 2 3 3 2" xfId="32262"/>
    <cellStyle name="Normal 9 2 2 2 3 4" xfId="18129"/>
    <cellStyle name="Normal 9 2 2 2 3 4 2" xfId="38062"/>
    <cellStyle name="Normal 9 2 2 2 3 5" xfId="8897"/>
    <cellStyle name="Normal 9 2 2 2 3 5 2" xfId="28833"/>
    <cellStyle name="Normal 9 2 2 2 3 6" xfId="24085"/>
    <cellStyle name="Normal 9 2 2 2 4" xfId="1986"/>
    <cellStyle name="Normal 9 2 2 2 4 2" xfId="16505"/>
    <cellStyle name="Normal 9 2 2 2 4 2 2" xfId="36438"/>
    <cellStyle name="Normal 9 2 2 2 4 3" xfId="10702"/>
    <cellStyle name="Normal 9 2 2 2 4 3 2" xfId="30637"/>
    <cellStyle name="Normal 9 2 2 2 4 4" xfId="22455"/>
    <cellStyle name="Normal 9 2 2 2 5" xfId="4912"/>
    <cellStyle name="Normal 9 2 2 2 5 2" xfId="18870"/>
    <cellStyle name="Normal 9 2 2 2 5 2 2" xfId="38803"/>
    <cellStyle name="Normal 9 2 2 2 5 3" xfId="13069"/>
    <cellStyle name="Normal 9 2 2 2 5 3 2" xfId="33003"/>
    <cellStyle name="Normal 9 2 2 2 5 4" xfId="24848"/>
    <cellStyle name="Normal 9 2 2 2 6" xfId="9580"/>
    <cellStyle name="Normal 9 2 2 2 6 2" xfId="29516"/>
    <cellStyle name="Normal 9 2 2 2 7" xfId="15385"/>
    <cellStyle name="Normal 9 2 2 2 7 2" xfId="35318"/>
    <cellStyle name="Normal 9 2 2 2 8" xfId="7273"/>
    <cellStyle name="Normal 9 2 2 2 8 2" xfId="27209"/>
    <cellStyle name="Normal 9 2 2 2 9" xfId="21310"/>
    <cellStyle name="Normal 9 2 2 3" xfId="863"/>
    <cellStyle name="Normal 9 2 2 3 2" xfId="3875"/>
    <cellStyle name="Normal 9 2 2 3 2 2" xfId="6538"/>
    <cellStyle name="Normal 9 2 2 3 2 2 2" xfId="20496"/>
    <cellStyle name="Normal 9 2 2 3 2 2 2 2" xfId="40429"/>
    <cellStyle name="Normal 9 2 2 3 2 2 3" xfId="14695"/>
    <cellStyle name="Normal 9 2 2 3 2 2 3 2" xfId="34629"/>
    <cellStyle name="Normal 9 2 2 3 2 2 4" xfId="26474"/>
    <cellStyle name="Normal 9 2 2 3 2 3" xfId="12329"/>
    <cellStyle name="Normal 9 2 2 3 2 3 2" xfId="32264"/>
    <cellStyle name="Normal 9 2 2 3 2 4" xfId="18131"/>
    <cellStyle name="Normal 9 2 2 3 2 4 2" xfId="38064"/>
    <cellStyle name="Normal 9 2 2 3 2 5" xfId="8899"/>
    <cellStyle name="Normal 9 2 2 3 2 5 2" xfId="28835"/>
    <cellStyle name="Normal 9 2 2 3 2 6" xfId="24087"/>
    <cellStyle name="Normal 9 2 2 3 3" xfId="2210"/>
    <cellStyle name="Normal 9 2 2 3 3 2" xfId="16727"/>
    <cellStyle name="Normal 9 2 2 3 3 2 2" xfId="36660"/>
    <cellStyle name="Normal 9 2 2 3 3 3" xfId="10924"/>
    <cellStyle name="Normal 9 2 2 3 3 3 2" xfId="30859"/>
    <cellStyle name="Normal 9 2 2 3 3 4" xfId="22677"/>
    <cellStyle name="Normal 9 2 2 3 4" xfId="5134"/>
    <cellStyle name="Normal 9 2 2 3 4 2" xfId="19092"/>
    <cellStyle name="Normal 9 2 2 3 4 2 2" xfId="39025"/>
    <cellStyle name="Normal 9 2 2 3 4 3" xfId="13291"/>
    <cellStyle name="Normal 9 2 2 3 4 3 2" xfId="33225"/>
    <cellStyle name="Normal 9 2 2 3 4 4" xfId="25070"/>
    <cellStyle name="Normal 9 2 2 3 5" xfId="9819"/>
    <cellStyle name="Normal 9 2 2 3 5 2" xfId="29755"/>
    <cellStyle name="Normal 9 2 2 3 6" xfId="15624"/>
    <cellStyle name="Normal 9 2 2 3 6 2" xfId="35557"/>
    <cellStyle name="Normal 9 2 2 3 7" xfId="7495"/>
    <cellStyle name="Normal 9 2 2 3 7 2" xfId="27431"/>
    <cellStyle name="Normal 9 2 2 3 8" xfId="21554"/>
    <cellStyle name="Normal 9 2 2 3 9" xfId="41349"/>
    <cellStyle name="Normal 9 2 2 4" xfId="3872"/>
    <cellStyle name="Normal 9 2 2 4 2" xfId="6535"/>
    <cellStyle name="Normal 9 2 2 4 2 2" xfId="20493"/>
    <cellStyle name="Normal 9 2 2 4 2 2 2" xfId="40426"/>
    <cellStyle name="Normal 9 2 2 4 2 3" xfId="14692"/>
    <cellStyle name="Normal 9 2 2 4 2 3 2" xfId="34626"/>
    <cellStyle name="Normal 9 2 2 4 2 4" xfId="26471"/>
    <cellStyle name="Normal 9 2 2 4 3" xfId="12326"/>
    <cellStyle name="Normal 9 2 2 4 3 2" xfId="32261"/>
    <cellStyle name="Normal 9 2 2 4 4" xfId="18128"/>
    <cellStyle name="Normal 9 2 2 4 4 2" xfId="38061"/>
    <cellStyle name="Normal 9 2 2 4 5" xfId="8896"/>
    <cellStyle name="Normal 9 2 2 4 5 2" xfId="28832"/>
    <cellStyle name="Normal 9 2 2 4 6" xfId="24084"/>
    <cellStyle name="Normal 9 2 2 5" xfId="1783"/>
    <cellStyle name="Normal 9 2 2 5 2" xfId="16306"/>
    <cellStyle name="Normal 9 2 2 5 2 2" xfId="36239"/>
    <cellStyle name="Normal 9 2 2 5 3" xfId="10503"/>
    <cellStyle name="Normal 9 2 2 5 3 2" xfId="30438"/>
    <cellStyle name="Normal 9 2 2 5 4" xfId="22256"/>
    <cellStyle name="Normal 9 2 2 6" xfId="4713"/>
    <cellStyle name="Normal 9 2 2 6 2" xfId="18671"/>
    <cellStyle name="Normal 9 2 2 6 2 2" xfId="38604"/>
    <cellStyle name="Normal 9 2 2 6 3" xfId="12870"/>
    <cellStyle name="Normal 9 2 2 6 3 2" xfId="32804"/>
    <cellStyle name="Normal 9 2 2 6 4" xfId="24649"/>
    <cellStyle name="Normal 9 2 2 7" xfId="9341"/>
    <cellStyle name="Normal 9 2 2 7 2" xfId="29277"/>
    <cellStyle name="Normal 9 2 2 8" xfId="15146"/>
    <cellStyle name="Normal 9 2 2 8 2" xfId="35079"/>
    <cellStyle name="Normal 9 2 2 9" xfId="7074"/>
    <cellStyle name="Normal 9 2 2 9 2" xfId="27010"/>
    <cellStyle name="Normal 9 2 3" xfId="451"/>
    <cellStyle name="Normal 9 2 3 10" xfId="21154"/>
    <cellStyle name="Normal 9 2 3 11" xfId="40957"/>
    <cellStyle name="Normal 9 2 3 2" xfId="707"/>
    <cellStyle name="Normal 9 2 3 2 10" xfId="41196"/>
    <cellStyle name="Normal 9 2 3 2 2" xfId="1192"/>
    <cellStyle name="Normal 9 2 3 2 2 2" xfId="3878"/>
    <cellStyle name="Normal 9 2 3 2 2 2 2" xfId="6541"/>
    <cellStyle name="Normal 9 2 3 2 2 2 2 2" xfId="20499"/>
    <cellStyle name="Normal 9 2 3 2 2 2 2 2 2" xfId="40432"/>
    <cellStyle name="Normal 9 2 3 2 2 2 2 3" xfId="14698"/>
    <cellStyle name="Normal 9 2 3 2 2 2 2 3 2" xfId="34632"/>
    <cellStyle name="Normal 9 2 3 2 2 2 2 4" xfId="26477"/>
    <cellStyle name="Normal 9 2 3 2 2 2 3" xfId="12332"/>
    <cellStyle name="Normal 9 2 3 2 2 2 3 2" xfId="32267"/>
    <cellStyle name="Normal 9 2 3 2 2 2 4" xfId="18134"/>
    <cellStyle name="Normal 9 2 3 2 2 2 4 2" xfId="38067"/>
    <cellStyle name="Normal 9 2 3 2 2 2 5" xfId="8902"/>
    <cellStyle name="Normal 9 2 3 2 2 2 5 2" xfId="28838"/>
    <cellStyle name="Normal 9 2 3 2 2 2 6" xfId="24090"/>
    <cellStyle name="Normal 9 2 3 2 2 3" xfId="2535"/>
    <cellStyle name="Normal 9 2 3 2 2 3 2" xfId="17052"/>
    <cellStyle name="Normal 9 2 3 2 2 3 2 2" xfId="36985"/>
    <cellStyle name="Normal 9 2 3 2 2 3 3" xfId="11249"/>
    <cellStyle name="Normal 9 2 3 2 2 3 3 2" xfId="31184"/>
    <cellStyle name="Normal 9 2 3 2 2 3 4" xfId="23002"/>
    <cellStyle name="Normal 9 2 3 2 2 4" xfId="5459"/>
    <cellStyle name="Normal 9 2 3 2 2 4 2" xfId="19417"/>
    <cellStyle name="Normal 9 2 3 2 2 4 2 2" xfId="39350"/>
    <cellStyle name="Normal 9 2 3 2 2 4 3" xfId="13616"/>
    <cellStyle name="Normal 9 2 3 2 2 4 3 2" xfId="33550"/>
    <cellStyle name="Normal 9 2 3 2 2 4 4" xfId="25395"/>
    <cellStyle name="Normal 9 2 3 2 2 5" xfId="10144"/>
    <cellStyle name="Normal 9 2 3 2 2 5 2" xfId="30080"/>
    <cellStyle name="Normal 9 2 3 2 2 6" xfId="15949"/>
    <cellStyle name="Normal 9 2 3 2 2 6 2" xfId="35882"/>
    <cellStyle name="Normal 9 2 3 2 2 7" xfId="7820"/>
    <cellStyle name="Normal 9 2 3 2 2 7 2" xfId="27756"/>
    <cellStyle name="Normal 9 2 3 2 2 8" xfId="21883"/>
    <cellStyle name="Normal 9 2 3 2 2 9" xfId="41674"/>
    <cellStyle name="Normal 9 2 3 2 3" xfId="3877"/>
    <cellStyle name="Normal 9 2 3 2 3 2" xfId="6540"/>
    <cellStyle name="Normal 9 2 3 2 3 2 2" xfId="20498"/>
    <cellStyle name="Normal 9 2 3 2 3 2 2 2" xfId="40431"/>
    <cellStyle name="Normal 9 2 3 2 3 2 3" xfId="14697"/>
    <cellStyle name="Normal 9 2 3 2 3 2 3 2" xfId="34631"/>
    <cellStyle name="Normal 9 2 3 2 3 2 4" xfId="26476"/>
    <cellStyle name="Normal 9 2 3 2 3 3" xfId="12331"/>
    <cellStyle name="Normal 9 2 3 2 3 3 2" xfId="32266"/>
    <cellStyle name="Normal 9 2 3 2 3 4" xfId="18133"/>
    <cellStyle name="Normal 9 2 3 2 3 4 2" xfId="38066"/>
    <cellStyle name="Normal 9 2 3 2 3 5" xfId="8901"/>
    <cellStyle name="Normal 9 2 3 2 3 5 2" xfId="28837"/>
    <cellStyle name="Normal 9 2 3 2 3 6" xfId="24089"/>
    <cellStyle name="Normal 9 2 3 2 4" xfId="2072"/>
    <cellStyle name="Normal 9 2 3 2 4 2" xfId="16591"/>
    <cellStyle name="Normal 9 2 3 2 4 2 2" xfId="36524"/>
    <cellStyle name="Normal 9 2 3 2 4 3" xfId="10788"/>
    <cellStyle name="Normal 9 2 3 2 4 3 2" xfId="30723"/>
    <cellStyle name="Normal 9 2 3 2 4 4" xfId="22541"/>
    <cellStyle name="Normal 9 2 3 2 5" xfId="4998"/>
    <cellStyle name="Normal 9 2 3 2 5 2" xfId="18956"/>
    <cellStyle name="Normal 9 2 3 2 5 2 2" xfId="38889"/>
    <cellStyle name="Normal 9 2 3 2 5 3" xfId="13155"/>
    <cellStyle name="Normal 9 2 3 2 5 3 2" xfId="33089"/>
    <cellStyle name="Normal 9 2 3 2 5 4" xfId="24934"/>
    <cellStyle name="Normal 9 2 3 2 6" xfId="9666"/>
    <cellStyle name="Normal 9 2 3 2 6 2" xfId="29602"/>
    <cellStyle name="Normal 9 2 3 2 7" xfId="15471"/>
    <cellStyle name="Normal 9 2 3 2 7 2" xfId="35404"/>
    <cellStyle name="Normal 9 2 3 2 8" xfId="7359"/>
    <cellStyle name="Normal 9 2 3 2 8 2" xfId="27295"/>
    <cellStyle name="Normal 9 2 3 2 9" xfId="21399"/>
    <cellStyle name="Normal 9 2 3 3" xfId="949"/>
    <cellStyle name="Normal 9 2 3 3 2" xfId="3879"/>
    <cellStyle name="Normal 9 2 3 3 2 2" xfId="6542"/>
    <cellStyle name="Normal 9 2 3 3 2 2 2" xfId="20500"/>
    <cellStyle name="Normal 9 2 3 3 2 2 2 2" xfId="40433"/>
    <cellStyle name="Normal 9 2 3 3 2 2 3" xfId="14699"/>
    <cellStyle name="Normal 9 2 3 3 2 2 3 2" xfId="34633"/>
    <cellStyle name="Normal 9 2 3 3 2 2 4" xfId="26478"/>
    <cellStyle name="Normal 9 2 3 3 2 3" xfId="12333"/>
    <cellStyle name="Normal 9 2 3 3 2 3 2" xfId="32268"/>
    <cellStyle name="Normal 9 2 3 3 2 4" xfId="18135"/>
    <cellStyle name="Normal 9 2 3 3 2 4 2" xfId="38068"/>
    <cellStyle name="Normal 9 2 3 3 2 5" xfId="8903"/>
    <cellStyle name="Normal 9 2 3 3 2 5 2" xfId="28839"/>
    <cellStyle name="Normal 9 2 3 3 2 6" xfId="24091"/>
    <cellStyle name="Normal 9 2 3 3 3" xfId="2296"/>
    <cellStyle name="Normal 9 2 3 3 3 2" xfId="16813"/>
    <cellStyle name="Normal 9 2 3 3 3 2 2" xfId="36746"/>
    <cellStyle name="Normal 9 2 3 3 3 3" xfId="11010"/>
    <cellStyle name="Normal 9 2 3 3 3 3 2" xfId="30945"/>
    <cellStyle name="Normal 9 2 3 3 3 4" xfId="22763"/>
    <cellStyle name="Normal 9 2 3 3 4" xfId="5220"/>
    <cellStyle name="Normal 9 2 3 3 4 2" xfId="19178"/>
    <cellStyle name="Normal 9 2 3 3 4 2 2" xfId="39111"/>
    <cellStyle name="Normal 9 2 3 3 4 3" xfId="13377"/>
    <cellStyle name="Normal 9 2 3 3 4 3 2" xfId="33311"/>
    <cellStyle name="Normal 9 2 3 3 4 4" xfId="25156"/>
    <cellStyle name="Normal 9 2 3 3 5" xfId="9905"/>
    <cellStyle name="Normal 9 2 3 3 5 2" xfId="29841"/>
    <cellStyle name="Normal 9 2 3 3 6" xfId="15710"/>
    <cellStyle name="Normal 9 2 3 3 6 2" xfId="35643"/>
    <cellStyle name="Normal 9 2 3 3 7" xfId="7581"/>
    <cellStyle name="Normal 9 2 3 3 7 2" xfId="27517"/>
    <cellStyle name="Normal 9 2 3 3 8" xfId="21640"/>
    <cellStyle name="Normal 9 2 3 3 9" xfId="41435"/>
    <cellStyle name="Normal 9 2 3 4" xfId="3876"/>
    <cellStyle name="Normal 9 2 3 4 2" xfId="6539"/>
    <cellStyle name="Normal 9 2 3 4 2 2" xfId="20497"/>
    <cellStyle name="Normal 9 2 3 4 2 2 2" xfId="40430"/>
    <cellStyle name="Normal 9 2 3 4 2 3" xfId="14696"/>
    <cellStyle name="Normal 9 2 3 4 2 3 2" xfId="34630"/>
    <cellStyle name="Normal 9 2 3 4 2 4" xfId="26475"/>
    <cellStyle name="Normal 9 2 3 4 3" xfId="12330"/>
    <cellStyle name="Normal 9 2 3 4 3 2" xfId="32265"/>
    <cellStyle name="Normal 9 2 3 4 4" xfId="18132"/>
    <cellStyle name="Normal 9 2 3 4 4 2" xfId="38065"/>
    <cellStyle name="Normal 9 2 3 4 5" xfId="8900"/>
    <cellStyle name="Normal 9 2 3 4 5 2" xfId="28836"/>
    <cellStyle name="Normal 9 2 3 4 6" xfId="24088"/>
    <cellStyle name="Normal 9 2 3 5" xfId="1850"/>
    <cellStyle name="Normal 9 2 3 5 2" xfId="16370"/>
    <cellStyle name="Normal 9 2 3 5 2 2" xfId="36303"/>
    <cellStyle name="Normal 9 2 3 5 3" xfId="10567"/>
    <cellStyle name="Normal 9 2 3 5 3 2" xfId="30502"/>
    <cellStyle name="Normal 9 2 3 5 4" xfId="22320"/>
    <cellStyle name="Normal 9 2 3 6" xfId="4777"/>
    <cellStyle name="Normal 9 2 3 6 2" xfId="18735"/>
    <cellStyle name="Normal 9 2 3 6 2 2" xfId="38668"/>
    <cellStyle name="Normal 9 2 3 6 3" xfId="12934"/>
    <cellStyle name="Normal 9 2 3 6 3 2" xfId="32868"/>
    <cellStyle name="Normal 9 2 3 6 4" xfId="24713"/>
    <cellStyle name="Normal 9 2 3 7" xfId="9427"/>
    <cellStyle name="Normal 9 2 3 7 2" xfId="29363"/>
    <cellStyle name="Normal 9 2 3 8" xfId="15232"/>
    <cellStyle name="Normal 9 2 3 8 2" xfId="35165"/>
    <cellStyle name="Normal 9 2 3 9" xfId="7138"/>
    <cellStyle name="Normal 9 2 3 9 2" xfId="27074"/>
    <cellStyle name="Normal 9 2 4" xfId="543"/>
    <cellStyle name="Normal 9 2 4 10" xfId="41043"/>
    <cellStyle name="Normal 9 2 4 2" xfId="1039"/>
    <cellStyle name="Normal 9 2 4 2 2" xfId="3881"/>
    <cellStyle name="Normal 9 2 4 2 2 2" xfId="6544"/>
    <cellStyle name="Normal 9 2 4 2 2 2 2" xfId="20502"/>
    <cellStyle name="Normal 9 2 4 2 2 2 2 2" xfId="40435"/>
    <cellStyle name="Normal 9 2 4 2 2 2 3" xfId="14701"/>
    <cellStyle name="Normal 9 2 4 2 2 2 3 2" xfId="34635"/>
    <cellStyle name="Normal 9 2 4 2 2 2 4" xfId="26480"/>
    <cellStyle name="Normal 9 2 4 2 2 3" xfId="12335"/>
    <cellStyle name="Normal 9 2 4 2 2 3 2" xfId="32270"/>
    <cellStyle name="Normal 9 2 4 2 2 4" xfId="18137"/>
    <cellStyle name="Normal 9 2 4 2 2 4 2" xfId="38070"/>
    <cellStyle name="Normal 9 2 4 2 2 5" xfId="8905"/>
    <cellStyle name="Normal 9 2 4 2 2 5 2" xfId="28841"/>
    <cellStyle name="Normal 9 2 4 2 2 6" xfId="24093"/>
    <cellStyle name="Normal 9 2 4 2 3" xfId="2382"/>
    <cellStyle name="Normal 9 2 4 2 3 2" xfId="16899"/>
    <cellStyle name="Normal 9 2 4 2 3 2 2" xfId="36832"/>
    <cellStyle name="Normal 9 2 4 2 3 3" xfId="11096"/>
    <cellStyle name="Normal 9 2 4 2 3 3 2" xfId="31031"/>
    <cellStyle name="Normal 9 2 4 2 3 4" xfId="22849"/>
    <cellStyle name="Normal 9 2 4 2 4" xfId="5306"/>
    <cellStyle name="Normal 9 2 4 2 4 2" xfId="19264"/>
    <cellStyle name="Normal 9 2 4 2 4 2 2" xfId="39197"/>
    <cellStyle name="Normal 9 2 4 2 4 3" xfId="13463"/>
    <cellStyle name="Normal 9 2 4 2 4 3 2" xfId="33397"/>
    <cellStyle name="Normal 9 2 4 2 4 4" xfId="25242"/>
    <cellStyle name="Normal 9 2 4 2 5" xfId="9991"/>
    <cellStyle name="Normal 9 2 4 2 5 2" xfId="29927"/>
    <cellStyle name="Normal 9 2 4 2 6" xfId="15796"/>
    <cellStyle name="Normal 9 2 4 2 6 2" xfId="35729"/>
    <cellStyle name="Normal 9 2 4 2 7" xfId="7667"/>
    <cellStyle name="Normal 9 2 4 2 7 2" xfId="27603"/>
    <cellStyle name="Normal 9 2 4 2 8" xfId="21730"/>
    <cellStyle name="Normal 9 2 4 2 9" xfId="41521"/>
    <cellStyle name="Normal 9 2 4 3" xfId="3880"/>
    <cellStyle name="Normal 9 2 4 3 2" xfId="6543"/>
    <cellStyle name="Normal 9 2 4 3 2 2" xfId="20501"/>
    <cellStyle name="Normal 9 2 4 3 2 2 2" xfId="40434"/>
    <cellStyle name="Normal 9 2 4 3 2 3" xfId="14700"/>
    <cellStyle name="Normal 9 2 4 3 2 3 2" xfId="34634"/>
    <cellStyle name="Normal 9 2 4 3 2 4" xfId="26479"/>
    <cellStyle name="Normal 9 2 4 3 3" xfId="12334"/>
    <cellStyle name="Normal 9 2 4 3 3 2" xfId="32269"/>
    <cellStyle name="Normal 9 2 4 3 4" xfId="18136"/>
    <cellStyle name="Normal 9 2 4 3 4 2" xfId="38069"/>
    <cellStyle name="Normal 9 2 4 3 5" xfId="8904"/>
    <cellStyle name="Normal 9 2 4 3 5 2" xfId="28840"/>
    <cellStyle name="Normal 9 2 4 3 6" xfId="24092"/>
    <cellStyle name="Normal 9 2 4 4" xfId="1919"/>
    <cellStyle name="Normal 9 2 4 4 2" xfId="16438"/>
    <cellStyle name="Normal 9 2 4 4 2 2" xfId="36371"/>
    <cellStyle name="Normal 9 2 4 4 3" xfId="10635"/>
    <cellStyle name="Normal 9 2 4 4 3 2" xfId="30570"/>
    <cellStyle name="Normal 9 2 4 4 4" xfId="22388"/>
    <cellStyle name="Normal 9 2 4 5" xfId="4845"/>
    <cellStyle name="Normal 9 2 4 5 2" xfId="18803"/>
    <cellStyle name="Normal 9 2 4 5 2 2" xfId="38736"/>
    <cellStyle name="Normal 9 2 4 5 3" xfId="13002"/>
    <cellStyle name="Normal 9 2 4 5 3 2" xfId="32936"/>
    <cellStyle name="Normal 9 2 4 5 4" xfId="24781"/>
    <cellStyle name="Normal 9 2 4 6" xfId="9513"/>
    <cellStyle name="Normal 9 2 4 6 2" xfId="29449"/>
    <cellStyle name="Normal 9 2 4 7" xfId="15318"/>
    <cellStyle name="Normal 9 2 4 7 2" xfId="35251"/>
    <cellStyle name="Normal 9 2 4 8" xfId="7206"/>
    <cellStyle name="Normal 9 2 4 8 2" xfId="27142"/>
    <cellStyle name="Normal 9 2 4 9" xfId="21241"/>
    <cellStyle name="Normal 9 2 5" xfId="796"/>
    <cellStyle name="Normal 9 2 5 2" xfId="3882"/>
    <cellStyle name="Normal 9 2 5 2 2" xfId="6545"/>
    <cellStyle name="Normal 9 2 5 2 2 2" xfId="20503"/>
    <cellStyle name="Normal 9 2 5 2 2 2 2" xfId="40436"/>
    <cellStyle name="Normal 9 2 5 2 2 3" xfId="14702"/>
    <cellStyle name="Normal 9 2 5 2 2 3 2" xfId="34636"/>
    <cellStyle name="Normal 9 2 5 2 2 4" xfId="26481"/>
    <cellStyle name="Normal 9 2 5 2 3" xfId="12336"/>
    <cellStyle name="Normal 9 2 5 2 3 2" xfId="32271"/>
    <cellStyle name="Normal 9 2 5 2 4" xfId="18138"/>
    <cellStyle name="Normal 9 2 5 2 4 2" xfId="38071"/>
    <cellStyle name="Normal 9 2 5 2 5" xfId="8906"/>
    <cellStyle name="Normal 9 2 5 2 5 2" xfId="28842"/>
    <cellStyle name="Normal 9 2 5 2 6" xfId="24094"/>
    <cellStyle name="Normal 9 2 5 3" xfId="2143"/>
    <cellStyle name="Normal 9 2 5 3 2" xfId="16660"/>
    <cellStyle name="Normal 9 2 5 3 2 2" xfId="36593"/>
    <cellStyle name="Normal 9 2 5 3 3" xfId="10857"/>
    <cellStyle name="Normal 9 2 5 3 3 2" xfId="30792"/>
    <cellStyle name="Normal 9 2 5 3 4" xfId="22610"/>
    <cellStyle name="Normal 9 2 5 4" xfId="5067"/>
    <cellStyle name="Normal 9 2 5 4 2" xfId="19025"/>
    <cellStyle name="Normal 9 2 5 4 2 2" xfId="38958"/>
    <cellStyle name="Normal 9 2 5 4 3" xfId="13224"/>
    <cellStyle name="Normal 9 2 5 4 3 2" xfId="33158"/>
    <cellStyle name="Normal 9 2 5 4 4" xfId="25003"/>
    <cellStyle name="Normal 9 2 5 5" xfId="9752"/>
    <cellStyle name="Normal 9 2 5 5 2" xfId="29688"/>
    <cellStyle name="Normal 9 2 5 6" xfId="15557"/>
    <cellStyle name="Normal 9 2 5 6 2" xfId="35490"/>
    <cellStyle name="Normal 9 2 5 7" xfId="7428"/>
    <cellStyle name="Normal 9 2 5 7 2" xfId="27364"/>
    <cellStyle name="Normal 9 2 5 8" xfId="21487"/>
    <cellStyle name="Normal 9 2 5 9" xfId="41282"/>
    <cellStyle name="Normal 9 2 6" xfId="1231"/>
    <cellStyle name="Normal 9 2 6 2" xfId="3883"/>
    <cellStyle name="Normal 9 2 6 2 2" xfId="6546"/>
    <cellStyle name="Normal 9 2 6 2 2 2" xfId="20504"/>
    <cellStyle name="Normal 9 2 6 2 2 2 2" xfId="40437"/>
    <cellStyle name="Normal 9 2 6 2 2 3" xfId="14703"/>
    <cellStyle name="Normal 9 2 6 2 2 3 2" xfId="34637"/>
    <cellStyle name="Normal 9 2 6 2 2 4" xfId="26482"/>
    <cellStyle name="Normal 9 2 6 2 3" xfId="12337"/>
    <cellStyle name="Normal 9 2 6 2 3 2" xfId="32272"/>
    <cellStyle name="Normal 9 2 6 2 4" xfId="18139"/>
    <cellStyle name="Normal 9 2 6 2 4 2" xfId="38072"/>
    <cellStyle name="Normal 9 2 6 2 5" xfId="8907"/>
    <cellStyle name="Normal 9 2 6 2 5 2" xfId="28843"/>
    <cellStyle name="Normal 9 2 6 2 6" xfId="24095"/>
    <cellStyle name="Normal 9 2 6 3" xfId="2565"/>
    <cellStyle name="Normal 9 2 6 3 2" xfId="17080"/>
    <cellStyle name="Normal 9 2 6 3 2 2" xfId="37013"/>
    <cellStyle name="Normal 9 2 6 3 3" xfId="11277"/>
    <cellStyle name="Normal 9 2 6 3 3 2" xfId="31212"/>
    <cellStyle name="Normal 9 2 6 3 4" xfId="23032"/>
    <cellStyle name="Normal 9 2 6 4" xfId="5487"/>
    <cellStyle name="Normal 9 2 6 4 2" xfId="19445"/>
    <cellStyle name="Normal 9 2 6 4 2 2" xfId="39378"/>
    <cellStyle name="Normal 9 2 6 4 3" xfId="13644"/>
    <cellStyle name="Normal 9 2 6 4 3 2" xfId="33578"/>
    <cellStyle name="Normal 9 2 6 4 4" xfId="25423"/>
    <cellStyle name="Normal 9 2 6 5" xfId="10174"/>
    <cellStyle name="Normal 9 2 6 5 2" xfId="30110"/>
    <cellStyle name="Normal 9 2 6 6" xfId="15978"/>
    <cellStyle name="Normal 9 2 6 6 2" xfId="35911"/>
    <cellStyle name="Normal 9 2 6 7" xfId="7848"/>
    <cellStyle name="Normal 9 2 6 7 2" xfId="27784"/>
    <cellStyle name="Normal 9 2 6 8" xfId="21919"/>
    <cellStyle name="Normal 9 2 6 9" xfId="41781"/>
    <cellStyle name="Normal 9 2 7" xfId="3871"/>
    <cellStyle name="Normal 9 2 7 2" xfId="6534"/>
    <cellStyle name="Normal 9 2 7 2 2" xfId="20492"/>
    <cellStyle name="Normal 9 2 7 2 2 2" xfId="40425"/>
    <cellStyle name="Normal 9 2 7 2 3" xfId="14691"/>
    <cellStyle name="Normal 9 2 7 2 3 2" xfId="34625"/>
    <cellStyle name="Normal 9 2 7 2 4" xfId="26470"/>
    <cellStyle name="Normal 9 2 7 3" xfId="12325"/>
    <cellStyle name="Normal 9 2 7 3 2" xfId="32260"/>
    <cellStyle name="Normal 9 2 7 4" xfId="18127"/>
    <cellStyle name="Normal 9 2 7 4 2" xfId="38060"/>
    <cellStyle name="Normal 9 2 7 5" xfId="8895"/>
    <cellStyle name="Normal 9 2 7 5 2" xfId="28831"/>
    <cellStyle name="Normal 9 2 7 6" xfId="24083"/>
    <cellStyle name="Normal 9 2 8" xfId="4451"/>
    <cellStyle name="Normal 9 2 8 2" xfId="6817"/>
    <cellStyle name="Normal 9 2 8 2 2" xfId="20775"/>
    <cellStyle name="Normal 9 2 8 2 2 2" xfId="40708"/>
    <cellStyle name="Normal 9 2 8 2 3" xfId="14974"/>
    <cellStyle name="Normal 9 2 8 2 3 2" xfId="34908"/>
    <cellStyle name="Normal 9 2 8 2 4" xfId="26753"/>
    <cellStyle name="Normal 9 2 8 3" xfId="12609"/>
    <cellStyle name="Normal 9 2 8 3 2" xfId="32543"/>
    <cellStyle name="Normal 9 2 8 4" xfId="18410"/>
    <cellStyle name="Normal 9 2 8 4 2" xfId="38343"/>
    <cellStyle name="Normal 9 2 8 5" xfId="9178"/>
    <cellStyle name="Normal 9 2 8 5 2" xfId="29114"/>
    <cellStyle name="Normal 9 2 8 6" xfId="24388"/>
    <cellStyle name="Normal 9 2 9" xfId="1708"/>
    <cellStyle name="Normal 9 2 9 2" xfId="16265"/>
    <cellStyle name="Normal 9 2 9 2 2" xfId="36198"/>
    <cellStyle name="Normal 9 2 9 3" xfId="10462"/>
    <cellStyle name="Normal 9 2 9 3 2" xfId="30397"/>
    <cellStyle name="Normal 9 2 9 4" xfId="22213"/>
    <cellStyle name="Normal 9 3" xfId="62"/>
    <cellStyle name="Normal 9 3 10" xfId="9233"/>
    <cellStyle name="Normal 9 3 10 2" xfId="29169"/>
    <cellStyle name="Normal 9 3 11" xfId="15038"/>
    <cellStyle name="Normal 9 3 11 2" xfId="34971"/>
    <cellStyle name="Normal 9 3 12" xfId="7037"/>
    <cellStyle name="Normal 9 3 12 2" xfId="26973"/>
    <cellStyle name="Normal 9 3 13" xfId="20939"/>
    <cellStyle name="Normal 9 3 14" xfId="40763"/>
    <cellStyle name="Normal 9 3 2" xfId="344"/>
    <cellStyle name="Normal 9 3 2 10" xfId="21063"/>
    <cellStyle name="Normal 9 3 2 11" xfId="40872"/>
    <cellStyle name="Normal 9 3 2 2" xfId="619"/>
    <cellStyle name="Normal 9 3 2 2 10" xfId="41111"/>
    <cellStyle name="Normal 9 3 2 2 2" xfId="1107"/>
    <cellStyle name="Normal 9 3 2 2 2 2" xfId="3887"/>
    <cellStyle name="Normal 9 3 2 2 2 2 2" xfId="6550"/>
    <cellStyle name="Normal 9 3 2 2 2 2 2 2" xfId="20508"/>
    <cellStyle name="Normal 9 3 2 2 2 2 2 2 2" xfId="40441"/>
    <cellStyle name="Normal 9 3 2 2 2 2 2 3" xfId="14707"/>
    <cellStyle name="Normal 9 3 2 2 2 2 2 3 2" xfId="34641"/>
    <cellStyle name="Normal 9 3 2 2 2 2 2 4" xfId="26486"/>
    <cellStyle name="Normal 9 3 2 2 2 2 3" xfId="12341"/>
    <cellStyle name="Normal 9 3 2 2 2 2 3 2" xfId="32276"/>
    <cellStyle name="Normal 9 3 2 2 2 2 4" xfId="18143"/>
    <cellStyle name="Normal 9 3 2 2 2 2 4 2" xfId="38076"/>
    <cellStyle name="Normal 9 3 2 2 2 2 5" xfId="8911"/>
    <cellStyle name="Normal 9 3 2 2 2 2 5 2" xfId="28847"/>
    <cellStyle name="Normal 9 3 2 2 2 2 6" xfId="24099"/>
    <cellStyle name="Normal 9 3 2 2 2 3" xfId="2450"/>
    <cellStyle name="Normal 9 3 2 2 2 3 2" xfId="16967"/>
    <cellStyle name="Normal 9 3 2 2 2 3 2 2" xfId="36900"/>
    <cellStyle name="Normal 9 3 2 2 2 3 3" xfId="11164"/>
    <cellStyle name="Normal 9 3 2 2 2 3 3 2" xfId="31099"/>
    <cellStyle name="Normal 9 3 2 2 2 3 4" xfId="22917"/>
    <cellStyle name="Normal 9 3 2 2 2 4" xfId="5374"/>
    <cellStyle name="Normal 9 3 2 2 2 4 2" xfId="19332"/>
    <cellStyle name="Normal 9 3 2 2 2 4 2 2" xfId="39265"/>
    <cellStyle name="Normal 9 3 2 2 2 4 3" xfId="13531"/>
    <cellStyle name="Normal 9 3 2 2 2 4 3 2" xfId="33465"/>
    <cellStyle name="Normal 9 3 2 2 2 4 4" xfId="25310"/>
    <cellStyle name="Normal 9 3 2 2 2 5" xfId="10059"/>
    <cellStyle name="Normal 9 3 2 2 2 5 2" xfId="29995"/>
    <cellStyle name="Normal 9 3 2 2 2 6" xfId="15864"/>
    <cellStyle name="Normal 9 3 2 2 2 6 2" xfId="35797"/>
    <cellStyle name="Normal 9 3 2 2 2 7" xfId="7735"/>
    <cellStyle name="Normal 9 3 2 2 2 7 2" xfId="27671"/>
    <cellStyle name="Normal 9 3 2 2 2 8" xfId="21798"/>
    <cellStyle name="Normal 9 3 2 2 2 9" xfId="41589"/>
    <cellStyle name="Normal 9 3 2 2 3" xfId="3886"/>
    <cellStyle name="Normal 9 3 2 2 3 2" xfId="6549"/>
    <cellStyle name="Normal 9 3 2 2 3 2 2" xfId="20507"/>
    <cellStyle name="Normal 9 3 2 2 3 2 2 2" xfId="40440"/>
    <cellStyle name="Normal 9 3 2 2 3 2 3" xfId="14706"/>
    <cellStyle name="Normal 9 3 2 2 3 2 3 2" xfId="34640"/>
    <cellStyle name="Normal 9 3 2 2 3 2 4" xfId="26485"/>
    <cellStyle name="Normal 9 3 2 2 3 3" xfId="12340"/>
    <cellStyle name="Normal 9 3 2 2 3 3 2" xfId="32275"/>
    <cellStyle name="Normal 9 3 2 2 3 4" xfId="18142"/>
    <cellStyle name="Normal 9 3 2 2 3 4 2" xfId="38075"/>
    <cellStyle name="Normal 9 3 2 2 3 5" xfId="8910"/>
    <cellStyle name="Normal 9 3 2 2 3 5 2" xfId="28846"/>
    <cellStyle name="Normal 9 3 2 2 3 6" xfId="24098"/>
    <cellStyle name="Normal 9 3 2 2 4" xfId="1987"/>
    <cellStyle name="Normal 9 3 2 2 4 2" xfId="16506"/>
    <cellStyle name="Normal 9 3 2 2 4 2 2" xfId="36439"/>
    <cellStyle name="Normal 9 3 2 2 4 3" xfId="10703"/>
    <cellStyle name="Normal 9 3 2 2 4 3 2" xfId="30638"/>
    <cellStyle name="Normal 9 3 2 2 4 4" xfId="22456"/>
    <cellStyle name="Normal 9 3 2 2 5" xfId="4913"/>
    <cellStyle name="Normal 9 3 2 2 5 2" xfId="18871"/>
    <cellStyle name="Normal 9 3 2 2 5 2 2" xfId="38804"/>
    <cellStyle name="Normal 9 3 2 2 5 3" xfId="13070"/>
    <cellStyle name="Normal 9 3 2 2 5 3 2" xfId="33004"/>
    <cellStyle name="Normal 9 3 2 2 5 4" xfId="24849"/>
    <cellStyle name="Normal 9 3 2 2 6" xfId="9581"/>
    <cellStyle name="Normal 9 3 2 2 6 2" xfId="29517"/>
    <cellStyle name="Normal 9 3 2 2 7" xfId="15386"/>
    <cellStyle name="Normal 9 3 2 2 7 2" xfId="35319"/>
    <cellStyle name="Normal 9 3 2 2 8" xfId="7274"/>
    <cellStyle name="Normal 9 3 2 2 8 2" xfId="27210"/>
    <cellStyle name="Normal 9 3 2 2 9" xfId="21311"/>
    <cellStyle name="Normal 9 3 2 3" xfId="864"/>
    <cellStyle name="Normal 9 3 2 3 2" xfId="3888"/>
    <cellStyle name="Normal 9 3 2 3 2 2" xfId="6551"/>
    <cellStyle name="Normal 9 3 2 3 2 2 2" xfId="20509"/>
    <cellStyle name="Normal 9 3 2 3 2 2 2 2" xfId="40442"/>
    <cellStyle name="Normal 9 3 2 3 2 2 3" xfId="14708"/>
    <cellStyle name="Normal 9 3 2 3 2 2 3 2" xfId="34642"/>
    <cellStyle name="Normal 9 3 2 3 2 2 4" xfId="26487"/>
    <cellStyle name="Normal 9 3 2 3 2 3" xfId="12342"/>
    <cellStyle name="Normal 9 3 2 3 2 3 2" xfId="32277"/>
    <cellStyle name="Normal 9 3 2 3 2 4" xfId="18144"/>
    <cellStyle name="Normal 9 3 2 3 2 4 2" xfId="38077"/>
    <cellStyle name="Normal 9 3 2 3 2 5" xfId="8912"/>
    <cellStyle name="Normal 9 3 2 3 2 5 2" xfId="28848"/>
    <cellStyle name="Normal 9 3 2 3 2 6" xfId="24100"/>
    <cellStyle name="Normal 9 3 2 3 3" xfId="2211"/>
    <cellStyle name="Normal 9 3 2 3 3 2" xfId="16728"/>
    <cellStyle name="Normal 9 3 2 3 3 2 2" xfId="36661"/>
    <cellStyle name="Normal 9 3 2 3 3 3" xfId="10925"/>
    <cellStyle name="Normal 9 3 2 3 3 3 2" xfId="30860"/>
    <cellStyle name="Normal 9 3 2 3 3 4" xfId="22678"/>
    <cellStyle name="Normal 9 3 2 3 4" xfId="5135"/>
    <cellStyle name="Normal 9 3 2 3 4 2" xfId="19093"/>
    <cellStyle name="Normal 9 3 2 3 4 2 2" xfId="39026"/>
    <cellStyle name="Normal 9 3 2 3 4 3" xfId="13292"/>
    <cellStyle name="Normal 9 3 2 3 4 3 2" xfId="33226"/>
    <cellStyle name="Normal 9 3 2 3 4 4" xfId="25071"/>
    <cellStyle name="Normal 9 3 2 3 5" xfId="9820"/>
    <cellStyle name="Normal 9 3 2 3 5 2" xfId="29756"/>
    <cellStyle name="Normal 9 3 2 3 6" xfId="15625"/>
    <cellStyle name="Normal 9 3 2 3 6 2" xfId="35558"/>
    <cellStyle name="Normal 9 3 2 3 7" xfId="7496"/>
    <cellStyle name="Normal 9 3 2 3 7 2" xfId="27432"/>
    <cellStyle name="Normal 9 3 2 3 8" xfId="21555"/>
    <cellStyle name="Normal 9 3 2 3 9" xfId="41350"/>
    <cellStyle name="Normal 9 3 2 4" xfId="3885"/>
    <cellStyle name="Normal 9 3 2 4 2" xfId="6548"/>
    <cellStyle name="Normal 9 3 2 4 2 2" xfId="20506"/>
    <cellStyle name="Normal 9 3 2 4 2 2 2" xfId="40439"/>
    <cellStyle name="Normal 9 3 2 4 2 3" xfId="14705"/>
    <cellStyle name="Normal 9 3 2 4 2 3 2" xfId="34639"/>
    <cellStyle name="Normal 9 3 2 4 2 4" xfId="26484"/>
    <cellStyle name="Normal 9 3 2 4 3" xfId="12339"/>
    <cellStyle name="Normal 9 3 2 4 3 2" xfId="32274"/>
    <cellStyle name="Normal 9 3 2 4 4" xfId="18141"/>
    <cellStyle name="Normal 9 3 2 4 4 2" xfId="38074"/>
    <cellStyle name="Normal 9 3 2 4 5" xfId="8909"/>
    <cellStyle name="Normal 9 3 2 4 5 2" xfId="28845"/>
    <cellStyle name="Normal 9 3 2 4 6" xfId="24097"/>
    <cellStyle name="Normal 9 3 2 5" xfId="1784"/>
    <cellStyle name="Normal 9 3 2 5 2" xfId="16307"/>
    <cellStyle name="Normal 9 3 2 5 2 2" xfId="36240"/>
    <cellStyle name="Normal 9 3 2 5 3" xfId="10504"/>
    <cellStyle name="Normal 9 3 2 5 3 2" xfId="30439"/>
    <cellStyle name="Normal 9 3 2 5 4" xfId="22257"/>
    <cellStyle name="Normal 9 3 2 6" xfId="4714"/>
    <cellStyle name="Normal 9 3 2 6 2" xfId="18672"/>
    <cellStyle name="Normal 9 3 2 6 2 2" xfId="38605"/>
    <cellStyle name="Normal 9 3 2 6 3" xfId="12871"/>
    <cellStyle name="Normal 9 3 2 6 3 2" xfId="32805"/>
    <cellStyle name="Normal 9 3 2 6 4" xfId="24650"/>
    <cellStyle name="Normal 9 3 2 7" xfId="9342"/>
    <cellStyle name="Normal 9 3 2 7 2" xfId="29278"/>
    <cellStyle name="Normal 9 3 2 8" xfId="15147"/>
    <cellStyle name="Normal 9 3 2 8 2" xfId="35080"/>
    <cellStyle name="Normal 9 3 2 9" xfId="7075"/>
    <cellStyle name="Normal 9 3 2 9 2" xfId="27011"/>
    <cellStyle name="Normal 9 3 3" xfId="452"/>
    <cellStyle name="Normal 9 3 3 10" xfId="21155"/>
    <cellStyle name="Normal 9 3 3 11" xfId="40958"/>
    <cellStyle name="Normal 9 3 3 2" xfId="708"/>
    <cellStyle name="Normal 9 3 3 2 10" xfId="41197"/>
    <cellStyle name="Normal 9 3 3 2 2" xfId="1193"/>
    <cellStyle name="Normal 9 3 3 2 2 2" xfId="3891"/>
    <cellStyle name="Normal 9 3 3 2 2 2 2" xfId="6554"/>
    <cellStyle name="Normal 9 3 3 2 2 2 2 2" xfId="20512"/>
    <cellStyle name="Normal 9 3 3 2 2 2 2 2 2" xfId="40445"/>
    <cellStyle name="Normal 9 3 3 2 2 2 2 3" xfId="14711"/>
    <cellStyle name="Normal 9 3 3 2 2 2 2 3 2" xfId="34645"/>
    <cellStyle name="Normal 9 3 3 2 2 2 2 4" xfId="26490"/>
    <cellStyle name="Normal 9 3 3 2 2 2 3" xfId="12345"/>
    <cellStyle name="Normal 9 3 3 2 2 2 3 2" xfId="32280"/>
    <cellStyle name="Normal 9 3 3 2 2 2 4" xfId="18147"/>
    <cellStyle name="Normal 9 3 3 2 2 2 4 2" xfId="38080"/>
    <cellStyle name="Normal 9 3 3 2 2 2 5" xfId="8915"/>
    <cellStyle name="Normal 9 3 3 2 2 2 5 2" xfId="28851"/>
    <cellStyle name="Normal 9 3 3 2 2 2 6" xfId="24103"/>
    <cellStyle name="Normal 9 3 3 2 2 3" xfId="2536"/>
    <cellStyle name="Normal 9 3 3 2 2 3 2" xfId="17053"/>
    <cellStyle name="Normal 9 3 3 2 2 3 2 2" xfId="36986"/>
    <cellStyle name="Normal 9 3 3 2 2 3 3" xfId="11250"/>
    <cellStyle name="Normal 9 3 3 2 2 3 3 2" xfId="31185"/>
    <cellStyle name="Normal 9 3 3 2 2 3 4" xfId="23003"/>
    <cellStyle name="Normal 9 3 3 2 2 4" xfId="5460"/>
    <cellStyle name="Normal 9 3 3 2 2 4 2" xfId="19418"/>
    <cellStyle name="Normal 9 3 3 2 2 4 2 2" xfId="39351"/>
    <cellStyle name="Normal 9 3 3 2 2 4 3" xfId="13617"/>
    <cellStyle name="Normal 9 3 3 2 2 4 3 2" xfId="33551"/>
    <cellStyle name="Normal 9 3 3 2 2 4 4" xfId="25396"/>
    <cellStyle name="Normal 9 3 3 2 2 5" xfId="10145"/>
    <cellStyle name="Normal 9 3 3 2 2 5 2" xfId="30081"/>
    <cellStyle name="Normal 9 3 3 2 2 6" xfId="15950"/>
    <cellStyle name="Normal 9 3 3 2 2 6 2" xfId="35883"/>
    <cellStyle name="Normal 9 3 3 2 2 7" xfId="7821"/>
    <cellStyle name="Normal 9 3 3 2 2 7 2" xfId="27757"/>
    <cellStyle name="Normal 9 3 3 2 2 8" xfId="21884"/>
    <cellStyle name="Normal 9 3 3 2 2 9" xfId="41675"/>
    <cellStyle name="Normal 9 3 3 2 3" xfId="3890"/>
    <cellStyle name="Normal 9 3 3 2 3 2" xfId="6553"/>
    <cellStyle name="Normal 9 3 3 2 3 2 2" xfId="20511"/>
    <cellStyle name="Normal 9 3 3 2 3 2 2 2" xfId="40444"/>
    <cellStyle name="Normal 9 3 3 2 3 2 3" xfId="14710"/>
    <cellStyle name="Normal 9 3 3 2 3 2 3 2" xfId="34644"/>
    <cellStyle name="Normal 9 3 3 2 3 2 4" xfId="26489"/>
    <cellStyle name="Normal 9 3 3 2 3 3" xfId="12344"/>
    <cellStyle name="Normal 9 3 3 2 3 3 2" xfId="32279"/>
    <cellStyle name="Normal 9 3 3 2 3 4" xfId="18146"/>
    <cellStyle name="Normal 9 3 3 2 3 4 2" xfId="38079"/>
    <cellStyle name="Normal 9 3 3 2 3 5" xfId="8914"/>
    <cellStyle name="Normal 9 3 3 2 3 5 2" xfId="28850"/>
    <cellStyle name="Normal 9 3 3 2 3 6" xfId="24102"/>
    <cellStyle name="Normal 9 3 3 2 4" xfId="2073"/>
    <cellStyle name="Normal 9 3 3 2 4 2" xfId="16592"/>
    <cellStyle name="Normal 9 3 3 2 4 2 2" xfId="36525"/>
    <cellStyle name="Normal 9 3 3 2 4 3" xfId="10789"/>
    <cellStyle name="Normal 9 3 3 2 4 3 2" xfId="30724"/>
    <cellStyle name="Normal 9 3 3 2 4 4" xfId="22542"/>
    <cellStyle name="Normal 9 3 3 2 5" xfId="4999"/>
    <cellStyle name="Normal 9 3 3 2 5 2" xfId="18957"/>
    <cellStyle name="Normal 9 3 3 2 5 2 2" xfId="38890"/>
    <cellStyle name="Normal 9 3 3 2 5 3" xfId="13156"/>
    <cellStyle name="Normal 9 3 3 2 5 3 2" xfId="33090"/>
    <cellStyle name="Normal 9 3 3 2 5 4" xfId="24935"/>
    <cellStyle name="Normal 9 3 3 2 6" xfId="9667"/>
    <cellStyle name="Normal 9 3 3 2 6 2" xfId="29603"/>
    <cellStyle name="Normal 9 3 3 2 7" xfId="15472"/>
    <cellStyle name="Normal 9 3 3 2 7 2" xfId="35405"/>
    <cellStyle name="Normal 9 3 3 2 8" xfId="7360"/>
    <cellStyle name="Normal 9 3 3 2 8 2" xfId="27296"/>
    <cellStyle name="Normal 9 3 3 2 9" xfId="21400"/>
    <cellStyle name="Normal 9 3 3 3" xfId="950"/>
    <cellStyle name="Normal 9 3 3 3 2" xfId="3892"/>
    <cellStyle name="Normal 9 3 3 3 2 2" xfId="6555"/>
    <cellStyle name="Normal 9 3 3 3 2 2 2" xfId="20513"/>
    <cellStyle name="Normal 9 3 3 3 2 2 2 2" xfId="40446"/>
    <cellStyle name="Normal 9 3 3 3 2 2 3" xfId="14712"/>
    <cellStyle name="Normal 9 3 3 3 2 2 3 2" xfId="34646"/>
    <cellStyle name="Normal 9 3 3 3 2 2 4" xfId="26491"/>
    <cellStyle name="Normal 9 3 3 3 2 3" xfId="12346"/>
    <cellStyle name="Normal 9 3 3 3 2 3 2" xfId="32281"/>
    <cellStyle name="Normal 9 3 3 3 2 4" xfId="18148"/>
    <cellStyle name="Normal 9 3 3 3 2 4 2" xfId="38081"/>
    <cellStyle name="Normal 9 3 3 3 2 5" xfId="8916"/>
    <cellStyle name="Normal 9 3 3 3 2 5 2" xfId="28852"/>
    <cellStyle name="Normal 9 3 3 3 2 6" xfId="24104"/>
    <cellStyle name="Normal 9 3 3 3 3" xfId="2297"/>
    <cellStyle name="Normal 9 3 3 3 3 2" xfId="16814"/>
    <cellStyle name="Normal 9 3 3 3 3 2 2" xfId="36747"/>
    <cellStyle name="Normal 9 3 3 3 3 3" xfId="11011"/>
    <cellStyle name="Normal 9 3 3 3 3 3 2" xfId="30946"/>
    <cellStyle name="Normal 9 3 3 3 3 4" xfId="22764"/>
    <cellStyle name="Normal 9 3 3 3 4" xfId="5221"/>
    <cellStyle name="Normal 9 3 3 3 4 2" xfId="19179"/>
    <cellStyle name="Normal 9 3 3 3 4 2 2" xfId="39112"/>
    <cellStyle name="Normal 9 3 3 3 4 3" xfId="13378"/>
    <cellStyle name="Normal 9 3 3 3 4 3 2" xfId="33312"/>
    <cellStyle name="Normal 9 3 3 3 4 4" xfId="25157"/>
    <cellStyle name="Normal 9 3 3 3 5" xfId="9906"/>
    <cellStyle name="Normal 9 3 3 3 5 2" xfId="29842"/>
    <cellStyle name="Normal 9 3 3 3 6" xfId="15711"/>
    <cellStyle name="Normal 9 3 3 3 6 2" xfId="35644"/>
    <cellStyle name="Normal 9 3 3 3 7" xfId="7582"/>
    <cellStyle name="Normal 9 3 3 3 7 2" xfId="27518"/>
    <cellStyle name="Normal 9 3 3 3 8" xfId="21641"/>
    <cellStyle name="Normal 9 3 3 3 9" xfId="41436"/>
    <cellStyle name="Normal 9 3 3 4" xfId="3889"/>
    <cellStyle name="Normal 9 3 3 4 2" xfId="6552"/>
    <cellStyle name="Normal 9 3 3 4 2 2" xfId="20510"/>
    <cellStyle name="Normal 9 3 3 4 2 2 2" xfId="40443"/>
    <cellStyle name="Normal 9 3 3 4 2 3" xfId="14709"/>
    <cellStyle name="Normal 9 3 3 4 2 3 2" xfId="34643"/>
    <cellStyle name="Normal 9 3 3 4 2 4" xfId="26488"/>
    <cellStyle name="Normal 9 3 3 4 3" xfId="12343"/>
    <cellStyle name="Normal 9 3 3 4 3 2" xfId="32278"/>
    <cellStyle name="Normal 9 3 3 4 4" xfId="18145"/>
    <cellStyle name="Normal 9 3 3 4 4 2" xfId="38078"/>
    <cellStyle name="Normal 9 3 3 4 5" xfId="8913"/>
    <cellStyle name="Normal 9 3 3 4 5 2" xfId="28849"/>
    <cellStyle name="Normal 9 3 3 4 6" xfId="24101"/>
    <cellStyle name="Normal 9 3 3 5" xfId="1851"/>
    <cellStyle name="Normal 9 3 3 5 2" xfId="16371"/>
    <cellStyle name="Normal 9 3 3 5 2 2" xfId="36304"/>
    <cellStyle name="Normal 9 3 3 5 3" xfId="10568"/>
    <cellStyle name="Normal 9 3 3 5 3 2" xfId="30503"/>
    <cellStyle name="Normal 9 3 3 5 4" xfId="22321"/>
    <cellStyle name="Normal 9 3 3 6" xfId="4778"/>
    <cellStyle name="Normal 9 3 3 6 2" xfId="18736"/>
    <cellStyle name="Normal 9 3 3 6 2 2" xfId="38669"/>
    <cellStyle name="Normal 9 3 3 6 3" xfId="12935"/>
    <cellStyle name="Normal 9 3 3 6 3 2" xfId="32869"/>
    <cellStyle name="Normal 9 3 3 6 4" xfId="24714"/>
    <cellStyle name="Normal 9 3 3 7" xfId="9428"/>
    <cellStyle name="Normal 9 3 3 7 2" xfId="29364"/>
    <cellStyle name="Normal 9 3 3 8" xfId="15233"/>
    <cellStyle name="Normal 9 3 3 8 2" xfId="35166"/>
    <cellStyle name="Normal 9 3 3 9" xfId="7139"/>
    <cellStyle name="Normal 9 3 3 9 2" xfId="27075"/>
    <cellStyle name="Normal 9 3 4" xfId="544"/>
    <cellStyle name="Normal 9 3 4 10" xfId="41044"/>
    <cellStyle name="Normal 9 3 4 2" xfId="1040"/>
    <cellStyle name="Normal 9 3 4 2 2" xfId="3894"/>
    <cellStyle name="Normal 9 3 4 2 2 2" xfId="6557"/>
    <cellStyle name="Normal 9 3 4 2 2 2 2" xfId="20515"/>
    <cellStyle name="Normal 9 3 4 2 2 2 2 2" xfId="40448"/>
    <cellStyle name="Normal 9 3 4 2 2 2 3" xfId="14714"/>
    <cellStyle name="Normal 9 3 4 2 2 2 3 2" xfId="34648"/>
    <cellStyle name="Normal 9 3 4 2 2 2 4" xfId="26493"/>
    <cellStyle name="Normal 9 3 4 2 2 3" xfId="12348"/>
    <cellStyle name="Normal 9 3 4 2 2 3 2" xfId="32283"/>
    <cellStyle name="Normal 9 3 4 2 2 4" xfId="18150"/>
    <cellStyle name="Normal 9 3 4 2 2 4 2" xfId="38083"/>
    <cellStyle name="Normal 9 3 4 2 2 5" xfId="8918"/>
    <cellStyle name="Normal 9 3 4 2 2 5 2" xfId="28854"/>
    <cellStyle name="Normal 9 3 4 2 2 6" xfId="24106"/>
    <cellStyle name="Normal 9 3 4 2 3" xfId="2383"/>
    <cellStyle name="Normal 9 3 4 2 3 2" xfId="16900"/>
    <cellStyle name="Normal 9 3 4 2 3 2 2" xfId="36833"/>
    <cellStyle name="Normal 9 3 4 2 3 3" xfId="11097"/>
    <cellStyle name="Normal 9 3 4 2 3 3 2" xfId="31032"/>
    <cellStyle name="Normal 9 3 4 2 3 4" xfId="22850"/>
    <cellStyle name="Normal 9 3 4 2 4" xfId="5307"/>
    <cellStyle name="Normal 9 3 4 2 4 2" xfId="19265"/>
    <cellStyle name="Normal 9 3 4 2 4 2 2" xfId="39198"/>
    <cellStyle name="Normal 9 3 4 2 4 3" xfId="13464"/>
    <cellStyle name="Normal 9 3 4 2 4 3 2" xfId="33398"/>
    <cellStyle name="Normal 9 3 4 2 4 4" xfId="25243"/>
    <cellStyle name="Normal 9 3 4 2 5" xfId="9992"/>
    <cellStyle name="Normal 9 3 4 2 5 2" xfId="29928"/>
    <cellStyle name="Normal 9 3 4 2 6" xfId="15797"/>
    <cellStyle name="Normal 9 3 4 2 6 2" xfId="35730"/>
    <cellStyle name="Normal 9 3 4 2 7" xfId="7668"/>
    <cellStyle name="Normal 9 3 4 2 7 2" xfId="27604"/>
    <cellStyle name="Normal 9 3 4 2 8" xfId="21731"/>
    <cellStyle name="Normal 9 3 4 2 9" xfId="41522"/>
    <cellStyle name="Normal 9 3 4 3" xfId="3893"/>
    <cellStyle name="Normal 9 3 4 3 2" xfId="6556"/>
    <cellStyle name="Normal 9 3 4 3 2 2" xfId="20514"/>
    <cellStyle name="Normal 9 3 4 3 2 2 2" xfId="40447"/>
    <cellStyle name="Normal 9 3 4 3 2 3" xfId="14713"/>
    <cellStyle name="Normal 9 3 4 3 2 3 2" xfId="34647"/>
    <cellStyle name="Normal 9 3 4 3 2 4" xfId="26492"/>
    <cellStyle name="Normal 9 3 4 3 3" xfId="12347"/>
    <cellStyle name="Normal 9 3 4 3 3 2" xfId="32282"/>
    <cellStyle name="Normal 9 3 4 3 4" xfId="18149"/>
    <cellStyle name="Normal 9 3 4 3 4 2" xfId="38082"/>
    <cellStyle name="Normal 9 3 4 3 5" xfId="8917"/>
    <cellStyle name="Normal 9 3 4 3 5 2" xfId="28853"/>
    <cellStyle name="Normal 9 3 4 3 6" xfId="24105"/>
    <cellStyle name="Normal 9 3 4 4" xfId="1920"/>
    <cellStyle name="Normal 9 3 4 4 2" xfId="16439"/>
    <cellStyle name="Normal 9 3 4 4 2 2" xfId="36372"/>
    <cellStyle name="Normal 9 3 4 4 3" xfId="10636"/>
    <cellStyle name="Normal 9 3 4 4 3 2" xfId="30571"/>
    <cellStyle name="Normal 9 3 4 4 4" xfId="22389"/>
    <cellStyle name="Normal 9 3 4 5" xfId="4846"/>
    <cellStyle name="Normal 9 3 4 5 2" xfId="18804"/>
    <cellStyle name="Normal 9 3 4 5 2 2" xfId="38737"/>
    <cellStyle name="Normal 9 3 4 5 3" xfId="13003"/>
    <cellStyle name="Normal 9 3 4 5 3 2" xfId="32937"/>
    <cellStyle name="Normal 9 3 4 5 4" xfId="24782"/>
    <cellStyle name="Normal 9 3 4 6" xfId="9514"/>
    <cellStyle name="Normal 9 3 4 6 2" xfId="29450"/>
    <cellStyle name="Normal 9 3 4 7" xfId="15319"/>
    <cellStyle name="Normal 9 3 4 7 2" xfId="35252"/>
    <cellStyle name="Normal 9 3 4 8" xfId="7207"/>
    <cellStyle name="Normal 9 3 4 8 2" xfId="27143"/>
    <cellStyle name="Normal 9 3 4 9" xfId="21242"/>
    <cellStyle name="Normal 9 3 5" xfId="797"/>
    <cellStyle name="Normal 9 3 5 2" xfId="3895"/>
    <cellStyle name="Normal 9 3 5 2 2" xfId="6558"/>
    <cellStyle name="Normal 9 3 5 2 2 2" xfId="20516"/>
    <cellStyle name="Normal 9 3 5 2 2 2 2" xfId="40449"/>
    <cellStyle name="Normal 9 3 5 2 2 3" xfId="14715"/>
    <cellStyle name="Normal 9 3 5 2 2 3 2" xfId="34649"/>
    <cellStyle name="Normal 9 3 5 2 2 4" xfId="26494"/>
    <cellStyle name="Normal 9 3 5 2 3" xfId="12349"/>
    <cellStyle name="Normal 9 3 5 2 3 2" xfId="32284"/>
    <cellStyle name="Normal 9 3 5 2 4" xfId="18151"/>
    <cellStyle name="Normal 9 3 5 2 4 2" xfId="38084"/>
    <cellStyle name="Normal 9 3 5 2 5" xfId="8919"/>
    <cellStyle name="Normal 9 3 5 2 5 2" xfId="28855"/>
    <cellStyle name="Normal 9 3 5 2 6" xfId="24107"/>
    <cellStyle name="Normal 9 3 5 3" xfId="2144"/>
    <cellStyle name="Normal 9 3 5 3 2" xfId="16661"/>
    <cellStyle name="Normal 9 3 5 3 2 2" xfId="36594"/>
    <cellStyle name="Normal 9 3 5 3 3" xfId="10858"/>
    <cellStyle name="Normal 9 3 5 3 3 2" xfId="30793"/>
    <cellStyle name="Normal 9 3 5 3 4" xfId="22611"/>
    <cellStyle name="Normal 9 3 5 4" xfId="5068"/>
    <cellStyle name="Normal 9 3 5 4 2" xfId="19026"/>
    <cellStyle name="Normal 9 3 5 4 2 2" xfId="38959"/>
    <cellStyle name="Normal 9 3 5 4 3" xfId="13225"/>
    <cellStyle name="Normal 9 3 5 4 3 2" xfId="33159"/>
    <cellStyle name="Normal 9 3 5 4 4" xfId="25004"/>
    <cellStyle name="Normal 9 3 5 5" xfId="9753"/>
    <cellStyle name="Normal 9 3 5 5 2" xfId="29689"/>
    <cellStyle name="Normal 9 3 5 6" xfId="15558"/>
    <cellStyle name="Normal 9 3 5 6 2" xfId="35491"/>
    <cellStyle name="Normal 9 3 5 7" xfId="7429"/>
    <cellStyle name="Normal 9 3 5 7 2" xfId="27365"/>
    <cellStyle name="Normal 9 3 5 8" xfId="21488"/>
    <cellStyle name="Normal 9 3 5 9" xfId="41283"/>
    <cellStyle name="Normal 9 3 6" xfId="1245"/>
    <cellStyle name="Normal 9 3 6 2" xfId="3896"/>
    <cellStyle name="Normal 9 3 6 2 2" xfId="6559"/>
    <cellStyle name="Normal 9 3 6 2 2 2" xfId="20517"/>
    <cellStyle name="Normal 9 3 6 2 2 2 2" xfId="40450"/>
    <cellStyle name="Normal 9 3 6 2 2 3" xfId="14716"/>
    <cellStyle name="Normal 9 3 6 2 2 3 2" xfId="34650"/>
    <cellStyle name="Normal 9 3 6 2 2 4" xfId="26495"/>
    <cellStyle name="Normal 9 3 6 2 3" xfId="12350"/>
    <cellStyle name="Normal 9 3 6 2 3 2" xfId="32285"/>
    <cellStyle name="Normal 9 3 6 2 4" xfId="18152"/>
    <cellStyle name="Normal 9 3 6 2 4 2" xfId="38085"/>
    <cellStyle name="Normal 9 3 6 2 5" xfId="8920"/>
    <cellStyle name="Normal 9 3 6 2 5 2" xfId="28856"/>
    <cellStyle name="Normal 9 3 6 2 6" xfId="24108"/>
    <cellStyle name="Normal 9 3 6 3" xfId="2579"/>
    <cellStyle name="Normal 9 3 6 3 2" xfId="17094"/>
    <cellStyle name="Normal 9 3 6 3 2 2" xfId="37027"/>
    <cellStyle name="Normal 9 3 6 3 3" xfId="11291"/>
    <cellStyle name="Normal 9 3 6 3 3 2" xfId="31226"/>
    <cellStyle name="Normal 9 3 6 3 4" xfId="23046"/>
    <cellStyle name="Normal 9 3 6 4" xfId="5501"/>
    <cellStyle name="Normal 9 3 6 4 2" xfId="19459"/>
    <cellStyle name="Normal 9 3 6 4 2 2" xfId="39392"/>
    <cellStyle name="Normal 9 3 6 4 3" xfId="13658"/>
    <cellStyle name="Normal 9 3 6 4 3 2" xfId="33592"/>
    <cellStyle name="Normal 9 3 6 4 4" xfId="25437"/>
    <cellStyle name="Normal 9 3 6 5" xfId="10188"/>
    <cellStyle name="Normal 9 3 6 5 2" xfId="30124"/>
    <cellStyle name="Normal 9 3 6 6" xfId="15992"/>
    <cellStyle name="Normal 9 3 6 6 2" xfId="35925"/>
    <cellStyle name="Normal 9 3 6 7" xfId="7862"/>
    <cellStyle name="Normal 9 3 6 7 2" xfId="27798"/>
    <cellStyle name="Normal 9 3 6 8" xfId="21933"/>
    <cellStyle name="Normal 9 3 6 9" xfId="41782"/>
    <cellStyle name="Normal 9 3 7" xfId="3884"/>
    <cellStyle name="Normal 9 3 7 2" xfId="6547"/>
    <cellStyle name="Normal 9 3 7 2 2" xfId="20505"/>
    <cellStyle name="Normal 9 3 7 2 2 2" xfId="40438"/>
    <cellStyle name="Normal 9 3 7 2 3" xfId="14704"/>
    <cellStyle name="Normal 9 3 7 2 3 2" xfId="34638"/>
    <cellStyle name="Normal 9 3 7 2 4" xfId="26483"/>
    <cellStyle name="Normal 9 3 7 3" xfId="12338"/>
    <cellStyle name="Normal 9 3 7 3 2" xfId="32273"/>
    <cellStyle name="Normal 9 3 7 4" xfId="18140"/>
    <cellStyle name="Normal 9 3 7 4 2" xfId="38073"/>
    <cellStyle name="Normal 9 3 7 5" xfId="8908"/>
    <cellStyle name="Normal 9 3 7 5 2" xfId="28844"/>
    <cellStyle name="Normal 9 3 7 6" xfId="24096"/>
    <cellStyle name="Normal 9 3 8" xfId="1709"/>
    <cellStyle name="Normal 9 3 8 2" xfId="16266"/>
    <cellStyle name="Normal 9 3 8 2 2" xfId="36199"/>
    <cellStyle name="Normal 9 3 8 3" xfId="10463"/>
    <cellStyle name="Normal 9 3 8 3 2" xfId="30398"/>
    <cellStyle name="Normal 9 3 8 4" xfId="22214"/>
    <cellStyle name="Normal 9 3 9" xfId="4673"/>
    <cellStyle name="Normal 9 3 9 2" xfId="18631"/>
    <cellStyle name="Normal 9 3 9 2 2" xfId="38564"/>
    <cellStyle name="Normal 9 3 9 3" xfId="12830"/>
    <cellStyle name="Normal 9 3 9 3 2" xfId="32764"/>
    <cellStyle name="Normal 9 3 9 4" xfId="24609"/>
    <cellStyle name="Normal 9 4" xfId="76"/>
    <cellStyle name="Normal 9 4 10" xfId="9247"/>
    <cellStyle name="Normal 9 4 10 2" xfId="29183"/>
    <cellStyle name="Normal 9 4 11" xfId="15052"/>
    <cellStyle name="Normal 9 4 11 2" xfId="34985"/>
    <cellStyle name="Normal 9 4 12" xfId="7038"/>
    <cellStyle name="Normal 9 4 12 2" xfId="26974"/>
    <cellStyle name="Normal 9 4 13" xfId="20953"/>
    <cellStyle name="Normal 9 4 14" xfId="40777"/>
    <cellStyle name="Normal 9 4 2" xfId="345"/>
    <cellStyle name="Normal 9 4 2 10" xfId="21064"/>
    <cellStyle name="Normal 9 4 2 11" xfId="40873"/>
    <cellStyle name="Normal 9 4 2 2" xfId="620"/>
    <cellStyle name="Normal 9 4 2 2 10" xfId="41112"/>
    <cellStyle name="Normal 9 4 2 2 2" xfId="1108"/>
    <cellStyle name="Normal 9 4 2 2 2 2" xfId="3900"/>
    <cellStyle name="Normal 9 4 2 2 2 2 2" xfId="6563"/>
    <cellStyle name="Normal 9 4 2 2 2 2 2 2" xfId="20521"/>
    <cellStyle name="Normal 9 4 2 2 2 2 2 2 2" xfId="40454"/>
    <cellStyle name="Normal 9 4 2 2 2 2 2 3" xfId="14720"/>
    <cellStyle name="Normal 9 4 2 2 2 2 2 3 2" xfId="34654"/>
    <cellStyle name="Normal 9 4 2 2 2 2 2 4" xfId="26499"/>
    <cellStyle name="Normal 9 4 2 2 2 2 3" xfId="12354"/>
    <cellStyle name="Normal 9 4 2 2 2 2 3 2" xfId="32289"/>
    <cellStyle name="Normal 9 4 2 2 2 2 4" xfId="18156"/>
    <cellStyle name="Normal 9 4 2 2 2 2 4 2" xfId="38089"/>
    <cellStyle name="Normal 9 4 2 2 2 2 5" xfId="8924"/>
    <cellStyle name="Normal 9 4 2 2 2 2 5 2" xfId="28860"/>
    <cellStyle name="Normal 9 4 2 2 2 2 6" xfId="24112"/>
    <cellStyle name="Normal 9 4 2 2 2 3" xfId="2451"/>
    <cellStyle name="Normal 9 4 2 2 2 3 2" xfId="16968"/>
    <cellStyle name="Normal 9 4 2 2 2 3 2 2" xfId="36901"/>
    <cellStyle name="Normal 9 4 2 2 2 3 3" xfId="11165"/>
    <cellStyle name="Normal 9 4 2 2 2 3 3 2" xfId="31100"/>
    <cellStyle name="Normal 9 4 2 2 2 3 4" xfId="22918"/>
    <cellStyle name="Normal 9 4 2 2 2 4" xfId="5375"/>
    <cellStyle name="Normal 9 4 2 2 2 4 2" xfId="19333"/>
    <cellStyle name="Normal 9 4 2 2 2 4 2 2" xfId="39266"/>
    <cellStyle name="Normal 9 4 2 2 2 4 3" xfId="13532"/>
    <cellStyle name="Normal 9 4 2 2 2 4 3 2" xfId="33466"/>
    <cellStyle name="Normal 9 4 2 2 2 4 4" xfId="25311"/>
    <cellStyle name="Normal 9 4 2 2 2 5" xfId="10060"/>
    <cellStyle name="Normal 9 4 2 2 2 5 2" xfId="29996"/>
    <cellStyle name="Normal 9 4 2 2 2 6" xfId="15865"/>
    <cellStyle name="Normal 9 4 2 2 2 6 2" xfId="35798"/>
    <cellStyle name="Normal 9 4 2 2 2 7" xfId="7736"/>
    <cellStyle name="Normal 9 4 2 2 2 7 2" xfId="27672"/>
    <cellStyle name="Normal 9 4 2 2 2 8" xfId="21799"/>
    <cellStyle name="Normal 9 4 2 2 2 9" xfId="41590"/>
    <cellStyle name="Normal 9 4 2 2 3" xfId="3899"/>
    <cellStyle name="Normal 9 4 2 2 3 2" xfId="6562"/>
    <cellStyle name="Normal 9 4 2 2 3 2 2" xfId="20520"/>
    <cellStyle name="Normal 9 4 2 2 3 2 2 2" xfId="40453"/>
    <cellStyle name="Normal 9 4 2 2 3 2 3" xfId="14719"/>
    <cellStyle name="Normal 9 4 2 2 3 2 3 2" xfId="34653"/>
    <cellStyle name="Normal 9 4 2 2 3 2 4" xfId="26498"/>
    <cellStyle name="Normal 9 4 2 2 3 3" xfId="12353"/>
    <cellStyle name="Normal 9 4 2 2 3 3 2" xfId="32288"/>
    <cellStyle name="Normal 9 4 2 2 3 4" xfId="18155"/>
    <cellStyle name="Normal 9 4 2 2 3 4 2" xfId="38088"/>
    <cellStyle name="Normal 9 4 2 2 3 5" xfId="8923"/>
    <cellStyle name="Normal 9 4 2 2 3 5 2" xfId="28859"/>
    <cellStyle name="Normal 9 4 2 2 3 6" xfId="24111"/>
    <cellStyle name="Normal 9 4 2 2 4" xfId="1988"/>
    <cellStyle name="Normal 9 4 2 2 4 2" xfId="16507"/>
    <cellStyle name="Normal 9 4 2 2 4 2 2" xfId="36440"/>
    <cellStyle name="Normal 9 4 2 2 4 3" xfId="10704"/>
    <cellStyle name="Normal 9 4 2 2 4 3 2" xfId="30639"/>
    <cellStyle name="Normal 9 4 2 2 4 4" xfId="22457"/>
    <cellStyle name="Normal 9 4 2 2 5" xfId="4914"/>
    <cellStyle name="Normal 9 4 2 2 5 2" xfId="18872"/>
    <cellStyle name="Normal 9 4 2 2 5 2 2" xfId="38805"/>
    <cellStyle name="Normal 9 4 2 2 5 3" xfId="13071"/>
    <cellStyle name="Normal 9 4 2 2 5 3 2" xfId="33005"/>
    <cellStyle name="Normal 9 4 2 2 5 4" xfId="24850"/>
    <cellStyle name="Normal 9 4 2 2 6" xfId="9582"/>
    <cellStyle name="Normal 9 4 2 2 6 2" xfId="29518"/>
    <cellStyle name="Normal 9 4 2 2 7" xfId="15387"/>
    <cellStyle name="Normal 9 4 2 2 7 2" xfId="35320"/>
    <cellStyle name="Normal 9 4 2 2 8" xfId="7275"/>
    <cellStyle name="Normal 9 4 2 2 8 2" xfId="27211"/>
    <cellStyle name="Normal 9 4 2 2 9" xfId="21312"/>
    <cellStyle name="Normal 9 4 2 3" xfId="865"/>
    <cellStyle name="Normal 9 4 2 3 2" xfId="3901"/>
    <cellStyle name="Normal 9 4 2 3 2 2" xfId="6564"/>
    <cellStyle name="Normal 9 4 2 3 2 2 2" xfId="20522"/>
    <cellStyle name="Normal 9 4 2 3 2 2 2 2" xfId="40455"/>
    <cellStyle name="Normal 9 4 2 3 2 2 3" xfId="14721"/>
    <cellStyle name="Normal 9 4 2 3 2 2 3 2" xfId="34655"/>
    <cellStyle name="Normal 9 4 2 3 2 2 4" xfId="26500"/>
    <cellStyle name="Normal 9 4 2 3 2 3" xfId="12355"/>
    <cellStyle name="Normal 9 4 2 3 2 3 2" xfId="32290"/>
    <cellStyle name="Normal 9 4 2 3 2 4" xfId="18157"/>
    <cellStyle name="Normal 9 4 2 3 2 4 2" xfId="38090"/>
    <cellStyle name="Normal 9 4 2 3 2 5" xfId="8925"/>
    <cellStyle name="Normal 9 4 2 3 2 5 2" xfId="28861"/>
    <cellStyle name="Normal 9 4 2 3 2 6" xfId="24113"/>
    <cellStyle name="Normal 9 4 2 3 3" xfId="2212"/>
    <cellStyle name="Normal 9 4 2 3 3 2" xfId="16729"/>
    <cellStyle name="Normal 9 4 2 3 3 2 2" xfId="36662"/>
    <cellStyle name="Normal 9 4 2 3 3 3" xfId="10926"/>
    <cellStyle name="Normal 9 4 2 3 3 3 2" xfId="30861"/>
    <cellStyle name="Normal 9 4 2 3 3 4" xfId="22679"/>
    <cellStyle name="Normal 9 4 2 3 4" xfId="5136"/>
    <cellStyle name="Normal 9 4 2 3 4 2" xfId="19094"/>
    <cellStyle name="Normal 9 4 2 3 4 2 2" xfId="39027"/>
    <cellStyle name="Normal 9 4 2 3 4 3" xfId="13293"/>
    <cellStyle name="Normal 9 4 2 3 4 3 2" xfId="33227"/>
    <cellStyle name="Normal 9 4 2 3 4 4" xfId="25072"/>
    <cellStyle name="Normal 9 4 2 3 5" xfId="9821"/>
    <cellStyle name="Normal 9 4 2 3 5 2" xfId="29757"/>
    <cellStyle name="Normal 9 4 2 3 6" xfId="15626"/>
    <cellStyle name="Normal 9 4 2 3 6 2" xfId="35559"/>
    <cellStyle name="Normal 9 4 2 3 7" xfId="7497"/>
    <cellStyle name="Normal 9 4 2 3 7 2" xfId="27433"/>
    <cellStyle name="Normal 9 4 2 3 8" xfId="21556"/>
    <cellStyle name="Normal 9 4 2 3 9" xfId="41351"/>
    <cellStyle name="Normal 9 4 2 4" xfId="3898"/>
    <cellStyle name="Normal 9 4 2 4 2" xfId="6561"/>
    <cellStyle name="Normal 9 4 2 4 2 2" xfId="20519"/>
    <cellStyle name="Normal 9 4 2 4 2 2 2" xfId="40452"/>
    <cellStyle name="Normal 9 4 2 4 2 3" xfId="14718"/>
    <cellStyle name="Normal 9 4 2 4 2 3 2" xfId="34652"/>
    <cellStyle name="Normal 9 4 2 4 2 4" xfId="26497"/>
    <cellStyle name="Normal 9 4 2 4 3" xfId="12352"/>
    <cellStyle name="Normal 9 4 2 4 3 2" xfId="32287"/>
    <cellStyle name="Normal 9 4 2 4 4" xfId="18154"/>
    <cellStyle name="Normal 9 4 2 4 4 2" xfId="38087"/>
    <cellStyle name="Normal 9 4 2 4 5" xfId="8922"/>
    <cellStyle name="Normal 9 4 2 4 5 2" xfId="28858"/>
    <cellStyle name="Normal 9 4 2 4 6" xfId="24110"/>
    <cellStyle name="Normal 9 4 2 5" xfId="1785"/>
    <cellStyle name="Normal 9 4 2 5 2" xfId="16308"/>
    <cellStyle name="Normal 9 4 2 5 2 2" xfId="36241"/>
    <cellStyle name="Normal 9 4 2 5 3" xfId="10505"/>
    <cellStyle name="Normal 9 4 2 5 3 2" xfId="30440"/>
    <cellStyle name="Normal 9 4 2 5 4" xfId="22258"/>
    <cellStyle name="Normal 9 4 2 6" xfId="4715"/>
    <cellStyle name="Normal 9 4 2 6 2" xfId="18673"/>
    <cellStyle name="Normal 9 4 2 6 2 2" xfId="38606"/>
    <cellStyle name="Normal 9 4 2 6 3" xfId="12872"/>
    <cellStyle name="Normal 9 4 2 6 3 2" xfId="32806"/>
    <cellStyle name="Normal 9 4 2 6 4" xfId="24651"/>
    <cellStyle name="Normal 9 4 2 7" xfId="9343"/>
    <cellStyle name="Normal 9 4 2 7 2" xfId="29279"/>
    <cellStyle name="Normal 9 4 2 8" xfId="15148"/>
    <cellStyle name="Normal 9 4 2 8 2" xfId="35081"/>
    <cellStyle name="Normal 9 4 2 9" xfId="7076"/>
    <cellStyle name="Normal 9 4 2 9 2" xfId="27012"/>
    <cellStyle name="Normal 9 4 3" xfId="453"/>
    <cellStyle name="Normal 9 4 3 10" xfId="21156"/>
    <cellStyle name="Normal 9 4 3 11" xfId="40959"/>
    <cellStyle name="Normal 9 4 3 2" xfId="709"/>
    <cellStyle name="Normal 9 4 3 2 10" xfId="41198"/>
    <cellStyle name="Normal 9 4 3 2 2" xfId="1194"/>
    <cellStyle name="Normal 9 4 3 2 2 2" xfId="3904"/>
    <cellStyle name="Normal 9 4 3 2 2 2 2" xfId="6567"/>
    <cellStyle name="Normal 9 4 3 2 2 2 2 2" xfId="20525"/>
    <cellStyle name="Normal 9 4 3 2 2 2 2 2 2" xfId="40458"/>
    <cellStyle name="Normal 9 4 3 2 2 2 2 3" xfId="14724"/>
    <cellStyle name="Normal 9 4 3 2 2 2 2 3 2" xfId="34658"/>
    <cellStyle name="Normal 9 4 3 2 2 2 2 4" xfId="26503"/>
    <cellStyle name="Normal 9 4 3 2 2 2 3" xfId="12358"/>
    <cellStyle name="Normal 9 4 3 2 2 2 3 2" xfId="32293"/>
    <cellStyle name="Normal 9 4 3 2 2 2 4" xfId="18160"/>
    <cellStyle name="Normal 9 4 3 2 2 2 4 2" xfId="38093"/>
    <cellStyle name="Normal 9 4 3 2 2 2 5" xfId="8928"/>
    <cellStyle name="Normal 9 4 3 2 2 2 5 2" xfId="28864"/>
    <cellStyle name="Normal 9 4 3 2 2 2 6" xfId="24116"/>
    <cellStyle name="Normal 9 4 3 2 2 3" xfId="2537"/>
    <cellStyle name="Normal 9 4 3 2 2 3 2" xfId="17054"/>
    <cellStyle name="Normal 9 4 3 2 2 3 2 2" xfId="36987"/>
    <cellStyle name="Normal 9 4 3 2 2 3 3" xfId="11251"/>
    <cellStyle name="Normal 9 4 3 2 2 3 3 2" xfId="31186"/>
    <cellStyle name="Normal 9 4 3 2 2 3 4" xfId="23004"/>
    <cellStyle name="Normal 9 4 3 2 2 4" xfId="5461"/>
    <cellStyle name="Normal 9 4 3 2 2 4 2" xfId="19419"/>
    <cellStyle name="Normal 9 4 3 2 2 4 2 2" xfId="39352"/>
    <cellStyle name="Normal 9 4 3 2 2 4 3" xfId="13618"/>
    <cellStyle name="Normal 9 4 3 2 2 4 3 2" xfId="33552"/>
    <cellStyle name="Normal 9 4 3 2 2 4 4" xfId="25397"/>
    <cellStyle name="Normal 9 4 3 2 2 5" xfId="10146"/>
    <cellStyle name="Normal 9 4 3 2 2 5 2" xfId="30082"/>
    <cellStyle name="Normal 9 4 3 2 2 6" xfId="15951"/>
    <cellStyle name="Normal 9 4 3 2 2 6 2" xfId="35884"/>
    <cellStyle name="Normal 9 4 3 2 2 7" xfId="7822"/>
    <cellStyle name="Normal 9 4 3 2 2 7 2" xfId="27758"/>
    <cellStyle name="Normal 9 4 3 2 2 8" xfId="21885"/>
    <cellStyle name="Normal 9 4 3 2 2 9" xfId="41676"/>
    <cellStyle name="Normal 9 4 3 2 3" xfId="3903"/>
    <cellStyle name="Normal 9 4 3 2 3 2" xfId="6566"/>
    <cellStyle name="Normal 9 4 3 2 3 2 2" xfId="20524"/>
    <cellStyle name="Normal 9 4 3 2 3 2 2 2" xfId="40457"/>
    <cellStyle name="Normal 9 4 3 2 3 2 3" xfId="14723"/>
    <cellStyle name="Normal 9 4 3 2 3 2 3 2" xfId="34657"/>
    <cellStyle name="Normal 9 4 3 2 3 2 4" xfId="26502"/>
    <cellStyle name="Normal 9 4 3 2 3 3" xfId="12357"/>
    <cellStyle name="Normal 9 4 3 2 3 3 2" xfId="32292"/>
    <cellStyle name="Normal 9 4 3 2 3 4" xfId="18159"/>
    <cellStyle name="Normal 9 4 3 2 3 4 2" xfId="38092"/>
    <cellStyle name="Normal 9 4 3 2 3 5" xfId="8927"/>
    <cellStyle name="Normal 9 4 3 2 3 5 2" xfId="28863"/>
    <cellStyle name="Normal 9 4 3 2 3 6" xfId="24115"/>
    <cellStyle name="Normal 9 4 3 2 4" xfId="2074"/>
    <cellStyle name="Normal 9 4 3 2 4 2" xfId="16593"/>
    <cellStyle name="Normal 9 4 3 2 4 2 2" xfId="36526"/>
    <cellStyle name="Normal 9 4 3 2 4 3" xfId="10790"/>
    <cellStyle name="Normal 9 4 3 2 4 3 2" xfId="30725"/>
    <cellStyle name="Normal 9 4 3 2 4 4" xfId="22543"/>
    <cellStyle name="Normal 9 4 3 2 5" xfId="5000"/>
    <cellStyle name="Normal 9 4 3 2 5 2" xfId="18958"/>
    <cellStyle name="Normal 9 4 3 2 5 2 2" xfId="38891"/>
    <cellStyle name="Normal 9 4 3 2 5 3" xfId="13157"/>
    <cellStyle name="Normal 9 4 3 2 5 3 2" xfId="33091"/>
    <cellStyle name="Normal 9 4 3 2 5 4" xfId="24936"/>
    <cellStyle name="Normal 9 4 3 2 6" xfId="9668"/>
    <cellStyle name="Normal 9 4 3 2 6 2" xfId="29604"/>
    <cellStyle name="Normal 9 4 3 2 7" xfId="15473"/>
    <cellStyle name="Normal 9 4 3 2 7 2" xfId="35406"/>
    <cellStyle name="Normal 9 4 3 2 8" xfId="7361"/>
    <cellStyle name="Normal 9 4 3 2 8 2" xfId="27297"/>
    <cellStyle name="Normal 9 4 3 2 9" xfId="21401"/>
    <cellStyle name="Normal 9 4 3 3" xfId="951"/>
    <cellStyle name="Normal 9 4 3 3 2" xfId="3905"/>
    <cellStyle name="Normal 9 4 3 3 2 2" xfId="6568"/>
    <cellStyle name="Normal 9 4 3 3 2 2 2" xfId="20526"/>
    <cellStyle name="Normal 9 4 3 3 2 2 2 2" xfId="40459"/>
    <cellStyle name="Normal 9 4 3 3 2 2 3" xfId="14725"/>
    <cellStyle name="Normal 9 4 3 3 2 2 3 2" xfId="34659"/>
    <cellStyle name="Normal 9 4 3 3 2 2 4" xfId="26504"/>
    <cellStyle name="Normal 9 4 3 3 2 3" xfId="12359"/>
    <cellStyle name="Normal 9 4 3 3 2 3 2" xfId="32294"/>
    <cellStyle name="Normal 9 4 3 3 2 4" xfId="18161"/>
    <cellStyle name="Normal 9 4 3 3 2 4 2" xfId="38094"/>
    <cellStyle name="Normal 9 4 3 3 2 5" xfId="8929"/>
    <cellStyle name="Normal 9 4 3 3 2 5 2" xfId="28865"/>
    <cellStyle name="Normal 9 4 3 3 2 6" xfId="24117"/>
    <cellStyle name="Normal 9 4 3 3 3" xfId="2298"/>
    <cellStyle name="Normal 9 4 3 3 3 2" xfId="16815"/>
    <cellStyle name="Normal 9 4 3 3 3 2 2" xfId="36748"/>
    <cellStyle name="Normal 9 4 3 3 3 3" xfId="11012"/>
    <cellStyle name="Normal 9 4 3 3 3 3 2" xfId="30947"/>
    <cellStyle name="Normal 9 4 3 3 3 4" xfId="22765"/>
    <cellStyle name="Normal 9 4 3 3 4" xfId="5222"/>
    <cellStyle name="Normal 9 4 3 3 4 2" xfId="19180"/>
    <cellStyle name="Normal 9 4 3 3 4 2 2" xfId="39113"/>
    <cellStyle name="Normal 9 4 3 3 4 3" xfId="13379"/>
    <cellStyle name="Normal 9 4 3 3 4 3 2" xfId="33313"/>
    <cellStyle name="Normal 9 4 3 3 4 4" xfId="25158"/>
    <cellStyle name="Normal 9 4 3 3 5" xfId="9907"/>
    <cellStyle name="Normal 9 4 3 3 5 2" xfId="29843"/>
    <cellStyle name="Normal 9 4 3 3 6" xfId="15712"/>
    <cellStyle name="Normal 9 4 3 3 6 2" xfId="35645"/>
    <cellStyle name="Normal 9 4 3 3 7" xfId="7583"/>
    <cellStyle name="Normal 9 4 3 3 7 2" xfId="27519"/>
    <cellStyle name="Normal 9 4 3 3 8" xfId="21642"/>
    <cellStyle name="Normal 9 4 3 3 9" xfId="41437"/>
    <cellStyle name="Normal 9 4 3 4" xfId="3902"/>
    <cellStyle name="Normal 9 4 3 4 2" xfId="6565"/>
    <cellStyle name="Normal 9 4 3 4 2 2" xfId="20523"/>
    <cellStyle name="Normal 9 4 3 4 2 2 2" xfId="40456"/>
    <cellStyle name="Normal 9 4 3 4 2 3" xfId="14722"/>
    <cellStyle name="Normal 9 4 3 4 2 3 2" xfId="34656"/>
    <cellStyle name="Normal 9 4 3 4 2 4" xfId="26501"/>
    <cellStyle name="Normal 9 4 3 4 3" xfId="12356"/>
    <cellStyle name="Normal 9 4 3 4 3 2" xfId="32291"/>
    <cellStyle name="Normal 9 4 3 4 4" xfId="18158"/>
    <cellStyle name="Normal 9 4 3 4 4 2" xfId="38091"/>
    <cellStyle name="Normal 9 4 3 4 5" xfId="8926"/>
    <cellStyle name="Normal 9 4 3 4 5 2" xfId="28862"/>
    <cellStyle name="Normal 9 4 3 4 6" xfId="24114"/>
    <cellStyle name="Normal 9 4 3 5" xfId="1852"/>
    <cellStyle name="Normal 9 4 3 5 2" xfId="16372"/>
    <cellStyle name="Normal 9 4 3 5 2 2" xfId="36305"/>
    <cellStyle name="Normal 9 4 3 5 3" xfId="10569"/>
    <cellStyle name="Normal 9 4 3 5 3 2" xfId="30504"/>
    <cellStyle name="Normal 9 4 3 5 4" xfId="22322"/>
    <cellStyle name="Normal 9 4 3 6" xfId="4779"/>
    <cellStyle name="Normal 9 4 3 6 2" xfId="18737"/>
    <cellStyle name="Normal 9 4 3 6 2 2" xfId="38670"/>
    <cellStyle name="Normal 9 4 3 6 3" xfId="12936"/>
    <cellStyle name="Normal 9 4 3 6 3 2" xfId="32870"/>
    <cellStyle name="Normal 9 4 3 6 4" xfId="24715"/>
    <cellStyle name="Normal 9 4 3 7" xfId="9429"/>
    <cellStyle name="Normal 9 4 3 7 2" xfId="29365"/>
    <cellStyle name="Normal 9 4 3 8" xfId="15234"/>
    <cellStyle name="Normal 9 4 3 8 2" xfId="35167"/>
    <cellStyle name="Normal 9 4 3 9" xfId="7140"/>
    <cellStyle name="Normal 9 4 3 9 2" xfId="27076"/>
    <cellStyle name="Normal 9 4 4" xfId="545"/>
    <cellStyle name="Normal 9 4 4 10" xfId="41045"/>
    <cellStyle name="Normal 9 4 4 2" xfId="1041"/>
    <cellStyle name="Normal 9 4 4 2 2" xfId="3907"/>
    <cellStyle name="Normal 9 4 4 2 2 2" xfId="6570"/>
    <cellStyle name="Normal 9 4 4 2 2 2 2" xfId="20528"/>
    <cellStyle name="Normal 9 4 4 2 2 2 2 2" xfId="40461"/>
    <cellStyle name="Normal 9 4 4 2 2 2 3" xfId="14727"/>
    <cellStyle name="Normal 9 4 4 2 2 2 3 2" xfId="34661"/>
    <cellStyle name="Normal 9 4 4 2 2 2 4" xfId="26506"/>
    <cellStyle name="Normal 9 4 4 2 2 3" xfId="12361"/>
    <cellStyle name="Normal 9 4 4 2 2 3 2" xfId="32296"/>
    <cellStyle name="Normal 9 4 4 2 2 4" xfId="18163"/>
    <cellStyle name="Normal 9 4 4 2 2 4 2" xfId="38096"/>
    <cellStyle name="Normal 9 4 4 2 2 5" xfId="8931"/>
    <cellStyle name="Normal 9 4 4 2 2 5 2" xfId="28867"/>
    <cellStyle name="Normal 9 4 4 2 2 6" xfId="24119"/>
    <cellStyle name="Normal 9 4 4 2 3" xfId="2384"/>
    <cellStyle name="Normal 9 4 4 2 3 2" xfId="16901"/>
    <cellStyle name="Normal 9 4 4 2 3 2 2" xfId="36834"/>
    <cellStyle name="Normal 9 4 4 2 3 3" xfId="11098"/>
    <cellStyle name="Normal 9 4 4 2 3 3 2" xfId="31033"/>
    <cellStyle name="Normal 9 4 4 2 3 4" xfId="22851"/>
    <cellStyle name="Normal 9 4 4 2 4" xfId="5308"/>
    <cellStyle name="Normal 9 4 4 2 4 2" xfId="19266"/>
    <cellStyle name="Normal 9 4 4 2 4 2 2" xfId="39199"/>
    <cellStyle name="Normal 9 4 4 2 4 3" xfId="13465"/>
    <cellStyle name="Normal 9 4 4 2 4 3 2" xfId="33399"/>
    <cellStyle name="Normal 9 4 4 2 4 4" xfId="25244"/>
    <cellStyle name="Normal 9 4 4 2 5" xfId="9993"/>
    <cellStyle name="Normal 9 4 4 2 5 2" xfId="29929"/>
    <cellStyle name="Normal 9 4 4 2 6" xfId="15798"/>
    <cellStyle name="Normal 9 4 4 2 6 2" xfId="35731"/>
    <cellStyle name="Normal 9 4 4 2 7" xfId="7669"/>
    <cellStyle name="Normal 9 4 4 2 7 2" xfId="27605"/>
    <cellStyle name="Normal 9 4 4 2 8" xfId="21732"/>
    <cellStyle name="Normal 9 4 4 2 9" xfId="41523"/>
    <cellStyle name="Normal 9 4 4 3" xfId="3906"/>
    <cellStyle name="Normal 9 4 4 3 2" xfId="6569"/>
    <cellStyle name="Normal 9 4 4 3 2 2" xfId="20527"/>
    <cellStyle name="Normal 9 4 4 3 2 2 2" xfId="40460"/>
    <cellStyle name="Normal 9 4 4 3 2 3" xfId="14726"/>
    <cellStyle name="Normal 9 4 4 3 2 3 2" xfId="34660"/>
    <cellStyle name="Normal 9 4 4 3 2 4" xfId="26505"/>
    <cellStyle name="Normal 9 4 4 3 3" xfId="12360"/>
    <cellStyle name="Normal 9 4 4 3 3 2" xfId="32295"/>
    <cellStyle name="Normal 9 4 4 3 4" xfId="18162"/>
    <cellStyle name="Normal 9 4 4 3 4 2" xfId="38095"/>
    <cellStyle name="Normal 9 4 4 3 5" xfId="8930"/>
    <cellStyle name="Normal 9 4 4 3 5 2" xfId="28866"/>
    <cellStyle name="Normal 9 4 4 3 6" xfId="24118"/>
    <cellStyle name="Normal 9 4 4 4" xfId="1921"/>
    <cellStyle name="Normal 9 4 4 4 2" xfId="16440"/>
    <cellStyle name="Normal 9 4 4 4 2 2" xfId="36373"/>
    <cellStyle name="Normal 9 4 4 4 3" xfId="10637"/>
    <cellStyle name="Normal 9 4 4 4 3 2" xfId="30572"/>
    <cellStyle name="Normal 9 4 4 4 4" xfId="22390"/>
    <cellStyle name="Normal 9 4 4 5" xfId="4847"/>
    <cellStyle name="Normal 9 4 4 5 2" xfId="18805"/>
    <cellStyle name="Normal 9 4 4 5 2 2" xfId="38738"/>
    <cellStyle name="Normal 9 4 4 5 3" xfId="13004"/>
    <cellStyle name="Normal 9 4 4 5 3 2" xfId="32938"/>
    <cellStyle name="Normal 9 4 4 5 4" xfId="24783"/>
    <cellStyle name="Normal 9 4 4 6" xfId="9515"/>
    <cellStyle name="Normal 9 4 4 6 2" xfId="29451"/>
    <cellStyle name="Normal 9 4 4 7" xfId="15320"/>
    <cellStyle name="Normal 9 4 4 7 2" xfId="35253"/>
    <cellStyle name="Normal 9 4 4 8" xfId="7208"/>
    <cellStyle name="Normal 9 4 4 8 2" xfId="27144"/>
    <cellStyle name="Normal 9 4 4 9" xfId="21243"/>
    <cellStyle name="Normal 9 4 5" xfId="798"/>
    <cellStyle name="Normal 9 4 5 2" xfId="3908"/>
    <cellStyle name="Normal 9 4 5 2 2" xfId="6571"/>
    <cellStyle name="Normal 9 4 5 2 2 2" xfId="20529"/>
    <cellStyle name="Normal 9 4 5 2 2 2 2" xfId="40462"/>
    <cellStyle name="Normal 9 4 5 2 2 3" xfId="14728"/>
    <cellStyle name="Normal 9 4 5 2 2 3 2" xfId="34662"/>
    <cellStyle name="Normal 9 4 5 2 2 4" xfId="26507"/>
    <cellStyle name="Normal 9 4 5 2 3" xfId="12362"/>
    <cellStyle name="Normal 9 4 5 2 3 2" xfId="32297"/>
    <cellStyle name="Normal 9 4 5 2 4" xfId="18164"/>
    <cellStyle name="Normal 9 4 5 2 4 2" xfId="38097"/>
    <cellStyle name="Normal 9 4 5 2 5" xfId="8932"/>
    <cellStyle name="Normal 9 4 5 2 5 2" xfId="28868"/>
    <cellStyle name="Normal 9 4 5 2 6" xfId="24120"/>
    <cellStyle name="Normal 9 4 5 3" xfId="2145"/>
    <cellStyle name="Normal 9 4 5 3 2" xfId="16662"/>
    <cellStyle name="Normal 9 4 5 3 2 2" xfId="36595"/>
    <cellStyle name="Normal 9 4 5 3 3" xfId="10859"/>
    <cellStyle name="Normal 9 4 5 3 3 2" xfId="30794"/>
    <cellStyle name="Normal 9 4 5 3 4" xfId="22612"/>
    <cellStyle name="Normal 9 4 5 4" xfId="5069"/>
    <cellStyle name="Normal 9 4 5 4 2" xfId="19027"/>
    <cellStyle name="Normal 9 4 5 4 2 2" xfId="38960"/>
    <cellStyle name="Normal 9 4 5 4 3" xfId="13226"/>
    <cellStyle name="Normal 9 4 5 4 3 2" xfId="33160"/>
    <cellStyle name="Normal 9 4 5 4 4" xfId="25005"/>
    <cellStyle name="Normal 9 4 5 5" xfId="9754"/>
    <cellStyle name="Normal 9 4 5 5 2" xfId="29690"/>
    <cellStyle name="Normal 9 4 5 6" xfId="15559"/>
    <cellStyle name="Normal 9 4 5 6 2" xfId="35492"/>
    <cellStyle name="Normal 9 4 5 7" xfId="7430"/>
    <cellStyle name="Normal 9 4 5 7 2" xfId="27366"/>
    <cellStyle name="Normal 9 4 5 8" xfId="21489"/>
    <cellStyle name="Normal 9 4 5 9" xfId="41284"/>
    <cellStyle name="Normal 9 4 6" xfId="1259"/>
    <cellStyle name="Normal 9 4 6 2" xfId="3909"/>
    <cellStyle name="Normal 9 4 6 2 2" xfId="6572"/>
    <cellStyle name="Normal 9 4 6 2 2 2" xfId="20530"/>
    <cellStyle name="Normal 9 4 6 2 2 2 2" xfId="40463"/>
    <cellStyle name="Normal 9 4 6 2 2 3" xfId="14729"/>
    <cellStyle name="Normal 9 4 6 2 2 3 2" xfId="34663"/>
    <cellStyle name="Normal 9 4 6 2 2 4" xfId="26508"/>
    <cellStyle name="Normal 9 4 6 2 3" xfId="12363"/>
    <cellStyle name="Normal 9 4 6 2 3 2" xfId="32298"/>
    <cellStyle name="Normal 9 4 6 2 4" xfId="18165"/>
    <cellStyle name="Normal 9 4 6 2 4 2" xfId="38098"/>
    <cellStyle name="Normal 9 4 6 2 5" xfId="8933"/>
    <cellStyle name="Normal 9 4 6 2 5 2" xfId="28869"/>
    <cellStyle name="Normal 9 4 6 2 6" xfId="24121"/>
    <cellStyle name="Normal 9 4 6 3" xfId="2593"/>
    <cellStyle name="Normal 9 4 6 3 2" xfId="17108"/>
    <cellStyle name="Normal 9 4 6 3 2 2" xfId="37041"/>
    <cellStyle name="Normal 9 4 6 3 3" xfId="11305"/>
    <cellStyle name="Normal 9 4 6 3 3 2" xfId="31240"/>
    <cellStyle name="Normal 9 4 6 3 4" xfId="23060"/>
    <cellStyle name="Normal 9 4 6 4" xfId="5515"/>
    <cellStyle name="Normal 9 4 6 4 2" xfId="19473"/>
    <cellStyle name="Normal 9 4 6 4 2 2" xfId="39406"/>
    <cellStyle name="Normal 9 4 6 4 3" xfId="13672"/>
    <cellStyle name="Normal 9 4 6 4 3 2" xfId="33606"/>
    <cellStyle name="Normal 9 4 6 4 4" xfId="25451"/>
    <cellStyle name="Normal 9 4 6 5" xfId="10202"/>
    <cellStyle name="Normal 9 4 6 5 2" xfId="30138"/>
    <cellStyle name="Normal 9 4 6 6" xfId="16006"/>
    <cellStyle name="Normal 9 4 6 6 2" xfId="35939"/>
    <cellStyle name="Normal 9 4 6 7" xfId="7876"/>
    <cellStyle name="Normal 9 4 6 7 2" xfId="27812"/>
    <cellStyle name="Normal 9 4 6 8" xfId="21947"/>
    <cellStyle name="Normal 9 4 6 9" xfId="41783"/>
    <cellStyle name="Normal 9 4 7" xfId="3897"/>
    <cellStyle name="Normal 9 4 7 2" xfId="6560"/>
    <cellStyle name="Normal 9 4 7 2 2" xfId="20518"/>
    <cellStyle name="Normal 9 4 7 2 2 2" xfId="40451"/>
    <cellStyle name="Normal 9 4 7 2 3" xfId="14717"/>
    <cellStyle name="Normal 9 4 7 2 3 2" xfId="34651"/>
    <cellStyle name="Normal 9 4 7 2 4" xfId="26496"/>
    <cellStyle name="Normal 9 4 7 3" xfId="12351"/>
    <cellStyle name="Normal 9 4 7 3 2" xfId="32286"/>
    <cellStyle name="Normal 9 4 7 4" xfId="18153"/>
    <cellStyle name="Normal 9 4 7 4 2" xfId="38086"/>
    <cellStyle name="Normal 9 4 7 5" xfId="8921"/>
    <cellStyle name="Normal 9 4 7 5 2" xfId="28857"/>
    <cellStyle name="Normal 9 4 7 6" xfId="24109"/>
    <cellStyle name="Normal 9 4 8" xfId="1710"/>
    <cellStyle name="Normal 9 4 8 2" xfId="16267"/>
    <cellStyle name="Normal 9 4 8 2 2" xfId="36200"/>
    <cellStyle name="Normal 9 4 8 3" xfId="10464"/>
    <cellStyle name="Normal 9 4 8 3 2" xfId="30399"/>
    <cellStyle name="Normal 9 4 8 4" xfId="22215"/>
    <cellStyle name="Normal 9 4 9" xfId="4674"/>
    <cellStyle name="Normal 9 4 9 2" xfId="18632"/>
    <cellStyle name="Normal 9 4 9 2 2" xfId="38565"/>
    <cellStyle name="Normal 9 4 9 3" xfId="12831"/>
    <cellStyle name="Normal 9 4 9 3 2" xfId="32765"/>
    <cellStyle name="Normal 9 4 9 4" xfId="24610"/>
    <cellStyle name="Normal 9 5" xfId="342"/>
    <cellStyle name="Normal 9 5 10" xfId="21061"/>
    <cellStyle name="Normal 9 5 11" xfId="40870"/>
    <cellStyle name="Normal 9 5 2" xfId="617"/>
    <cellStyle name="Normal 9 5 2 10" xfId="41109"/>
    <cellStyle name="Normal 9 5 2 2" xfId="1105"/>
    <cellStyle name="Normal 9 5 2 2 2" xfId="3912"/>
    <cellStyle name="Normal 9 5 2 2 2 2" xfId="6575"/>
    <cellStyle name="Normal 9 5 2 2 2 2 2" xfId="20533"/>
    <cellStyle name="Normal 9 5 2 2 2 2 2 2" xfId="40466"/>
    <cellStyle name="Normal 9 5 2 2 2 2 3" xfId="14732"/>
    <cellStyle name="Normal 9 5 2 2 2 2 3 2" xfId="34666"/>
    <cellStyle name="Normal 9 5 2 2 2 2 4" xfId="26511"/>
    <cellStyle name="Normal 9 5 2 2 2 3" xfId="12366"/>
    <cellStyle name="Normal 9 5 2 2 2 3 2" xfId="32301"/>
    <cellStyle name="Normal 9 5 2 2 2 4" xfId="18168"/>
    <cellStyle name="Normal 9 5 2 2 2 4 2" xfId="38101"/>
    <cellStyle name="Normal 9 5 2 2 2 5" xfId="8936"/>
    <cellStyle name="Normal 9 5 2 2 2 5 2" xfId="28872"/>
    <cellStyle name="Normal 9 5 2 2 2 6" xfId="24124"/>
    <cellStyle name="Normal 9 5 2 2 3" xfId="2448"/>
    <cellStyle name="Normal 9 5 2 2 3 2" xfId="16965"/>
    <cellStyle name="Normal 9 5 2 2 3 2 2" xfId="36898"/>
    <cellStyle name="Normal 9 5 2 2 3 3" xfId="11162"/>
    <cellStyle name="Normal 9 5 2 2 3 3 2" xfId="31097"/>
    <cellStyle name="Normal 9 5 2 2 3 4" xfId="22915"/>
    <cellStyle name="Normal 9 5 2 2 4" xfId="5372"/>
    <cellStyle name="Normal 9 5 2 2 4 2" xfId="19330"/>
    <cellStyle name="Normal 9 5 2 2 4 2 2" xfId="39263"/>
    <cellStyle name="Normal 9 5 2 2 4 3" xfId="13529"/>
    <cellStyle name="Normal 9 5 2 2 4 3 2" xfId="33463"/>
    <cellStyle name="Normal 9 5 2 2 4 4" xfId="25308"/>
    <cellStyle name="Normal 9 5 2 2 5" xfId="10057"/>
    <cellStyle name="Normal 9 5 2 2 5 2" xfId="29993"/>
    <cellStyle name="Normal 9 5 2 2 6" xfId="15862"/>
    <cellStyle name="Normal 9 5 2 2 6 2" xfId="35795"/>
    <cellStyle name="Normal 9 5 2 2 7" xfId="7733"/>
    <cellStyle name="Normal 9 5 2 2 7 2" xfId="27669"/>
    <cellStyle name="Normal 9 5 2 2 8" xfId="21796"/>
    <cellStyle name="Normal 9 5 2 2 9" xfId="41587"/>
    <cellStyle name="Normal 9 5 2 3" xfId="3911"/>
    <cellStyle name="Normal 9 5 2 3 2" xfId="6574"/>
    <cellStyle name="Normal 9 5 2 3 2 2" xfId="20532"/>
    <cellStyle name="Normal 9 5 2 3 2 2 2" xfId="40465"/>
    <cellStyle name="Normal 9 5 2 3 2 3" xfId="14731"/>
    <cellStyle name="Normal 9 5 2 3 2 3 2" xfId="34665"/>
    <cellStyle name="Normal 9 5 2 3 2 4" xfId="26510"/>
    <cellStyle name="Normal 9 5 2 3 3" xfId="12365"/>
    <cellStyle name="Normal 9 5 2 3 3 2" xfId="32300"/>
    <cellStyle name="Normal 9 5 2 3 4" xfId="18167"/>
    <cellStyle name="Normal 9 5 2 3 4 2" xfId="38100"/>
    <cellStyle name="Normal 9 5 2 3 5" xfId="8935"/>
    <cellStyle name="Normal 9 5 2 3 5 2" xfId="28871"/>
    <cellStyle name="Normal 9 5 2 3 6" xfId="24123"/>
    <cellStyle name="Normal 9 5 2 4" xfId="1985"/>
    <cellStyle name="Normal 9 5 2 4 2" xfId="16504"/>
    <cellStyle name="Normal 9 5 2 4 2 2" xfId="36437"/>
    <cellStyle name="Normal 9 5 2 4 3" xfId="10701"/>
    <cellStyle name="Normal 9 5 2 4 3 2" xfId="30636"/>
    <cellStyle name="Normal 9 5 2 4 4" xfId="22454"/>
    <cellStyle name="Normal 9 5 2 5" xfId="4911"/>
    <cellStyle name="Normal 9 5 2 5 2" xfId="18869"/>
    <cellStyle name="Normal 9 5 2 5 2 2" xfId="38802"/>
    <cellStyle name="Normal 9 5 2 5 3" xfId="13068"/>
    <cellStyle name="Normal 9 5 2 5 3 2" xfId="33002"/>
    <cellStyle name="Normal 9 5 2 5 4" xfId="24847"/>
    <cellStyle name="Normal 9 5 2 6" xfId="9579"/>
    <cellStyle name="Normal 9 5 2 6 2" xfId="29515"/>
    <cellStyle name="Normal 9 5 2 7" xfId="15384"/>
    <cellStyle name="Normal 9 5 2 7 2" xfId="35317"/>
    <cellStyle name="Normal 9 5 2 8" xfId="7272"/>
    <cellStyle name="Normal 9 5 2 8 2" xfId="27208"/>
    <cellStyle name="Normal 9 5 2 9" xfId="21309"/>
    <cellStyle name="Normal 9 5 3" xfId="862"/>
    <cellStyle name="Normal 9 5 3 2" xfId="3913"/>
    <cellStyle name="Normal 9 5 3 2 2" xfId="6576"/>
    <cellStyle name="Normal 9 5 3 2 2 2" xfId="20534"/>
    <cellStyle name="Normal 9 5 3 2 2 2 2" xfId="40467"/>
    <cellStyle name="Normal 9 5 3 2 2 3" xfId="14733"/>
    <cellStyle name="Normal 9 5 3 2 2 3 2" xfId="34667"/>
    <cellStyle name="Normal 9 5 3 2 2 4" xfId="26512"/>
    <cellStyle name="Normal 9 5 3 2 3" xfId="12367"/>
    <cellStyle name="Normal 9 5 3 2 3 2" xfId="32302"/>
    <cellStyle name="Normal 9 5 3 2 4" xfId="18169"/>
    <cellStyle name="Normal 9 5 3 2 4 2" xfId="38102"/>
    <cellStyle name="Normal 9 5 3 2 5" xfId="8937"/>
    <cellStyle name="Normal 9 5 3 2 5 2" xfId="28873"/>
    <cellStyle name="Normal 9 5 3 2 6" xfId="24125"/>
    <cellStyle name="Normal 9 5 3 3" xfId="2209"/>
    <cellStyle name="Normal 9 5 3 3 2" xfId="16726"/>
    <cellStyle name="Normal 9 5 3 3 2 2" xfId="36659"/>
    <cellStyle name="Normal 9 5 3 3 3" xfId="10923"/>
    <cellStyle name="Normal 9 5 3 3 3 2" xfId="30858"/>
    <cellStyle name="Normal 9 5 3 3 4" xfId="22676"/>
    <cellStyle name="Normal 9 5 3 4" xfId="5133"/>
    <cellStyle name="Normal 9 5 3 4 2" xfId="19091"/>
    <cellStyle name="Normal 9 5 3 4 2 2" xfId="39024"/>
    <cellStyle name="Normal 9 5 3 4 3" xfId="13290"/>
    <cellStyle name="Normal 9 5 3 4 3 2" xfId="33224"/>
    <cellStyle name="Normal 9 5 3 4 4" xfId="25069"/>
    <cellStyle name="Normal 9 5 3 5" xfId="9818"/>
    <cellStyle name="Normal 9 5 3 5 2" xfId="29754"/>
    <cellStyle name="Normal 9 5 3 6" xfId="15623"/>
    <cellStyle name="Normal 9 5 3 6 2" xfId="35556"/>
    <cellStyle name="Normal 9 5 3 7" xfId="7494"/>
    <cellStyle name="Normal 9 5 3 7 2" xfId="27430"/>
    <cellStyle name="Normal 9 5 3 8" xfId="21553"/>
    <cellStyle name="Normal 9 5 3 9" xfId="41348"/>
    <cellStyle name="Normal 9 5 4" xfId="3910"/>
    <cellStyle name="Normal 9 5 4 2" xfId="6573"/>
    <cellStyle name="Normal 9 5 4 2 2" xfId="20531"/>
    <cellStyle name="Normal 9 5 4 2 2 2" xfId="40464"/>
    <cellStyle name="Normal 9 5 4 2 3" xfId="14730"/>
    <cellStyle name="Normal 9 5 4 2 3 2" xfId="34664"/>
    <cellStyle name="Normal 9 5 4 2 4" xfId="26509"/>
    <cellStyle name="Normal 9 5 4 3" xfId="12364"/>
    <cellStyle name="Normal 9 5 4 3 2" xfId="32299"/>
    <cellStyle name="Normal 9 5 4 4" xfId="18166"/>
    <cellStyle name="Normal 9 5 4 4 2" xfId="38099"/>
    <cellStyle name="Normal 9 5 4 5" xfId="8934"/>
    <cellStyle name="Normal 9 5 4 5 2" xfId="28870"/>
    <cellStyle name="Normal 9 5 4 6" xfId="24122"/>
    <cellStyle name="Normal 9 5 5" xfId="1711"/>
    <cellStyle name="Normal 9 5 5 2" xfId="16268"/>
    <cellStyle name="Normal 9 5 5 2 2" xfId="36201"/>
    <cellStyle name="Normal 9 5 5 3" xfId="10465"/>
    <cellStyle name="Normal 9 5 5 3 2" xfId="30400"/>
    <cellStyle name="Normal 9 5 5 4" xfId="22216"/>
    <cellStyle name="Normal 9 5 6" xfId="4675"/>
    <cellStyle name="Normal 9 5 6 2" xfId="18633"/>
    <cellStyle name="Normal 9 5 6 2 2" xfId="38566"/>
    <cellStyle name="Normal 9 5 6 3" xfId="12832"/>
    <cellStyle name="Normal 9 5 6 3 2" xfId="32766"/>
    <cellStyle name="Normal 9 5 6 4" xfId="24611"/>
    <cellStyle name="Normal 9 5 7" xfId="9340"/>
    <cellStyle name="Normal 9 5 7 2" xfId="29276"/>
    <cellStyle name="Normal 9 5 8" xfId="15145"/>
    <cellStyle name="Normal 9 5 8 2" xfId="35078"/>
    <cellStyle name="Normal 9 5 9" xfId="7039"/>
    <cellStyle name="Normal 9 5 9 2" xfId="26975"/>
    <cellStyle name="Normal 9 6" xfId="450"/>
    <cellStyle name="Normal 9 6 10" xfId="21153"/>
    <cellStyle name="Normal 9 6 11" xfId="40956"/>
    <cellStyle name="Normal 9 6 2" xfId="706"/>
    <cellStyle name="Normal 9 6 2 10" xfId="41195"/>
    <cellStyle name="Normal 9 6 2 2" xfId="1191"/>
    <cellStyle name="Normal 9 6 2 2 2" xfId="3916"/>
    <cellStyle name="Normal 9 6 2 2 2 2" xfId="6579"/>
    <cellStyle name="Normal 9 6 2 2 2 2 2" xfId="20537"/>
    <cellStyle name="Normal 9 6 2 2 2 2 2 2" xfId="40470"/>
    <cellStyle name="Normal 9 6 2 2 2 2 3" xfId="14736"/>
    <cellStyle name="Normal 9 6 2 2 2 2 3 2" xfId="34670"/>
    <cellStyle name="Normal 9 6 2 2 2 2 4" xfId="26515"/>
    <cellStyle name="Normal 9 6 2 2 2 3" xfId="12370"/>
    <cellStyle name="Normal 9 6 2 2 2 3 2" xfId="32305"/>
    <cellStyle name="Normal 9 6 2 2 2 4" xfId="18172"/>
    <cellStyle name="Normal 9 6 2 2 2 4 2" xfId="38105"/>
    <cellStyle name="Normal 9 6 2 2 2 5" xfId="8940"/>
    <cellStyle name="Normal 9 6 2 2 2 5 2" xfId="28876"/>
    <cellStyle name="Normal 9 6 2 2 2 6" xfId="24128"/>
    <cellStyle name="Normal 9 6 2 2 3" xfId="2534"/>
    <cellStyle name="Normal 9 6 2 2 3 2" xfId="17051"/>
    <cellStyle name="Normal 9 6 2 2 3 2 2" xfId="36984"/>
    <cellStyle name="Normal 9 6 2 2 3 3" xfId="11248"/>
    <cellStyle name="Normal 9 6 2 2 3 3 2" xfId="31183"/>
    <cellStyle name="Normal 9 6 2 2 3 4" xfId="23001"/>
    <cellStyle name="Normal 9 6 2 2 4" xfId="5458"/>
    <cellStyle name="Normal 9 6 2 2 4 2" xfId="19416"/>
    <cellStyle name="Normal 9 6 2 2 4 2 2" xfId="39349"/>
    <cellStyle name="Normal 9 6 2 2 4 3" xfId="13615"/>
    <cellStyle name="Normal 9 6 2 2 4 3 2" xfId="33549"/>
    <cellStyle name="Normal 9 6 2 2 4 4" xfId="25394"/>
    <cellStyle name="Normal 9 6 2 2 5" xfId="10143"/>
    <cellStyle name="Normal 9 6 2 2 5 2" xfId="30079"/>
    <cellStyle name="Normal 9 6 2 2 6" xfId="15948"/>
    <cellStyle name="Normal 9 6 2 2 6 2" xfId="35881"/>
    <cellStyle name="Normal 9 6 2 2 7" xfId="7819"/>
    <cellStyle name="Normal 9 6 2 2 7 2" xfId="27755"/>
    <cellStyle name="Normal 9 6 2 2 8" xfId="21882"/>
    <cellStyle name="Normal 9 6 2 2 9" xfId="41673"/>
    <cellStyle name="Normal 9 6 2 3" xfId="3915"/>
    <cellStyle name="Normal 9 6 2 3 2" xfId="6578"/>
    <cellStyle name="Normal 9 6 2 3 2 2" xfId="20536"/>
    <cellStyle name="Normal 9 6 2 3 2 2 2" xfId="40469"/>
    <cellStyle name="Normal 9 6 2 3 2 3" xfId="14735"/>
    <cellStyle name="Normal 9 6 2 3 2 3 2" xfId="34669"/>
    <cellStyle name="Normal 9 6 2 3 2 4" xfId="26514"/>
    <cellStyle name="Normal 9 6 2 3 3" xfId="12369"/>
    <cellStyle name="Normal 9 6 2 3 3 2" xfId="32304"/>
    <cellStyle name="Normal 9 6 2 3 4" xfId="18171"/>
    <cellStyle name="Normal 9 6 2 3 4 2" xfId="38104"/>
    <cellStyle name="Normal 9 6 2 3 5" xfId="8939"/>
    <cellStyle name="Normal 9 6 2 3 5 2" xfId="28875"/>
    <cellStyle name="Normal 9 6 2 3 6" xfId="24127"/>
    <cellStyle name="Normal 9 6 2 4" xfId="2071"/>
    <cellStyle name="Normal 9 6 2 4 2" xfId="16590"/>
    <cellStyle name="Normal 9 6 2 4 2 2" xfId="36523"/>
    <cellStyle name="Normal 9 6 2 4 3" xfId="10787"/>
    <cellStyle name="Normal 9 6 2 4 3 2" xfId="30722"/>
    <cellStyle name="Normal 9 6 2 4 4" xfId="22540"/>
    <cellStyle name="Normal 9 6 2 5" xfId="4997"/>
    <cellStyle name="Normal 9 6 2 5 2" xfId="18955"/>
    <cellStyle name="Normal 9 6 2 5 2 2" xfId="38888"/>
    <cellStyle name="Normal 9 6 2 5 3" xfId="13154"/>
    <cellStyle name="Normal 9 6 2 5 3 2" xfId="33088"/>
    <cellStyle name="Normal 9 6 2 5 4" xfId="24933"/>
    <cellStyle name="Normal 9 6 2 6" xfId="9665"/>
    <cellStyle name="Normal 9 6 2 6 2" xfId="29601"/>
    <cellStyle name="Normal 9 6 2 7" xfId="15470"/>
    <cellStyle name="Normal 9 6 2 7 2" xfId="35403"/>
    <cellStyle name="Normal 9 6 2 8" xfId="7358"/>
    <cellStyle name="Normal 9 6 2 8 2" xfId="27294"/>
    <cellStyle name="Normal 9 6 2 9" xfId="21398"/>
    <cellStyle name="Normal 9 6 3" xfId="948"/>
    <cellStyle name="Normal 9 6 3 2" xfId="3917"/>
    <cellStyle name="Normal 9 6 3 2 2" xfId="6580"/>
    <cellStyle name="Normal 9 6 3 2 2 2" xfId="20538"/>
    <cellStyle name="Normal 9 6 3 2 2 2 2" xfId="40471"/>
    <cellStyle name="Normal 9 6 3 2 2 3" xfId="14737"/>
    <cellStyle name="Normal 9 6 3 2 2 3 2" xfId="34671"/>
    <cellStyle name="Normal 9 6 3 2 2 4" xfId="26516"/>
    <cellStyle name="Normal 9 6 3 2 3" xfId="12371"/>
    <cellStyle name="Normal 9 6 3 2 3 2" xfId="32306"/>
    <cellStyle name="Normal 9 6 3 2 4" xfId="18173"/>
    <cellStyle name="Normal 9 6 3 2 4 2" xfId="38106"/>
    <cellStyle name="Normal 9 6 3 2 5" xfId="8941"/>
    <cellStyle name="Normal 9 6 3 2 5 2" xfId="28877"/>
    <cellStyle name="Normal 9 6 3 2 6" xfId="24129"/>
    <cellStyle name="Normal 9 6 3 3" xfId="2295"/>
    <cellStyle name="Normal 9 6 3 3 2" xfId="16812"/>
    <cellStyle name="Normal 9 6 3 3 2 2" xfId="36745"/>
    <cellStyle name="Normal 9 6 3 3 3" xfId="11009"/>
    <cellStyle name="Normal 9 6 3 3 3 2" xfId="30944"/>
    <cellStyle name="Normal 9 6 3 3 4" xfId="22762"/>
    <cellStyle name="Normal 9 6 3 4" xfId="5219"/>
    <cellStyle name="Normal 9 6 3 4 2" xfId="19177"/>
    <cellStyle name="Normal 9 6 3 4 2 2" xfId="39110"/>
    <cellStyle name="Normal 9 6 3 4 3" xfId="13376"/>
    <cellStyle name="Normal 9 6 3 4 3 2" xfId="33310"/>
    <cellStyle name="Normal 9 6 3 4 4" xfId="25155"/>
    <cellStyle name="Normal 9 6 3 5" xfId="9904"/>
    <cellStyle name="Normal 9 6 3 5 2" xfId="29840"/>
    <cellStyle name="Normal 9 6 3 6" xfId="15709"/>
    <cellStyle name="Normal 9 6 3 6 2" xfId="35642"/>
    <cellStyle name="Normal 9 6 3 7" xfId="7580"/>
    <cellStyle name="Normal 9 6 3 7 2" xfId="27516"/>
    <cellStyle name="Normal 9 6 3 8" xfId="21639"/>
    <cellStyle name="Normal 9 6 3 9" xfId="41434"/>
    <cellStyle name="Normal 9 6 4" xfId="3914"/>
    <cellStyle name="Normal 9 6 4 2" xfId="6577"/>
    <cellStyle name="Normal 9 6 4 2 2" xfId="20535"/>
    <cellStyle name="Normal 9 6 4 2 2 2" xfId="40468"/>
    <cellStyle name="Normal 9 6 4 2 3" xfId="14734"/>
    <cellStyle name="Normal 9 6 4 2 3 2" xfId="34668"/>
    <cellStyle name="Normal 9 6 4 2 4" xfId="26513"/>
    <cellStyle name="Normal 9 6 4 3" xfId="12368"/>
    <cellStyle name="Normal 9 6 4 3 2" xfId="32303"/>
    <cellStyle name="Normal 9 6 4 4" xfId="18170"/>
    <cellStyle name="Normal 9 6 4 4 2" xfId="38103"/>
    <cellStyle name="Normal 9 6 4 5" xfId="8938"/>
    <cellStyle name="Normal 9 6 4 5 2" xfId="28874"/>
    <cellStyle name="Normal 9 6 4 6" xfId="24126"/>
    <cellStyle name="Normal 9 6 5" xfId="1712"/>
    <cellStyle name="Normal 9 6 5 2" xfId="16269"/>
    <cellStyle name="Normal 9 6 5 2 2" xfId="36202"/>
    <cellStyle name="Normal 9 6 5 3" xfId="10466"/>
    <cellStyle name="Normal 9 6 5 3 2" xfId="30401"/>
    <cellStyle name="Normal 9 6 5 4" xfId="22217"/>
    <cellStyle name="Normal 9 6 6" xfId="4676"/>
    <cellStyle name="Normal 9 6 6 2" xfId="18634"/>
    <cellStyle name="Normal 9 6 6 2 2" xfId="38567"/>
    <cellStyle name="Normal 9 6 6 3" xfId="12833"/>
    <cellStyle name="Normal 9 6 6 3 2" xfId="32767"/>
    <cellStyle name="Normal 9 6 6 4" xfId="24612"/>
    <cellStyle name="Normal 9 6 7" xfId="9426"/>
    <cellStyle name="Normal 9 6 7 2" xfId="29362"/>
    <cellStyle name="Normal 9 6 8" xfId="15231"/>
    <cellStyle name="Normal 9 6 8 2" xfId="35164"/>
    <cellStyle name="Normal 9 6 9" xfId="7040"/>
    <cellStyle name="Normal 9 6 9 2" xfId="26976"/>
    <cellStyle name="Normal 9 7" xfId="542"/>
    <cellStyle name="Normal 9 7 10" xfId="41042"/>
    <cellStyle name="Normal 9 7 2" xfId="1038"/>
    <cellStyle name="Normal 9 7 2 2" xfId="3919"/>
    <cellStyle name="Normal 9 7 2 2 2" xfId="6582"/>
    <cellStyle name="Normal 9 7 2 2 2 2" xfId="20540"/>
    <cellStyle name="Normal 9 7 2 2 2 2 2" xfId="40473"/>
    <cellStyle name="Normal 9 7 2 2 2 3" xfId="14739"/>
    <cellStyle name="Normal 9 7 2 2 2 3 2" xfId="34673"/>
    <cellStyle name="Normal 9 7 2 2 2 4" xfId="26518"/>
    <cellStyle name="Normal 9 7 2 2 3" xfId="12373"/>
    <cellStyle name="Normal 9 7 2 2 3 2" xfId="32308"/>
    <cellStyle name="Normal 9 7 2 2 4" xfId="18175"/>
    <cellStyle name="Normal 9 7 2 2 4 2" xfId="38108"/>
    <cellStyle name="Normal 9 7 2 2 5" xfId="8943"/>
    <cellStyle name="Normal 9 7 2 2 5 2" xfId="28879"/>
    <cellStyle name="Normal 9 7 2 2 6" xfId="24131"/>
    <cellStyle name="Normal 9 7 2 3" xfId="2381"/>
    <cellStyle name="Normal 9 7 2 3 2" xfId="16898"/>
    <cellStyle name="Normal 9 7 2 3 2 2" xfId="36831"/>
    <cellStyle name="Normal 9 7 2 3 3" xfId="11095"/>
    <cellStyle name="Normal 9 7 2 3 3 2" xfId="31030"/>
    <cellStyle name="Normal 9 7 2 3 4" xfId="22848"/>
    <cellStyle name="Normal 9 7 2 4" xfId="5305"/>
    <cellStyle name="Normal 9 7 2 4 2" xfId="19263"/>
    <cellStyle name="Normal 9 7 2 4 2 2" xfId="39196"/>
    <cellStyle name="Normal 9 7 2 4 3" xfId="13462"/>
    <cellStyle name="Normal 9 7 2 4 3 2" xfId="33396"/>
    <cellStyle name="Normal 9 7 2 4 4" xfId="25241"/>
    <cellStyle name="Normal 9 7 2 5" xfId="9990"/>
    <cellStyle name="Normal 9 7 2 5 2" xfId="29926"/>
    <cellStyle name="Normal 9 7 2 6" xfId="15795"/>
    <cellStyle name="Normal 9 7 2 6 2" xfId="35728"/>
    <cellStyle name="Normal 9 7 2 7" xfId="7666"/>
    <cellStyle name="Normal 9 7 2 7 2" xfId="27602"/>
    <cellStyle name="Normal 9 7 2 8" xfId="21729"/>
    <cellStyle name="Normal 9 7 2 9" xfId="41520"/>
    <cellStyle name="Normal 9 7 3" xfId="3918"/>
    <cellStyle name="Normal 9 7 3 2" xfId="6581"/>
    <cellStyle name="Normal 9 7 3 2 2" xfId="20539"/>
    <cellStyle name="Normal 9 7 3 2 2 2" xfId="40472"/>
    <cellStyle name="Normal 9 7 3 2 3" xfId="14738"/>
    <cellStyle name="Normal 9 7 3 2 3 2" xfId="34672"/>
    <cellStyle name="Normal 9 7 3 2 4" xfId="26517"/>
    <cellStyle name="Normal 9 7 3 3" xfId="12372"/>
    <cellStyle name="Normal 9 7 3 3 2" xfId="32307"/>
    <cellStyle name="Normal 9 7 3 4" xfId="18174"/>
    <cellStyle name="Normal 9 7 3 4 2" xfId="38107"/>
    <cellStyle name="Normal 9 7 3 5" xfId="8942"/>
    <cellStyle name="Normal 9 7 3 5 2" xfId="28878"/>
    <cellStyle name="Normal 9 7 3 6" xfId="24130"/>
    <cellStyle name="Normal 9 7 4" xfId="1918"/>
    <cellStyle name="Normal 9 7 4 2" xfId="16437"/>
    <cellStyle name="Normal 9 7 4 2 2" xfId="36370"/>
    <cellStyle name="Normal 9 7 4 3" xfId="10634"/>
    <cellStyle name="Normal 9 7 4 3 2" xfId="30569"/>
    <cellStyle name="Normal 9 7 4 4" xfId="22387"/>
    <cellStyle name="Normal 9 7 5" xfId="4844"/>
    <cellStyle name="Normal 9 7 5 2" xfId="18802"/>
    <cellStyle name="Normal 9 7 5 2 2" xfId="38735"/>
    <cellStyle name="Normal 9 7 5 3" xfId="13001"/>
    <cellStyle name="Normal 9 7 5 3 2" xfId="32935"/>
    <cellStyle name="Normal 9 7 5 4" xfId="24780"/>
    <cellStyle name="Normal 9 7 6" xfId="9512"/>
    <cellStyle name="Normal 9 7 6 2" xfId="29448"/>
    <cellStyle name="Normal 9 7 7" xfId="15317"/>
    <cellStyle name="Normal 9 7 7 2" xfId="35250"/>
    <cellStyle name="Normal 9 7 8" xfId="7205"/>
    <cellStyle name="Normal 9 7 8 2" xfId="27141"/>
    <cellStyle name="Normal 9 7 9" xfId="21240"/>
    <cellStyle name="Normal 9 8" xfId="795"/>
    <cellStyle name="Normal 9 8 2" xfId="3920"/>
    <cellStyle name="Normal 9 8 2 2" xfId="6583"/>
    <cellStyle name="Normal 9 8 2 2 2" xfId="20541"/>
    <cellStyle name="Normal 9 8 2 2 2 2" xfId="40474"/>
    <cellStyle name="Normal 9 8 2 2 3" xfId="14740"/>
    <cellStyle name="Normal 9 8 2 2 3 2" xfId="34674"/>
    <cellStyle name="Normal 9 8 2 2 4" xfId="26519"/>
    <cellStyle name="Normal 9 8 2 3" xfId="12374"/>
    <cellStyle name="Normal 9 8 2 3 2" xfId="32309"/>
    <cellStyle name="Normal 9 8 2 4" xfId="18176"/>
    <cellStyle name="Normal 9 8 2 4 2" xfId="38109"/>
    <cellStyle name="Normal 9 8 2 5" xfId="8944"/>
    <cellStyle name="Normal 9 8 2 5 2" xfId="28880"/>
    <cellStyle name="Normal 9 8 2 6" xfId="24132"/>
    <cellStyle name="Normal 9 8 3" xfId="2142"/>
    <cellStyle name="Normal 9 8 3 2" xfId="16659"/>
    <cellStyle name="Normal 9 8 3 2 2" xfId="36592"/>
    <cellStyle name="Normal 9 8 3 3" xfId="10856"/>
    <cellStyle name="Normal 9 8 3 3 2" xfId="30791"/>
    <cellStyle name="Normal 9 8 3 4" xfId="22609"/>
    <cellStyle name="Normal 9 8 4" xfId="5066"/>
    <cellStyle name="Normal 9 8 4 2" xfId="19024"/>
    <cellStyle name="Normal 9 8 4 2 2" xfId="38957"/>
    <cellStyle name="Normal 9 8 4 3" xfId="13223"/>
    <cellStyle name="Normal 9 8 4 3 2" xfId="33157"/>
    <cellStyle name="Normal 9 8 4 4" xfId="25002"/>
    <cellStyle name="Normal 9 8 5" xfId="9751"/>
    <cellStyle name="Normal 9 8 5 2" xfId="29687"/>
    <cellStyle name="Normal 9 8 6" xfId="15556"/>
    <cellStyle name="Normal 9 8 6 2" xfId="35489"/>
    <cellStyle name="Normal 9 8 7" xfId="7427"/>
    <cellStyle name="Normal 9 8 7 2" xfId="27363"/>
    <cellStyle name="Normal 9 8 8" xfId="21486"/>
    <cellStyle name="Normal 9 8 9" xfId="41281"/>
    <cellStyle name="Normal 9 9" xfId="1217"/>
    <cellStyle name="Normal 9 9 2" xfId="3921"/>
    <cellStyle name="Normal 9 9 2 2" xfId="6584"/>
    <cellStyle name="Normal 9 9 2 2 2" xfId="20542"/>
    <cellStyle name="Normal 9 9 2 2 2 2" xfId="40475"/>
    <cellStyle name="Normal 9 9 2 2 3" xfId="14741"/>
    <cellStyle name="Normal 9 9 2 2 3 2" xfId="34675"/>
    <cellStyle name="Normal 9 9 2 2 4" xfId="26520"/>
    <cellStyle name="Normal 9 9 2 3" xfId="12375"/>
    <cellStyle name="Normal 9 9 2 3 2" xfId="32310"/>
    <cellStyle name="Normal 9 9 2 4" xfId="18177"/>
    <cellStyle name="Normal 9 9 2 4 2" xfId="38110"/>
    <cellStyle name="Normal 9 9 2 5" xfId="8945"/>
    <cellStyle name="Normal 9 9 2 5 2" xfId="28881"/>
    <cellStyle name="Normal 9 9 2 6" xfId="24133"/>
    <cellStyle name="Normal 9 9 3" xfId="2551"/>
    <cellStyle name="Normal 9 9 3 2" xfId="17066"/>
    <cellStyle name="Normal 9 9 3 2 2" xfId="36999"/>
    <cellStyle name="Normal 9 9 3 3" xfId="11263"/>
    <cellStyle name="Normal 9 9 3 3 2" xfId="31198"/>
    <cellStyle name="Normal 9 9 3 4" xfId="23018"/>
    <cellStyle name="Normal 9 9 4" xfId="5473"/>
    <cellStyle name="Normal 9 9 4 2" xfId="19431"/>
    <cellStyle name="Normal 9 9 4 2 2" xfId="39364"/>
    <cellStyle name="Normal 9 9 4 3" xfId="13630"/>
    <cellStyle name="Normal 9 9 4 3 2" xfId="33564"/>
    <cellStyle name="Normal 9 9 4 4" xfId="25409"/>
    <cellStyle name="Normal 9 9 5" xfId="10160"/>
    <cellStyle name="Normal 9 9 5 2" xfId="30096"/>
    <cellStyle name="Normal 9 9 6" xfId="15964"/>
    <cellStyle name="Normal 9 9 6 2" xfId="35897"/>
    <cellStyle name="Normal 9 9 7" xfId="7834"/>
    <cellStyle name="Normal 9 9 7 2" xfId="27770"/>
    <cellStyle name="Normal 9 9 8" xfId="21905"/>
    <cellStyle name="Normal 9 9 9" xfId="41784"/>
    <cellStyle name="Normal_2003 RC NR tables" xfId="1382"/>
    <cellStyle name="Normal_Sheet2" xfId="1383"/>
    <cellStyle name="Normal_TABLE4" xfId="2"/>
    <cellStyle name="Normal10" xfId="192"/>
    <cellStyle name="Normal10 10" xfId="1713"/>
    <cellStyle name="Normal10 10 2" xfId="14992"/>
    <cellStyle name="Normal10 10 2 2" xfId="34925"/>
    <cellStyle name="Normal10 10 3" xfId="16270"/>
    <cellStyle name="Normal10 10 3 2" xfId="36203"/>
    <cellStyle name="Normal10 10 4" xfId="10467"/>
    <cellStyle name="Normal10 10 4 2" xfId="30402"/>
    <cellStyle name="Normal10 10 5" xfId="22218"/>
    <cellStyle name="Normal10 11" xfId="4677"/>
    <cellStyle name="Normal10 11 2" xfId="14996"/>
    <cellStyle name="Normal10 11 2 2" xfId="34929"/>
    <cellStyle name="Normal10 11 3" xfId="18635"/>
    <cellStyle name="Normal10 11 3 2" xfId="38568"/>
    <cellStyle name="Normal10 11 4" xfId="12834"/>
    <cellStyle name="Normal10 11 4 2" xfId="32768"/>
    <cellStyle name="Normal10 11 5" xfId="24613"/>
    <cellStyle name="Normal10 2" xfId="193"/>
    <cellStyle name="Normal10 2 2" xfId="347"/>
    <cellStyle name="Normal10 2 2 2" xfId="20848"/>
    <cellStyle name="Normal10 2 3" xfId="1384"/>
    <cellStyle name="Normal10 2 3 2" xfId="20849"/>
    <cellStyle name="Normal10 2 4" xfId="2643"/>
    <cellStyle name="Normal10 2 4 2" xfId="20850"/>
    <cellStyle name="Normal10 2 5" xfId="20851"/>
    <cellStyle name="Normal10 2 6" xfId="41842"/>
    <cellStyle name="Normal10 3" xfId="194"/>
    <cellStyle name="Normal10 3 2" xfId="348"/>
    <cellStyle name="Normal10 3 2 2" xfId="20852"/>
    <cellStyle name="Normal10 3 3" xfId="1385"/>
    <cellStyle name="Normal10 3 3 2" xfId="20853"/>
    <cellStyle name="Normal10 3 4" xfId="1386"/>
    <cellStyle name="Normal10 3 4 2" xfId="20854"/>
    <cellStyle name="Normal10 3 5" xfId="20855"/>
    <cellStyle name="Normal10 3 6" xfId="41843"/>
    <cellStyle name="Normal10 4" xfId="195"/>
    <cellStyle name="Normal10 4 2" xfId="349"/>
    <cellStyle name="Normal10 4 2 2" xfId="20856"/>
    <cellStyle name="Normal10 4 3" xfId="1387"/>
    <cellStyle name="Normal10 4 3 2" xfId="20857"/>
    <cellStyle name="Normal10 4 4" xfId="1388"/>
    <cellStyle name="Normal10 4 4 2" xfId="20858"/>
    <cellStyle name="Normal10 4 5" xfId="20859"/>
    <cellStyle name="Normal10 4 6" xfId="41844"/>
    <cellStyle name="Normal10 5" xfId="350"/>
    <cellStyle name="Normal10 5 2" xfId="20860"/>
    <cellStyle name="Normal10 5 3" xfId="41845"/>
    <cellStyle name="Normal10 6" xfId="346"/>
    <cellStyle name="Normal10 6 2" xfId="20861"/>
    <cellStyle name="Normal10 6 3" xfId="41846"/>
    <cellStyle name="Normal10 7" xfId="454"/>
    <cellStyle name="Normal10 7 2" xfId="710"/>
    <cellStyle name="Normal10 7 2 2" xfId="21402"/>
    <cellStyle name="Normal10 7 3" xfId="955"/>
    <cellStyle name="Normal10 7 3 2" xfId="21646"/>
    <cellStyle name="Normal10 7 4" xfId="20862"/>
    <cellStyle name="Normal10 8" xfId="2649"/>
    <cellStyle name="Normal10 8 2" xfId="20863"/>
    <cellStyle name="Normal10 9" xfId="4035"/>
    <cellStyle name="Normal10 9 2" xfId="24165"/>
    <cellStyle name="Note 2" xfId="196"/>
    <cellStyle name="Note 2 10" xfId="2624"/>
    <cellStyle name="Note 2 10 2" xfId="4104"/>
    <cellStyle name="Note 2 11" xfId="2607"/>
    <cellStyle name="Note 2 11 2" xfId="4095"/>
    <cellStyle name="Note 2 12" xfId="3922"/>
    <cellStyle name="Note 2 13" xfId="4258"/>
    <cellStyle name="Note 2 13 2" xfId="6633"/>
    <cellStyle name="Note 2 13 2 2" xfId="20591"/>
    <cellStyle name="Note 2 13 2 2 2" xfId="40524"/>
    <cellStyle name="Note 2 13 2 3" xfId="14790"/>
    <cellStyle name="Note 2 13 2 3 2" xfId="34724"/>
    <cellStyle name="Note 2 13 2 4" xfId="26569"/>
    <cellStyle name="Note 2 13 3" xfId="12424"/>
    <cellStyle name="Note 2 13 3 2" xfId="32359"/>
    <cellStyle name="Note 2 13 4" xfId="18226"/>
    <cellStyle name="Note 2 13 4 2" xfId="38159"/>
    <cellStyle name="Note 2 13 5" xfId="8994"/>
    <cellStyle name="Note 2 13 5 2" xfId="28930"/>
    <cellStyle name="Note 2 13 6" xfId="24202"/>
    <cellStyle name="Note 2 14" xfId="4275"/>
    <cellStyle name="Note 2 14 2" xfId="6647"/>
    <cellStyle name="Note 2 14 2 2" xfId="20605"/>
    <cellStyle name="Note 2 14 2 2 2" xfId="40538"/>
    <cellStyle name="Note 2 14 2 3" xfId="14804"/>
    <cellStyle name="Note 2 14 2 3 2" xfId="34738"/>
    <cellStyle name="Note 2 14 2 4" xfId="26583"/>
    <cellStyle name="Note 2 14 3" xfId="12439"/>
    <cellStyle name="Note 2 14 3 2" xfId="32373"/>
    <cellStyle name="Note 2 14 4" xfId="18240"/>
    <cellStyle name="Note 2 14 4 2" xfId="38173"/>
    <cellStyle name="Note 2 14 5" xfId="9008"/>
    <cellStyle name="Note 2 14 5 2" xfId="28944"/>
    <cellStyle name="Note 2 14 6" xfId="24216"/>
    <cellStyle name="Note 2 15" xfId="41847"/>
    <cellStyle name="Note 2 2" xfId="197"/>
    <cellStyle name="Note 2 2 10" xfId="1714"/>
    <cellStyle name="Note 2 2 11" xfId="9258"/>
    <cellStyle name="Note 2 2 11 2" xfId="29194"/>
    <cellStyle name="Note 2 2 12" xfId="15063"/>
    <cellStyle name="Note 2 2 12 2" xfId="34996"/>
    <cellStyle name="Note 2 2 13" xfId="20965"/>
    <cellStyle name="Note 2 2 14" xfId="40788"/>
    <cellStyle name="Note 2 2 2" xfId="351"/>
    <cellStyle name="Note 2 2 2 10" xfId="20989"/>
    <cellStyle name="Note 2 2 2 11" xfId="40874"/>
    <cellStyle name="Note 2 2 2 2" xfId="621"/>
    <cellStyle name="Note 2 2 2 2 10" xfId="41113"/>
    <cellStyle name="Note 2 2 2 2 2" xfId="1109"/>
    <cellStyle name="Note 2 2 2 2 2 2" xfId="3926"/>
    <cellStyle name="Note 2 2 2 2 2 2 2" xfId="6588"/>
    <cellStyle name="Note 2 2 2 2 2 2 2 2" xfId="20546"/>
    <cellStyle name="Note 2 2 2 2 2 2 2 2 2" xfId="40479"/>
    <cellStyle name="Note 2 2 2 2 2 2 2 3" xfId="14745"/>
    <cellStyle name="Note 2 2 2 2 2 2 2 3 2" xfId="34679"/>
    <cellStyle name="Note 2 2 2 2 2 2 2 4" xfId="26524"/>
    <cellStyle name="Note 2 2 2 2 2 2 3" xfId="12379"/>
    <cellStyle name="Note 2 2 2 2 2 2 3 2" xfId="32314"/>
    <cellStyle name="Note 2 2 2 2 2 2 4" xfId="18181"/>
    <cellStyle name="Note 2 2 2 2 2 2 4 2" xfId="38114"/>
    <cellStyle name="Note 2 2 2 2 2 2 5" xfId="8949"/>
    <cellStyle name="Note 2 2 2 2 2 2 5 2" xfId="28885"/>
    <cellStyle name="Note 2 2 2 2 2 2 6" xfId="24137"/>
    <cellStyle name="Note 2 2 2 2 2 3" xfId="2452"/>
    <cellStyle name="Note 2 2 2 2 2 3 2" xfId="16969"/>
    <cellStyle name="Note 2 2 2 2 2 3 2 2" xfId="36902"/>
    <cellStyle name="Note 2 2 2 2 2 3 3" xfId="11166"/>
    <cellStyle name="Note 2 2 2 2 2 3 3 2" xfId="31101"/>
    <cellStyle name="Note 2 2 2 2 2 3 4" xfId="22919"/>
    <cellStyle name="Note 2 2 2 2 2 4" xfId="5376"/>
    <cellStyle name="Note 2 2 2 2 2 4 2" xfId="19334"/>
    <cellStyle name="Note 2 2 2 2 2 4 2 2" xfId="39267"/>
    <cellStyle name="Note 2 2 2 2 2 4 3" xfId="13533"/>
    <cellStyle name="Note 2 2 2 2 2 4 3 2" xfId="33467"/>
    <cellStyle name="Note 2 2 2 2 2 4 4" xfId="25312"/>
    <cellStyle name="Note 2 2 2 2 2 5" xfId="10061"/>
    <cellStyle name="Note 2 2 2 2 2 5 2" xfId="29997"/>
    <cellStyle name="Note 2 2 2 2 2 6" xfId="15866"/>
    <cellStyle name="Note 2 2 2 2 2 6 2" xfId="35799"/>
    <cellStyle name="Note 2 2 2 2 2 7" xfId="7737"/>
    <cellStyle name="Note 2 2 2 2 2 7 2" xfId="27673"/>
    <cellStyle name="Note 2 2 2 2 2 8" xfId="21800"/>
    <cellStyle name="Note 2 2 2 2 2 9" xfId="41591"/>
    <cellStyle name="Note 2 2 2 2 3" xfId="1989"/>
    <cellStyle name="Note 2 2 2 2 3 2" xfId="4087"/>
    <cellStyle name="Note 2 2 2 2 3 2 2" xfId="6615"/>
    <cellStyle name="Note 2 2 2 2 3 2 2 2" xfId="20573"/>
    <cellStyle name="Note 2 2 2 2 3 2 2 2 2" xfId="40506"/>
    <cellStyle name="Note 2 2 2 2 3 2 2 3" xfId="14772"/>
    <cellStyle name="Note 2 2 2 2 3 2 2 3 2" xfId="34706"/>
    <cellStyle name="Note 2 2 2 2 3 2 2 4" xfId="26551"/>
    <cellStyle name="Note 2 2 2 2 3 2 3" xfId="12406"/>
    <cellStyle name="Note 2 2 2 2 3 2 3 2" xfId="32341"/>
    <cellStyle name="Note 2 2 2 2 3 2 4" xfId="18208"/>
    <cellStyle name="Note 2 2 2 2 3 2 4 2" xfId="38141"/>
    <cellStyle name="Note 2 2 2 2 3 2 5" xfId="8976"/>
    <cellStyle name="Note 2 2 2 2 3 2 5 2" xfId="28912"/>
    <cellStyle name="Note 2 2 2 2 3 2 6" xfId="24183"/>
    <cellStyle name="Note 2 2 2 2 3 3" xfId="4915"/>
    <cellStyle name="Note 2 2 2 2 3 3 2" xfId="18873"/>
    <cellStyle name="Note 2 2 2 2 3 3 2 2" xfId="38806"/>
    <cellStyle name="Note 2 2 2 2 3 3 3" xfId="13072"/>
    <cellStyle name="Note 2 2 2 2 3 3 3 2" xfId="33006"/>
    <cellStyle name="Note 2 2 2 2 3 3 4" xfId="24851"/>
    <cellStyle name="Note 2 2 2 2 3 4" xfId="10705"/>
    <cellStyle name="Note 2 2 2 2 3 4 2" xfId="30640"/>
    <cellStyle name="Note 2 2 2 2 3 5" xfId="16508"/>
    <cellStyle name="Note 2 2 2 2 3 5 2" xfId="36441"/>
    <cellStyle name="Note 2 2 2 2 3 6" xfId="7276"/>
    <cellStyle name="Note 2 2 2 2 3 6 2" xfId="27212"/>
    <cellStyle name="Note 2 2 2 2 3 7" xfId="22458"/>
    <cellStyle name="Note 2 2 2 2 4" xfId="4038"/>
    <cellStyle name="Note 2 2 2 2 5" xfId="3925"/>
    <cellStyle name="Note 2 2 2 2 5 2" xfId="6587"/>
    <cellStyle name="Note 2 2 2 2 5 2 2" xfId="20545"/>
    <cellStyle name="Note 2 2 2 2 5 2 2 2" xfId="40478"/>
    <cellStyle name="Note 2 2 2 2 5 2 3" xfId="14744"/>
    <cellStyle name="Note 2 2 2 2 5 2 3 2" xfId="34678"/>
    <cellStyle name="Note 2 2 2 2 5 2 4" xfId="26523"/>
    <cellStyle name="Note 2 2 2 2 5 3" xfId="12378"/>
    <cellStyle name="Note 2 2 2 2 5 3 2" xfId="32313"/>
    <cellStyle name="Note 2 2 2 2 5 4" xfId="18180"/>
    <cellStyle name="Note 2 2 2 2 5 4 2" xfId="38113"/>
    <cellStyle name="Note 2 2 2 2 5 5" xfId="8948"/>
    <cellStyle name="Note 2 2 2 2 5 5 2" xfId="28884"/>
    <cellStyle name="Note 2 2 2 2 5 6" xfId="24136"/>
    <cellStyle name="Note 2 2 2 2 6" xfId="1716"/>
    <cellStyle name="Note 2 2 2 2 7" xfId="9583"/>
    <cellStyle name="Note 2 2 2 2 7 2" xfId="29519"/>
    <cellStyle name="Note 2 2 2 2 8" xfId="15388"/>
    <cellStyle name="Note 2 2 2 2 8 2" xfId="35321"/>
    <cellStyle name="Note 2 2 2 2 9" xfId="21313"/>
    <cellStyle name="Note 2 2 2 3" xfId="866"/>
    <cellStyle name="Note 2 2 2 3 2" xfId="3927"/>
    <cellStyle name="Note 2 2 2 3 2 2" xfId="6589"/>
    <cellStyle name="Note 2 2 2 3 2 2 2" xfId="20547"/>
    <cellStyle name="Note 2 2 2 3 2 2 2 2" xfId="40480"/>
    <cellStyle name="Note 2 2 2 3 2 2 3" xfId="14746"/>
    <cellStyle name="Note 2 2 2 3 2 2 3 2" xfId="34680"/>
    <cellStyle name="Note 2 2 2 3 2 2 4" xfId="26525"/>
    <cellStyle name="Note 2 2 2 3 2 3" xfId="12380"/>
    <cellStyle name="Note 2 2 2 3 2 3 2" xfId="32315"/>
    <cellStyle name="Note 2 2 2 3 2 4" xfId="18182"/>
    <cellStyle name="Note 2 2 2 3 2 4 2" xfId="38115"/>
    <cellStyle name="Note 2 2 2 3 2 5" xfId="8950"/>
    <cellStyle name="Note 2 2 2 3 2 5 2" xfId="28886"/>
    <cellStyle name="Note 2 2 2 3 2 6" xfId="24138"/>
    <cellStyle name="Note 2 2 2 3 3" xfId="2213"/>
    <cellStyle name="Note 2 2 2 3 3 2" xfId="16730"/>
    <cellStyle name="Note 2 2 2 3 3 2 2" xfId="36663"/>
    <cellStyle name="Note 2 2 2 3 3 3" xfId="10927"/>
    <cellStyle name="Note 2 2 2 3 3 3 2" xfId="30862"/>
    <cellStyle name="Note 2 2 2 3 3 4" xfId="22680"/>
    <cellStyle name="Note 2 2 2 3 4" xfId="5137"/>
    <cellStyle name="Note 2 2 2 3 4 2" xfId="19095"/>
    <cellStyle name="Note 2 2 2 3 4 2 2" xfId="39028"/>
    <cellStyle name="Note 2 2 2 3 4 3" xfId="13294"/>
    <cellStyle name="Note 2 2 2 3 4 3 2" xfId="33228"/>
    <cellStyle name="Note 2 2 2 3 4 4" xfId="25073"/>
    <cellStyle name="Note 2 2 2 3 5" xfId="9822"/>
    <cellStyle name="Note 2 2 2 3 5 2" xfId="29758"/>
    <cellStyle name="Note 2 2 2 3 6" xfId="15627"/>
    <cellStyle name="Note 2 2 2 3 6 2" xfId="35560"/>
    <cellStyle name="Note 2 2 2 3 7" xfId="7498"/>
    <cellStyle name="Note 2 2 2 3 7 2" xfId="27434"/>
    <cellStyle name="Note 2 2 2 3 8" xfId="21557"/>
    <cellStyle name="Note 2 2 2 3 9" xfId="41352"/>
    <cellStyle name="Note 2 2 2 4" xfId="1786"/>
    <cellStyle name="Note 2 2 2 4 2" xfId="4071"/>
    <cellStyle name="Note 2 2 2 4 2 2" xfId="6603"/>
    <cellStyle name="Note 2 2 2 4 2 2 2" xfId="20561"/>
    <cellStyle name="Note 2 2 2 4 2 2 2 2" xfId="40494"/>
    <cellStyle name="Note 2 2 2 4 2 2 3" xfId="14760"/>
    <cellStyle name="Note 2 2 2 4 2 2 3 2" xfId="34694"/>
    <cellStyle name="Note 2 2 2 4 2 2 4" xfId="26539"/>
    <cellStyle name="Note 2 2 2 4 2 3" xfId="12394"/>
    <cellStyle name="Note 2 2 2 4 2 3 2" xfId="32329"/>
    <cellStyle name="Note 2 2 2 4 2 4" xfId="18196"/>
    <cellStyle name="Note 2 2 2 4 2 4 2" xfId="38129"/>
    <cellStyle name="Note 2 2 2 4 2 5" xfId="8964"/>
    <cellStyle name="Note 2 2 2 4 2 5 2" xfId="28900"/>
    <cellStyle name="Note 2 2 2 4 2 6" xfId="24171"/>
    <cellStyle name="Note 2 2 2 4 3" xfId="4716"/>
    <cellStyle name="Note 2 2 2 4 3 2" xfId="18674"/>
    <cellStyle name="Note 2 2 2 4 3 2 2" xfId="38607"/>
    <cellStyle name="Note 2 2 2 4 3 3" xfId="12873"/>
    <cellStyle name="Note 2 2 2 4 3 3 2" xfId="32807"/>
    <cellStyle name="Note 2 2 2 4 3 4" xfId="24652"/>
    <cellStyle name="Note 2 2 2 4 4" xfId="10506"/>
    <cellStyle name="Note 2 2 2 4 4 2" xfId="30441"/>
    <cellStyle name="Note 2 2 2 4 5" xfId="16309"/>
    <cellStyle name="Note 2 2 2 4 5 2" xfId="36242"/>
    <cellStyle name="Note 2 2 2 4 6" xfId="7077"/>
    <cellStyle name="Note 2 2 2 4 6 2" xfId="27013"/>
    <cellStyle name="Note 2 2 2 4 7" xfId="22259"/>
    <cellStyle name="Note 2 2 2 5" xfId="4037"/>
    <cellStyle name="Note 2 2 2 6" xfId="3924"/>
    <cellStyle name="Note 2 2 2 6 2" xfId="6586"/>
    <cellStyle name="Note 2 2 2 6 2 2" xfId="20544"/>
    <cellStyle name="Note 2 2 2 6 2 2 2" xfId="40477"/>
    <cellStyle name="Note 2 2 2 6 2 3" xfId="14743"/>
    <cellStyle name="Note 2 2 2 6 2 3 2" xfId="34677"/>
    <cellStyle name="Note 2 2 2 6 2 4" xfId="26522"/>
    <cellStyle name="Note 2 2 2 6 3" xfId="12377"/>
    <cellStyle name="Note 2 2 2 6 3 2" xfId="32312"/>
    <cellStyle name="Note 2 2 2 6 4" xfId="18179"/>
    <cellStyle name="Note 2 2 2 6 4 2" xfId="38112"/>
    <cellStyle name="Note 2 2 2 6 5" xfId="8947"/>
    <cellStyle name="Note 2 2 2 6 5 2" xfId="28883"/>
    <cellStyle name="Note 2 2 2 6 6" xfId="24135"/>
    <cellStyle name="Note 2 2 2 7" xfId="1715"/>
    <cellStyle name="Note 2 2 2 8" xfId="9344"/>
    <cellStyle name="Note 2 2 2 8 2" xfId="29280"/>
    <cellStyle name="Note 2 2 2 9" xfId="15149"/>
    <cellStyle name="Note 2 2 2 9 2" xfId="35082"/>
    <cellStyle name="Note 2 2 3" xfId="455"/>
    <cellStyle name="Note 2 2 3 10" xfId="21157"/>
    <cellStyle name="Note 2 2 3 11" xfId="40960"/>
    <cellStyle name="Note 2 2 3 2" xfId="711"/>
    <cellStyle name="Note 2 2 3 2 10" xfId="41199"/>
    <cellStyle name="Note 2 2 3 2 2" xfId="1195"/>
    <cellStyle name="Note 2 2 3 2 2 2" xfId="3930"/>
    <cellStyle name="Note 2 2 3 2 2 2 2" xfId="6592"/>
    <cellStyle name="Note 2 2 3 2 2 2 2 2" xfId="20550"/>
    <cellStyle name="Note 2 2 3 2 2 2 2 2 2" xfId="40483"/>
    <cellStyle name="Note 2 2 3 2 2 2 2 3" xfId="14749"/>
    <cellStyle name="Note 2 2 3 2 2 2 2 3 2" xfId="34683"/>
    <cellStyle name="Note 2 2 3 2 2 2 2 4" xfId="26528"/>
    <cellStyle name="Note 2 2 3 2 2 2 3" xfId="12383"/>
    <cellStyle name="Note 2 2 3 2 2 2 3 2" xfId="32318"/>
    <cellStyle name="Note 2 2 3 2 2 2 4" xfId="18185"/>
    <cellStyle name="Note 2 2 3 2 2 2 4 2" xfId="38118"/>
    <cellStyle name="Note 2 2 3 2 2 2 5" xfId="8953"/>
    <cellStyle name="Note 2 2 3 2 2 2 5 2" xfId="28889"/>
    <cellStyle name="Note 2 2 3 2 2 2 6" xfId="24141"/>
    <cellStyle name="Note 2 2 3 2 2 3" xfId="2538"/>
    <cellStyle name="Note 2 2 3 2 2 3 2" xfId="17055"/>
    <cellStyle name="Note 2 2 3 2 2 3 2 2" xfId="36988"/>
    <cellStyle name="Note 2 2 3 2 2 3 3" xfId="11252"/>
    <cellStyle name="Note 2 2 3 2 2 3 3 2" xfId="31187"/>
    <cellStyle name="Note 2 2 3 2 2 3 4" xfId="23005"/>
    <cellStyle name="Note 2 2 3 2 2 4" xfId="5462"/>
    <cellStyle name="Note 2 2 3 2 2 4 2" xfId="19420"/>
    <cellStyle name="Note 2 2 3 2 2 4 2 2" xfId="39353"/>
    <cellStyle name="Note 2 2 3 2 2 4 3" xfId="13619"/>
    <cellStyle name="Note 2 2 3 2 2 4 3 2" xfId="33553"/>
    <cellStyle name="Note 2 2 3 2 2 4 4" xfId="25398"/>
    <cellStyle name="Note 2 2 3 2 2 5" xfId="10147"/>
    <cellStyle name="Note 2 2 3 2 2 5 2" xfId="30083"/>
    <cellStyle name="Note 2 2 3 2 2 6" xfId="15952"/>
    <cellStyle name="Note 2 2 3 2 2 6 2" xfId="35885"/>
    <cellStyle name="Note 2 2 3 2 2 7" xfId="7823"/>
    <cellStyle name="Note 2 2 3 2 2 7 2" xfId="27759"/>
    <cellStyle name="Note 2 2 3 2 2 8" xfId="21886"/>
    <cellStyle name="Note 2 2 3 2 2 9" xfId="41677"/>
    <cellStyle name="Note 2 2 3 2 3" xfId="2075"/>
    <cellStyle name="Note 2 2 3 2 3 2" xfId="4088"/>
    <cellStyle name="Note 2 2 3 2 3 2 2" xfId="6616"/>
    <cellStyle name="Note 2 2 3 2 3 2 2 2" xfId="20574"/>
    <cellStyle name="Note 2 2 3 2 3 2 2 2 2" xfId="40507"/>
    <cellStyle name="Note 2 2 3 2 3 2 2 3" xfId="14773"/>
    <cellStyle name="Note 2 2 3 2 3 2 2 3 2" xfId="34707"/>
    <cellStyle name="Note 2 2 3 2 3 2 2 4" xfId="26552"/>
    <cellStyle name="Note 2 2 3 2 3 2 3" xfId="12407"/>
    <cellStyle name="Note 2 2 3 2 3 2 3 2" xfId="32342"/>
    <cellStyle name="Note 2 2 3 2 3 2 4" xfId="18209"/>
    <cellStyle name="Note 2 2 3 2 3 2 4 2" xfId="38142"/>
    <cellStyle name="Note 2 2 3 2 3 2 5" xfId="8977"/>
    <cellStyle name="Note 2 2 3 2 3 2 5 2" xfId="28913"/>
    <cellStyle name="Note 2 2 3 2 3 2 6" xfId="24184"/>
    <cellStyle name="Note 2 2 3 2 3 3" xfId="5001"/>
    <cellStyle name="Note 2 2 3 2 3 3 2" xfId="18959"/>
    <cellStyle name="Note 2 2 3 2 3 3 2 2" xfId="38892"/>
    <cellStyle name="Note 2 2 3 2 3 3 3" xfId="13158"/>
    <cellStyle name="Note 2 2 3 2 3 3 3 2" xfId="33092"/>
    <cellStyle name="Note 2 2 3 2 3 3 4" xfId="24937"/>
    <cellStyle name="Note 2 2 3 2 3 4" xfId="10791"/>
    <cellStyle name="Note 2 2 3 2 3 4 2" xfId="30726"/>
    <cellStyle name="Note 2 2 3 2 3 5" xfId="16594"/>
    <cellStyle name="Note 2 2 3 2 3 5 2" xfId="36527"/>
    <cellStyle name="Note 2 2 3 2 3 6" xfId="7362"/>
    <cellStyle name="Note 2 2 3 2 3 6 2" xfId="27298"/>
    <cellStyle name="Note 2 2 3 2 3 7" xfId="22544"/>
    <cellStyle name="Note 2 2 3 2 4" xfId="4040"/>
    <cellStyle name="Note 2 2 3 2 5" xfId="3929"/>
    <cellStyle name="Note 2 2 3 2 5 2" xfId="6591"/>
    <cellStyle name="Note 2 2 3 2 5 2 2" xfId="20549"/>
    <cellStyle name="Note 2 2 3 2 5 2 2 2" xfId="40482"/>
    <cellStyle name="Note 2 2 3 2 5 2 3" xfId="14748"/>
    <cellStyle name="Note 2 2 3 2 5 2 3 2" xfId="34682"/>
    <cellStyle name="Note 2 2 3 2 5 2 4" xfId="26527"/>
    <cellStyle name="Note 2 2 3 2 5 3" xfId="12382"/>
    <cellStyle name="Note 2 2 3 2 5 3 2" xfId="32317"/>
    <cellStyle name="Note 2 2 3 2 5 4" xfId="18184"/>
    <cellStyle name="Note 2 2 3 2 5 4 2" xfId="38117"/>
    <cellStyle name="Note 2 2 3 2 5 5" xfId="8952"/>
    <cellStyle name="Note 2 2 3 2 5 5 2" xfId="28888"/>
    <cellStyle name="Note 2 2 3 2 5 6" xfId="24140"/>
    <cellStyle name="Note 2 2 3 2 6" xfId="1718"/>
    <cellStyle name="Note 2 2 3 2 7" xfId="9669"/>
    <cellStyle name="Note 2 2 3 2 7 2" xfId="29605"/>
    <cellStyle name="Note 2 2 3 2 8" xfId="15474"/>
    <cellStyle name="Note 2 2 3 2 8 2" xfId="35407"/>
    <cellStyle name="Note 2 2 3 2 9" xfId="21403"/>
    <cellStyle name="Note 2 2 3 3" xfId="952"/>
    <cellStyle name="Note 2 2 3 3 2" xfId="3931"/>
    <cellStyle name="Note 2 2 3 3 2 2" xfId="6593"/>
    <cellStyle name="Note 2 2 3 3 2 2 2" xfId="20551"/>
    <cellStyle name="Note 2 2 3 3 2 2 2 2" xfId="40484"/>
    <cellStyle name="Note 2 2 3 3 2 2 3" xfId="14750"/>
    <cellStyle name="Note 2 2 3 3 2 2 3 2" xfId="34684"/>
    <cellStyle name="Note 2 2 3 3 2 2 4" xfId="26529"/>
    <cellStyle name="Note 2 2 3 3 2 3" xfId="12384"/>
    <cellStyle name="Note 2 2 3 3 2 3 2" xfId="32319"/>
    <cellStyle name="Note 2 2 3 3 2 4" xfId="18186"/>
    <cellStyle name="Note 2 2 3 3 2 4 2" xfId="38119"/>
    <cellStyle name="Note 2 2 3 3 2 5" xfId="8954"/>
    <cellStyle name="Note 2 2 3 3 2 5 2" xfId="28890"/>
    <cellStyle name="Note 2 2 3 3 2 6" xfId="24142"/>
    <cellStyle name="Note 2 2 3 3 3" xfId="2299"/>
    <cellStyle name="Note 2 2 3 3 3 2" xfId="16816"/>
    <cellStyle name="Note 2 2 3 3 3 2 2" xfId="36749"/>
    <cellStyle name="Note 2 2 3 3 3 3" xfId="11013"/>
    <cellStyle name="Note 2 2 3 3 3 3 2" xfId="30948"/>
    <cellStyle name="Note 2 2 3 3 3 4" xfId="22766"/>
    <cellStyle name="Note 2 2 3 3 4" xfId="5223"/>
    <cellStyle name="Note 2 2 3 3 4 2" xfId="19181"/>
    <cellStyle name="Note 2 2 3 3 4 2 2" xfId="39114"/>
    <cellStyle name="Note 2 2 3 3 4 3" xfId="13380"/>
    <cellStyle name="Note 2 2 3 3 4 3 2" xfId="33314"/>
    <cellStyle name="Note 2 2 3 3 4 4" xfId="25159"/>
    <cellStyle name="Note 2 2 3 3 5" xfId="9908"/>
    <cellStyle name="Note 2 2 3 3 5 2" xfId="29844"/>
    <cellStyle name="Note 2 2 3 3 6" xfId="15713"/>
    <cellStyle name="Note 2 2 3 3 6 2" xfId="35646"/>
    <cellStyle name="Note 2 2 3 3 7" xfId="7584"/>
    <cellStyle name="Note 2 2 3 3 7 2" xfId="27520"/>
    <cellStyle name="Note 2 2 3 3 8" xfId="21643"/>
    <cellStyle name="Note 2 2 3 3 9" xfId="41438"/>
    <cellStyle name="Note 2 2 3 4" xfId="1853"/>
    <cellStyle name="Note 2 2 3 4 2" xfId="4079"/>
    <cellStyle name="Note 2 2 3 4 2 2" xfId="6608"/>
    <cellStyle name="Note 2 2 3 4 2 2 2" xfId="20566"/>
    <cellStyle name="Note 2 2 3 4 2 2 2 2" xfId="40499"/>
    <cellStyle name="Note 2 2 3 4 2 2 3" xfId="14765"/>
    <cellStyle name="Note 2 2 3 4 2 2 3 2" xfId="34699"/>
    <cellStyle name="Note 2 2 3 4 2 2 4" xfId="26544"/>
    <cellStyle name="Note 2 2 3 4 2 3" xfId="12399"/>
    <cellStyle name="Note 2 2 3 4 2 3 2" xfId="32334"/>
    <cellStyle name="Note 2 2 3 4 2 4" xfId="18201"/>
    <cellStyle name="Note 2 2 3 4 2 4 2" xfId="38134"/>
    <cellStyle name="Note 2 2 3 4 2 5" xfId="8969"/>
    <cellStyle name="Note 2 2 3 4 2 5 2" xfId="28905"/>
    <cellStyle name="Note 2 2 3 4 2 6" xfId="24176"/>
    <cellStyle name="Note 2 2 3 4 3" xfId="4780"/>
    <cellStyle name="Note 2 2 3 4 3 2" xfId="18738"/>
    <cellStyle name="Note 2 2 3 4 3 2 2" xfId="38671"/>
    <cellStyle name="Note 2 2 3 4 3 3" xfId="12937"/>
    <cellStyle name="Note 2 2 3 4 3 3 2" xfId="32871"/>
    <cellStyle name="Note 2 2 3 4 3 4" xfId="24716"/>
    <cellStyle name="Note 2 2 3 4 4" xfId="10570"/>
    <cellStyle name="Note 2 2 3 4 4 2" xfId="30505"/>
    <cellStyle name="Note 2 2 3 4 5" xfId="16373"/>
    <cellStyle name="Note 2 2 3 4 5 2" xfId="36306"/>
    <cellStyle name="Note 2 2 3 4 6" xfId="7141"/>
    <cellStyle name="Note 2 2 3 4 6 2" xfId="27077"/>
    <cellStyle name="Note 2 2 3 4 7" xfId="22323"/>
    <cellStyle name="Note 2 2 3 5" xfId="4039"/>
    <cellStyle name="Note 2 2 3 6" xfId="3928"/>
    <cellStyle name="Note 2 2 3 6 2" xfId="6590"/>
    <cellStyle name="Note 2 2 3 6 2 2" xfId="20548"/>
    <cellStyle name="Note 2 2 3 6 2 2 2" xfId="40481"/>
    <cellStyle name="Note 2 2 3 6 2 3" xfId="14747"/>
    <cellStyle name="Note 2 2 3 6 2 3 2" xfId="34681"/>
    <cellStyle name="Note 2 2 3 6 2 4" xfId="26526"/>
    <cellStyle name="Note 2 2 3 6 3" xfId="12381"/>
    <cellStyle name="Note 2 2 3 6 3 2" xfId="32316"/>
    <cellStyle name="Note 2 2 3 6 4" xfId="18183"/>
    <cellStyle name="Note 2 2 3 6 4 2" xfId="38116"/>
    <cellStyle name="Note 2 2 3 6 5" xfId="8951"/>
    <cellStyle name="Note 2 2 3 6 5 2" xfId="28887"/>
    <cellStyle name="Note 2 2 3 6 6" xfId="24139"/>
    <cellStyle name="Note 2 2 3 7" xfId="1717"/>
    <cellStyle name="Note 2 2 3 8" xfId="9430"/>
    <cellStyle name="Note 2 2 3 8 2" xfId="29366"/>
    <cellStyle name="Note 2 2 3 9" xfId="15235"/>
    <cellStyle name="Note 2 2 3 9 2" xfId="35168"/>
    <cellStyle name="Note 2 2 4" xfId="547"/>
    <cellStyle name="Note 2 2 4 10" xfId="41046"/>
    <cellStyle name="Note 2 2 4 2" xfId="1042"/>
    <cellStyle name="Note 2 2 4 2 2" xfId="3933"/>
    <cellStyle name="Note 2 2 4 2 2 2" xfId="6595"/>
    <cellStyle name="Note 2 2 4 2 2 2 2" xfId="20553"/>
    <cellStyle name="Note 2 2 4 2 2 2 2 2" xfId="40486"/>
    <cellStyle name="Note 2 2 4 2 2 2 3" xfId="14752"/>
    <cellStyle name="Note 2 2 4 2 2 2 3 2" xfId="34686"/>
    <cellStyle name="Note 2 2 4 2 2 2 4" xfId="26531"/>
    <cellStyle name="Note 2 2 4 2 2 3" xfId="12386"/>
    <cellStyle name="Note 2 2 4 2 2 3 2" xfId="32321"/>
    <cellStyle name="Note 2 2 4 2 2 4" xfId="18188"/>
    <cellStyle name="Note 2 2 4 2 2 4 2" xfId="38121"/>
    <cellStyle name="Note 2 2 4 2 2 5" xfId="8956"/>
    <cellStyle name="Note 2 2 4 2 2 5 2" xfId="28892"/>
    <cellStyle name="Note 2 2 4 2 2 6" xfId="24144"/>
    <cellStyle name="Note 2 2 4 2 3" xfId="2385"/>
    <cellStyle name="Note 2 2 4 2 3 2" xfId="16902"/>
    <cellStyle name="Note 2 2 4 2 3 2 2" xfId="36835"/>
    <cellStyle name="Note 2 2 4 2 3 3" xfId="11099"/>
    <cellStyle name="Note 2 2 4 2 3 3 2" xfId="31034"/>
    <cellStyle name="Note 2 2 4 2 3 4" xfId="22852"/>
    <cellStyle name="Note 2 2 4 2 4" xfId="5309"/>
    <cellStyle name="Note 2 2 4 2 4 2" xfId="19267"/>
    <cellStyle name="Note 2 2 4 2 4 2 2" xfId="39200"/>
    <cellStyle name="Note 2 2 4 2 4 3" xfId="13466"/>
    <cellStyle name="Note 2 2 4 2 4 3 2" xfId="33400"/>
    <cellStyle name="Note 2 2 4 2 4 4" xfId="25245"/>
    <cellStyle name="Note 2 2 4 2 5" xfId="9994"/>
    <cellStyle name="Note 2 2 4 2 5 2" xfId="29930"/>
    <cellStyle name="Note 2 2 4 2 6" xfId="15799"/>
    <cellStyle name="Note 2 2 4 2 6 2" xfId="35732"/>
    <cellStyle name="Note 2 2 4 2 7" xfId="7670"/>
    <cellStyle name="Note 2 2 4 2 7 2" xfId="27606"/>
    <cellStyle name="Note 2 2 4 2 8" xfId="21733"/>
    <cellStyle name="Note 2 2 4 2 9" xfId="41524"/>
    <cellStyle name="Note 2 2 4 3" xfId="1922"/>
    <cellStyle name="Note 2 2 4 3 2" xfId="4086"/>
    <cellStyle name="Note 2 2 4 3 2 2" xfId="6614"/>
    <cellStyle name="Note 2 2 4 3 2 2 2" xfId="20572"/>
    <cellStyle name="Note 2 2 4 3 2 2 2 2" xfId="40505"/>
    <cellStyle name="Note 2 2 4 3 2 2 3" xfId="14771"/>
    <cellStyle name="Note 2 2 4 3 2 2 3 2" xfId="34705"/>
    <cellStyle name="Note 2 2 4 3 2 2 4" xfId="26550"/>
    <cellStyle name="Note 2 2 4 3 2 3" xfId="12405"/>
    <cellStyle name="Note 2 2 4 3 2 3 2" xfId="32340"/>
    <cellStyle name="Note 2 2 4 3 2 4" xfId="18207"/>
    <cellStyle name="Note 2 2 4 3 2 4 2" xfId="38140"/>
    <cellStyle name="Note 2 2 4 3 2 5" xfId="8975"/>
    <cellStyle name="Note 2 2 4 3 2 5 2" xfId="28911"/>
    <cellStyle name="Note 2 2 4 3 2 6" xfId="24182"/>
    <cellStyle name="Note 2 2 4 3 3" xfId="4848"/>
    <cellStyle name="Note 2 2 4 3 3 2" xfId="18806"/>
    <cellStyle name="Note 2 2 4 3 3 2 2" xfId="38739"/>
    <cellStyle name="Note 2 2 4 3 3 3" xfId="13005"/>
    <cellStyle name="Note 2 2 4 3 3 3 2" xfId="32939"/>
    <cellStyle name="Note 2 2 4 3 3 4" xfId="24784"/>
    <cellStyle name="Note 2 2 4 3 4" xfId="10638"/>
    <cellStyle name="Note 2 2 4 3 4 2" xfId="30573"/>
    <cellStyle name="Note 2 2 4 3 5" xfId="16441"/>
    <cellStyle name="Note 2 2 4 3 5 2" xfId="36374"/>
    <cellStyle name="Note 2 2 4 3 6" xfId="7209"/>
    <cellStyle name="Note 2 2 4 3 6 2" xfId="27145"/>
    <cellStyle name="Note 2 2 4 3 7" xfId="22391"/>
    <cellStyle name="Note 2 2 4 4" xfId="4041"/>
    <cellStyle name="Note 2 2 4 5" xfId="3932"/>
    <cellStyle name="Note 2 2 4 5 2" xfId="6594"/>
    <cellStyle name="Note 2 2 4 5 2 2" xfId="20552"/>
    <cellStyle name="Note 2 2 4 5 2 2 2" xfId="40485"/>
    <cellStyle name="Note 2 2 4 5 2 3" xfId="14751"/>
    <cellStyle name="Note 2 2 4 5 2 3 2" xfId="34685"/>
    <cellStyle name="Note 2 2 4 5 2 4" xfId="26530"/>
    <cellStyle name="Note 2 2 4 5 3" xfId="12385"/>
    <cellStyle name="Note 2 2 4 5 3 2" xfId="32320"/>
    <cellStyle name="Note 2 2 4 5 4" xfId="18187"/>
    <cellStyle name="Note 2 2 4 5 4 2" xfId="38120"/>
    <cellStyle name="Note 2 2 4 5 5" xfId="8955"/>
    <cellStyle name="Note 2 2 4 5 5 2" xfId="28891"/>
    <cellStyle name="Note 2 2 4 5 6" xfId="24143"/>
    <cellStyle name="Note 2 2 4 6" xfId="1719"/>
    <cellStyle name="Note 2 2 4 7" xfId="9516"/>
    <cellStyle name="Note 2 2 4 7 2" xfId="29452"/>
    <cellStyle name="Note 2 2 4 8" xfId="15321"/>
    <cellStyle name="Note 2 2 4 8 2" xfId="35254"/>
    <cellStyle name="Note 2 2 4 9" xfId="21244"/>
    <cellStyle name="Note 2 2 5" xfId="799"/>
    <cellStyle name="Note 2 2 5 2" xfId="2146"/>
    <cellStyle name="Note 2 2 5 2 2" xfId="4092"/>
    <cellStyle name="Note 2 2 5 2 2 2" xfId="6618"/>
    <cellStyle name="Note 2 2 5 2 2 2 2" xfId="20576"/>
    <cellStyle name="Note 2 2 5 2 2 2 2 2" xfId="40509"/>
    <cellStyle name="Note 2 2 5 2 2 2 3" xfId="14775"/>
    <cellStyle name="Note 2 2 5 2 2 2 3 2" xfId="34709"/>
    <cellStyle name="Note 2 2 5 2 2 2 4" xfId="26554"/>
    <cellStyle name="Note 2 2 5 2 2 3" xfId="12409"/>
    <cellStyle name="Note 2 2 5 2 2 3 2" xfId="32344"/>
    <cellStyle name="Note 2 2 5 2 2 4" xfId="18211"/>
    <cellStyle name="Note 2 2 5 2 2 4 2" xfId="38144"/>
    <cellStyle name="Note 2 2 5 2 2 5" xfId="8979"/>
    <cellStyle name="Note 2 2 5 2 2 5 2" xfId="28915"/>
    <cellStyle name="Note 2 2 5 2 2 6" xfId="24186"/>
    <cellStyle name="Note 2 2 5 2 3" xfId="5070"/>
    <cellStyle name="Note 2 2 5 2 3 2" xfId="19028"/>
    <cellStyle name="Note 2 2 5 2 3 2 2" xfId="38961"/>
    <cellStyle name="Note 2 2 5 2 3 3" xfId="13227"/>
    <cellStyle name="Note 2 2 5 2 3 3 2" xfId="33161"/>
    <cellStyle name="Note 2 2 5 2 3 4" xfId="25006"/>
    <cellStyle name="Note 2 2 5 2 4" xfId="10860"/>
    <cellStyle name="Note 2 2 5 2 4 2" xfId="30795"/>
    <cellStyle name="Note 2 2 5 2 5" xfId="16663"/>
    <cellStyle name="Note 2 2 5 2 5 2" xfId="36596"/>
    <cellStyle name="Note 2 2 5 2 6" xfId="7431"/>
    <cellStyle name="Note 2 2 5 2 6 2" xfId="27367"/>
    <cellStyle name="Note 2 2 5 2 7" xfId="22613"/>
    <cellStyle name="Note 2 2 5 3" xfId="4042"/>
    <cellStyle name="Note 2 2 5 4" xfId="3934"/>
    <cellStyle name="Note 2 2 5 4 2" xfId="6596"/>
    <cellStyle name="Note 2 2 5 4 2 2" xfId="20554"/>
    <cellStyle name="Note 2 2 5 4 2 2 2" xfId="40487"/>
    <cellStyle name="Note 2 2 5 4 2 3" xfId="14753"/>
    <cellStyle name="Note 2 2 5 4 2 3 2" xfId="34687"/>
    <cellStyle name="Note 2 2 5 4 2 4" xfId="26532"/>
    <cellStyle name="Note 2 2 5 4 3" xfId="12387"/>
    <cellStyle name="Note 2 2 5 4 3 2" xfId="32322"/>
    <cellStyle name="Note 2 2 5 4 4" xfId="18189"/>
    <cellStyle name="Note 2 2 5 4 4 2" xfId="38122"/>
    <cellStyle name="Note 2 2 5 4 5" xfId="8957"/>
    <cellStyle name="Note 2 2 5 4 5 2" xfId="28893"/>
    <cellStyle name="Note 2 2 5 4 6" xfId="24145"/>
    <cellStyle name="Note 2 2 5 5" xfId="1720"/>
    <cellStyle name="Note 2 2 5 6" xfId="9755"/>
    <cellStyle name="Note 2 2 5 6 2" xfId="29691"/>
    <cellStyle name="Note 2 2 5 7" xfId="15560"/>
    <cellStyle name="Note 2 2 5 7 2" xfId="35493"/>
    <cellStyle name="Note 2 2 5 8" xfId="21490"/>
    <cellStyle name="Note 2 2 5 9" xfId="41285"/>
    <cellStyle name="Note 2 2 6" xfId="1270"/>
    <cellStyle name="Note 2 2 6 2" xfId="2604"/>
    <cellStyle name="Note 2 2 6 2 2" xfId="4093"/>
    <cellStyle name="Note 2 2 6 2 2 2" xfId="6619"/>
    <cellStyle name="Note 2 2 6 2 2 2 2" xfId="20577"/>
    <cellStyle name="Note 2 2 6 2 2 2 2 2" xfId="40510"/>
    <cellStyle name="Note 2 2 6 2 2 2 3" xfId="14776"/>
    <cellStyle name="Note 2 2 6 2 2 2 3 2" xfId="34710"/>
    <cellStyle name="Note 2 2 6 2 2 2 4" xfId="26555"/>
    <cellStyle name="Note 2 2 6 2 2 3" xfId="12410"/>
    <cellStyle name="Note 2 2 6 2 2 3 2" xfId="32345"/>
    <cellStyle name="Note 2 2 6 2 2 4" xfId="18212"/>
    <cellStyle name="Note 2 2 6 2 2 4 2" xfId="38145"/>
    <cellStyle name="Note 2 2 6 2 2 5" xfId="8980"/>
    <cellStyle name="Note 2 2 6 2 2 5 2" xfId="28916"/>
    <cellStyle name="Note 2 2 6 2 2 6" xfId="24187"/>
    <cellStyle name="Note 2 2 6 2 3" xfId="5526"/>
    <cellStyle name="Note 2 2 6 2 3 2" xfId="19484"/>
    <cellStyle name="Note 2 2 6 2 3 2 2" xfId="39417"/>
    <cellStyle name="Note 2 2 6 2 3 3" xfId="13683"/>
    <cellStyle name="Note 2 2 6 2 3 3 2" xfId="33617"/>
    <cellStyle name="Note 2 2 6 2 3 4" xfId="25462"/>
    <cellStyle name="Note 2 2 6 2 4" xfId="11316"/>
    <cellStyle name="Note 2 2 6 2 4 2" xfId="31251"/>
    <cellStyle name="Note 2 2 6 2 5" xfId="17119"/>
    <cellStyle name="Note 2 2 6 2 5 2" xfId="37052"/>
    <cellStyle name="Note 2 2 6 2 6" xfId="7887"/>
    <cellStyle name="Note 2 2 6 2 6 2" xfId="27823"/>
    <cellStyle name="Note 2 2 6 2 7" xfId="23071"/>
    <cellStyle name="Note 2 2 6 3" xfId="4043"/>
    <cellStyle name="Note 2 2 6 4" xfId="3935"/>
    <cellStyle name="Note 2 2 6 4 2" xfId="6597"/>
    <cellStyle name="Note 2 2 6 4 2 2" xfId="20555"/>
    <cellStyle name="Note 2 2 6 4 2 2 2" xfId="40488"/>
    <cellStyle name="Note 2 2 6 4 2 3" xfId="14754"/>
    <cellStyle name="Note 2 2 6 4 2 3 2" xfId="34688"/>
    <cellStyle name="Note 2 2 6 4 2 4" xfId="26533"/>
    <cellStyle name="Note 2 2 6 4 3" xfId="12388"/>
    <cellStyle name="Note 2 2 6 4 3 2" xfId="32323"/>
    <cellStyle name="Note 2 2 6 4 4" xfId="18190"/>
    <cellStyle name="Note 2 2 6 4 4 2" xfId="38123"/>
    <cellStyle name="Note 2 2 6 4 5" xfId="8958"/>
    <cellStyle name="Note 2 2 6 4 5 2" xfId="28894"/>
    <cellStyle name="Note 2 2 6 4 6" xfId="24146"/>
    <cellStyle name="Note 2 2 6 5" xfId="1721"/>
    <cellStyle name="Note 2 2 6 6" xfId="10213"/>
    <cellStyle name="Note 2 2 6 6 2" xfId="30149"/>
    <cellStyle name="Note 2 2 6 7" xfId="16017"/>
    <cellStyle name="Note 2 2 6 7 2" xfId="35950"/>
    <cellStyle name="Note 2 2 6 8" xfId="21958"/>
    <cellStyle name="Note 2 2 6 9" xfId="41785"/>
    <cellStyle name="Note 2 2 7" xfId="1741"/>
    <cellStyle name="Note 2 2 7 2" xfId="4061"/>
    <cellStyle name="Note 2 2 7 2 2" xfId="6601"/>
    <cellStyle name="Note 2 2 7 2 2 2" xfId="20559"/>
    <cellStyle name="Note 2 2 7 2 2 2 2" xfId="40492"/>
    <cellStyle name="Note 2 2 7 2 2 3" xfId="14758"/>
    <cellStyle name="Note 2 2 7 2 2 3 2" xfId="34692"/>
    <cellStyle name="Note 2 2 7 2 2 4" xfId="26537"/>
    <cellStyle name="Note 2 2 7 2 3" xfId="12392"/>
    <cellStyle name="Note 2 2 7 2 3 2" xfId="32327"/>
    <cellStyle name="Note 2 2 7 2 4" xfId="18194"/>
    <cellStyle name="Note 2 2 7 2 4 2" xfId="38127"/>
    <cellStyle name="Note 2 2 7 2 5" xfId="8962"/>
    <cellStyle name="Note 2 2 7 2 5 2" xfId="28898"/>
    <cellStyle name="Note 2 2 7 2 6" xfId="24169"/>
    <cellStyle name="Note 2 2 7 3" xfId="4681"/>
    <cellStyle name="Note 2 2 7 3 2" xfId="18639"/>
    <cellStyle name="Note 2 2 7 3 2 2" xfId="38572"/>
    <cellStyle name="Note 2 2 7 3 3" xfId="12838"/>
    <cellStyle name="Note 2 2 7 3 3 2" xfId="32772"/>
    <cellStyle name="Note 2 2 7 3 4" xfId="24617"/>
    <cellStyle name="Note 2 2 7 4" xfId="10471"/>
    <cellStyle name="Note 2 2 7 4 2" xfId="30406"/>
    <cellStyle name="Note 2 2 7 5" xfId="16274"/>
    <cellStyle name="Note 2 2 7 5 2" xfId="36207"/>
    <cellStyle name="Note 2 2 7 6" xfId="7042"/>
    <cellStyle name="Note 2 2 7 6 2" xfId="26978"/>
    <cellStyle name="Note 2 2 7 7" xfId="22223"/>
    <cellStyle name="Note 2 2 8" xfId="4036"/>
    <cellStyle name="Note 2 2 9" xfId="3923"/>
    <cellStyle name="Note 2 2 9 2" xfId="6585"/>
    <cellStyle name="Note 2 2 9 2 2" xfId="20543"/>
    <cellStyle name="Note 2 2 9 2 2 2" xfId="40476"/>
    <cellStyle name="Note 2 2 9 2 3" xfId="14742"/>
    <cellStyle name="Note 2 2 9 2 3 2" xfId="34676"/>
    <cellStyle name="Note 2 2 9 2 4" xfId="26521"/>
    <cellStyle name="Note 2 2 9 3" xfId="12376"/>
    <cellStyle name="Note 2 2 9 3 2" xfId="32311"/>
    <cellStyle name="Note 2 2 9 4" xfId="18178"/>
    <cellStyle name="Note 2 2 9 4 2" xfId="38111"/>
    <cellStyle name="Note 2 2 9 5" xfId="8946"/>
    <cellStyle name="Note 2 2 9 5 2" xfId="28882"/>
    <cellStyle name="Note 2 2 9 6" xfId="24134"/>
    <cellStyle name="Note 2 3" xfId="352"/>
    <cellStyle name="Note 2 3 10" xfId="1389"/>
    <cellStyle name="Note 2 3 10 2" xfId="2704"/>
    <cellStyle name="Note 2 3 10 2 2" xfId="4171"/>
    <cellStyle name="Note 2 3 10 3" xfId="3937"/>
    <cellStyle name="Note 2 3 11" xfId="2610"/>
    <cellStyle name="Note 2 3 11 2" xfId="4097"/>
    <cellStyle name="Note 2 3 12" xfId="2629"/>
    <cellStyle name="Note 2 3 12 2" xfId="4107"/>
    <cellStyle name="Note 2 3 13" xfId="2767"/>
    <cellStyle name="Note 2 3 13 2" xfId="4234"/>
    <cellStyle name="Note 2 3 14" xfId="1733"/>
    <cellStyle name="Note 2 3 14 2" xfId="4054"/>
    <cellStyle name="Note 2 3 15" xfId="4044"/>
    <cellStyle name="Note 2 3 16" xfId="3936"/>
    <cellStyle name="Note 2 3 17" xfId="4333"/>
    <cellStyle name="Note 2 3 17 2" xfId="6703"/>
    <cellStyle name="Note 2 3 17 2 2" xfId="20661"/>
    <cellStyle name="Note 2 3 17 2 2 2" xfId="40594"/>
    <cellStyle name="Note 2 3 17 2 3" xfId="14860"/>
    <cellStyle name="Note 2 3 17 2 3 2" xfId="34794"/>
    <cellStyle name="Note 2 3 17 2 4" xfId="26639"/>
    <cellStyle name="Note 2 3 17 3" xfId="12495"/>
    <cellStyle name="Note 2 3 17 3 2" xfId="32429"/>
    <cellStyle name="Note 2 3 17 4" xfId="18296"/>
    <cellStyle name="Note 2 3 17 4 2" xfId="38229"/>
    <cellStyle name="Note 2 3 17 5" xfId="9064"/>
    <cellStyle name="Note 2 3 17 5 2" xfId="29000"/>
    <cellStyle name="Note 2 3 17 6" xfId="24273"/>
    <cellStyle name="Note 2 3 18" xfId="1722"/>
    <cellStyle name="Note 2 3 19" xfId="41848"/>
    <cellStyle name="Note 2 3 2" xfId="548"/>
    <cellStyle name="Note 2 3 2 2" xfId="2619"/>
    <cellStyle name="Note 2 3 2 2 2" xfId="4099"/>
    <cellStyle name="Note 2 3 2 3" xfId="3938"/>
    <cellStyle name="Note 2 3 2 4" xfId="4443"/>
    <cellStyle name="Note 2 3 2 4 2" xfId="6809"/>
    <cellStyle name="Note 2 3 2 4 2 2" xfId="20767"/>
    <cellStyle name="Note 2 3 2 4 2 2 2" xfId="40700"/>
    <cellStyle name="Note 2 3 2 4 2 3" xfId="14966"/>
    <cellStyle name="Note 2 3 2 4 2 3 2" xfId="34900"/>
    <cellStyle name="Note 2 3 2 4 2 4" xfId="26745"/>
    <cellStyle name="Note 2 3 2 4 3" xfId="12601"/>
    <cellStyle name="Note 2 3 2 4 3 2" xfId="32535"/>
    <cellStyle name="Note 2 3 2 4 4" xfId="18402"/>
    <cellStyle name="Note 2 3 2 4 4 2" xfId="38335"/>
    <cellStyle name="Note 2 3 2 4 5" xfId="9170"/>
    <cellStyle name="Note 2 3 2 4 5 2" xfId="29106"/>
    <cellStyle name="Note 2 3 2 4 6" xfId="24380"/>
    <cellStyle name="Note 2 3 3" xfId="1390"/>
    <cellStyle name="Note 2 3 3 2" xfId="2705"/>
    <cellStyle name="Note 2 3 3 2 2" xfId="4172"/>
    <cellStyle name="Note 2 3 3 3" xfId="3939"/>
    <cellStyle name="Note 2 3 3 4" xfId="4466"/>
    <cellStyle name="Note 2 3 3 4 2" xfId="6831"/>
    <cellStyle name="Note 2 3 3 4 2 2" xfId="20789"/>
    <cellStyle name="Note 2 3 3 4 2 2 2" xfId="40722"/>
    <cellStyle name="Note 2 3 3 4 2 3" xfId="14988"/>
    <cellStyle name="Note 2 3 3 4 2 3 2" xfId="34922"/>
    <cellStyle name="Note 2 3 3 4 2 4" xfId="26767"/>
    <cellStyle name="Note 2 3 3 4 3" xfId="12623"/>
    <cellStyle name="Note 2 3 3 4 3 2" xfId="32557"/>
    <cellStyle name="Note 2 3 3 4 4" xfId="18424"/>
    <cellStyle name="Note 2 3 3 4 4 2" xfId="38357"/>
    <cellStyle name="Note 2 3 3 4 5" xfId="9192"/>
    <cellStyle name="Note 2 3 3 4 5 2" xfId="29128"/>
    <cellStyle name="Note 2 3 3 4 6" xfId="24402"/>
    <cellStyle name="Note 2 3 4" xfId="1391"/>
    <cellStyle name="Note 2 3 4 2" xfId="2706"/>
    <cellStyle name="Note 2 3 4 2 2" xfId="4173"/>
    <cellStyle name="Note 2 3 4 3" xfId="3940"/>
    <cellStyle name="Note 2 3 5" xfId="1392"/>
    <cellStyle name="Note 2 3 5 2" xfId="2707"/>
    <cellStyle name="Note 2 3 5 2 2" xfId="4174"/>
    <cellStyle name="Note 2 3 5 3" xfId="3941"/>
    <cellStyle name="Note 2 3 6" xfId="1393"/>
    <cellStyle name="Note 2 3 6 2" xfId="2708"/>
    <cellStyle name="Note 2 3 6 2 2" xfId="4175"/>
    <cellStyle name="Note 2 3 6 3" xfId="3942"/>
    <cellStyle name="Note 2 3 7" xfId="1394"/>
    <cellStyle name="Note 2 3 7 2" xfId="2709"/>
    <cellStyle name="Note 2 3 7 2 2" xfId="4176"/>
    <cellStyle name="Note 2 3 7 3" xfId="3943"/>
    <cellStyle name="Note 2 3 8" xfId="1395"/>
    <cellStyle name="Note 2 3 8 2" xfId="2710"/>
    <cellStyle name="Note 2 3 8 2 2" xfId="4177"/>
    <cellStyle name="Note 2 3 8 3" xfId="3944"/>
    <cellStyle name="Note 2 3 9" xfId="1396"/>
    <cellStyle name="Note 2 3 9 2" xfId="2711"/>
    <cellStyle name="Note 2 3 9 2 2" xfId="4178"/>
    <cellStyle name="Note 2 3 9 3" xfId="3945"/>
    <cellStyle name="Note 2 4" xfId="546"/>
    <cellStyle name="Note 2 4 10" xfId="1732"/>
    <cellStyle name="Note 2 4 10 2" xfId="4053"/>
    <cellStyle name="Note 2 4 11" xfId="3946"/>
    <cellStyle name="Note 2 4 12" xfId="4350"/>
    <cellStyle name="Note 2 4 12 2" xfId="6719"/>
    <cellStyle name="Note 2 4 12 2 2" xfId="20677"/>
    <cellStyle name="Note 2 4 12 2 2 2" xfId="40610"/>
    <cellStyle name="Note 2 4 12 2 3" xfId="14876"/>
    <cellStyle name="Note 2 4 12 2 3 2" xfId="34810"/>
    <cellStyle name="Note 2 4 12 2 4" xfId="26655"/>
    <cellStyle name="Note 2 4 12 3" xfId="12511"/>
    <cellStyle name="Note 2 4 12 3 2" xfId="32445"/>
    <cellStyle name="Note 2 4 12 4" xfId="18312"/>
    <cellStyle name="Note 2 4 12 4 2" xfId="38245"/>
    <cellStyle name="Note 2 4 12 5" xfId="9080"/>
    <cellStyle name="Note 2 4 12 5 2" xfId="29016"/>
    <cellStyle name="Note 2 4 12 6" xfId="24289"/>
    <cellStyle name="Note 2 4 13" xfId="20864"/>
    <cellStyle name="Note 2 4 2" xfId="1397"/>
    <cellStyle name="Note 2 4 2 2" xfId="2712"/>
    <cellStyle name="Note 2 4 2 2 2" xfId="4179"/>
    <cellStyle name="Note 2 4 2 3" xfId="3947"/>
    <cellStyle name="Note 2 4 3" xfId="1398"/>
    <cellStyle name="Note 2 4 3 2" xfId="2713"/>
    <cellStyle name="Note 2 4 3 2 2" xfId="4180"/>
    <cellStyle name="Note 2 4 3 3" xfId="3948"/>
    <cellStyle name="Note 2 4 4" xfId="1399"/>
    <cellStyle name="Note 2 4 4 2" xfId="2714"/>
    <cellStyle name="Note 2 4 4 2 2" xfId="4181"/>
    <cellStyle name="Note 2 4 4 3" xfId="3949"/>
    <cellStyle name="Note 2 4 5" xfId="1400"/>
    <cellStyle name="Note 2 4 5 2" xfId="2715"/>
    <cellStyle name="Note 2 4 5 2 2" xfId="4182"/>
    <cellStyle name="Note 2 4 5 3" xfId="3950"/>
    <cellStyle name="Note 2 4 6" xfId="1401"/>
    <cellStyle name="Note 2 4 6 2" xfId="2716"/>
    <cellStyle name="Note 2 4 6 2 2" xfId="4183"/>
    <cellStyle name="Note 2 4 6 3" xfId="3951"/>
    <cellStyle name="Note 2 4 7" xfId="1731"/>
    <cellStyle name="Note 2 4 7 2" xfId="4052"/>
    <cellStyle name="Note 2 4 8" xfId="2651"/>
    <cellStyle name="Note 2 4 8 2" xfId="4121"/>
    <cellStyle name="Note 2 4 9" xfId="2636"/>
    <cellStyle name="Note 2 4 9 2" xfId="4112"/>
    <cellStyle name="Note 2 5" xfId="1402"/>
    <cellStyle name="Note 2 5 2" xfId="2613"/>
    <cellStyle name="Note 2 5 3" xfId="1730"/>
    <cellStyle name="Note 2 5 3 2" xfId="4051"/>
    <cellStyle name="Note 2 5 3 2 2" xfId="6600"/>
    <cellStyle name="Note 2 5 3 2 2 2" xfId="20558"/>
    <cellStyle name="Note 2 5 3 2 2 2 2" xfId="40491"/>
    <cellStyle name="Note 2 5 3 2 2 3" xfId="14757"/>
    <cellStyle name="Note 2 5 3 2 2 3 2" xfId="34691"/>
    <cellStyle name="Note 2 5 3 2 2 4" xfId="26536"/>
    <cellStyle name="Note 2 5 3 2 3" xfId="12391"/>
    <cellStyle name="Note 2 5 3 2 3 2" xfId="32326"/>
    <cellStyle name="Note 2 5 3 2 4" xfId="18193"/>
    <cellStyle name="Note 2 5 3 2 4 2" xfId="38126"/>
    <cellStyle name="Note 2 5 3 2 5" xfId="8961"/>
    <cellStyle name="Note 2 5 3 2 5 2" xfId="28897"/>
    <cellStyle name="Note 2 5 3 2 6" xfId="24168"/>
    <cellStyle name="Note 2 5 3 3" xfId="4680"/>
    <cellStyle name="Note 2 5 3 3 2" xfId="18638"/>
    <cellStyle name="Note 2 5 3 3 2 2" xfId="38571"/>
    <cellStyle name="Note 2 5 3 3 3" xfId="12837"/>
    <cellStyle name="Note 2 5 3 3 3 2" xfId="32771"/>
    <cellStyle name="Note 2 5 3 3 4" xfId="24616"/>
    <cellStyle name="Note 2 5 3 4" xfId="10470"/>
    <cellStyle name="Note 2 5 3 4 2" xfId="30405"/>
    <cellStyle name="Note 2 5 3 5" xfId="16273"/>
    <cellStyle name="Note 2 5 3 5 2" xfId="36206"/>
    <cellStyle name="Note 2 5 3 6" xfId="7041"/>
    <cellStyle name="Note 2 5 3 6 2" xfId="26977"/>
    <cellStyle name="Note 2 5 3 7" xfId="22222"/>
    <cellStyle name="Note 2 5 4" xfId="4467"/>
    <cellStyle name="Note 2 5 4 2" xfId="6832"/>
    <cellStyle name="Note 2 5 4 2 2" xfId="20790"/>
    <cellStyle name="Note 2 5 4 2 2 2" xfId="40723"/>
    <cellStyle name="Note 2 5 4 2 3" xfId="14989"/>
    <cellStyle name="Note 2 5 4 2 3 2" xfId="34923"/>
    <cellStyle name="Note 2 5 4 2 4" xfId="26768"/>
    <cellStyle name="Note 2 5 4 3" xfId="12624"/>
    <cellStyle name="Note 2 5 4 3 2" xfId="32558"/>
    <cellStyle name="Note 2 5 4 4" xfId="18425"/>
    <cellStyle name="Note 2 5 4 4 2" xfId="38358"/>
    <cellStyle name="Note 2 5 4 5" xfId="9193"/>
    <cellStyle name="Note 2 5 4 5 2" xfId="29129"/>
    <cellStyle name="Note 2 5 4 6" xfId="24403"/>
    <cellStyle name="Note 2 5 5" xfId="20865"/>
    <cellStyle name="Note 2 6" xfId="1403"/>
    <cellStyle name="Note 2 6 10" xfId="2654"/>
    <cellStyle name="Note 2 6 10 2" xfId="4123"/>
    <cellStyle name="Note 2 6 11" xfId="3952"/>
    <cellStyle name="Note 2 6 2" xfId="1404"/>
    <cellStyle name="Note 2 6 2 2" xfId="2718"/>
    <cellStyle name="Note 2 6 2 2 2" xfId="4185"/>
    <cellStyle name="Note 2 6 2 3" xfId="3953"/>
    <cellStyle name="Note 2 6 3" xfId="1405"/>
    <cellStyle name="Note 2 6 3 2" xfId="2719"/>
    <cellStyle name="Note 2 6 3 2 2" xfId="4186"/>
    <cellStyle name="Note 2 6 3 3" xfId="3954"/>
    <cellStyle name="Note 2 6 4" xfId="1406"/>
    <cellStyle name="Note 2 6 4 2" xfId="2720"/>
    <cellStyle name="Note 2 6 4 2 2" xfId="4187"/>
    <cellStyle name="Note 2 6 4 3" xfId="3955"/>
    <cellStyle name="Note 2 6 5" xfId="1407"/>
    <cellStyle name="Note 2 6 5 2" xfId="2721"/>
    <cellStyle name="Note 2 6 5 2 2" xfId="4188"/>
    <cellStyle name="Note 2 6 5 3" xfId="3956"/>
    <cellStyle name="Note 2 6 6" xfId="1408"/>
    <cellStyle name="Note 2 6 6 2" xfId="2722"/>
    <cellStyle name="Note 2 6 6 2 2" xfId="4189"/>
    <cellStyle name="Note 2 6 6 3" xfId="3957"/>
    <cellStyle name="Note 2 6 7" xfId="2717"/>
    <cellStyle name="Note 2 6 7 2" xfId="4184"/>
    <cellStyle name="Note 2 6 8" xfId="2646"/>
    <cellStyle name="Note 2 6 8 2" xfId="4118"/>
    <cellStyle name="Note 2 6 9" xfId="2625"/>
    <cellStyle name="Note 2 6 9 2" xfId="4105"/>
    <cellStyle name="Note 2 7" xfId="1409"/>
    <cellStyle name="Note 2 7 2" xfId="2723"/>
    <cellStyle name="Note 2 7 2 2" xfId="4190"/>
    <cellStyle name="Note 2 7 3" xfId="3958"/>
    <cellStyle name="Note 2 8" xfId="1410"/>
    <cellStyle name="Note 2 8 2" xfId="2724"/>
    <cellStyle name="Note 2 8 2 2" xfId="4191"/>
    <cellStyle name="Note 2 8 3" xfId="3959"/>
    <cellStyle name="Note 2 9" xfId="1759"/>
    <cellStyle name="Note 2 9 2" xfId="4068"/>
    <cellStyle name="Note 3" xfId="198"/>
    <cellStyle name="Note 3 2" xfId="1411"/>
    <cellStyle name="Note 3 3" xfId="1412"/>
    <cellStyle name="Note 3 3 2" xfId="2614"/>
    <cellStyle name="Note 3 3 3" xfId="4394"/>
    <cellStyle name="Note 3 3 3 2" xfId="6761"/>
    <cellStyle name="Note 3 3 3 2 2" xfId="20719"/>
    <cellStyle name="Note 3 3 3 2 2 2" xfId="40652"/>
    <cellStyle name="Note 3 3 3 2 3" xfId="14918"/>
    <cellStyle name="Note 3 3 3 2 3 2" xfId="34852"/>
    <cellStyle name="Note 3 3 3 2 4" xfId="26697"/>
    <cellStyle name="Note 3 3 3 3" xfId="12553"/>
    <cellStyle name="Note 3 3 3 3 2" xfId="32487"/>
    <cellStyle name="Note 3 3 3 4" xfId="18354"/>
    <cellStyle name="Note 3 3 3 4 2" xfId="38287"/>
    <cellStyle name="Note 3 3 3 5" xfId="9122"/>
    <cellStyle name="Note 3 3 3 5 2" xfId="29058"/>
    <cellStyle name="Note 3 3 3 6" xfId="24332"/>
    <cellStyle name="Note 3 4" xfId="4276"/>
    <cellStyle name="Note 3 4 2" xfId="6648"/>
    <cellStyle name="Note 3 4 2 2" xfId="20606"/>
    <cellStyle name="Note 3 4 2 2 2" xfId="40539"/>
    <cellStyle name="Note 3 4 2 3" xfId="14805"/>
    <cellStyle name="Note 3 4 2 3 2" xfId="34739"/>
    <cellStyle name="Note 3 4 2 4" xfId="26584"/>
    <cellStyle name="Note 3 4 3" xfId="12440"/>
    <cellStyle name="Note 3 4 3 2" xfId="32374"/>
    <cellStyle name="Note 3 4 4" xfId="18241"/>
    <cellStyle name="Note 3 4 4 2" xfId="38174"/>
    <cellStyle name="Note 3 4 5" xfId="9009"/>
    <cellStyle name="Note 3 4 5 2" xfId="28945"/>
    <cellStyle name="Note 3 4 6" xfId="24217"/>
    <cellStyle name="Note 4" xfId="1413"/>
    <cellStyle name="Note 4 2" xfId="2615"/>
    <cellStyle name="Note 4 2 2" xfId="4405"/>
    <cellStyle name="Note 4 2 2 2" xfId="6771"/>
    <cellStyle name="Note 4 2 2 2 2" xfId="20729"/>
    <cellStyle name="Note 4 2 2 2 2 2" xfId="40662"/>
    <cellStyle name="Note 4 2 2 2 3" xfId="14928"/>
    <cellStyle name="Note 4 2 2 2 3 2" xfId="34862"/>
    <cellStyle name="Note 4 2 2 2 4" xfId="26707"/>
    <cellStyle name="Note 4 2 2 3" xfId="12563"/>
    <cellStyle name="Note 4 2 2 3 2" xfId="32497"/>
    <cellStyle name="Note 4 2 2 4" xfId="18364"/>
    <cellStyle name="Note 4 2 2 4 2" xfId="38297"/>
    <cellStyle name="Note 4 2 2 5" xfId="9132"/>
    <cellStyle name="Note 4 2 2 5 2" xfId="29068"/>
    <cellStyle name="Note 4 2 2 6" xfId="24342"/>
    <cellStyle name="Note 4 3" xfId="4293"/>
    <cellStyle name="Note 4 3 2" xfId="6663"/>
    <cellStyle name="Note 4 3 2 2" xfId="20621"/>
    <cellStyle name="Note 4 3 2 2 2" xfId="40554"/>
    <cellStyle name="Note 4 3 2 3" xfId="14820"/>
    <cellStyle name="Note 4 3 2 3 2" xfId="34754"/>
    <cellStyle name="Note 4 3 2 4" xfId="26599"/>
    <cellStyle name="Note 4 3 3" xfId="12455"/>
    <cellStyle name="Note 4 3 3 2" xfId="32389"/>
    <cellStyle name="Note 4 3 4" xfId="18256"/>
    <cellStyle name="Note 4 3 4 2" xfId="38189"/>
    <cellStyle name="Note 4 3 5" xfId="9024"/>
    <cellStyle name="Note 4 3 5 2" xfId="28960"/>
    <cellStyle name="Note 4 3 6" xfId="24233"/>
    <cellStyle name="Note 5" xfId="1414"/>
    <cellStyle name="Note 5 2" xfId="2616"/>
    <cellStyle name="Note 5 2 2" xfId="4418"/>
    <cellStyle name="Note 5 2 2 2" xfId="6784"/>
    <cellStyle name="Note 5 2 2 2 2" xfId="20742"/>
    <cellStyle name="Note 5 2 2 2 2 2" xfId="40675"/>
    <cellStyle name="Note 5 2 2 2 3" xfId="14941"/>
    <cellStyle name="Note 5 2 2 2 3 2" xfId="34875"/>
    <cellStyle name="Note 5 2 2 2 4" xfId="26720"/>
    <cellStyle name="Note 5 2 2 3" xfId="12576"/>
    <cellStyle name="Note 5 2 2 3 2" xfId="32510"/>
    <cellStyle name="Note 5 2 2 4" xfId="18377"/>
    <cellStyle name="Note 5 2 2 4 2" xfId="38310"/>
    <cellStyle name="Note 5 2 2 5" xfId="9145"/>
    <cellStyle name="Note 5 2 2 5 2" xfId="29081"/>
    <cellStyle name="Note 5 2 2 6" xfId="24355"/>
    <cellStyle name="Note 5 3" xfId="4308"/>
    <cellStyle name="Note 5 3 2" xfId="6678"/>
    <cellStyle name="Note 5 3 2 2" xfId="20636"/>
    <cellStyle name="Note 5 3 2 2 2" xfId="40569"/>
    <cellStyle name="Note 5 3 2 3" xfId="14835"/>
    <cellStyle name="Note 5 3 2 3 2" xfId="34769"/>
    <cellStyle name="Note 5 3 2 4" xfId="26614"/>
    <cellStyle name="Note 5 3 3" xfId="12470"/>
    <cellStyle name="Note 5 3 3 2" xfId="32404"/>
    <cellStyle name="Note 5 3 4" xfId="18271"/>
    <cellStyle name="Note 5 3 4 2" xfId="38204"/>
    <cellStyle name="Note 5 3 5" xfId="9039"/>
    <cellStyle name="Note 5 3 5 2" xfId="28975"/>
    <cellStyle name="Note 5 3 6" xfId="24248"/>
    <cellStyle name="Note 6" xfId="2803"/>
    <cellStyle name="Note 6 2" xfId="4240"/>
    <cellStyle name="Note 7" xfId="4259"/>
    <cellStyle name="Note 7 2" xfId="12425"/>
    <cellStyle name="Output" xfId="1466" builtinId="21" customBuiltin="1"/>
    <cellStyle name="Output 2" xfId="199"/>
    <cellStyle name="Output 2 10" xfId="41849"/>
    <cellStyle name="Output 2 11" xfId="41850"/>
    <cellStyle name="Output 2 2" xfId="200"/>
    <cellStyle name="Output 2 3" xfId="353"/>
    <cellStyle name="Output 2 3 10" xfId="2647"/>
    <cellStyle name="Output 2 3 10 2" xfId="4119"/>
    <cellStyle name="Output 2 3 11" xfId="3961"/>
    <cellStyle name="Output 2 3 12" xfId="20866"/>
    <cellStyle name="Output 2 3 13" xfId="41851"/>
    <cellStyle name="Output 2 3 14" xfId="41852"/>
    <cellStyle name="Output 2 3 2" xfId="550"/>
    <cellStyle name="Output 2 3 2 2" xfId="2621"/>
    <cellStyle name="Output 2 3 2 2 2" xfId="4101"/>
    <cellStyle name="Output 2 3 2 3" xfId="3962"/>
    <cellStyle name="Output 2 3 3" xfId="1415"/>
    <cellStyle name="Output 2 3 3 2" xfId="2727"/>
    <cellStyle name="Output 2 3 3 2 2" xfId="4194"/>
    <cellStyle name="Output 2 3 3 3" xfId="3963"/>
    <cellStyle name="Output 2 3 4" xfId="1416"/>
    <cellStyle name="Output 2 3 4 2" xfId="2728"/>
    <cellStyle name="Output 2 3 4 2 2" xfId="4195"/>
    <cellStyle name="Output 2 3 4 3" xfId="3964"/>
    <cellStyle name="Output 2 3 5" xfId="1417"/>
    <cellStyle name="Output 2 3 5 2" xfId="2729"/>
    <cellStyle name="Output 2 3 5 2 2" xfId="4196"/>
    <cellStyle name="Output 2 3 5 3" xfId="3965"/>
    <cellStyle name="Output 2 3 6" xfId="1418"/>
    <cellStyle name="Output 2 3 6 2" xfId="2730"/>
    <cellStyle name="Output 2 3 6 2 2" xfId="4197"/>
    <cellStyle name="Output 2 3 6 3" xfId="3966"/>
    <cellStyle name="Output 2 3 7" xfId="1419"/>
    <cellStyle name="Output 2 3 7 2" xfId="2731"/>
    <cellStyle name="Output 2 3 7 2 2" xfId="4198"/>
    <cellStyle name="Output 2 3 7 3" xfId="3967"/>
    <cellStyle name="Output 2 3 8" xfId="1745"/>
    <cellStyle name="Output 2 3 8 2" xfId="4063"/>
    <cellStyle name="Output 2 3 9" xfId="2726"/>
    <cellStyle name="Output 2 3 9 2" xfId="4193"/>
    <cellStyle name="Output 2 4" xfId="549"/>
    <cellStyle name="Output 2 4 10" xfId="2639"/>
    <cellStyle name="Output 2 4 10 2" xfId="4114"/>
    <cellStyle name="Output 2 4 11" xfId="1728"/>
    <cellStyle name="Output 2 4 11 2" xfId="4049"/>
    <cellStyle name="Output 2 4 12" xfId="3968"/>
    <cellStyle name="Output 2 4 13" xfId="20867"/>
    <cellStyle name="Output 2 4 2" xfId="1420"/>
    <cellStyle name="Output 2 4 2 2" xfId="2732"/>
    <cellStyle name="Output 2 4 2 2 2" xfId="4199"/>
    <cellStyle name="Output 2 4 2 3" xfId="3969"/>
    <cellStyle name="Output 2 4 3" xfId="1421"/>
    <cellStyle name="Output 2 4 3 2" xfId="2733"/>
    <cellStyle name="Output 2 4 3 2 2" xfId="4200"/>
    <cellStyle name="Output 2 4 3 3" xfId="3970"/>
    <cellStyle name="Output 2 4 4" xfId="1422"/>
    <cellStyle name="Output 2 4 4 2" xfId="2734"/>
    <cellStyle name="Output 2 4 4 2 2" xfId="4201"/>
    <cellStyle name="Output 2 4 4 3" xfId="3971"/>
    <cellStyle name="Output 2 4 5" xfId="1423"/>
    <cellStyle name="Output 2 4 5 2" xfId="2735"/>
    <cellStyle name="Output 2 4 5 2 2" xfId="4202"/>
    <cellStyle name="Output 2 4 5 3" xfId="3972"/>
    <cellStyle name="Output 2 4 6" xfId="1424"/>
    <cellStyle name="Output 2 4 6 2" xfId="2736"/>
    <cellStyle name="Output 2 4 6 2 2" xfId="4203"/>
    <cellStyle name="Output 2 4 6 3" xfId="3973"/>
    <cellStyle name="Output 2 4 7" xfId="1425"/>
    <cellStyle name="Output 2 4 7 2" xfId="2737"/>
    <cellStyle name="Output 2 4 7 2 2" xfId="4204"/>
    <cellStyle name="Output 2 4 7 3" xfId="3974"/>
    <cellStyle name="Output 2 4 8" xfId="2620"/>
    <cellStyle name="Output 2 4 8 2" xfId="4100"/>
    <cellStyle name="Output 2 4 9" xfId="1736"/>
    <cellStyle name="Output 2 4 9 2" xfId="4057"/>
    <cellStyle name="Output 2 5" xfId="1426"/>
    <cellStyle name="Output 2 5 10" xfId="2653"/>
    <cellStyle name="Output 2 5 10 2" xfId="4122"/>
    <cellStyle name="Output 2 5 11" xfId="3975"/>
    <cellStyle name="Output 2 5 2" xfId="1427"/>
    <cellStyle name="Output 2 5 2 2" xfId="2739"/>
    <cellStyle name="Output 2 5 2 2 2" xfId="4206"/>
    <cellStyle name="Output 2 5 2 3" xfId="3976"/>
    <cellStyle name="Output 2 5 3" xfId="1428"/>
    <cellStyle name="Output 2 5 3 2" xfId="2740"/>
    <cellStyle name="Output 2 5 3 2 2" xfId="4207"/>
    <cellStyle name="Output 2 5 3 3" xfId="3977"/>
    <cellStyle name="Output 2 5 4" xfId="1429"/>
    <cellStyle name="Output 2 5 4 2" xfId="2741"/>
    <cellStyle name="Output 2 5 4 2 2" xfId="4208"/>
    <cellStyle name="Output 2 5 4 3" xfId="3978"/>
    <cellStyle name="Output 2 5 5" xfId="1430"/>
    <cellStyle name="Output 2 5 5 2" xfId="2742"/>
    <cellStyle name="Output 2 5 5 2 2" xfId="4209"/>
    <cellStyle name="Output 2 5 5 3" xfId="3979"/>
    <cellStyle name="Output 2 5 6" xfId="1431"/>
    <cellStyle name="Output 2 5 6 2" xfId="2743"/>
    <cellStyle name="Output 2 5 6 2 2" xfId="4210"/>
    <cellStyle name="Output 2 5 6 3" xfId="3980"/>
    <cellStyle name="Output 2 5 7" xfId="2738"/>
    <cellStyle name="Output 2 5 7 2" xfId="4205"/>
    <cellStyle name="Output 2 5 8" xfId="2617"/>
    <cellStyle name="Output 2 5 8 2" xfId="4098"/>
    <cellStyle name="Output 2 5 9" xfId="2641"/>
    <cellStyle name="Output 2 5 9 2" xfId="4116"/>
    <cellStyle name="Output 2 6" xfId="1432"/>
    <cellStyle name="Output 2 6 2" xfId="2744"/>
    <cellStyle name="Output 2 6 2 2" xfId="4211"/>
    <cellStyle name="Output 2 6 3" xfId="3981"/>
    <cellStyle name="Output 2 7" xfId="1756"/>
    <cellStyle name="Output 2 7 2" xfId="4067"/>
    <cellStyle name="Output 2 8" xfId="2765"/>
    <cellStyle name="Output 2 8 2" xfId="4232"/>
    <cellStyle name="Output 2 9" xfId="3960"/>
    <cellStyle name="Output 3" xfId="201"/>
    <cellStyle name="Output 4" xfId="2804"/>
    <cellStyle name="Output 4 2" xfId="4241"/>
    <cellStyle name="Percent" xfId="3" builtinId="5"/>
    <cellStyle name="Percent 10" xfId="1723"/>
    <cellStyle name="Percent 10 2" xfId="14993"/>
    <cellStyle name="Percent 10 2 2" xfId="34926"/>
    <cellStyle name="Percent 10 3" xfId="16271"/>
    <cellStyle name="Percent 10 3 2" xfId="36204"/>
    <cellStyle name="Percent 10 4" xfId="10468"/>
    <cellStyle name="Percent 10 4 2" xfId="30403"/>
    <cellStyle name="Percent 10 5" xfId="22219"/>
    <cellStyle name="Percent 11" xfId="4678"/>
    <cellStyle name="Percent 11 2" xfId="14997"/>
    <cellStyle name="Percent 11 2 2" xfId="34930"/>
    <cellStyle name="Percent 11 3" xfId="18636"/>
    <cellStyle name="Percent 11 3 2" xfId="38569"/>
    <cellStyle name="Percent 11 4" xfId="12835"/>
    <cellStyle name="Percent 11 4 2" xfId="32769"/>
    <cellStyle name="Percent 11 5" xfId="24614"/>
    <cellStyle name="Percent 2" xfId="6"/>
    <cellStyle name="Percent 2 2" xfId="13"/>
    <cellStyle name="Percent 2 2 2" xfId="38"/>
    <cellStyle name="Percent 2 2 2 2" xfId="356"/>
    <cellStyle name="Percent 2 2 2 2 2" xfId="21065"/>
    <cellStyle name="Percent 2 2 2 3" xfId="20868"/>
    <cellStyle name="Percent 2 2 2 4" xfId="41853"/>
    <cellStyle name="Percent 2 2 3" xfId="355"/>
    <cellStyle name="Percent 2 2 3 2" xfId="20869"/>
    <cellStyle name="Percent 2 2 4" xfId="1433"/>
    <cellStyle name="Percent 2 2 4 2" xfId="20792"/>
    <cellStyle name="Percent 2 2 5" xfId="2637"/>
    <cellStyle name="Percent 2 2 5 2" xfId="20870"/>
    <cellStyle name="Percent 2 2 6" xfId="20871"/>
    <cellStyle name="Percent 2 2 7" xfId="41854"/>
    <cellStyle name="Percent 2 3" xfId="22"/>
    <cellStyle name="Percent 2 3 2" xfId="357"/>
    <cellStyle name="Percent 2 3 2 2" xfId="21066"/>
    <cellStyle name="Percent 2 3 3" xfId="20872"/>
    <cellStyle name="Percent 2 3 4" xfId="41855"/>
    <cellStyle name="Percent 2 4" xfId="209"/>
    <cellStyle name="Percent 2 4 2" xfId="358"/>
    <cellStyle name="Percent 2 4 2 2" xfId="21067"/>
    <cellStyle name="Percent 2 4 3" xfId="20873"/>
    <cellStyle name="Percent 2 4 4" xfId="41856"/>
    <cellStyle name="Percent 2 5" xfId="354"/>
    <cellStyle name="Percent 2 5 2" xfId="20874"/>
    <cellStyle name="Percent 2 6" xfId="1434"/>
    <cellStyle name="Percent 2 6 2" xfId="20875"/>
    <cellStyle name="Percent 2 7" xfId="2628"/>
    <cellStyle name="Percent 2 7 2" xfId="20876"/>
    <cellStyle name="Percent 2 8" xfId="20877"/>
    <cellStyle name="Percent 2 9" xfId="41857"/>
    <cellStyle name="Percent 3" xfId="10"/>
    <cellStyle name="Percent 3 2" xfId="35"/>
    <cellStyle name="Percent 3 2 2" xfId="360"/>
    <cellStyle name="Percent 3 2 2 2" xfId="21068"/>
    <cellStyle name="Percent 3 2 3" xfId="20878"/>
    <cellStyle name="Percent 3 2 4" xfId="41858"/>
    <cellStyle name="Percent 3 3" xfId="361"/>
    <cellStyle name="Percent 3 3 2" xfId="362"/>
    <cellStyle name="Percent 3 3 2 2" xfId="456"/>
    <cellStyle name="Percent 3 3 2 2 2" xfId="712"/>
    <cellStyle name="Percent 3 3 2 2 2 2" xfId="21404"/>
    <cellStyle name="Percent 3 3 2 2 3" xfId="956"/>
    <cellStyle name="Percent 3 3 2 2 3 2" xfId="21647"/>
    <cellStyle name="Percent 3 3 2 2 4" xfId="21158"/>
    <cellStyle name="Percent 3 3 2 3" xfId="622"/>
    <cellStyle name="Percent 3 3 2 3 2" xfId="21314"/>
    <cellStyle name="Percent 3 3 2 4" xfId="20879"/>
    <cellStyle name="Percent 3 3 2 5" xfId="41859"/>
    <cellStyle name="Percent 3 3 3" xfId="20880"/>
    <cellStyle name="Percent 3 3 4" xfId="41860"/>
    <cellStyle name="Percent 3 4" xfId="359"/>
    <cellStyle name="Percent 3 4 2" xfId="20881"/>
    <cellStyle name="Percent 3 5" xfId="1435"/>
    <cellStyle name="Percent 3 5 2" xfId="2618"/>
    <cellStyle name="Percent 3 5 2 2" xfId="23073"/>
    <cellStyle name="Percent 3 5 3" xfId="4046"/>
    <cellStyle name="Percent 3 5 3 2" xfId="24167"/>
    <cellStyle name="Percent 3 5 4" xfId="1724"/>
    <cellStyle name="Percent 3 5 4 2" xfId="14994"/>
    <cellStyle name="Percent 3 5 4 2 2" xfId="34927"/>
    <cellStyle name="Percent 3 5 4 3" xfId="16272"/>
    <cellStyle name="Percent 3 5 4 3 2" xfId="36205"/>
    <cellStyle name="Percent 3 5 4 4" xfId="10469"/>
    <cellStyle name="Percent 3 5 4 4 2" xfId="30404"/>
    <cellStyle name="Percent 3 5 4 5" xfId="22220"/>
    <cellStyle name="Percent 3 5 5" xfId="4679"/>
    <cellStyle name="Percent 3 5 5 2" xfId="14998"/>
    <cellStyle name="Percent 3 5 5 2 2" xfId="34931"/>
    <cellStyle name="Percent 3 5 5 3" xfId="18637"/>
    <cellStyle name="Percent 3 5 5 3 2" xfId="38570"/>
    <cellStyle name="Percent 3 5 5 4" xfId="12836"/>
    <cellStyle name="Percent 3 5 5 4 2" xfId="32770"/>
    <cellStyle name="Percent 3 5 5 5" xfId="24615"/>
    <cellStyle name="Percent 3 5 6" xfId="22003"/>
    <cellStyle name="Percent 3 6" xfId="20882"/>
    <cellStyle name="Percent 3 7" xfId="41861"/>
    <cellStyle name="Percent 4" xfId="19"/>
    <cellStyle name="Percent 4 2" xfId="363"/>
    <cellStyle name="Percent 4 2 2" xfId="20883"/>
    <cellStyle name="Percent 4 2 3" xfId="41862"/>
    <cellStyle name="Percent 4 3" xfId="1436"/>
    <cellStyle name="Percent 4 3 2" xfId="20884"/>
    <cellStyle name="Percent 4 4" xfId="1437"/>
    <cellStyle name="Percent 4 4 2" xfId="20885"/>
    <cellStyle name="Percent 4 5" xfId="2645"/>
    <cellStyle name="Percent 4 5 2" xfId="20886"/>
    <cellStyle name="Percent 4 6" xfId="20887"/>
    <cellStyle name="Percent 4 7" xfId="41863"/>
    <cellStyle name="Percent 5" xfId="30"/>
    <cellStyle name="Percent 5 2" xfId="364"/>
    <cellStyle name="Percent 5 2 2" xfId="20888"/>
    <cellStyle name="Percent 5 2 3" xfId="41864"/>
    <cellStyle name="Percent 5 3" xfId="1438"/>
    <cellStyle name="Percent 5 3 2" xfId="20889"/>
    <cellStyle name="Percent 5 4" xfId="1439"/>
    <cellStyle name="Percent 5 4 2" xfId="20890"/>
    <cellStyle name="Percent 5 5" xfId="1440"/>
    <cellStyle name="Percent 5 5 2" xfId="20891"/>
    <cellStyle name="Percent 5 6" xfId="20892"/>
    <cellStyle name="Percent 5 7" xfId="41865"/>
    <cellStyle name="Percent 6" xfId="80"/>
    <cellStyle name="Percent 6 2" xfId="365"/>
    <cellStyle name="Percent 6 2 2" xfId="21069"/>
    <cellStyle name="Percent 6 3" xfId="20893"/>
    <cellStyle name="Percent 6 4" xfId="41866"/>
    <cellStyle name="Percent 7" xfId="1441"/>
    <cellStyle name="Percent 7 2" xfId="20894"/>
    <cellStyle name="Percent 8" xfId="2612"/>
    <cellStyle name="Percent 8 2" xfId="20895"/>
    <cellStyle name="Percent 8 3" xfId="41789"/>
    <cellStyle name="Percent 9" xfId="2810"/>
    <cellStyle name="Percent 9 2" xfId="4244"/>
    <cellStyle name="Percent 9 3" xfId="4045"/>
    <cellStyle name="Percent 9 3 2" xfId="24166"/>
    <cellStyle name="rowfield" xfId="1204"/>
    <cellStyle name="rowfield 2" xfId="2655"/>
    <cellStyle name="rowfield 2 2" xfId="4124"/>
    <cellStyle name="rowfield 2 2 2" xfId="24188"/>
    <cellStyle name="rowfield 2 3" xfId="11317"/>
    <cellStyle name="rowfield 2 3 2" xfId="31252"/>
    <cellStyle name="rowfield 2 4" xfId="23075"/>
    <cellStyle name="rowfield 3" xfId="3982"/>
    <cellStyle name="rowfield 3 2" xfId="24147"/>
    <cellStyle name="rowfield 4" xfId="10148"/>
    <cellStyle name="rowfield 4 2" xfId="30084"/>
    <cellStyle name="rowfield 5" xfId="21892"/>
    <cellStyle name="Test" xfId="1205"/>
    <cellStyle name="Test 2" xfId="21893"/>
    <cellStyle name="Title" xfId="1460" builtinId="15" customBuiltin="1"/>
    <cellStyle name="Title 2" xfId="202"/>
    <cellStyle name="Title 3" xfId="203"/>
    <cellStyle name="Title 4" xfId="2805"/>
    <cellStyle name="Total" xfId="1468" builtinId="25" customBuiltin="1"/>
    <cellStyle name="Total 2" xfId="204"/>
    <cellStyle name="Total 2 10" xfId="41867"/>
    <cellStyle name="Total 2 11" xfId="41868"/>
    <cellStyle name="Total 2 2" xfId="205"/>
    <cellStyle name="Total 2 3" xfId="366"/>
    <cellStyle name="Total 2 3 10" xfId="2745"/>
    <cellStyle name="Total 2 3 10 2" xfId="4212"/>
    <cellStyle name="Total 2 3 11" xfId="3984"/>
    <cellStyle name="Total 2 3 12" xfId="20896"/>
    <cellStyle name="Total 2 3 13" xfId="41869"/>
    <cellStyle name="Total 2 3 14" xfId="41870"/>
    <cellStyle name="Total 2 3 2" xfId="552"/>
    <cellStyle name="Total 2 3 2 2" xfId="2623"/>
    <cellStyle name="Total 2 3 2 2 2" xfId="4103"/>
    <cellStyle name="Total 2 3 2 3" xfId="3985"/>
    <cellStyle name="Total 2 3 3" xfId="1442"/>
    <cellStyle name="Total 2 3 3 2" xfId="2746"/>
    <cellStyle name="Total 2 3 3 2 2" xfId="4213"/>
    <cellStyle name="Total 2 3 3 3" xfId="3986"/>
    <cellStyle name="Total 2 3 4" xfId="1443"/>
    <cellStyle name="Total 2 3 4 2" xfId="2747"/>
    <cellStyle name="Total 2 3 4 2 2" xfId="4214"/>
    <cellStyle name="Total 2 3 4 3" xfId="3987"/>
    <cellStyle name="Total 2 3 5" xfId="1444"/>
    <cellStyle name="Total 2 3 5 2" xfId="2748"/>
    <cellStyle name="Total 2 3 5 2 2" xfId="4215"/>
    <cellStyle name="Total 2 3 5 3" xfId="3988"/>
    <cellStyle name="Total 2 3 6" xfId="1445"/>
    <cellStyle name="Total 2 3 6 2" xfId="2749"/>
    <cellStyle name="Total 2 3 6 2 2" xfId="4216"/>
    <cellStyle name="Total 2 3 6 3" xfId="3989"/>
    <cellStyle name="Total 2 3 7" xfId="1446"/>
    <cellStyle name="Total 2 3 7 2" xfId="2750"/>
    <cellStyle name="Total 2 3 7 2 2" xfId="4217"/>
    <cellStyle name="Total 2 3 7 3" xfId="3990"/>
    <cellStyle name="Total 2 3 8" xfId="2608"/>
    <cellStyle name="Total 2 3 8 2" xfId="4096"/>
    <cellStyle name="Total 2 3 9" xfId="2633"/>
    <cellStyle name="Total 2 3 9 2" xfId="4111"/>
    <cellStyle name="Total 2 4" xfId="551"/>
    <cellStyle name="Total 2 4 10" xfId="2725"/>
    <cellStyle name="Total 2 4 10 2" xfId="4192"/>
    <cellStyle name="Total 2 4 11" xfId="2656"/>
    <cellStyle name="Total 2 4 11 2" xfId="4125"/>
    <cellStyle name="Total 2 4 12" xfId="3991"/>
    <cellStyle name="Total 2 4 13" xfId="20897"/>
    <cellStyle name="Total 2 4 2" xfId="1447"/>
    <cellStyle name="Total 2 4 2 2" xfId="2751"/>
    <cellStyle name="Total 2 4 2 2 2" xfId="4218"/>
    <cellStyle name="Total 2 4 2 3" xfId="3992"/>
    <cellStyle name="Total 2 4 3" xfId="1448"/>
    <cellStyle name="Total 2 4 3 2" xfId="2752"/>
    <cellStyle name="Total 2 4 3 2 2" xfId="4219"/>
    <cellStyle name="Total 2 4 3 3" xfId="3993"/>
    <cellStyle name="Total 2 4 4" xfId="1449"/>
    <cellStyle name="Total 2 4 4 2" xfId="2753"/>
    <cellStyle name="Total 2 4 4 2 2" xfId="4220"/>
    <cellStyle name="Total 2 4 4 3" xfId="3994"/>
    <cellStyle name="Total 2 4 5" xfId="1450"/>
    <cellStyle name="Total 2 4 5 2" xfId="2754"/>
    <cellStyle name="Total 2 4 5 2 2" xfId="4221"/>
    <cellStyle name="Total 2 4 5 3" xfId="3995"/>
    <cellStyle name="Total 2 4 6" xfId="1451"/>
    <cellStyle name="Total 2 4 6 2" xfId="2755"/>
    <cellStyle name="Total 2 4 6 2 2" xfId="4222"/>
    <cellStyle name="Total 2 4 6 3" xfId="3996"/>
    <cellStyle name="Total 2 4 7" xfId="1452"/>
    <cellStyle name="Total 2 4 7 2" xfId="2756"/>
    <cellStyle name="Total 2 4 7 2 2" xfId="4223"/>
    <cellStyle name="Total 2 4 7 3" xfId="3997"/>
    <cellStyle name="Total 2 4 8" xfId="2622"/>
    <cellStyle name="Total 2 4 8 2" xfId="4102"/>
    <cellStyle name="Total 2 4 9" xfId="2630"/>
    <cellStyle name="Total 2 4 9 2" xfId="4108"/>
    <cellStyle name="Total 2 5" xfId="1453"/>
    <cellStyle name="Total 2 5 10" xfId="2657"/>
    <cellStyle name="Total 2 5 10 2" xfId="4126"/>
    <cellStyle name="Total 2 5 11" xfId="3998"/>
    <cellStyle name="Total 2 5 2" xfId="1454"/>
    <cellStyle name="Total 2 5 2 2" xfId="2758"/>
    <cellStyle name="Total 2 5 2 2 2" xfId="4225"/>
    <cellStyle name="Total 2 5 2 3" xfId="3999"/>
    <cellStyle name="Total 2 5 3" xfId="1455"/>
    <cellStyle name="Total 2 5 3 2" xfId="2759"/>
    <cellStyle name="Total 2 5 3 2 2" xfId="4226"/>
    <cellStyle name="Total 2 5 3 3" xfId="4000"/>
    <cellStyle name="Total 2 5 4" xfId="1456"/>
    <cellStyle name="Total 2 5 4 2" xfId="2760"/>
    <cellStyle name="Total 2 5 4 2 2" xfId="4227"/>
    <cellStyle name="Total 2 5 4 3" xfId="4001"/>
    <cellStyle name="Total 2 5 5" xfId="1457"/>
    <cellStyle name="Total 2 5 5 2" xfId="2761"/>
    <cellStyle name="Total 2 5 5 2 2" xfId="4228"/>
    <cellStyle name="Total 2 5 5 3" xfId="4002"/>
    <cellStyle name="Total 2 5 6" xfId="1458"/>
    <cellStyle name="Total 2 5 6 2" xfId="2762"/>
    <cellStyle name="Total 2 5 6 2 2" xfId="4229"/>
    <cellStyle name="Total 2 5 6 3" xfId="4003"/>
    <cellStyle name="Total 2 5 7" xfId="2757"/>
    <cellStyle name="Total 2 5 7 2" xfId="4224"/>
    <cellStyle name="Total 2 5 8" xfId="1726"/>
    <cellStyle name="Total 2 5 8 2" xfId="4048"/>
    <cellStyle name="Total 2 5 9" xfId="1788"/>
    <cellStyle name="Total 2 5 9 2" xfId="4073"/>
    <cellStyle name="Total 2 6" xfId="1459"/>
    <cellStyle name="Total 2 6 2" xfId="2763"/>
    <cellStyle name="Total 2 6 2 2" xfId="4230"/>
    <cellStyle name="Total 2 6 3" xfId="4004"/>
    <cellStyle name="Total 2 7" xfId="1755"/>
    <cellStyle name="Total 2 7 2" xfId="4066"/>
    <cellStyle name="Total 2 8" xfId="2659"/>
    <cellStyle name="Total 2 8 2" xfId="4127"/>
    <cellStyle name="Total 2 9" xfId="3983"/>
    <cellStyle name="Total 3" xfId="206"/>
    <cellStyle name="Total 4" xfId="2806"/>
    <cellStyle name="Total 4 2" xfId="4242"/>
    <cellStyle name="Warning Text" xfId="218" builtinId="11" customBuiltin="1"/>
    <cellStyle name="Warning Text 2" xfId="207"/>
    <cellStyle name="Warning Text 2 2" xfId="208"/>
    <cellStyle name="whole number" xfId="2807"/>
    <cellStyle name="whole number 2" xfId="2808"/>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9D0D8"/>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cotland.gov.uk\dc2\Censusoutput2\wtsa\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atchp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webarchive.org.uk/wayback/archive/20150219055749/http:/www.gov.scot/Topics/Statistics/Browse/Children/socialservicestats" TargetMode="External"/><Relationship Id="rId2" Type="http://schemas.openxmlformats.org/officeDocument/2006/relationships/hyperlink" Target="https://www.health-ni.gov.uk/publications/childrens-social-care-statistics-northern-ireland-202021" TargetMode="External"/><Relationship Id="rId1" Type="http://schemas.openxmlformats.org/officeDocument/2006/relationships/hyperlink" Target="https://explore-education-statistics.service.gov.uk/find-statistics/children-looked-after-in-england-including-adoptions/2021" TargetMode="External"/><Relationship Id="rId5" Type="http://schemas.openxmlformats.org/officeDocument/2006/relationships/printerSettings" Target="../printerSettings/printerSettings17.bin"/><Relationship Id="rId4" Type="http://schemas.openxmlformats.org/officeDocument/2006/relationships/hyperlink" Target="https://statswales.gov.wales/Catalogue/Health-and-Social-Care/Social-Services/Childrens-Services/Children-Looked-After/childrenlookedafterat31march-by-localauthority-gender-age"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3" Type="http://schemas.openxmlformats.org/officeDocument/2006/relationships/hyperlink" Target="https://www.health-ni.gov.uk/publications/childrens-social-care-statistics-northern-ireland-202021" TargetMode="External"/><Relationship Id="rId2" Type="http://schemas.openxmlformats.org/officeDocument/2006/relationships/hyperlink" Target="https://statswales.gov.wales/Catalogue/Health-and-Social-Care/Social-Services/Childrens-Services/Service-Provision/childrenonchildprotectionregister-by-localauthority-categoryofabuse-agegroup" TargetMode="External"/><Relationship Id="rId1" Type="http://schemas.openxmlformats.org/officeDocument/2006/relationships/hyperlink" Target="https://explore-education-statistics.service.gov.uk/find-statistics/characteristics-of-children-in-need/2021" TargetMode="External"/><Relationship Id="rId6" Type="http://schemas.openxmlformats.org/officeDocument/2006/relationships/printerSettings" Target="../printerSettings/printerSettings31.bin"/><Relationship Id="rId5" Type="http://schemas.openxmlformats.org/officeDocument/2006/relationships/hyperlink" Target="https://statswales.gov.wales/Catalogue/Health-and-Social-Care/Social-Services/social-services-performance-and-improvement-framework/children-and-families/childrenlookedafterat31marchper10000populationagedunder18-by-localauthority-year" TargetMode="External"/><Relationship Id="rId4" Type="http://schemas.openxmlformats.org/officeDocument/2006/relationships/hyperlink" Target="https://www.webarchive.org.uk/wayback/archive/20150219055749/http:/www.gov.scot/Topics/Statistics/Browse/Children/socialservicestats"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88"/>
  <sheetViews>
    <sheetView showGridLines="0" tabSelected="1" topLeftCell="A49" zoomScaleNormal="100" workbookViewId="0">
      <selection activeCell="A79" sqref="A79"/>
    </sheetView>
  </sheetViews>
  <sheetFormatPr defaultColWidth="9.140625" defaultRowHeight="15" x14ac:dyDescent="0.2"/>
  <cols>
    <col min="1" max="1" width="28.140625" style="616" customWidth="1"/>
    <col min="2" max="2" width="27.85546875" style="405" customWidth="1"/>
    <col min="3" max="8" width="9.140625" style="405"/>
    <col min="9" max="9" width="35.42578125" style="405" customWidth="1"/>
    <col min="10" max="16384" width="9.140625" style="405"/>
  </cols>
  <sheetData>
    <row r="1" spans="1:13" s="635" customFormat="1" ht="18" x14ac:dyDescent="0.2">
      <c r="A1" s="839" t="s">
        <v>401</v>
      </c>
      <c r="B1" s="839"/>
    </row>
    <row r="2" spans="1:13" s="619" customFormat="1" ht="21" customHeight="1" x14ac:dyDescent="0.25">
      <c r="A2" s="617"/>
      <c r="B2" s="618"/>
      <c r="C2" s="618"/>
      <c r="D2" s="618"/>
      <c r="E2" s="618"/>
      <c r="F2" s="618"/>
      <c r="G2" s="618"/>
      <c r="H2" s="618"/>
      <c r="I2" s="618"/>
    </row>
    <row r="3" spans="1:13" ht="15.75" x14ac:dyDescent="0.2">
      <c r="A3" s="840" t="s">
        <v>198</v>
      </c>
      <c r="B3" s="840"/>
      <c r="C3" s="620"/>
      <c r="D3" s="620"/>
      <c r="E3" s="620"/>
      <c r="F3" s="620"/>
      <c r="G3" s="620"/>
      <c r="H3" s="620"/>
      <c r="I3" s="620"/>
      <c r="J3" s="621"/>
      <c r="K3" s="621"/>
      <c r="L3" s="621"/>
    </row>
    <row r="4" spans="1:13" x14ac:dyDescent="0.2">
      <c r="A4" s="615"/>
      <c r="B4" s="621"/>
      <c r="C4" s="621"/>
      <c r="D4" s="621"/>
      <c r="E4" s="621"/>
      <c r="F4" s="621"/>
      <c r="G4" s="621"/>
      <c r="H4" s="621"/>
      <c r="I4" s="621"/>
      <c r="J4" s="621"/>
      <c r="K4" s="621"/>
      <c r="L4" s="621"/>
    </row>
    <row r="5" spans="1:13" ht="15.75" x14ac:dyDescent="0.2">
      <c r="A5" s="622" t="s">
        <v>515</v>
      </c>
    </row>
    <row r="6" spans="1:13" ht="15.75" x14ac:dyDescent="0.2">
      <c r="A6" s="622"/>
    </row>
    <row r="7" spans="1:13" ht="15.75" x14ac:dyDescent="0.2">
      <c r="A7" s="622" t="s">
        <v>516</v>
      </c>
    </row>
    <row r="8" spans="1:13" x14ac:dyDescent="0.2">
      <c r="A8" s="623" t="s">
        <v>377</v>
      </c>
      <c r="B8" s="615" t="s">
        <v>459</v>
      </c>
    </row>
    <row r="9" spans="1:13" x14ac:dyDescent="0.2">
      <c r="A9" s="623" t="s">
        <v>378</v>
      </c>
      <c r="B9" s="615" t="s">
        <v>199</v>
      </c>
    </row>
    <row r="10" spans="1:13" x14ac:dyDescent="0.2">
      <c r="A10" s="623" t="s">
        <v>379</v>
      </c>
      <c r="B10" s="615" t="s">
        <v>200</v>
      </c>
    </row>
    <row r="11" spans="1:13" x14ac:dyDescent="0.2">
      <c r="A11" s="624" t="s">
        <v>201</v>
      </c>
      <c r="B11" s="615" t="s">
        <v>705</v>
      </c>
    </row>
    <row r="12" spans="1:13" x14ac:dyDescent="0.2">
      <c r="A12" s="615"/>
      <c r="M12" s="625"/>
    </row>
    <row r="13" spans="1:13" ht="15.75" x14ac:dyDescent="0.2">
      <c r="A13" s="626" t="s">
        <v>371</v>
      </c>
      <c r="M13" s="625"/>
    </row>
    <row r="14" spans="1:13" x14ac:dyDescent="0.2">
      <c r="A14" s="623" t="s">
        <v>380</v>
      </c>
      <c r="B14" s="615" t="s">
        <v>459</v>
      </c>
      <c r="M14" s="625"/>
    </row>
    <row r="15" spans="1:13" x14ac:dyDescent="0.2">
      <c r="A15" s="623" t="s">
        <v>381</v>
      </c>
      <c r="B15" s="615" t="s">
        <v>202</v>
      </c>
    </row>
    <row r="16" spans="1:13" x14ac:dyDescent="0.2">
      <c r="A16" s="623" t="s">
        <v>382</v>
      </c>
      <c r="B16" s="615" t="s">
        <v>200</v>
      </c>
    </row>
    <row r="17" spans="1:9" x14ac:dyDescent="0.2">
      <c r="A17" s="615"/>
    </row>
    <row r="18" spans="1:9" ht="15.75" x14ac:dyDescent="0.2">
      <c r="A18" s="622" t="s">
        <v>372</v>
      </c>
    </row>
    <row r="19" spans="1:9" x14ac:dyDescent="0.2">
      <c r="A19" s="628" t="s">
        <v>383</v>
      </c>
      <c r="B19" s="615" t="s">
        <v>459</v>
      </c>
    </row>
    <row r="20" spans="1:9" x14ac:dyDescent="0.2">
      <c r="A20" s="629" t="s">
        <v>384</v>
      </c>
      <c r="B20" s="615" t="s">
        <v>203</v>
      </c>
    </row>
    <row r="21" spans="1:9" x14ac:dyDescent="0.2">
      <c r="A21" s="623" t="s">
        <v>385</v>
      </c>
      <c r="B21" s="615" t="s">
        <v>202</v>
      </c>
    </row>
    <row r="22" spans="1:9" x14ac:dyDescent="0.2">
      <c r="A22" s="623" t="s">
        <v>386</v>
      </c>
      <c r="B22" s="615" t="s">
        <v>200</v>
      </c>
    </row>
    <row r="23" spans="1:9" x14ac:dyDescent="0.2">
      <c r="A23" s="623" t="s">
        <v>387</v>
      </c>
      <c r="B23" s="615" t="s">
        <v>204</v>
      </c>
    </row>
    <row r="24" spans="1:9" x14ac:dyDescent="0.2">
      <c r="A24" s="615"/>
    </row>
    <row r="25" spans="1:9" ht="30.75" customHeight="1" x14ac:dyDescent="0.2">
      <c r="A25" s="841" t="s">
        <v>373</v>
      </c>
      <c r="B25" s="841"/>
      <c r="C25" s="841"/>
      <c r="D25" s="841"/>
      <c r="E25" s="841"/>
      <c r="F25" s="841"/>
      <c r="G25" s="841"/>
      <c r="H25" s="841"/>
      <c r="I25" s="841"/>
    </row>
    <row r="26" spans="1:9" x14ac:dyDescent="0.2">
      <c r="A26" s="623" t="s">
        <v>388</v>
      </c>
      <c r="B26" s="615" t="s">
        <v>205</v>
      </c>
    </row>
    <row r="27" spans="1:9" x14ac:dyDescent="0.2">
      <c r="A27" s="623" t="s">
        <v>389</v>
      </c>
      <c r="B27" s="615" t="s">
        <v>706</v>
      </c>
    </row>
    <row r="28" spans="1:9" x14ac:dyDescent="0.2">
      <c r="A28" s="623"/>
      <c r="B28" s="615"/>
    </row>
    <row r="29" spans="1:9" ht="15.75" x14ac:dyDescent="0.2">
      <c r="A29" s="630" t="s">
        <v>393</v>
      </c>
      <c r="B29" s="615"/>
    </row>
    <row r="30" spans="1:9" x14ac:dyDescent="0.2">
      <c r="A30" s="623" t="s">
        <v>390</v>
      </c>
      <c r="B30" s="615" t="s">
        <v>392</v>
      </c>
    </row>
    <row r="31" spans="1:9" x14ac:dyDescent="0.2">
      <c r="A31" s="631"/>
      <c r="B31" s="615"/>
    </row>
    <row r="32" spans="1:9" ht="15.75" x14ac:dyDescent="0.2">
      <c r="A32" s="630" t="s">
        <v>394</v>
      </c>
      <c r="B32" s="615"/>
    </row>
    <row r="33" spans="1:10" x14ac:dyDescent="0.2">
      <c r="A33" s="623" t="s">
        <v>391</v>
      </c>
      <c r="B33" s="615" t="s">
        <v>517</v>
      </c>
    </row>
    <row r="34" spans="1:10" x14ac:dyDescent="0.2">
      <c r="A34" s="631"/>
      <c r="B34" s="615"/>
    </row>
    <row r="35" spans="1:10" ht="15.75" x14ac:dyDescent="0.2">
      <c r="A35" s="622" t="s">
        <v>374</v>
      </c>
    </row>
    <row r="36" spans="1:10" x14ac:dyDescent="0.2">
      <c r="A36" s="623" t="s">
        <v>692</v>
      </c>
      <c r="B36" s="615" t="s">
        <v>707</v>
      </c>
    </row>
    <row r="37" spans="1:10" x14ac:dyDescent="0.2">
      <c r="A37" s="623" t="s">
        <v>693</v>
      </c>
      <c r="B37" s="615" t="s">
        <v>460</v>
      </c>
    </row>
    <row r="38" spans="1:10" x14ac:dyDescent="0.2">
      <c r="A38" s="623" t="s">
        <v>694</v>
      </c>
      <c r="B38" s="615" t="s">
        <v>206</v>
      </c>
      <c r="C38" s="627"/>
    </row>
    <row r="39" spans="1:10" x14ac:dyDescent="0.2">
      <c r="A39" s="623" t="s">
        <v>695</v>
      </c>
      <c r="B39" s="615" t="s">
        <v>307</v>
      </c>
      <c r="C39" s="627"/>
    </row>
    <row r="40" spans="1:10" x14ac:dyDescent="0.2">
      <c r="A40" s="623" t="s">
        <v>696</v>
      </c>
      <c r="B40" s="615" t="s">
        <v>222</v>
      </c>
      <c r="C40" s="627"/>
    </row>
    <row r="41" spans="1:10" x14ac:dyDescent="0.2">
      <c r="A41" s="623" t="s">
        <v>697</v>
      </c>
      <c r="B41" s="615" t="s">
        <v>363</v>
      </c>
      <c r="C41" s="627"/>
    </row>
    <row r="42" spans="1:10" ht="15.75" x14ac:dyDescent="0.2">
      <c r="A42" s="622"/>
    </row>
    <row r="43" spans="1:10" ht="15.75" x14ac:dyDescent="0.2">
      <c r="A43" s="622" t="s">
        <v>207</v>
      </c>
    </row>
    <row r="44" spans="1:10" ht="15.75" x14ac:dyDescent="0.2">
      <c r="A44" s="622"/>
    </row>
    <row r="45" spans="1:10" x14ac:dyDescent="0.2">
      <c r="A45" s="623" t="s">
        <v>208</v>
      </c>
      <c r="B45" s="615" t="s">
        <v>466</v>
      </c>
    </row>
    <row r="46" spans="1:10" x14ac:dyDescent="0.2">
      <c r="A46" s="623" t="s">
        <v>209</v>
      </c>
      <c r="B46" s="615" t="s">
        <v>708</v>
      </c>
      <c r="C46" s="627"/>
      <c r="G46" s="616"/>
    </row>
    <row r="47" spans="1:10" x14ac:dyDescent="0.2">
      <c r="A47" s="623" t="s">
        <v>210</v>
      </c>
      <c r="B47" s="615" t="s">
        <v>467</v>
      </c>
    </row>
    <row r="48" spans="1:10" x14ac:dyDescent="0.2">
      <c r="A48" s="623" t="s">
        <v>211</v>
      </c>
      <c r="B48" s="615" t="s">
        <v>468</v>
      </c>
      <c r="C48" s="627"/>
      <c r="D48" s="627"/>
      <c r="E48" s="627"/>
      <c r="F48" s="627"/>
      <c r="G48" s="627"/>
      <c r="H48" s="627"/>
      <c r="I48" s="627"/>
      <c r="J48" s="59"/>
    </row>
    <row r="49" spans="1:10" x14ac:dyDescent="0.2">
      <c r="A49" s="623" t="s">
        <v>286</v>
      </c>
      <c r="B49" s="615" t="s">
        <v>469</v>
      </c>
    </row>
    <row r="50" spans="1:10" x14ac:dyDescent="0.2">
      <c r="A50" s="623" t="s">
        <v>212</v>
      </c>
      <c r="B50" s="838" t="s">
        <v>470</v>
      </c>
      <c r="C50" s="838"/>
      <c r="D50" s="838"/>
      <c r="E50" s="838"/>
      <c r="F50" s="838"/>
      <c r="G50" s="838"/>
      <c r="H50" s="838"/>
      <c r="I50" s="838"/>
      <c r="J50" s="59"/>
    </row>
    <row r="51" spans="1:10" x14ac:dyDescent="0.2">
      <c r="A51" s="623" t="s">
        <v>213</v>
      </c>
      <c r="B51" s="838" t="s">
        <v>471</v>
      </c>
      <c r="C51" s="838"/>
      <c r="D51" s="838"/>
      <c r="E51" s="838"/>
      <c r="F51" s="838"/>
      <c r="G51" s="838"/>
      <c r="H51" s="838"/>
      <c r="I51" s="838"/>
    </row>
    <row r="52" spans="1:10" ht="30.75" customHeight="1" x14ac:dyDescent="0.2">
      <c r="A52" s="623" t="s">
        <v>241</v>
      </c>
      <c r="B52" s="838" t="s">
        <v>518</v>
      </c>
      <c r="C52" s="838"/>
      <c r="D52" s="838"/>
      <c r="E52" s="838"/>
      <c r="F52" s="838"/>
      <c r="G52" s="838"/>
      <c r="H52" s="838"/>
      <c r="I52" s="838"/>
    </row>
    <row r="53" spans="1:10" ht="18.75" customHeight="1" x14ac:dyDescent="0.2">
      <c r="A53" s="615"/>
      <c r="B53" s="632"/>
      <c r="C53" s="632"/>
      <c r="D53" s="632"/>
      <c r="E53" s="632"/>
      <c r="F53" s="632"/>
      <c r="G53" s="632"/>
      <c r="H53" s="632"/>
      <c r="I53" s="632"/>
    </row>
    <row r="54" spans="1:10" ht="15.75" x14ac:dyDescent="0.2">
      <c r="A54" s="622" t="s">
        <v>214</v>
      </c>
    </row>
    <row r="55" spans="1:10" ht="15.75" x14ac:dyDescent="0.2">
      <c r="A55" s="622"/>
    </row>
    <row r="56" spans="1:10" ht="15.75" x14ac:dyDescent="0.2">
      <c r="A56" s="622" t="s">
        <v>309</v>
      </c>
    </row>
    <row r="57" spans="1:10" x14ac:dyDescent="0.2">
      <c r="A57" s="623" t="s">
        <v>395</v>
      </c>
      <c r="B57" s="615" t="s">
        <v>676</v>
      </c>
    </row>
    <row r="58" spans="1:10" x14ac:dyDescent="0.2">
      <c r="A58" s="623" t="s">
        <v>396</v>
      </c>
      <c r="B58" s="615" t="s">
        <v>677</v>
      </c>
    </row>
    <row r="59" spans="1:10" x14ac:dyDescent="0.2">
      <c r="A59" s="623" t="s">
        <v>397</v>
      </c>
      <c r="B59" s="615" t="s">
        <v>709</v>
      </c>
    </row>
    <row r="60" spans="1:10" ht="32.25" customHeight="1" x14ac:dyDescent="0.2">
      <c r="A60" s="623" t="s">
        <v>398</v>
      </c>
      <c r="B60" s="838" t="s">
        <v>678</v>
      </c>
      <c r="C60" s="838"/>
      <c r="D60" s="838"/>
      <c r="E60" s="838"/>
      <c r="F60" s="838"/>
      <c r="G60" s="838"/>
      <c r="H60" s="838"/>
      <c r="I60" s="838"/>
    </row>
    <row r="61" spans="1:10" ht="29.25" customHeight="1" x14ac:dyDescent="0.2">
      <c r="A61" s="623" t="s">
        <v>691</v>
      </c>
      <c r="B61" s="838" t="s">
        <v>454</v>
      </c>
      <c r="C61" s="838"/>
      <c r="D61" s="838"/>
      <c r="E61" s="838"/>
      <c r="F61" s="838"/>
      <c r="G61" s="838"/>
      <c r="H61" s="838"/>
      <c r="I61" s="838"/>
    </row>
    <row r="62" spans="1:10" ht="29.25" customHeight="1" x14ac:dyDescent="0.2">
      <c r="A62" s="623" t="s">
        <v>399</v>
      </c>
      <c r="B62" s="838" t="s">
        <v>679</v>
      </c>
      <c r="C62" s="838"/>
      <c r="D62" s="838"/>
      <c r="E62" s="838"/>
      <c r="F62" s="838"/>
      <c r="G62" s="838"/>
      <c r="H62" s="838"/>
      <c r="I62" s="838"/>
    </row>
    <row r="63" spans="1:10" ht="29.25" customHeight="1" x14ac:dyDescent="0.2">
      <c r="A63" s="623" t="s">
        <v>289</v>
      </c>
      <c r="B63" s="838" t="s">
        <v>680</v>
      </c>
      <c r="C63" s="838"/>
      <c r="D63" s="838"/>
      <c r="E63" s="838"/>
      <c r="F63" s="838"/>
      <c r="G63" s="838"/>
      <c r="H63" s="838"/>
      <c r="I63" s="838"/>
    </row>
    <row r="64" spans="1:10" x14ac:dyDescent="0.2">
      <c r="A64" s="615"/>
    </row>
    <row r="65" spans="1:9" ht="15.75" x14ac:dyDescent="0.2">
      <c r="A65" s="622" t="s">
        <v>376</v>
      </c>
    </row>
    <row r="66" spans="1:9" x14ac:dyDescent="0.2">
      <c r="A66" s="615"/>
    </row>
    <row r="67" spans="1:9" ht="30.75" customHeight="1" x14ac:dyDescent="0.2">
      <c r="A67" s="634" t="s">
        <v>215</v>
      </c>
      <c r="B67" s="838" t="s">
        <v>408</v>
      </c>
      <c r="C67" s="838"/>
      <c r="D67" s="838"/>
      <c r="E67" s="838"/>
      <c r="F67" s="838"/>
      <c r="G67" s="838"/>
      <c r="H67" s="838"/>
      <c r="I67" s="838"/>
    </row>
    <row r="68" spans="1:9" ht="30.75" customHeight="1" x14ac:dyDescent="0.2">
      <c r="A68" s="623" t="s">
        <v>216</v>
      </c>
      <c r="B68" s="838" t="s">
        <v>472</v>
      </c>
      <c r="C68" s="838"/>
      <c r="D68" s="838"/>
      <c r="E68" s="838"/>
      <c r="F68" s="838"/>
      <c r="G68" s="838"/>
      <c r="H68" s="838"/>
      <c r="I68" s="838"/>
    </row>
    <row r="69" spans="1:9" ht="30.75" customHeight="1" x14ac:dyDescent="0.2">
      <c r="A69" s="623" t="s">
        <v>217</v>
      </c>
      <c r="B69" s="838" t="s">
        <v>442</v>
      </c>
      <c r="C69" s="838"/>
      <c r="D69" s="838"/>
      <c r="E69" s="838"/>
      <c r="F69" s="838"/>
      <c r="G69" s="838"/>
      <c r="H69" s="838"/>
      <c r="I69" s="838"/>
    </row>
    <row r="70" spans="1:9" x14ac:dyDescent="0.2">
      <c r="A70" s="615"/>
    </row>
    <row r="71" spans="1:9" ht="15.75" x14ac:dyDescent="0.2">
      <c r="A71" s="622" t="s">
        <v>443</v>
      </c>
    </row>
    <row r="72" spans="1:9" x14ac:dyDescent="0.2">
      <c r="A72" s="623" t="s">
        <v>402</v>
      </c>
      <c r="B72" s="405" t="s">
        <v>455</v>
      </c>
    </row>
    <row r="73" spans="1:9" x14ac:dyDescent="0.2">
      <c r="A73" s="623" t="s">
        <v>368</v>
      </c>
      <c r="B73" s="405" t="s">
        <v>444</v>
      </c>
    </row>
    <row r="74" spans="1:9" x14ac:dyDescent="0.2">
      <c r="A74" s="623" t="s">
        <v>218</v>
      </c>
      <c r="B74" s="615" t="s">
        <v>456</v>
      </c>
    </row>
    <row r="75" spans="1:9" x14ac:dyDescent="0.2">
      <c r="A75" s="623" t="s">
        <v>403</v>
      </c>
      <c r="B75" s="615" t="s">
        <v>404</v>
      </c>
    </row>
    <row r="76" spans="1:9" x14ac:dyDescent="0.2">
      <c r="A76" s="623" t="s">
        <v>369</v>
      </c>
      <c r="B76" s="615" t="s">
        <v>364</v>
      </c>
    </row>
    <row r="77" spans="1:9" x14ac:dyDescent="0.2">
      <c r="A77" s="623" t="s">
        <v>405</v>
      </c>
      <c r="B77" s="615" t="s">
        <v>406</v>
      </c>
      <c r="C77" s="627"/>
    </row>
    <row r="78" spans="1:9" x14ac:dyDescent="0.2">
      <c r="A78" s="623" t="s">
        <v>370</v>
      </c>
      <c r="B78" s="615" t="s">
        <v>366</v>
      </c>
      <c r="C78" s="627"/>
    </row>
    <row r="79" spans="1:9" x14ac:dyDescent="0.2">
      <c r="A79" s="623" t="s">
        <v>248</v>
      </c>
      <c r="B79" s="838" t="s">
        <v>445</v>
      </c>
      <c r="C79" s="838"/>
      <c r="D79" s="838"/>
      <c r="E79" s="838"/>
      <c r="F79" s="838"/>
      <c r="G79" s="838"/>
      <c r="H79" s="838"/>
      <c r="I79" s="838"/>
    </row>
    <row r="80" spans="1:9" x14ac:dyDescent="0.2">
      <c r="A80" s="628" t="s">
        <v>367</v>
      </c>
      <c r="B80" s="633" t="s">
        <v>446</v>
      </c>
      <c r="C80" s="632"/>
      <c r="D80" s="632"/>
      <c r="E80" s="632"/>
      <c r="F80" s="632"/>
      <c r="G80" s="632"/>
      <c r="H80" s="632"/>
      <c r="I80" s="632"/>
    </row>
    <row r="81" spans="1:10" x14ac:dyDescent="0.2">
      <c r="A81" s="615"/>
    </row>
    <row r="82" spans="1:10" ht="15.75" x14ac:dyDescent="0.2">
      <c r="A82" s="622" t="s">
        <v>375</v>
      </c>
    </row>
    <row r="83" spans="1:10" ht="30.75" customHeight="1" x14ac:dyDescent="0.2">
      <c r="A83" s="623" t="s">
        <v>219</v>
      </c>
      <c r="B83" s="837" t="s">
        <v>671</v>
      </c>
      <c r="C83" s="837"/>
      <c r="D83" s="837"/>
      <c r="E83" s="837"/>
      <c r="F83" s="837"/>
      <c r="G83" s="837"/>
      <c r="H83" s="837"/>
      <c r="I83" s="837"/>
      <c r="J83" s="627"/>
    </row>
    <row r="84" spans="1:10" ht="31.5" customHeight="1" x14ac:dyDescent="0.2">
      <c r="A84" s="623" t="s">
        <v>220</v>
      </c>
      <c r="B84" s="837" t="s">
        <v>672</v>
      </c>
      <c r="C84" s="837"/>
      <c r="D84" s="837"/>
      <c r="E84" s="837"/>
      <c r="F84" s="837"/>
      <c r="G84" s="837"/>
      <c r="H84" s="837"/>
      <c r="I84" s="837"/>
      <c r="J84" s="627"/>
    </row>
    <row r="85" spans="1:10" ht="31.5" customHeight="1" x14ac:dyDescent="0.2">
      <c r="A85" s="623" t="s">
        <v>221</v>
      </c>
      <c r="B85" s="837" t="s">
        <v>673</v>
      </c>
      <c r="C85" s="837"/>
      <c r="D85" s="837"/>
      <c r="E85" s="837"/>
      <c r="F85" s="837"/>
      <c r="G85" s="837"/>
      <c r="H85" s="837"/>
      <c r="I85" s="837"/>
      <c r="J85" s="627"/>
    </row>
    <row r="86" spans="1:10" x14ac:dyDescent="0.2">
      <c r="A86" s="623" t="s">
        <v>264</v>
      </c>
      <c r="B86" s="837" t="s">
        <v>409</v>
      </c>
      <c r="C86" s="837"/>
      <c r="D86" s="837"/>
      <c r="E86" s="837"/>
      <c r="F86" s="837"/>
      <c r="G86" s="837"/>
      <c r="H86" s="837"/>
      <c r="I86" s="837"/>
    </row>
    <row r="87" spans="1:10" ht="30" customHeight="1" x14ac:dyDescent="0.2">
      <c r="A87" s="623" t="s">
        <v>265</v>
      </c>
      <c r="B87" s="837" t="s">
        <v>675</v>
      </c>
      <c r="C87" s="837"/>
      <c r="D87" s="837"/>
      <c r="E87" s="837"/>
      <c r="F87" s="837"/>
      <c r="G87" s="837"/>
      <c r="H87" s="837"/>
      <c r="I87" s="837"/>
    </row>
    <row r="88" spans="1:10" ht="30" customHeight="1" x14ac:dyDescent="0.2">
      <c r="A88" s="623" t="s">
        <v>305</v>
      </c>
      <c r="B88" s="837" t="s">
        <v>674</v>
      </c>
      <c r="C88" s="837"/>
      <c r="D88" s="837"/>
      <c r="E88" s="837"/>
      <c r="F88" s="837"/>
      <c r="G88" s="837"/>
      <c r="H88" s="837"/>
      <c r="I88" s="837"/>
    </row>
  </sheetData>
  <mergeCells count="20">
    <mergeCell ref="B50:I50"/>
    <mergeCell ref="B62:I62"/>
    <mergeCell ref="B86:I86"/>
    <mergeCell ref="A1:B1"/>
    <mergeCell ref="A3:B3"/>
    <mergeCell ref="B60:I60"/>
    <mergeCell ref="A25:I25"/>
    <mergeCell ref="B51:I51"/>
    <mergeCell ref="B52:I52"/>
    <mergeCell ref="B88:I88"/>
    <mergeCell ref="B87:I87"/>
    <mergeCell ref="B69:I69"/>
    <mergeCell ref="B85:I85"/>
    <mergeCell ref="B61:I61"/>
    <mergeCell ref="B67:I67"/>
    <mergeCell ref="B68:I68"/>
    <mergeCell ref="B83:I83"/>
    <mergeCell ref="B84:I84"/>
    <mergeCell ref="B79:I79"/>
    <mergeCell ref="B63:I63"/>
  </mergeCells>
  <hyperlinks>
    <hyperlink ref="A8" location="'Tables 1.1-1.3'!A1" display="Table 1.1"/>
    <hyperlink ref="A9" location="'Tables 1.1-1.3'!A11" display="Table 1.2"/>
    <hyperlink ref="A10" location="'Tables 1.1-1.3'!A23" display="Table 1.3"/>
    <hyperlink ref="A14" location="'Tables 1.5-1.7'!A1" display="Table 1.5"/>
    <hyperlink ref="A15" location="'Tables 1.5-1.7'!A11" display="Table 1.6"/>
    <hyperlink ref="A16" location="'Tables 1.5-1.7'!A24" display="Table 1.7"/>
    <hyperlink ref="A21" location="'Tables 1.10-1.12'!Print_Area" display="Table 1.10"/>
    <hyperlink ref="A22" location="'Tables 1.10-1.12'!Print_Area" display="Table 1.11"/>
    <hyperlink ref="A23" location="'Tables 1.10-1.12'!A25" display="Table 1.12"/>
    <hyperlink ref="A26" location="'Tables 1.13-1.14'!Print_Area" display="Table 1.13"/>
    <hyperlink ref="A27" location="'Tables 1.13-1.14'!Print_Area" display="Table 1.14"/>
    <hyperlink ref="A36" location="'Table 1.17'!A1" display="Table 1.17"/>
    <hyperlink ref="A38" location="'Tables 1.18-1.19'!A23" display="Table 1.19"/>
    <hyperlink ref="A39" location="'Tables 1.20-1.22'!A1" display="Table 1.20"/>
    <hyperlink ref="A45" location="'Table 2.1'!Print_Area" display="Table 2.1"/>
    <hyperlink ref="A46" location="'Table 2.2'!Print_Area" display="Table 2.2"/>
    <hyperlink ref="A47" location="'Tables 2.3-2.4'!Print_Area" display="Table 2.3"/>
    <hyperlink ref="A48" location="'Tables 2.3-2.4'!A16" display="Table 2.4"/>
    <hyperlink ref="A50" location="'Table 2.6'!A1" display="Table 2.6"/>
    <hyperlink ref="A51" location="'Table 2.7'!A1" display="Table 2.7"/>
    <hyperlink ref="A52" location="'Table 2.8'!Print_Area" display="Table 2.8"/>
    <hyperlink ref="A57" location="'Table 3.1'!Print_Area" display="Table 3.1"/>
    <hyperlink ref="A58" location="'Table 3.2'!Print_Area" display="Table 3.2"/>
    <hyperlink ref="A60" location="'Table 3.4'!Print_Area" display="Table 3.4"/>
    <hyperlink ref="A61" location="'Table 3.5'!Print_Area" display="Table 3.5"/>
    <hyperlink ref="A67" location="'Table 4.1'!Print_Area" display="Table 4.1"/>
    <hyperlink ref="A68" location="'Table 4.2'!Print_Area" display="Table 4.2"/>
    <hyperlink ref="A69" location="'Table 4.3'!Print_Area" display="Table 4.3"/>
    <hyperlink ref="A72" location="'Table 4.4'!A1" display="Table 4.4"/>
    <hyperlink ref="A77" location="'Table 4.7'!A1" display="Table 4.7"/>
    <hyperlink ref="A83" location="'Table 5.1'!A1" display="Table 5.1"/>
    <hyperlink ref="A84" location="'Tables 5.2 &amp; 5.3'!A1" display="Table 5.2"/>
    <hyperlink ref="A85" location="'Tables 5.2 &amp; 5.3'!A14" display="Table 5.3"/>
    <hyperlink ref="A86" location="'Table 5.4'!A1" display="Table 5.4"/>
    <hyperlink ref="A87" location="'Table 5.5 &amp; 5.6'!Print_Area" display="Table 5.5"/>
    <hyperlink ref="A11" location="'Table 1.4'!Print_Area" display="Table 1.4"/>
    <hyperlink ref="A49" location="'Table 2.5 and Table 2.5a'!A1" display="Table 2.5 and Table 2.5a"/>
    <hyperlink ref="A62" location="'Table 3.6'!A1" display="Table 3.6"/>
    <hyperlink ref="A63" location="'Table 3.7'!A1" display="Table 3.7"/>
    <hyperlink ref="A88" location="'Table 5.5 &amp; 5.6'!Print_Area" display="Table 5.6"/>
    <hyperlink ref="A19" location="'Tables 1.8-1.9'!A1" display="Table 1.8"/>
    <hyperlink ref="A20" location="'Tables 1.8-1.9'!A11" display="Table 1.9"/>
    <hyperlink ref="A37" location="'Tables 1.18-1.19'!A1" display="Table 1.18"/>
    <hyperlink ref="A41" location="'Tables 1.20-1.22'!A28" display="Table 1.22"/>
    <hyperlink ref="A40" location="'Tables 1.20-1.22'!A20" display="Table 1.21"/>
    <hyperlink ref="A59" location="'Table 3.3'!A1" display="Table 3.3"/>
    <hyperlink ref="A76" location="'Table 4.6 2019-20'!A1" display="Table 4.6 2019-20"/>
    <hyperlink ref="A73" location="'Table 4.4 2019-20'!A1" display="Table 4.4 2019-20"/>
    <hyperlink ref="A74" location="'Table 4.5'!Print_Area" display="Table 4.5"/>
    <hyperlink ref="A75" location="' Table 4.6'!A1" display="Table 4.6 2019-20"/>
    <hyperlink ref="A78" location="'Table 4.7 2019-20'!A1" display="Table 4.7 2019-20"/>
    <hyperlink ref="A80" location="'Table 4.8 &amp; 4.9'!A8" display="Table 4.9"/>
    <hyperlink ref="A79" location="'Table 4.8 &amp; 4.9'!A1" display="Table 4.8"/>
    <hyperlink ref="A30" location="'Table 1.15-1.16'!A1" display="Table 1.15"/>
    <hyperlink ref="A33" location="'Table 1.15-1.16'!A1" display="Table 1.16"/>
  </hyperlinks>
  <pageMargins left="0.70866141732283472" right="0.70866141732283472" top="0.74803149606299213" bottom="0.74803149606299213" header="0.31496062992125984" footer="0.31496062992125984"/>
  <pageSetup paperSize="9" scale="46" orientation="portrait" r:id="rId1"/>
  <rowBreaks count="1" manualBreakCount="1">
    <brk id="53"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74"/>
  <sheetViews>
    <sheetView showGridLines="0" zoomScaleNormal="100" workbookViewId="0">
      <selection activeCell="C3" sqref="C3"/>
    </sheetView>
  </sheetViews>
  <sheetFormatPr defaultColWidth="9.140625" defaultRowHeight="15" x14ac:dyDescent="0.2"/>
  <cols>
    <col min="1" max="1" width="71.7109375" style="687" customWidth="1"/>
    <col min="2" max="2" width="9.140625" style="183" bestFit="1" customWidth="1"/>
    <col min="3" max="3" width="19.85546875" style="183" customWidth="1"/>
    <col min="4" max="5" width="11.5703125" style="183" customWidth="1"/>
    <col min="6" max="8" width="10.5703125" style="183" customWidth="1"/>
    <col min="9" max="16384" width="9.140625" style="183"/>
  </cols>
  <sheetData>
    <row r="1" spans="1:16" s="644" customFormat="1" ht="26.25" customHeight="1" x14ac:dyDescent="0.2">
      <c r="A1" s="895" t="s">
        <v>560</v>
      </c>
      <c r="B1" s="895"/>
      <c r="C1" s="895"/>
      <c r="D1" s="895"/>
      <c r="E1" s="895"/>
      <c r="F1" s="566"/>
      <c r="G1" s="566"/>
      <c r="H1" s="566"/>
      <c r="J1" s="664"/>
      <c r="K1" s="664"/>
      <c r="L1" s="664"/>
      <c r="M1" s="664"/>
      <c r="N1" s="664"/>
      <c r="O1" s="664"/>
      <c r="P1" s="664"/>
    </row>
    <row r="2" spans="1:16" s="180" customFormat="1" ht="17.25" customHeight="1" x14ac:dyDescent="0.25">
      <c r="A2" s="791"/>
      <c r="B2" s="898" t="s">
        <v>461</v>
      </c>
      <c r="C2" s="898"/>
      <c r="D2" s="896" t="s">
        <v>17</v>
      </c>
      <c r="E2" s="164"/>
      <c r="F2" s="164"/>
      <c r="G2" s="179"/>
      <c r="H2" s="179"/>
      <c r="I2" s="179"/>
      <c r="J2" s="179"/>
      <c r="K2" s="179"/>
      <c r="L2" s="179"/>
      <c r="M2" s="179"/>
      <c r="N2" s="179"/>
      <c r="O2" s="179"/>
      <c r="P2" s="179"/>
    </row>
    <row r="3" spans="1:16" s="182" customFormat="1" ht="17.25" customHeight="1" x14ac:dyDescent="0.2">
      <c r="A3" s="116" t="s">
        <v>486</v>
      </c>
      <c r="B3" s="118" t="s">
        <v>73</v>
      </c>
      <c r="C3" s="118" t="s">
        <v>72</v>
      </c>
      <c r="D3" s="892"/>
      <c r="E3" s="165"/>
      <c r="F3" s="181"/>
      <c r="G3" s="165"/>
      <c r="H3" s="165"/>
      <c r="I3" s="165"/>
      <c r="J3" s="165"/>
      <c r="K3" s="165"/>
      <c r="L3" s="165"/>
      <c r="M3" s="165"/>
      <c r="N3" s="165"/>
      <c r="O3" s="165"/>
      <c r="P3" s="165"/>
    </row>
    <row r="4" spans="1:16" ht="16.5" customHeight="1" x14ac:dyDescent="0.2">
      <c r="A4" s="175" t="s">
        <v>62</v>
      </c>
      <c r="B4" s="167">
        <v>805</v>
      </c>
      <c r="C4" s="167">
        <v>899</v>
      </c>
      <c r="D4" s="167">
        <v>1704</v>
      </c>
      <c r="E4" s="138"/>
      <c r="F4" s="138"/>
      <c r="G4" s="168"/>
      <c r="H4" s="168"/>
      <c r="I4" s="168"/>
      <c r="J4" s="168"/>
      <c r="K4" s="168"/>
      <c r="L4" s="168"/>
      <c r="M4" s="168"/>
      <c r="N4" s="168"/>
      <c r="O4" s="168"/>
      <c r="P4" s="168"/>
    </row>
    <row r="5" spans="1:16" ht="16.5" customHeight="1" x14ac:dyDescent="0.2">
      <c r="A5" s="793" t="s">
        <v>63</v>
      </c>
      <c r="B5" s="138">
        <v>166</v>
      </c>
      <c r="C5" s="138">
        <v>138</v>
      </c>
      <c r="D5" s="138">
        <v>304</v>
      </c>
      <c r="E5" s="169"/>
      <c r="F5" s="184"/>
      <c r="G5" s="169"/>
      <c r="H5" s="169"/>
      <c r="I5" s="169"/>
      <c r="J5" s="169"/>
      <c r="K5" s="168"/>
      <c r="L5" s="168"/>
      <c r="M5" s="168"/>
      <c r="N5" s="168"/>
      <c r="O5" s="168"/>
      <c r="P5" s="168"/>
    </row>
    <row r="6" spans="1:16" ht="16.5" customHeight="1" x14ac:dyDescent="0.2">
      <c r="A6" s="793" t="s">
        <v>64</v>
      </c>
      <c r="B6" s="138">
        <v>335</v>
      </c>
      <c r="C6" s="138">
        <v>339</v>
      </c>
      <c r="D6" s="138">
        <v>674</v>
      </c>
      <c r="E6" s="138"/>
      <c r="F6" s="184"/>
      <c r="G6" s="168"/>
      <c r="H6" s="168"/>
      <c r="I6" s="168"/>
      <c r="J6" s="168"/>
      <c r="K6" s="168"/>
      <c r="L6" s="168"/>
      <c r="M6" s="168"/>
      <c r="N6" s="168"/>
      <c r="O6" s="168"/>
      <c r="P6" s="168"/>
    </row>
    <row r="7" spans="1:16" ht="16.5" customHeight="1" x14ac:dyDescent="0.2">
      <c r="A7" s="793" t="s">
        <v>65</v>
      </c>
      <c r="B7" s="138">
        <v>304</v>
      </c>
      <c r="C7" s="138">
        <v>422</v>
      </c>
      <c r="D7" s="138">
        <v>726</v>
      </c>
      <c r="E7" s="169"/>
      <c r="F7" s="184"/>
      <c r="G7" s="169"/>
      <c r="H7" s="169"/>
      <c r="I7" s="169"/>
      <c r="J7" s="169"/>
      <c r="K7" s="168"/>
      <c r="L7" s="168"/>
      <c r="M7" s="168"/>
      <c r="N7" s="168"/>
      <c r="O7" s="168"/>
      <c r="P7" s="168"/>
    </row>
    <row r="8" spans="1:16" ht="16.5" customHeight="1" x14ac:dyDescent="0.2">
      <c r="A8" s="175" t="s">
        <v>66</v>
      </c>
      <c r="B8" s="167">
        <v>2429</v>
      </c>
      <c r="C8" s="167">
        <v>3189</v>
      </c>
      <c r="D8" s="167">
        <v>5619</v>
      </c>
      <c r="E8" s="138"/>
      <c r="F8" s="184"/>
      <c r="G8" s="168"/>
      <c r="H8" s="168"/>
      <c r="I8" s="168"/>
      <c r="J8" s="168"/>
      <c r="K8" s="168"/>
      <c r="L8" s="168"/>
      <c r="M8" s="168"/>
      <c r="N8" s="168"/>
      <c r="O8" s="168"/>
      <c r="P8" s="168"/>
    </row>
    <row r="9" spans="1:16" ht="16.5" customHeight="1" x14ac:dyDescent="0.2">
      <c r="A9" s="799" t="s">
        <v>67</v>
      </c>
      <c r="B9" s="138">
        <v>47</v>
      </c>
      <c r="C9" s="138">
        <v>40</v>
      </c>
      <c r="D9" s="138">
        <v>87</v>
      </c>
      <c r="E9" s="138"/>
      <c r="F9" s="184"/>
      <c r="G9" s="168"/>
      <c r="H9" s="168"/>
      <c r="I9" s="168"/>
      <c r="J9" s="168"/>
      <c r="K9" s="168"/>
      <c r="L9" s="168"/>
      <c r="M9" s="168"/>
      <c r="N9" s="168"/>
      <c r="O9" s="168"/>
      <c r="P9" s="168"/>
    </row>
    <row r="10" spans="1:16" ht="16.5" customHeight="1" x14ac:dyDescent="0.2">
      <c r="A10" s="799" t="s">
        <v>74</v>
      </c>
      <c r="B10" s="138">
        <v>49</v>
      </c>
      <c r="C10" s="138">
        <v>73</v>
      </c>
      <c r="D10" s="138">
        <v>122</v>
      </c>
      <c r="E10" s="169"/>
      <c r="F10" s="184"/>
      <c r="G10" s="169"/>
      <c r="H10" s="169"/>
      <c r="I10" s="169"/>
      <c r="J10" s="169"/>
      <c r="K10" s="168"/>
      <c r="L10" s="168"/>
      <c r="M10" s="168"/>
      <c r="N10" s="168"/>
      <c r="O10" s="168"/>
      <c r="P10" s="168"/>
    </row>
    <row r="11" spans="1:16" ht="15.75" x14ac:dyDescent="0.2">
      <c r="A11" s="799" t="s">
        <v>68</v>
      </c>
      <c r="B11" s="138">
        <v>98</v>
      </c>
      <c r="C11" s="138">
        <v>6</v>
      </c>
      <c r="D11" s="138">
        <v>104</v>
      </c>
      <c r="E11" s="138"/>
      <c r="F11" s="184"/>
      <c r="G11" s="168"/>
      <c r="H11" s="168"/>
      <c r="I11" s="168"/>
      <c r="J11" s="168"/>
      <c r="K11" s="168"/>
      <c r="L11" s="168"/>
      <c r="M11" s="168"/>
      <c r="N11" s="168"/>
      <c r="O11" s="168"/>
      <c r="P11" s="168"/>
    </row>
    <row r="12" spans="1:16" ht="16.5" customHeight="1" x14ac:dyDescent="0.2">
      <c r="A12" s="799" t="s">
        <v>69</v>
      </c>
      <c r="B12" s="138">
        <v>425</v>
      </c>
      <c r="C12" s="138">
        <v>721</v>
      </c>
      <c r="D12" s="138">
        <v>1146</v>
      </c>
      <c r="E12" s="169"/>
      <c r="F12" s="184"/>
      <c r="G12" s="169"/>
      <c r="H12" s="169"/>
      <c r="I12" s="169"/>
      <c r="J12" s="169"/>
      <c r="K12" s="168"/>
      <c r="L12" s="168"/>
      <c r="M12" s="168"/>
      <c r="N12" s="168"/>
      <c r="O12" s="168"/>
      <c r="P12" s="168"/>
    </row>
    <row r="13" spans="1:16" ht="16.5" customHeight="1" x14ac:dyDescent="0.2">
      <c r="A13" s="793" t="s">
        <v>24</v>
      </c>
      <c r="B13" s="138">
        <v>337</v>
      </c>
      <c r="C13" s="138">
        <v>431</v>
      </c>
      <c r="D13" s="138">
        <v>768</v>
      </c>
      <c r="E13" s="138"/>
      <c r="F13" s="184"/>
      <c r="G13" s="168"/>
      <c r="H13" s="168"/>
      <c r="I13" s="168"/>
      <c r="J13" s="168"/>
      <c r="K13" s="168"/>
      <c r="L13" s="168"/>
      <c r="M13" s="168"/>
      <c r="N13" s="168"/>
      <c r="O13" s="168"/>
      <c r="P13" s="168"/>
    </row>
    <row r="14" spans="1:16" ht="16.5" customHeight="1" x14ac:dyDescent="0.2">
      <c r="A14" s="793" t="s">
        <v>0</v>
      </c>
      <c r="B14" s="138">
        <v>1473</v>
      </c>
      <c r="C14" s="138">
        <v>1918</v>
      </c>
      <c r="D14" s="138">
        <v>3392</v>
      </c>
      <c r="E14" s="169"/>
      <c r="F14" s="184"/>
      <c r="G14" s="169"/>
      <c r="H14" s="169"/>
      <c r="I14" s="169"/>
      <c r="J14" s="169"/>
      <c r="K14" s="168"/>
      <c r="L14" s="168"/>
      <c r="M14" s="168"/>
      <c r="N14" s="168"/>
      <c r="O14" s="168"/>
      <c r="P14" s="168"/>
    </row>
    <row r="15" spans="1:16" ht="16.5" customHeight="1" x14ac:dyDescent="0.25">
      <c r="A15" s="800" t="s">
        <v>17</v>
      </c>
      <c r="B15" s="29">
        <v>3234</v>
      </c>
      <c r="C15" s="29">
        <v>4088</v>
      </c>
      <c r="D15" s="29">
        <v>7323</v>
      </c>
      <c r="E15" s="167"/>
      <c r="F15" s="184"/>
      <c r="G15" s="184"/>
      <c r="H15" s="184"/>
      <c r="I15" s="167"/>
      <c r="J15" s="166"/>
      <c r="K15" s="166"/>
      <c r="L15" s="166"/>
      <c r="M15" s="166"/>
      <c r="N15" s="166"/>
      <c r="O15" s="166"/>
      <c r="P15" s="166"/>
    </row>
    <row r="16" spans="1:16" ht="15.75" x14ac:dyDescent="0.2">
      <c r="A16" s="801" t="s">
        <v>61</v>
      </c>
      <c r="B16" s="185">
        <f>B15/D15</f>
        <v>0.44162228594838182</v>
      </c>
      <c r="C16" s="185">
        <f>C15/D15</f>
        <v>0.55824115799535712</v>
      </c>
      <c r="D16" s="170">
        <v>1</v>
      </c>
      <c r="E16" s="167"/>
      <c r="F16" s="184"/>
      <c r="G16" s="184"/>
      <c r="H16" s="184"/>
      <c r="I16" s="167"/>
      <c r="J16" s="166"/>
      <c r="K16" s="166"/>
      <c r="L16" s="166"/>
      <c r="M16" s="166"/>
      <c r="N16" s="166"/>
      <c r="O16" s="166"/>
      <c r="P16" s="166"/>
    </row>
    <row r="17" spans="1:16" ht="15.75" x14ac:dyDescent="0.2">
      <c r="A17" s="801" t="s">
        <v>155</v>
      </c>
      <c r="B17" s="170">
        <v>0.48779851301766303</v>
      </c>
      <c r="C17" s="170">
        <v>0.51220148698233658</v>
      </c>
      <c r="D17" s="170">
        <v>1</v>
      </c>
      <c r="E17" s="167"/>
      <c r="F17" s="184"/>
      <c r="G17" s="184"/>
      <c r="H17" s="184"/>
      <c r="I17" s="167"/>
      <c r="J17" s="166"/>
      <c r="K17" s="166"/>
      <c r="L17" s="166"/>
      <c r="M17" s="166"/>
      <c r="N17" s="166"/>
      <c r="O17" s="166"/>
      <c r="P17" s="166"/>
    </row>
    <row r="18" spans="1:16" ht="15.75" x14ac:dyDescent="0.2">
      <c r="A18" s="802" t="s">
        <v>480</v>
      </c>
      <c r="B18" s="186"/>
      <c r="C18" s="186"/>
      <c r="D18" s="186"/>
      <c r="E18" s="167"/>
      <c r="F18" s="167"/>
      <c r="G18" s="167"/>
      <c r="H18" s="166"/>
      <c r="I18" s="166"/>
      <c r="J18" s="166"/>
      <c r="K18" s="166"/>
      <c r="L18" s="166"/>
      <c r="M18" s="166"/>
      <c r="N18" s="166"/>
      <c r="O18" s="166"/>
      <c r="P18" s="166"/>
    </row>
    <row r="19" spans="1:16" ht="15.75" x14ac:dyDescent="0.2">
      <c r="A19" s="796" t="s">
        <v>196</v>
      </c>
      <c r="B19" s="170">
        <f>B4/B15</f>
        <v>0.24891774891774893</v>
      </c>
      <c r="C19" s="170">
        <f>C4/C15</f>
        <v>0.2199119373776908</v>
      </c>
      <c r="D19" s="170">
        <f>D4/D15</f>
        <v>0.23269151986890618</v>
      </c>
      <c r="E19" s="167"/>
      <c r="F19" s="167"/>
      <c r="G19" s="167"/>
      <c r="H19" s="166"/>
      <c r="I19" s="166"/>
      <c r="J19" s="166"/>
      <c r="K19" s="166"/>
      <c r="L19" s="166"/>
      <c r="M19" s="166"/>
      <c r="N19" s="166"/>
      <c r="O19" s="166"/>
      <c r="P19" s="166"/>
    </row>
    <row r="20" spans="1:16" ht="45" x14ac:dyDescent="0.2">
      <c r="A20" s="797" t="s">
        <v>197</v>
      </c>
      <c r="B20" s="187">
        <f>B4/(B15-B14-B13)</f>
        <v>0.5653089887640449</v>
      </c>
      <c r="C20" s="187">
        <f t="shared" ref="C20:D20" si="0">C4/(C15-C14-C13)</f>
        <v>0.51696377228292123</v>
      </c>
      <c r="D20" s="187">
        <f t="shared" si="0"/>
        <v>0.53872905469490995</v>
      </c>
      <c r="E20" s="167"/>
      <c r="F20" s="167"/>
      <c r="G20" s="167"/>
      <c r="H20" s="166"/>
      <c r="I20" s="166"/>
      <c r="J20" s="166"/>
      <c r="K20" s="166"/>
      <c r="L20" s="166"/>
      <c r="M20" s="166"/>
      <c r="N20" s="166"/>
      <c r="O20" s="166"/>
      <c r="P20" s="166"/>
    </row>
    <row r="21" spans="1:16" s="19" customFormat="1" ht="18" x14ac:dyDescent="0.2">
      <c r="A21" s="673" t="s">
        <v>561</v>
      </c>
      <c r="B21" s="20"/>
      <c r="C21" s="20"/>
      <c r="D21" s="20"/>
      <c r="E21" s="20"/>
      <c r="F21" s="20"/>
      <c r="G21" s="20"/>
      <c r="H21" s="20"/>
      <c r="I21" s="21"/>
      <c r="J21" s="22"/>
      <c r="K21" s="22"/>
    </row>
    <row r="22" spans="1:16" ht="22.5" customHeight="1" x14ac:dyDescent="0.2">
      <c r="A22" s="690"/>
      <c r="B22" s="581"/>
      <c r="C22" s="581"/>
      <c r="D22" s="581"/>
      <c r="E22" s="172"/>
      <c r="F22" s="172"/>
      <c r="G22" s="172"/>
      <c r="H22" s="172"/>
      <c r="I22" s="172"/>
      <c r="J22" s="168"/>
      <c r="K22" s="168"/>
      <c r="L22" s="168"/>
      <c r="M22" s="168"/>
      <c r="N22" s="168"/>
      <c r="O22" s="168"/>
      <c r="P22" s="168"/>
    </row>
    <row r="23" spans="1:16" ht="24.75" customHeight="1" x14ac:dyDescent="0.2">
      <c r="A23" s="852" t="s">
        <v>562</v>
      </c>
      <c r="B23" s="852"/>
      <c r="C23" s="852"/>
      <c r="D23" s="852"/>
      <c r="E23" s="852"/>
      <c r="F23" s="852"/>
      <c r="G23" s="852"/>
      <c r="H23" s="852"/>
      <c r="I23" s="852"/>
      <c r="J23" s="168"/>
      <c r="K23" s="168"/>
      <c r="L23" s="168"/>
      <c r="M23" s="168"/>
      <c r="N23" s="168"/>
      <c r="O23" s="168"/>
      <c r="P23" s="168"/>
    </row>
    <row r="24" spans="1:16" ht="15.75" x14ac:dyDescent="0.2">
      <c r="A24" s="803"/>
      <c r="B24" s="173" t="s">
        <v>31</v>
      </c>
      <c r="C24" s="173"/>
      <c r="D24" s="173"/>
      <c r="E24" s="896" t="s">
        <v>17</v>
      </c>
      <c r="F24" s="168"/>
      <c r="G24" s="168"/>
      <c r="H24" s="168"/>
      <c r="I24" s="168"/>
      <c r="J24" s="168"/>
      <c r="K24" s="168"/>
      <c r="L24" s="168"/>
      <c r="M24" s="168"/>
    </row>
    <row r="25" spans="1:16" ht="78.75" x14ac:dyDescent="0.2">
      <c r="A25" s="174" t="s">
        <v>486</v>
      </c>
      <c r="B25" s="579" t="s">
        <v>19</v>
      </c>
      <c r="C25" s="579" t="s">
        <v>133</v>
      </c>
      <c r="D25" s="579" t="s">
        <v>71</v>
      </c>
      <c r="E25" s="897"/>
      <c r="F25" s="168"/>
      <c r="G25" s="188"/>
      <c r="H25" s="188"/>
      <c r="I25" s="188"/>
      <c r="J25" s="168"/>
      <c r="K25" s="168"/>
      <c r="L25" s="168"/>
      <c r="M25" s="168"/>
    </row>
    <row r="26" spans="1:16" ht="15.75" customHeight="1" x14ac:dyDescent="0.2">
      <c r="A26" s="175" t="s">
        <v>62</v>
      </c>
      <c r="B26" s="167">
        <v>1448</v>
      </c>
      <c r="C26" s="167">
        <v>164</v>
      </c>
      <c r="D26" s="167">
        <v>92</v>
      </c>
      <c r="E26" s="167">
        <v>1704</v>
      </c>
      <c r="F26" s="168"/>
      <c r="G26" s="168"/>
      <c r="H26" s="168"/>
      <c r="I26" s="168"/>
      <c r="J26" s="168"/>
      <c r="K26" s="168"/>
      <c r="L26" s="168"/>
      <c r="M26" s="168"/>
    </row>
    <row r="27" spans="1:16" ht="15.75" customHeight="1" x14ac:dyDescent="0.2">
      <c r="A27" s="793" t="s">
        <v>63</v>
      </c>
      <c r="B27" s="123">
        <v>270</v>
      </c>
      <c r="C27" s="123">
        <v>22</v>
      </c>
      <c r="D27" s="123">
        <v>12</v>
      </c>
      <c r="E27" s="123">
        <v>304</v>
      </c>
      <c r="F27" s="169"/>
      <c r="G27" s="169"/>
      <c r="H27" s="169"/>
      <c r="I27" s="184"/>
      <c r="J27" s="169"/>
      <c r="K27" s="169"/>
      <c r="L27" s="169"/>
      <c r="M27" s="169"/>
    </row>
    <row r="28" spans="1:16" ht="15.75" customHeight="1" x14ac:dyDescent="0.2">
      <c r="A28" s="793" t="s">
        <v>64</v>
      </c>
      <c r="B28" s="123">
        <v>519</v>
      </c>
      <c r="C28" s="123">
        <v>98</v>
      </c>
      <c r="D28" s="123">
        <v>57</v>
      </c>
      <c r="E28" s="123">
        <v>674</v>
      </c>
      <c r="F28" s="168"/>
      <c r="G28" s="138"/>
      <c r="H28" s="138"/>
      <c r="I28" s="184"/>
      <c r="J28" s="168"/>
      <c r="K28" s="168"/>
      <c r="L28" s="168"/>
      <c r="M28" s="168"/>
    </row>
    <row r="29" spans="1:16" ht="15.75" customHeight="1" x14ac:dyDescent="0.2">
      <c r="A29" s="793" t="s">
        <v>65</v>
      </c>
      <c r="B29" s="123">
        <v>659</v>
      </c>
      <c r="C29" s="123">
        <v>44</v>
      </c>
      <c r="D29" s="123">
        <v>23</v>
      </c>
      <c r="E29" s="123">
        <v>726</v>
      </c>
      <c r="F29" s="169"/>
      <c r="G29" s="169"/>
      <c r="H29" s="169"/>
      <c r="I29" s="184"/>
      <c r="J29" s="169"/>
      <c r="K29" s="169"/>
      <c r="L29" s="169"/>
      <c r="M29" s="169"/>
    </row>
    <row r="30" spans="1:16" ht="15.75" customHeight="1" x14ac:dyDescent="0.2">
      <c r="A30" s="175" t="s">
        <v>66</v>
      </c>
      <c r="B30" s="176">
        <v>5127</v>
      </c>
      <c r="C30" s="176">
        <v>211</v>
      </c>
      <c r="D30" s="176">
        <v>281</v>
      </c>
      <c r="E30" s="176">
        <v>5619</v>
      </c>
      <c r="F30" s="168"/>
      <c r="G30" s="168"/>
      <c r="H30" s="168"/>
      <c r="I30" s="184"/>
      <c r="J30" s="168"/>
      <c r="K30" s="168"/>
      <c r="L30" s="168"/>
      <c r="M30" s="168"/>
    </row>
    <row r="31" spans="1:16" ht="15.75" customHeight="1" x14ac:dyDescent="0.2">
      <c r="A31" s="799" t="s">
        <v>67</v>
      </c>
      <c r="B31" s="123">
        <v>79</v>
      </c>
      <c r="C31" s="123">
        <v>2</v>
      </c>
      <c r="D31" s="123">
        <v>6</v>
      </c>
      <c r="E31" s="123">
        <v>87</v>
      </c>
      <c r="F31" s="168"/>
      <c r="G31" s="138"/>
      <c r="H31" s="138"/>
      <c r="I31" s="184"/>
      <c r="J31" s="168"/>
      <c r="K31" s="168"/>
      <c r="L31" s="168"/>
      <c r="M31" s="168"/>
    </row>
    <row r="32" spans="1:16" ht="15.75" customHeight="1" x14ac:dyDescent="0.2">
      <c r="A32" s="799" t="s">
        <v>74</v>
      </c>
      <c r="B32" s="123">
        <v>111</v>
      </c>
      <c r="C32" s="128">
        <v>8</v>
      </c>
      <c r="D32" s="123">
        <v>3</v>
      </c>
      <c r="E32" s="123">
        <v>122</v>
      </c>
      <c r="F32" s="169"/>
      <c r="G32" s="169"/>
      <c r="H32" s="169"/>
      <c r="I32" s="184"/>
      <c r="J32" s="169"/>
      <c r="K32" s="169"/>
      <c r="L32" s="169"/>
      <c r="M32" s="169"/>
    </row>
    <row r="33" spans="1:16" ht="15.75" customHeight="1" x14ac:dyDescent="0.2">
      <c r="A33" s="799" t="s">
        <v>68</v>
      </c>
      <c r="B33" s="123">
        <v>97</v>
      </c>
      <c r="C33" s="128">
        <v>6</v>
      </c>
      <c r="D33" s="128">
        <v>1</v>
      </c>
      <c r="E33" s="123">
        <v>104</v>
      </c>
      <c r="F33" s="168"/>
      <c r="G33" s="138"/>
      <c r="H33" s="138"/>
      <c r="I33" s="184"/>
      <c r="J33" s="168"/>
      <c r="K33" s="168"/>
      <c r="L33" s="168"/>
      <c r="M33" s="168"/>
    </row>
    <row r="34" spans="1:16" ht="15.75" customHeight="1" x14ac:dyDescent="0.2">
      <c r="A34" s="799" t="s">
        <v>69</v>
      </c>
      <c r="B34" s="123">
        <v>1063</v>
      </c>
      <c r="C34" s="123">
        <v>45</v>
      </c>
      <c r="D34" s="123">
        <v>38</v>
      </c>
      <c r="E34" s="123">
        <v>1146</v>
      </c>
      <c r="F34" s="169"/>
      <c r="G34" s="169"/>
      <c r="H34" s="169"/>
      <c r="I34" s="184"/>
      <c r="J34" s="169"/>
      <c r="K34" s="169"/>
      <c r="L34" s="169"/>
      <c r="M34" s="169"/>
    </row>
    <row r="35" spans="1:16" ht="15.75" customHeight="1" x14ac:dyDescent="0.2">
      <c r="A35" s="793" t="s">
        <v>24</v>
      </c>
      <c r="B35" s="123">
        <v>669</v>
      </c>
      <c r="C35" s="123">
        <v>40</v>
      </c>
      <c r="D35" s="123">
        <v>59</v>
      </c>
      <c r="E35" s="123">
        <v>768</v>
      </c>
      <c r="F35" s="168"/>
      <c r="G35" s="138"/>
      <c r="H35" s="138"/>
      <c r="I35" s="184"/>
      <c r="J35" s="168"/>
      <c r="K35" s="168"/>
      <c r="L35" s="168"/>
      <c r="M35" s="168"/>
    </row>
    <row r="36" spans="1:16" ht="15.75" customHeight="1" x14ac:dyDescent="0.2">
      <c r="A36" s="793" t="s">
        <v>0</v>
      </c>
      <c r="B36" s="123">
        <v>3108</v>
      </c>
      <c r="C36" s="123">
        <v>110</v>
      </c>
      <c r="D36" s="123">
        <v>174</v>
      </c>
      <c r="E36" s="123">
        <v>3392</v>
      </c>
      <c r="F36" s="169"/>
      <c r="G36" s="169"/>
      <c r="H36" s="169"/>
      <c r="I36" s="184"/>
      <c r="J36" s="169"/>
      <c r="K36" s="169"/>
      <c r="L36" s="169"/>
      <c r="M36" s="169"/>
    </row>
    <row r="37" spans="1:16" ht="15.75" customHeight="1" x14ac:dyDescent="0.2">
      <c r="A37" s="800" t="s">
        <v>17</v>
      </c>
      <c r="B37" s="130">
        <v>6575</v>
      </c>
      <c r="C37" s="130">
        <v>375</v>
      </c>
      <c r="D37" s="130">
        <v>373</v>
      </c>
      <c r="E37" s="130">
        <v>7323</v>
      </c>
      <c r="F37" s="166"/>
      <c r="G37" s="167"/>
      <c r="H37" s="167"/>
      <c r="I37" s="167"/>
      <c r="J37" s="167"/>
      <c r="K37" s="167"/>
      <c r="L37" s="166"/>
      <c r="M37" s="166"/>
    </row>
    <row r="38" spans="1:16" ht="16.5" customHeight="1" x14ac:dyDescent="0.2">
      <c r="A38" s="801" t="s">
        <v>61</v>
      </c>
      <c r="B38" s="185">
        <f>B37/$E$37</f>
        <v>0.89785606991670086</v>
      </c>
      <c r="C38" s="185">
        <f t="shared" ref="C38:E38" si="1">C37/$E$37</f>
        <v>5.1208521097910693E-2</v>
      </c>
      <c r="D38" s="185">
        <f t="shared" si="1"/>
        <v>5.0935408985388501E-2</v>
      </c>
      <c r="E38" s="185">
        <f t="shared" si="1"/>
        <v>1</v>
      </c>
      <c r="F38" s="184"/>
      <c r="G38" s="184"/>
      <c r="H38" s="184"/>
      <c r="I38" s="167"/>
      <c r="J38" s="166"/>
      <c r="K38" s="166"/>
      <c r="L38" s="166"/>
      <c r="M38" s="166"/>
      <c r="N38" s="166"/>
      <c r="O38" s="166"/>
      <c r="P38" s="166"/>
    </row>
    <row r="39" spans="1:16" ht="16.5" customHeight="1" x14ac:dyDescent="0.2">
      <c r="A39" s="801" t="s">
        <v>155</v>
      </c>
      <c r="B39" s="185">
        <v>0.96</v>
      </c>
      <c r="C39" s="185">
        <v>0.03</v>
      </c>
      <c r="D39" s="185">
        <v>0.01</v>
      </c>
      <c r="E39" s="185">
        <v>1</v>
      </c>
      <c r="F39" s="189"/>
      <c r="G39" s="184"/>
      <c r="H39" s="184"/>
      <c r="I39" s="167"/>
      <c r="J39" s="166"/>
      <c r="K39" s="166"/>
      <c r="L39" s="166"/>
      <c r="M39" s="166"/>
      <c r="N39" s="166"/>
      <c r="O39" s="166"/>
      <c r="P39" s="166"/>
    </row>
    <row r="40" spans="1:16" ht="15.75" customHeight="1" x14ac:dyDescent="0.2">
      <c r="A40" s="802" t="s">
        <v>70</v>
      </c>
      <c r="B40" s="171"/>
      <c r="C40" s="171"/>
      <c r="D40" s="171"/>
      <c r="E40" s="156"/>
      <c r="F40" s="166"/>
      <c r="G40" s="167"/>
      <c r="H40" s="167"/>
      <c r="I40" s="167"/>
      <c r="J40" s="166"/>
      <c r="K40" s="166"/>
      <c r="L40" s="166"/>
      <c r="M40" s="166"/>
    </row>
    <row r="41" spans="1:16" ht="15.75" x14ac:dyDescent="0.2">
      <c r="A41" s="796" t="s">
        <v>196</v>
      </c>
      <c r="B41" s="170">
        <f>B26/B37</f>
        <v>0.22022813688212928</v>
      </c>
      <c r="C41" s="170">
        <f>C26/C37</f>
        <v>0.43733333333333335</v>
      </c>
      <c r="D41" s="170">
        <f>D26/D37</f>
        <v>0.24664879356568364</v>
      </c>
      <c r="E41" s="170">
        <f>E26/E37</f>
        <v>0.23269151986890618</v>
      </c>
      <c r="F41" s="166"/>
      <c r="G41" s="167"/>
      <c r="H41" s="167"/>
      <c r="I41" s="167"/>
      <c r="J41" s="166"/>
      <c r="K41" s="166"/>
      <c r="L41" s="166"/>
      <c r="M41" s="166"/>
    </row>
    <row r="42" spans="1:16" ht="45" x14ac:dyDescent="0.2">
      <c r="A42" s="797" t="s">
        <v>197</v>
      </c>
      <c r="B42" s="187">
        <f>B26/(B37-B36-B35)</f>
        <v>0.51751250893495349</v>
      </c>
      <c r="C42" s="187">
        <f>C26/(C37-C36-C35)</f>
        <v>0.72888888888888892</v>
      </c>
      <c r="D42" s="187">
        <f>D26/(D37-D36-D35)</f>
        <v>0.65714285714285714</v>
      </c>
      <c r="E42" s="187">
        <f>E26/(E37-E36-E35)</f>
        <v>0.53872905469490995</v>
      </c>
      <c r="F42" s="166"/>
      <c r="G42" s="167"/>
      <c r="H42" s="167"/>
      <c r="I42" s="167"/>
      <c r="J42" s="166"/>
      <c r="K42" s="166"/>
      <c r="L42" s="166"/>
      <c r="M42" s="166"/>
    </row>
    <row r="43" spans="1:16" s="56" customFormat="1" ht="18" x14ac:dyDescent="0.2">
      <c r="A43" s="33" t="s">
        <v>531</v>
      </c>
      <c r="B43" s="57"/>
      <c r="C43" s="57"/>
      <c r="D43" s="562"/>
      <c r="E43" s="562"/>
      <c r="F43" s="58"/>
      <c r="G43" s="562"/>
      <c r="I43" s="48"/>
    </row>
    <row r="44" spans="1:16" s="74" customFormat="1" ht="38.25" customHeight="1" x14ac:dyDescent="0.2">
      <c r="A44" s="860" t="s">
        <v>538</v>
      </c>
      <c r="B44" s="860"/>
      <c r="C44" s="860"/>
      <c r="D44" s="860"/>
      <c r="E44" s="73"/>
      <c r="F44" s="73"/>
      <c r="G44" s="73"/>
      <c r="H44" s="73"/>
    </row>
    <row r="45" spans="1:16" ht="15.75" x14ac:dyDescent="0.2">
      <c r="A45" s="190"/>
      <c r="B45" s="188"/>
      <c r="C45" s="188"/>
      <c r="D45" s="188"/>
      <c r="E45" s="188"/>
      <c r="F45" s="188"/>
      <c r="G45" s="188"/>
      <c r="H45" s="188"/>
      <c r="I45" s="188"/>
      <c r="J45" s="188"/>
      <c r="K45" s="188"/>
      <c r="L45" s="188"/>
      <c r="M45" s="188"/>
      <c r="N45" s="188"/>
      <c r="O45" s="188"/>
      <c r="P45" s="191"/>
    </row>
    <row r="46" spans="1:16" ht="15.75" x14ac:dyDescent="0.2">
      <c r="A46" s="793"/>
      <c r="B46" s="138"/>
      <c r="C46" s="138"/>
      <c r="D46" s="138"/>
      <c r="E46" s="138"/>
      <c r="F46" s="138"/>
      <c r="G46" s="798"/>
      <c r="H46" s="138"/>
      <c r="I46" s="138"/>
      <c r="J46" s="138"/>
      <c r="K46" s="138"/>
      <c r="L46" s="138"/>
      <c r="M46" s="138"/>
      <c r="N46" s="138"/>
      <c r="O46" s="138"/>
      <c r="P46" s="167"/>
    </row>
    <row r="47" spans="1:16" ht="15.75" x14ac:dyDescent="0.2">
      <c r="A47" s="793"/>
      <c r="B47" s="138"/>
      <c r="C47" s="138"/>
      <c r="D47" s="138"/>
      <c r="E47" s="138"/>
      <c r="F47" s="138"/>
      <c r="G47" s="138"/>
      <c r="H47" s="138"/>
      <c r="I47" s="138"/>
      <c r="J47" s="138"/>
      <c r="K47" s="138"/>
      <c r="L47" s="138"/>
      <c r="M47" s="138"/>
      <c r="N47" s="138"/>
      <c r="O47" s="138"/>
      <c r="P47" s="167"/>
    </row>
    <row r="48" spans="1:16" ht="15.75" x14ac:dyDescent="0.2">
      <c r="A48" s="793"/>
      <c r="B48" s="138"/>
      <c r="C48" s="138"/>
      <c r="D48" s="138"/>
      <c r="E48" s="138"/>
      <c r="F48" s="138"/>
      <c r="G48" s="138"/>
      <c r="H48" s="138"/>
      <c r="I48" s="138"/>
      <c r="J48" s="138"/>
      <c r="K48" s="138"/>
      <c r="L48" s="138"/>
      <c r="M48" s="138"/>
      <c r="N48" s="138"/>
      <c r="O48" s="138"/>
      <c r="P48" s="167"/>
    </row>
    <row r="49" spans="1:16" ht="15.75" x14ac:dyDescent="0.2">
      <c r="A49" s="793"/>
      <c r="B49" s="138"/>
      <c r="C49" s="138"/>
      <c r="D49" s="138"/>
      <c r="E49" s="138"/>
      <c r="F49" s="138"/>
      <c r="G49" s="138"/>
      <c r="H49" s="138"/>
      <c r="I49" s="138"/>
      <c r="J49" s="138"/>
      <c r="K49" s="138"/>
      <c r="L49" s="138"/>
      <c r="M49" s="138"/>
      <c r="N49" s="138"/>
      <c r="O49" s="138"/>
      <c r="P49" s="167"/>
    </row>
    <row r="50" spans="1:16" ht="15.75" x14ac:dyDescent="0.2">
      <c r="A50" s="793"/>
      <c r="B50" s="138"/>
      <c r="C50" s="138"/>
      <c r="D50" s="138"/>
      <c r="E50" s="138"/>
      <c r="F50" s="138"/>
      <c r="G50" s="138"/>
      <c r="H50" s="138"/>
      <c r="I50" s="138"/>
      <c r="J50" s="138"/>
      <c r="K50" s="138"/>
      <c r="L50" s="138"/>
      <c r="M50" s="138"/>
      <c r="N50" s="138"/>
      <c r="O50" s="138"/>
      <c r="P50" s="167"/>
    </row>
    <row r="51" spans="1:16" ht="15.75" x14ac:dyDescent="0.2">
      <c r="A51" s="793"/>
      <c r="B51" s="138"/>
      <c r="C51" s="138"/>
      <c r="D51" s="138"/>
      <c r="E51" s="138"/>
      <c r="F51" s="138"/>
      <c r="G51" s="138"/>
      <c r="H51" s="138"/>
      <c r="I51" s="138"/>
      <c r="J51" s="138"/>
      <c r="K51" s="138"/>
      <c r="L51" s="138"/>
      <c r="M51" s="138"/>
      <c r="N51" s="138"/>
      <c r="O51" s="138"/>
      <c r="P51" s="167"/>
    </row>
    <row r="52" spans="1:16" ht="15.75" x14ac:dyDescent="0.2">
      <c r="A52" s="793"/>
      <c r="B52" s="138"/>
      <c r="C52" s="138"/>
      <c r="D52" s="138"/>
      <c r="E52" s="138"/>
      <c r="F52" s="138"/>
      <c r="G52" s="138"/>
      <c r="H52" s="138"/>
      <c r="I52" s="138"/>
      <c r="J52" s="138"/>
      <c r="K52" s="138"/>
      <c r="L52" s="138"/>
      <c r="M52" s="138"/>
      <c r="N52" s="138"/>
      <c r="O52" s="138"/>
      <c r="P52" s="167"/>
    </row>
    <row r="53" spans="1:16" ht="15.75" x14ac:dyDescent="0.2">
      <c r="A53" s="793"/>
      <c r="B53" s="138"/>
      <c r="C53" s="138"/>
      <c r="D53" s="138"/>
      <c r="E53" s="138"/>
      <c r="F53" s="138"/>
      <c r="G53" s="138"/>
      <c r="H53" s="138"/>
      <c r="I53" s="138"/>
      <c r="J53" s="138"/>
      <c r="K53" s="138"/>
      <c r="L53" s="138"/>
      <c r="M53" s="138"/>
      <c r="N53" s="138"/>
      <c r="O53" s="138"/>
      <c r="P53" s="167"/>
    </row>
    <row r="54" spans="1:16" ht="15.75" x14ac:dyDescent="0.2">
      <c r="A54" s="793"/>
      <c r="B54" s="138"/>
      <c r="C54" s="138"/>
      <c r="D54" s="138"/>
      <c r="E54" s="138"/>
      <c r="F54" s="138"/>
      <c r="G54" s="138"/>
      <c r="H54" s="138"/>
      <c r="I54" s="138"/>
      <c r="J54" s="138"/>
      <c r="K54" s="138"/>
      <c r="L54" s="138"/>
      <c r="M54" s="138"/>
      <c r="N54" s="138"/>
      <c r="O54" s="138"/>
      <c r="P54" s="167"/>
    </row>
    <row r="55" spans="1:16" ht="15.75" x14ac:dyDescent="0.2">
      <c r="A55" s="793"/>
      <c r="B55" s="138"/>
      <c r="C55" s="138"/>
      <c r="D55" s="138"/>
      <c r="E55" s="138"/>
      <c r="F55" s="138"/>
      <c r="G55" s="138"/>
      <c r="H55" s="138"/>
      <c r="I55" s="138"/>
      <c r="J55" s="138"/>
      <c r="K55" s="138"/>
      <c r="L55" s="138"/>
      <c r="M55" s="138"/>
      <c r="N55" s="138"/>
      <c r="O55" s="138"/>
      <c r="P55" s="167"/>
    </row>
    <row r="56" spans="1:16" ht="15.75" x14ac:dyDescent="0.2">
      <c r="A56" s="793"/>
      <c r="B56" s="138"/>
      <c r="C56" s="138"/>
      <c r="D56" s="138"/>
      <c r="E56" s="138"/>
      <c r="F56" s="138"/>
      <c r="G56" s="138"/>
      <c r="H56" s="138"/>
      <c r="I56" s="138"/>
      <c r="J56" s="138"/>
      <c r="K56" s="138"/>
      <c r="L56" s="138"/>
      <c r="M56" s="138"/>
      <c r="N56" s="138"/>
      <c r="O56" s="138"/>
      <c r="P56" s="167"/>
    </row>
    <row r="57" spans="1:16" ht="15.75" x14ac:dyDescent="0.2">
      <c r="A57" s="175"/>
      <c r="B57" s="167"/>
      <c r="C57" s="167"/>
      <c r="D57" s="167"/>
      <c r="E57" s="167"/>
      <c r="F57" s="167"/>
      <c r="G57" s="167"/>
      <c r="H57" s="167"/>
      <c r="I57" s="167"/>
      <c r="J57" s="167"/>
      <c r="K57" s="167"/>
      <c r="L57" s="167"/>
      <c r="M57" s="167"/>
      <c r="N57" s="167"/>
      <c r="O57" s="167"/>
      <c r="P57" s="167"/>
    </row>
    <row r="58" spans="1:16" ht="15.75" x14ac:dyDescent="0.2">
      <c r="A58" s="175"/>
      <c r="B58" s="167"/>
      <c r="C58" s="167"/>
      <c r="D58" s="167"/>
      <c r="E58" s="167"/>
      <c r="F58" s="167"/>
      <c r="G58" s="167"/>
      <c r="H58" s="192"/>
      <c r="I58" s="192"/>
      <c r="J58" s="166"/>
      <c r="K58" s="166"/>
      <c r="L58" s="166"/>
      <c r="M58" s="166"/>
      <c r="N58" s="166"/>
      <c r="O58" s="166"/>
      <c r="P58" s="166"/>
    </row>
    <row r="59" spans="1:16" x14ac:dyDescent="0.2">
      <c r="A59" s="804"/>
      <c r="B59" s="193"/>
      <c r="C59" s="193"/>
      <c r="D59" s="193"/>
      <c r="E59" s="193"/>
      <c r="F59" s="193"/>
      <c r="G59" s="193"/>
      <c r="H59" s="193"/>
      <c r="I59" s="193"/>
      <c r="J59" s="193"/>
      <c r="K59" s="193"/>
      <c r="L59" s="193"/>
      <c r="M59" s="193"/>
      <c r="N59" s="193"/>
      <c r="O59" s="193"/>
      <c r="P59" s="193"/>
    </row>
    <row r="60" spans="1:16" x14ac:dyDescent="0.2">
      <c r="A60" s="804"/>
      <c r="B60" s="193"/>
      <c r="C60" s="193"/>
      <c r="D60" s="193"/>
      <c r="E60" s="193"/>
      <c r="F60" s="193"/>
      <c r="G60" s="193"/>
      <c r="H60" s="193"/>
      <c r="I60" s="193"/>
      <c r="J60" s="193"/>
      <c r="K60" s="193"/>
      <c r="L60" s="193"/>
      <c r="M60" s="193"/>
      <c r="N60" s="193"/>
      <c r="O60" s="193"/>
      <c r="P60" s="193"/>
    </row>
    <row r="61" spans="1:16" ht="15.75" x14ac:dyDescent="0.2">
      <c r="A61" s="793"/>
      <c r="B61" s="167"/>
      <c r="C61" s="167"/>
      <c r="D61" s="167"/>
      <c r="E61" s="167"/>
      <c r="F61" s="167"/>
      <c r="G61" s="167"/>
      <c r="H61" s="166"/>
      <c r="I61" s="166"/>
      <c r="J61" s="166"/>
      <c r="K61" s="166"/>
      <c r="L61" s="166"/>
      <c r="M61" s="166"/>
      <c r="N61" s="166"/>
      <c r="O61" s="166"/>
      <c r="P61" s="166"/>
    </row>
    <row r="62" spans="1:16" ht="15.75" x14ac:dyDescent="0.2">
      <c r="A62" s="793"/>
      <c r="B62" s="167"/>
      <c r="C62" s="167"/>
      <c r="D62" s="167"/>
      <c r="E62" s="167"/>
      <c r="F62" s="167"/>
      <c r="G62" s="167"/>
      <c r="H62" s="166"/>
      <c r="I62" s="166"/>
      <c r="J62" s="166"/>
      <c r="K62" s="166"/>
      <c r="L62" s="166"/>
      <c r="M62" s="166"/>
      <c r="N62" s="166"/>
      <c r="O62" s="166"/>
      <c r="P62" s="166"/>
    </row>
    <row r="63" spans="1:16" x14ac:dyDescent="0.2">
      <c r="A63" s="793"/>
      <c r="B63" s="138"/>
      <c r="C63" s="138"/>
      <c r="D63" s="138"/>
      <c r="E63" s="138"/>
      <c r="F63" s="138"/>
      <c r="G63" s="138"/>
      <c r="H63" s="168"/>
      <c r="I63" s="168"/>
      <c r="J63" s="168"/>
      <c r="K63" s="168"/>
      <c r="L63" s="168"/>
      <c r="M63" s="168"/>
      <c r="N63" s="168"/>
      <c r="O63" s="168"/>
      <c r="P63" s="168"/>
    </row>
    <row r="64" spans="1:16" x14ac:dyDescent="0.2">
      <c r="A64" s="793"/>
      <c r="B64" s="138"/>
      <c r="C64" s="138"/>
      <c r="D64" s="138"/>
      <c r="E64" s="138"/>
      <c r="F64" s="138"/>
      <c r="G64" s="138"/>
      <c r="H64" s="168"/>
      <c r="I64" s="168"/>
      <c r="J64" s="168"/>
      <c r="K64" s="168"/>
      <c r="L64" s="168"/>
      <c r="M64" s="168"/>
      <c r="N64" s="168"/>
      <c r="O64" s="168"/>
      <c r="P64" s="168"/>
    </row>
    <row r="65" spans="1:16" x14ac:dyDescent="0.2">
      <c r="B65" s="138"/>
      <c r="C65" s="138"/>
      <c r="D65" s="138"/>
      <c r="E65" s="138"/>
      <c r="F65" s="138"/>
      <c r="G65" s="138"/>
      <c r="H65" s="168"/>
      <c r="I65" s="168"/>
      <c r="J65" s="168"/>
      <c r="K65" s="168"/>
      <c r="L65" s="168"/>
      <c r="M65" s="168"/>
      <c r="N65" s="168"/>
      <c r="O65" s="168"/>
      <c r="P65" s="168"/>
    </row>
    <row r="74" spans="1:16" x14ac:dyDescent="0.2">
      <c r="A74" s="644"/>
    </row>
  </sheetData>
  <mergeCells count="7">
    <mergeCell ref="A1:E1"/>
    <mergeCell ref="A23:E23"/>
    <mergeCell ref="A44:D44"/>
    <mergeCell ref="F23:I23"/>
    <mergeCell ref="D2:D3"/>
    <mergeCell ref="E24:E25"/>
    <mergeCell ref="B2:C2"/>
  </mergeCells>
  <phoneticPr fontId="38" type="noConversion"/>
  <pageMargins left="0.74803149606299213" right="0.74803149606299213" top="0.59055118110236227" bottom="0.55118110236220474" header="0.51181102362204722" footer="0.51181102362204722"/>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U74"/>
  <sheetViews>
    <sheetView showGridLines="0" topLeftCell="A10" zoomScaleNormal="100" workbookViewId="0">
      <selection activeCell="H17" sqref="H17"/>
    </sheetView>
  </sheetViews>
  <sheetFormatPr defaultColWidth="9.140625" defaultRowHeight="15" x14ac:dyDescent="0.2"/>
  <cols>
    <col min="1" max="1" width="55.140625" style="194" customWidth="1"/>
    <col min="2" max="2" width="21.28515625" style="593" customWidth="1"/>
    <col min="3" max="3" width="11.140625" style="593" customWidth="1"/>
    <col min="4" max="4" width="20.7109375" style="593" bestFit="1" customWidth="1"/>
    <col min="5" max="5" width="11.140625" style="593" customWidth="1"/>
    <col min="6" max="6" width="9.140625" style="593"/>
    <col min="7" max="7" width="10" style="593" customWidth="1"/>
    <col min="8" max="16384" width="9.140625" style="593"/>
  </cols>
  <sheetData>
    <row r="1" spans="1:10" s="651" customFormat="1" ht="32.25" customHeight="1" x14ac:dyDescent="0.2">
      <c r="A1" s="878" t="s">
        <v>487</v>
      </c>
      <c r="B1" s="878"/>
      <c r="C1" s="878"/>
      <c r="D1" s="878"/>
      <c r="E1" s="878"/>
      <c r="F1" s="663"/>
      <c r="G1" s="663"/>
      <c r="H1" s="663"/>
      <c r="I1" s="663"/>
      <c r="J1" s="663"/>
    </row>
    <row r="2" spans="1:10" s="195" customFormat="1" ht="14.25" customHeight="1" x14ac:dyDescent="0.25">
      <c r="A2" s="791"/>
      <c r="B2" s="896" t="s">
        <v>278</v>
      </c>
      <c r="C2" s="896"/>
      <c r="D2" s="896"/>
      <c r="E2" s="896"/>
      <c r="F2" s="115"/>
      <c r="G2" s="115"/>
      <c r="H2" s="115"/>
      <c r="I2" s="115"/>
    </row>
    <row r="3" spans="1:10" s="196" customFormat="1" ht="31.5" x14ac:dyDescent="0.2">
      <c r="A3" s="116" t="s">
        <v>488</v>
      </c>
      <c r="B3" s="63" t="s">
        <v>271</v>
      </c>
      <c r="C3" s="63" t="s">
        <v>272</v>
      </c>
      <c r="D3" s="63" t="s">
        <v>137</v>
      </c>
      <c r="E3" s="154" t="s">
        <v>17</v>
      </c>
    </row>
    <row r="4" spans="1:10" ht="15" customHeight="1" x14ac:dyDescent="0.2">
      <c r="A4" s="792" t="s">
        <v>62</v>
      </c>
      <c r="B4" s="703">
        <v>241</v>
      </c>
      <c r="C4" s="703">
        <v>1241</v>
      </c>
      <c r="D4" s="703">
        <v>222</v>
      </c>
      <c r="E4" s="703">
        <v>1704</v>
      </c>
    </row>
    <row r="5" spans="1:10" ht="15" customHeight="1" x14ac:dyDescent="0.2">
      <c r="A5" s="112" t="s">
        <v>63</v>
      </c>
      <c r="B5" s="123">
        <v>38</v>
      </c>
      <c r="C5" s="123">
        <v>209</v>
      </c>
      <c r="D5" s="123">
        <v>57</v>
      </c>
      <c r="E5" s="123">
        <v>304</v>
      </c>
    </row>
    <row r="6" spans="1:10" ht="15" customHeight="1" x14ac:dyDescent="0.2">
      <c r="A6" s="112" t="s">
        <v>64</v>
      </c>
      <c r="B6" s="123">
        <v>106</v>
      </c>
      <c r="C6" s="123">
        <v>449</v>
      </c>
      <c r="D6" s="123">
        <v>119</v>
      </c>
      <c r="E6" s="123">
        <v>674</v>
      </c>
    </row>
    <row r="7" spans="1:10" ht="15" customHeight="1" x14ac:dyDescent="0.2">
      <c r="A7" s="112" t="s">
        <v>65</v>
      </c>
      <c r="B7" s="123">
        <v>97</v>
      </c>
      <c r="C7" s="123">
        <v>583</v>
      </c>
      <c r="D7" s="123">
        <v>46</v>
      </c>
      <c r="E7" s="123">
        <v>726</v>
      </c>
    </row>
    <row r="8" spans="1:10" ht="15" customHeight="1" x14ac:dyDescent="0.2">
      <c r="A8" s="792" t="s">
        <v>66</v>
      </c>
      <c r="B8" s="176">
        <v>788</v>
      </c>
      <c r="C8" s="176">
        <v>3545</v>
      </c>
      <c r="D8" s="176">
        <v>1286</v>
      </c>
      <c r="E8" s="176">
        <v>5619</v>
      </c>
    </row>
    <row r="9" spans="1:10" ht="15" customHeight="1" x14ac:dyDescent="0.2">
      <c r="A9" s="112" t="s">
        <v>67</v>
      </c>
      <c r="B9" s="155">
        <v>27</v>
      </c>
      <c r="C9" s="155">
        <v>56</v>
      </c>
      <c r="D9" s="159">
        <v>4</v>
      </c>
      <c r="E9" s="155">
        <v>87</v>
      </c>
    </row>
    <row r="10" spans="1:10" ht="15" customHeight="1" x14ac:dyDescent="0.2">
      <c r="A10" s="112" t="s">
        <v>74</v>
      </c>
      <c r="B10" s="155">
        <v>73</v>
      </c>
      <c r="C10" s="155">
        <v>44</v>
      </c>
      <c r="D10" s="155">
        <v>5</v>
      </c>
      <c r="E10" s="155">
        <v>122</v>
      </c>
      <c r="F10" s="584"/>
    </row>
    <row r="11" spans="1:10" x14ac:dyDescent="0.2">
      <c r="A11" s="112" t="s">
        <v>68</v>
      </c>
      <c r="B11" s="155">
        <v>11</v>
      </c>
      <c r="C11" s="155">
        <v>86</v>
      </c>
      <c r="D11" s="155">
        <v>7</v>
      </c>
      <c r="E11" s="155">
        <v>104</v>
      </c>
      <c r="F11" s="584"/>
    </row>
    <row r="12" spans="1:10" ht="15" customHeight="1" x14ac:dyDescent="0.2">
      <c r="A12" s="112" t="s">
        <v>69</v>
      </c>
      <c r="B12" s="123">
        <v>187</v>
      </c>
      <c r="C12" s="123">
        <v>848</v>
      </c>
      <c r="D12" s="123">
        <v>111</v>
      </c>
      <c r="E12" s="123">
        <v>1146</v>
      </c>
    </row>
    <row r="13" spans="1:10" ht="15" customHeight="1" x14ac:dyDescent="0.2">
      <c r="A13" s="793" t="s">
        <v>24</v>
      </c>
      <c r="B13" s="123">
        <v>82</v>
      </c>
      <c r="C13" s="123">
        <v>520</v>
      </c>
      <c r="D13" s="123">
        <v>166</v>
      </c>
      <c r="E13" s="123">
        <v>768</v>
      </c>
    </row>
    <row r="14" spans="1:10" ht="15" customHeight="1" x14ac:dyDescent="0.2">
      <c r="A14" s="112" t="s">
        <v>0</v>
      </c>
      <c r="B14" s="123">
        <v>408</v>
      </c>
      <c r="C14" s="123">
        <v>1991</v>
      </c>
      <c r="D14" s="123">
        <v>993</v>
      </c>
      <c r="E14" s="123">
        <v>3392</v>
      </c>
    </row>
    <row r="15" spans="1:10" ht="15" customHeight="1" x14ac:dyDescent="0.2">
      <c r="A15" s="794" t="s">
        <v>17</v>
      </c>
      <c r="B15" s="130">
        <v>1029</v>
      </c>
      <c r="C15" s="130">
        <v>4786</v>
      </c>
      <c r="D15" s="130">
        <v>1508</v>
      </c>
      <c r="E15" s="130">
        <v>7323</v>
      </c>
    </row>
    <row r="16" spans="1:10" x14ac:dyDescent="0.2">
      <c r="A16" s="795" t="s">
        <v>480</v>
      </c>
      <c r="B16" s="197"/>
      <c r="C16" s="197"/>
      <c r="D16" s="197"/>
      <c r="E16" s="197"/>
    </row>
    <row r="17" spans="1:47" ht="30" x14ac:dyDescent="0.2">
      <c r="A17" s="796" t="s">
        <v>196</v>
      </c>
      <c r="B17" s="177">
        <f>B4/(B15)</f>
        <v>0.23420796890184645</v>
      </c>
      <c r="C17" s="177">
        <f>C4/(C15)</f>
        <v>0.25929795236105307</v>
      </c>
      <c r="D17" s="177">
        <f>D4/(D15)</f>
        <v>0.14721485411140584</v>
      </c>
      <c r="E17" s="177">
        <f>E4/(E15)</f>
        <v>0.23269151986890618</v>
      </c>
    </row>
    <row r="18" spans="1:47" ht="60" x14ac:dyDescent="0.2">
      <c r="A18" s="797" t="s">
        <v>197</v>
      </c>
      <c r="B18" s="198">
        <f>B4/(B15-B14-B13)</f>
        <v>0.44712430426716143</v>
      </c>
      <c r="C18" s="198">
        <f t="shared" ref="C18:E18" si="0">C4/(C15-C14-C13)</f>
        <v>0.54549450549450551</v>
      </c>
      <c r="D18" s="198">
        <f t="shared" si="0"/>
        <v>0.63610315186246413</v>
      </c>
      <c r="E18" s="198">
        <f t="shared" si="0"/>
        <v>0.53872905469490995</v>
      </c>
      <c r="G18" s="96"/>
    </row>
    <row r="19" spans="1:47" s="131" customFormat="1" ht="22.5" customHeight="1" x14ac:dyDescent="0.2">
      <c r="A19" s="901"/>
      <c r="B19" s="902"/>
      <c r="C19" s="902"/>
      <c r="D19" s="902"/>
      <c r="E19" s="902"/>
      <c r="L19" s="126"/>
      <c r="M19" s="126"/>
      <c r="N19" s="126"/>
      <c r="O19" s="126"/>
      <c r="P19" s="126"/>
      <c r="Q19" s="126"/>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row>
    <row r="20" spans="1:47" ht="33" customHeight="1" x14ac:dyDescent="0.2">
      <c r="A20" s="900" t="s">
        <v>500</v>
      </c>
      <c r="B20" s="900"/>
      <c r="C20" s="900"/>
      <c r="D20" s="900"/>
      <c r="E20" s="900"/>
    </row>
    <row r="21" spans="1:47" ht="96.6" customHeight="1" x14ac:dyDescent="0.25">
      <c r="A21" s="199" t="s">
        <v>75</v>
      </c>
      <c r="B21" s="704" t="s">
        <v>285</v>
      </c>
      <c r="C21" s="213" t="s">
        <v>154</v>
      </c>
    </row>
    <row r="22" spans="1:47" ht="15.75" customHeight="1" x14ac:dyDescent="0.2">
      <c r="A22" s="112" t="s">
        <v>76</v>
      </c>
      <c r="B22" s="123">
        <v>3370</v>
      </c>
      <c r="C22" s="156">
        <f>B22/$B$26</f>
        <v>0.46019390959989076</v>
      </c>
    </row>
    <row r="23" spans="1:47" ht="15.75" customHeight="1" x14ac:dyDescent="0.2">
      <c r="A23" s="112" t="s">
        <v>77</v>
      </c>
      <c r="B23" s="123">
        <v>370</v>
      </c>
      <c r="C23" s="156">
        <f t="shared" ref="C23:C26" si="1">B23/$B$26</f>
        <v>5.0525740816605214E-2</v>
      </c>
    </row>
    <row r="24" spans="1:47" ht="15.75" customHeight="1" x14ac:dyDescent="0.2">
      <c r="A24" s="112" t="s">
        <v>563</v>
      </c>
      <c r="B24" s="123">
        <v>191</v>
      </c>
      <c r="C24" s="156">
        <f t="shared" si="1"/>
        <v>2.6082206745869179E-2</v>
      </c>
    </row>
    <row r="25" spans="1:47" ht="15.75" customHeight="1" x14ac:dyDescent="0.2">
      <c r="A25" s="112" t="s">
        <v>0</v>
      </c>
      <c r="B25" s="123">
        <v>3392</v>
      </c>
      <c r="C25" s="156">
        <f t="shared" si="1"/>
        <v>0.46319814283763483</v>
      </c>
    </row>
    <row r="26" spans="1:47" ht="12.95" customHeight="1" x14ac:dyDescent="0.2">
      <c r="A26" s="794" t="s">
        <v>17</v>
      </c>
      <c r="B26" s="130">
        <v>7323</v>
      </c>
      <c r="C26" s="161">
        <f t="shared" si="1"/>
        <v>1</v>
      </c>
      <c r="F26" s="131"/>
      <c r="G26" s="131"/>
      <c r="H26" s="131"/>
      <c r="I26" s="131"/>
      <c r="J26" s="131"/>
      <c r="K26" s="131"/>
    </row>
    <row r="27" spans="1:47" s="122" customFormat="1" ht="20.100000000000001" customHeight="1" x14ac:dyDescent="0.2">
      <c r="A27" s="899"/>
      <c r="B27" s="899"/>
      <c r="C27" s="899"/>
      <c r="D27" s="899"/>
      <c r="E27" s="899"/>
    </row>
    <row r="28" spans="1:47" s="122" customFormat="1" x14ac:dyDescent="0.2">
      <c r="A28" s="680"/>
      <c r="B28" s="583"/>
      <c r="C28" s="583"/>
      <c r="D28" s="583"/>
      <c r="E28" s="583"/>
    </row>
    <row r="29" spans="1:47" s="586" customFormat="1" ht="30.75" customHeight="1" x14ac:dyDescent="0.2">
      <c r="A29" s="900" t="s">
        <v>501</v>
      </c>
      <c r="B29" s="900"/>
      <c r="C29" s="900"/>
      <c r="D29" s="900"/>
      <c r="E29" s="900"/>
    </row>
    <row r="30" spans="1:47" ht="69.599999999999994" customHeight="1" x14ac:dyDescent="0.25">
      <c r="A30" s="512"/>
      <c r="B30" s="705" t="s">
        <v>458</v>
      </c>
      <c r="C30" s="213" t="s">
        <v>154</v>
      </c>
      <c r="D30" s="201"/>
      <c r="E30" s="201"/>
    </row>
    <row r="31" spans="1:47" x14ac:dyDescent="0.2">
      <c r="A31" s="674" t="s">
        <v>2</v>
      </c>
      <c r="B31" s="706">
        <v>2853</v>
      </c>
      <c r="C31" s="707">
        <f>B31/$B$35</f>
        <v>0.72576952429407271</v>
      </c>
      <c r="D31" s="569"/>
      <c r="E31" s="569"/>
    </row>
    <row r="32" spans="1:47" x14ac:dyDescent="0.2">
      <c r="A32" s="194" t="s">
        <v>3</v>
      </c>
      <c r="B32" s="706">
        <v>1078</v>
      </c>
      <c r="C32" s="707">
        <f t="shared" ref="C32:C34" si="2">B32/$B$35</f>
        <v>0.27423047570592723</v>
      </c>
    </row>
    <row r="33" spans="1:7" x14ac:dyDescent="0.2">
      <c r="A33" s="194" t="s">
        <v>142</v>
      </c>
      <c r="B33" s="706">
        <v>2737</v>
      </c>
      <c r="C33" s="707">
        <f t="shared" si="2"/>
        <v>0.69626049351310104</v>
      </c>
    </row>
    <row r="34" spans="1:7" x14ac:dyDescent="0.2">
      <c r="A34" s="194" t="s">
        <v>141</v>
      </c>
      <c r="B34" s="706">
        <v>1194</v>
      </c>
      <c r="C34" s="707">
        <f t="shared" si="2"/>
        <v>0.30373950648689901</v>
      </c>
    </row>
    <row r="35" spans="1:7" ht="15.75" x14ac:dyDescent="0.25">
      <c r="A35" s="304" t="s">
        <v>17</v>
      </c>
      <c r="B35" s="708">
        <v>3931</v>
      </c>
      <c r="C35" s="709">
        <v>1</v>
      </c>
    </row>
    <row r="36" spans="1:7" x14ac:dyDescent="0.2">
      <c r="A36" s="899"/>
      <c r="B36" s="899"/>
      <c r="C36" s="899"/>
      <c r="D36" s="899"/>
      <c r="E36" s="899"/>
    </row>
    <row r="46" spans="1:7" x14ac:dyDescent="0.2">
      <c r="G46" s="194"/>
    </row>
    <row r="74" spans="1:1" x14ac:dyDescent="0.2">
      <c r="A74" s="651"/>
    </row>
  </sheetData>
  <mergeCells count="7">
    <mergeCell ref="A36:E36"/>
    <mergeCell ref="A1:E1"/>
    <mergeCell ref="A20:E20"/>
    <mergeCell ref="B2:E2"/>
    <mergeCell ref="A19:E19"/>
    <mergeCell ref="A29:E29"/>
    <mergeCell ref="A27:E27"/>
  </mergeCells>
  <phoneticPr fontId="38" type="noConversion"/>
  <pageMargins left="0.74803149606299213" right="0.74803149606299213" top="0.59055118110236227" bottom="0.55118110236220474" header="0.51181102362204722" footer="0.51181102362204722"/>
  <pageSetup paperSize="9" scale="84" orientation="portrait" r:id="rId1"/>
  <headerFooter alignWithMargins="0"/>
  <rowBreaks count="1" manualBreakCount="1">
    <brk id="19"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S74"/>
  <sheetViews>
    <sheetView showGridLines="0" zoomScaleNormal="100" workbookViewId="0">
      <selection activeCell="A13" sqref="A13"/>
    </sheetView>
  </sheetViews>
  <sheetFormatPr defaultColWidth="9.140625" defaultRowHeight="15" x14ac:dyDescent="0.2"/>
  <cols>
    <col min="1" max="1" width="13.42578125" style="787" customWidth="1"/>
    <col min="2" max="6" width="10.28515625" style="234" bestFit="1" customWidth="1"/>
    <col min="7" max="7" width="9.85546875" style="234" bestFit="1" customWidth="1"/>
    <col min="8" max="10" width="10.28515625" style="234" bestFit="1" customWidth="1"/>
    <col min="11" max="15" width="9.85546875" style="234" bestFit="1" customWidth="1"/>
    <col min="16" max="16" width="10.140625" style="234" customWidth="1"/>
    <col min="17" max="18" width="9.85546875" style="234" bestFit="1" customWidth="1"/>
    <col min="19" max="21" width="10.28515625" style="234" bestFit="1" customWidth="1"/>
    <col min="22" max="22" width="16" style="234" customWidth="1"/>
    <col min="23" max="23" width="16.42578125" style="234" customWidth="1"/>
    <col min="24" max="24" width="11.42578125" style="233" customWidth="1"/>
    <col min="25" max="16384" width="9.140625" style="23"/>
  </cols>
  <sheetData>
    <row r="1" spans="1:45" s="662" customFormat="1" ht="18.75" x14ac:dyDescent="0.2">
      <c r="A1" s="660" t="s">
        <v>569</v>
      </c>
      <c r="B1" s="661"/>
      <c r="C1" s="661"/>
      <c r="D1" s="661"/>
      <c r="E1" s="661"/>
      <c r="F1" s="661"/>
      <c r="G1" s="661"/>
      <c r="H1" s="661"/>
      <c r="I1" s="661"/>
      <c r="J1" s="661"/>
      <c r="K1" s="661"/>
      <c r="L1" s="661"/>
      <c r="M1" s="661"/>
      <c r="N1" s="661"/>
      <c r="O1" s="661"/>
      <c r="P1" s="661"/>
      <c r="Q1" s="661"/>
      <c r="R1" s="661"/>
      <c r="S1" s="661"/>
      <c r="T1" s="661"/>
      <c r="U1" s="661"/>
      <c r="V1" s="661"/>
      <c r="W1" s="661"/>
      <c r="X1" s="661"/>
    </row>
    <row r="2" spans="1:45" s="217" customFormat="1" ht="78" customHeight="1" x14ac:dyDescent="0.25">
      <c r="A2" s="769"/>
      <c r="B2" s="337">
        <v>2002</v>
      </c>
      <c r="C2" s="337">
        <v>2003</v>
      </c>
      <c r="D2" s="337">
        <v>2004</v>
      </c>
      <c r="E2" s="337">
        <v>2005</v>
      </c>
      <c r="F2" s="337">
        <v>2006</v>
      </c>
      <c r="G2" s="337">
        <v>2007</v>
      </c>
      <c r="H2" s="337">
        <v>2008</v>
      </c>
      <c r="I2" s="337">
        <v>2009</v>
      </c>
      <c r="J2" s="337">
        <v>2010</v>
      </c>
      <c r="K2" s="337">
        <v>2011</v>
      </c>
      <c r="L2" s="337">
        <v>2012</v>
      </c>
      <c r="M2" s="337">
        <v>2013</v>
      </c>
      <c r="N2" s="337">
        <v>2014</v>
      </c>
      <c r="O2" s="337">
        <v>2015</v>
      </c>
      <c r="P2" s="337">
        <v>2016</v>
      </c>
      <c r="Q2" s="337">
        <v>2017</v>
      </c>
      <c r="R2" s="337">
        <v>2018</v>
      </c>
      <c r="S2" s="337">
        <v>2019</v>
      </c>
      <c r="T2" s="337">
        <v>2020</v>
      </c>
      <c r="U2" s="337">
        <v>2021</v>
      </c>
      <c r="V2" s="213" t="s">
        <v>502</v>
      </c>
      <c r="W2" s="213" t="s">
        <v>503</v>
      </c>
      <c r="X2" s="214"/>
      <c r="Y2" s="215"/>
      <c r="Z2" s="215"/>
      <c r="AA2" s="215"/>
      <c r="AB2" s="215"/>
      <c r="AC2" s="215"/>
      <c r="AD2" s="216"/>
      <c r="AE2" s="215"/>
      <c r="AF2" s="215"/>
      <c r="AG2" s="215"/>
      <c r="AH2" s="215"/>
      <c r="AI2" s="215"/>
      <c r="AJ2" s="215"/>
      <c r="AK2" s="215"/>
      <c r="AL2" s="215"/>
      <c r="AM2" s="215"/>
      <c r="AN2" s="215"/>
      <c r="AO2" s="215"/>
      <c r="AP2" s="195"/>
      <c r="AQ2" s="195"/>
      <c r="AR2" s="195"/>
      <c r="AS2" s="195"/>
    </row>
    <row r="3" spans="1:45" s="218" customFormat="1" ht="20.25" customHeight="1" x14ac:dyDescent="0.25">
      <c r="A3" s="336" t="s">
        <v>504</v>
      </c>
      <c r="B3" s="338"/>
      <c r="C3" s="338"/>
      <c r="D3" s="338"/>
      <c r="E3" s="338"/>
      <c r="F3" s="338"/>
      <c r="G3" s="338"/>
      <c r="H3" s="338"/>
      <c r="I3" s="338"/>
      <c r="J3" s="338"/>
      <c r="K3" s="338"/>
      <c r="L3" s="338"/>
      <c r="M3" s="338"/>
      <c r="N3" s="338"/>
      <c r="O3" s="338"/>
      <c r="P3" s="338"/>
      <c r="Q3" s="338"/>
      <c r="R3" s="338"/>
      <c r="S3" s="338"/>
      <c r="T3" s="338"/>
      <c r="U3" s="338"/>
      <c r="V3" s="339"/>
      <c r="W3" s="340"/>
      <c r="X3" s="219"/>
      <c r="Y3" s="216"/>
      <c r="Z3" s="216"/>
      <c r="AA3" s="216"/>
      <c r="AB3" s="216"/>
      <c r="AC3" s="216"/>
      <c r="AD3" s="216"/>
      <c r="AE3" s="216"/>
      <c r="AF3" s="216"/>
      <c r="AG3" s="216"/>
      <c r="AH3" s="216"/>
      <c r="AI3" s="216"/>
      <c r="AJ3" s="216"/>
      <c r="AK3" s="216"/>
      <c r="AL3" s="216"/>
      <c r="AM3" s="216"/>
      <c r="AN3" s="216"/>
      <c r="AO3" s="216"/>
      <c r="AP3" s="196"/>
      <c r="AQ3" s="196"/>
      <c r="AR3" s="196"/>
      <c r="AS3" s="196"/>
    </row>
    <row r="4" spans="1:45" ht="14.25" customHeight="1" x14ac:dyDescent="0.25">
      <c r="A4" s="336" t="s">
        <v>570</v>
      </c>
      <c r="B4" s="340"/>
      <c r="C4" s="340"/>
      <c r="D4" s="340"/>
      <c r="E4" s="340"/>
      <c r="F4" s="340"/>
      <c r="G4" s="340"/>
      <c r="H4" s="340"/>
      <c r="I4" s="340"/>
      <c r="J4" s="340"/>
      <c r="K4" s="340"/>
      <c r="L4" s="340"/>
      <c r="M4" s="340"/>
      <c r="N4" s="340"/>
      <c r="O4" s="340"/>
      <c r="P4" s="340"/>
      <c r="Q4" s="340"/>
      <c r="R4" s="340"/>
      <c r="S4" s="340"/>
      <c r="T4" s="340"/>
      <c r="U4" s="340"/>
      <c r="V4" s="339"/>
      <c r="W4" s="340"/>
      <c r="X4" s="219"/>
      <c r="Y4" s="220"/>
      <c r="Z4" s="220"/>
      <c r="AA4" s="220"/>
      <c r="AB4" s="220"/>
      <c r="AC4" s="220"/>
      <c r="AD4" s="220"/>
      <c r="AE4" s="220"/>
      <c r="AF4" s="220"/>
      <c r="AG4" s="220"/>
      <c r="AH4" s="220"/>
      <c r="AI4" s="220"/>
      <c r="AJ4" s="220"/>
      <c r="AK4" s="220"/>
      <c r="AL4" s="220"/>
      <c r="AM4" s="220"/>
      <c r="AN4" s="220"/>
      <c r="AO4" s="220"/>
      <c r="AP4" s="593"/>
      <c r="AQ4" s="593"/>
      <c r="AR4" s="593"/>
      <c r="AS4" s="593"/>
    </row>
    <row r="5" spans="1:45" ht="14.25" customHeight="1" x14ac:dyDescent="0.25">
      <c r="A5" s="788" t="s">
        <v>78</v>
      </c>
      <c r="B5" s="340">
        <v>99</v>
      </c>
      <c r="C5" s="340">
        <v>104</v>
      </c>
      <c r="D5" s="340">
        <v>122</v>
      </c>
      <c r="E5" s="340">
        <v>141</v>
      </c>
      <c r="F5" s="340">
        <v>126</v>
      </c>
      <c r="G5" s="340">
        <v>150</v>
      </c>
      <c r="H5" s="340">
        <v>175</v>
      </c>
      <c r="I5" s="340">
        <v>193</v>
      </c>
      <c r="J5" s="340">
        <v>181</v>
      </c>
      <c r="K5" s="340">
        <v>249</v>
      </c>
      <c r="L5" s="340">
        <v>239</v>
      </c>
      <c r="M5" s="340">
        <v>230</v>
      </c>
      <c r="N5" s="340">
        <v>228</v>
      </c>
      <c r="O5" s="340">
        <v>242</v>
      </c>
      <c r="P5" s="340">
        <v>225</v>
      </c>
      <c r="Q5" s="340">
        <v>211</v>
      </c>
      <c r="R5" s="340">
        <v>199</v>
      </c>
      <c r="S5" s="340">
        <v>182</v>
      </c>
      <c r="T5" s="340">
        <v>168</v>
      </c>
      <c r="U5" s="340">
        <v>158</v>
      </c>
      <c r="V5" s="341">
        <v>2.2042410714285716E-2</v>
      </c>
      <c r="W5" s="342">
        <v>6.3331729998396665E-3</v>
      </c>
      <c r="X5" s="219"/>
      <c r="Y5" s="216"/>
      <c r="Z5" s="221"/>
      <c r="AA5" s="221"/>
      <c r="AB5" s="221"/>
      <c r="AC5" s="221"/>
      <c r="AD5" s="216"/>
      <c r="AE5" s="216"/>
      <c r="AF5" s="216"/>
      <c r="AG5" s="216"/>
      <c r="AH5" s="216"/>
      <c r="AI5" s="216"/>
      <c r="AJ5" s="216"/>
      <c r="AK5" s="216"/>
      <c r="AL5" s="216"/>
      <c r="AM5" s="216"/>
      <c r="AN5" s="216"/>
      <c r="AO5" s="216"/>
      <c r="AP5" s="593"/>
      <c r="AQ5" s="593"/>
      <c r="AR5" s="593"/>
      <c r="AS5" s="593"/>
    </row>
    <row r="6" spans="1:45" ht="14.25" customHeight="1" x14ac:dyDescent="0.2">
      <c r="A6" s="789" t="s">
        <v>299</v>
      </c>
      <c r="B6" s="340">
        <v>957</v>
      </c>
      <c r="C6" s="340">
        <v>926</v>
      </c>
      <c r="D6" s="340">
        <v>975</v>
      </c>
      <c r="E6" s="340">
        <v>995</v>
      </c>
      <c r="F6" s="340">
        <v>1093</v>
      </c>
      <c r="G6" s="340">
        <v>1211</v>
      </c>
      <c r="H6" s="340">
        <v>1335</v>
      </c>
      <c r="I6" s="340">
        <v>1426</v>
      </c>
      <c r="J6" s="340">
        <v>1531</v>
      </c>
      <c r="K6" s="340">
        <v>1562</v>
      </c>
      <c r="L6" s="340">
        <v>1598</v>
      </c>
      <c r="M6" s="340">
        <v>1526</v>
      </c>
      <c r="N6" s="340">
        <v>1475</v>
      </c>
      <c r="O6" s="340">
        <v>1446</v>
      </c>
      <c r="P6" s="340">
        <v>1397</v>
      </c>
      <c r="Q6" s="340">
        <v>1367</v>
      </c>
      <c r="R6" s="340">
        <v>1294</v>
      </c>
      <c r="S6" s="340">
        <v>1249</v>
      </c>
      <c r="T6" s="340">
        <v>1248</v>
      </c>
      <c r="U6" s="340">
        <v>1056</v>
      </c>
      <c r="V6" s="341">
        <v>0.14732142857142858</v>
      </c>
      <c r="W6" s="342">
        <v>9.5125708263145096E-3</v>
      </c>
      <c r="X6" s="219"/>
      <c r="Y6" s="593"/>
      <c r="Z6" s="593"/>
      <c r="AA6" s="96"/>
      <c r="AB6" s="96"/>
      <c r="AC6" s="96"/>
      <c r="AD6" s="96"/>
      <c r="AE6" s="593"/>
      <c r="AF6" s="593"/>
      <c r="AG6" s="593"/>
      <c r="AH6" s="593"/>
      <c r="AI6" s="593"/>
      <c r="AJ6" s="593"/>
      <c r="AK6" s="593"/>
      <c r="AL6" s="593"/>
      <c r="AM6" s="593"/>
      <c r="AN6" s="593"/>
      <c r="AO6" s="593"/>
      <c r="AP6" s="593"/>
      <c r="AQ6" s="593"/>
      <c r="AR6" s="593"/>
      <c r="AS6" s="593"/>
    </row>
    <row r="7" spans="1:45" ht="14.25" customHeight="1" x14ac:dyDescent="0.2">
      <c r="A7" s="789" t="s">
        <v>300</v>
      </c>
      <c r="B7" s="340">
        <v>2081</v>
      </c>
      <c r="C7" s="222">
        <v>2144</v>
      </c>
      <c r="D7" s="340">
        <v>2192</v>
      </c>
      <c r="E7" s="340">
        <v>2269</v>
      </c>
      <c r="F7" s="340">
        <v>2451</v>
      </c>
      <c r="G7" s="340">
        <v>2645</v>
      </c>
      <c r="H7" s="340">
        <v>2872</v>
      </c>
      <c r="I7" s="340">
        <v>2924</v>
      </c>
      <c r="J7" s="340">
        <v>3134</v>
      </c>
      <c r="K7" s="340">
        <v>3249</v>
      </c>
      <c r="L7" s="340">
        <v>3288</v>
      </c>
      <c r="M7" s="340">
        <v>3156</v>
      </c>
      <c r="N7" s="340">
        <v>3071</v>
      </c>
      <c r="O7" s="340">
        <v>3071</v>
      </c>
      <c r="P7" s="340">
        <v>3057</v>
      </c>
      <c r="Q7" s="340">
        <v>3002</v>
      </c>
      <c r="R7" s="340">
        <v>2882</v>
      </c>
      <c r="S7" s="340">
        <v>2726</v>
      </c>
      <c r="T7" s="340">
        <v>2730</v>
      </c>
      <c r="U7" s="340">
        <v>2561</v>
      </c>
      <c r="V7" s="341">
        <v>0.35728236607142855</v>
      </c>
      <c r="W7" s="342">
        <v>6.1144775356817126E-3</v>
      </c>
      <c r="X7" s="223"/>
      <c r="Y7" s="593"/>
      <c r="Z7" s="593"/>
      <c r="AA7" s="96"/>
      <c r="AB7" s="96"/>
      <c r="AC7" s="96"/>
      <c r="AD7" s="96"/>
      <c r="AE7" s="593"/>
      <c r="AF7" s="593"/>
      <c r="AG7" s="593"/>
      <c r="AH7" s="593"/>
      <c r="AI7" s="593"/>
      <c r="AJ7" s="593"/>
      <c r="AK7" s="593"/>
      <c r="AL7" s="593"/>
      <c r="AM7" s="593"/>
      <c r="AN7" s="593"/>
      <c r="AO7" s="593"/>
      <c r="AP7" s="593"/>
      <c r="AQ7" s="593"/>
      <c r="AR7" s="593"/>
      <c r="AS7" s="593"/>
    </row>
    <row r="8" spans="1:45" ht="14.25" customHeight="1" x14ac:dyDescent="0.2">
      <c r="A8" s="789" t="s">
        <v>301</v>
      </c>
      <c r="B8" s="340">
        <v>2548</v>
      </c>
      <c r="C8" s="340">
        <v>2498</v>
      </c>
      <c r="D8" s="340">
        <v>2489</v>
      </c>
      <c r="E8" s="340">
        <v>2481</v>
      </c>
      <c r="F8" s="340">
        <v>2595</v>
      </c>
      <c r="G8" s="340">
        <v>2659</v>
      </c>
      <c r="H8" s="340">
        <v>2783</v>
      </c>
      <c r="I8" s="340">
        <v>2906</v>
      </c>
      <c r="J8" s="340">
        <v>2867</v>
      </c>
      <c r="K8" s="340">
        <v>2796</v>
      </c>
      <c r="L8" s="340">
        <v>2770</v>
      </c>
      <c r="M8" s="340">
        <v>2652</v>
      </c>
      <c r="N8" s="340">
        <v>2498</v>
      </c>
      <c r="O8" s="340">
        <v>2500</v>
      </c>
      <c r="P8" s="340">
        <v>2598</v>
      </c>
      <c r="Q8" s="340">
        <v>2554</v>
      </c>
      <c r="R8" s="340">
        <v>2604</v>
      </c>
      <c r="S8" s="340">
        <v>2590</v>
      </c>
      <c r="T8" s="340">
        <v>2550</v>
      </c>
      <c r="U8" s="340">
        <v>2235</v>
      </c>
      <c r="V8" s="341">
        <v>0.31180245535714285</v>
      </c>
      <c r="W8" s="342">
        <v>1.8679637940977357E-2</v>
      </c>
      <c r="X8" s="224"/>
      <c r="AA8" s="225"/>
      <c r="AB8" s="225"/>
      <c r="AC8" s="225"/>
      <c r="AD8" s="225"/>
    </row>
    <row r="9" spans="1:45" ht="14.25" customHeight="1" x14ac:dyDescent="0.2">
      <c r="A9" s="211" t="s">
        <v>302</v>
      </c>
      <c r="B9" s="340">
        <v>801</v>
      </c>
      <c r="C9" s="340">
        <v>811</v>
      </c>
      <c r="D9" s="340">
        <v>793</v>
      </c>
      <c r="E9" s="340">
        <v>849</v>
      </c>
      <c r="F9" s="340">
        <v>854</v>
      </c>
      <c r="G9" s="340">
        <v>948</v>
      </c>
      <c r="H9" s="340">
        <v>918</v>
      </c>
      <c r="I9" s="340">
        <v>835</v>
      </c>
      <c r="J9" s="340">
        <v>825</v>
      </c>
      <c r="K9" s="340">
        <v>801</v>
      </c>
      <c r="L9" s="340">
        <v>798</v>
      </c>
      <c r="M9" s="340">
        <v>919</v>
      </c>
      <c r="N9" s="340">
        <v>903</v>
      </c>
      <c r="O9" s="340">
        <v>884</v>
      </c>
      <c r="P9" s="340">
        <v>861</v>
      </c>
      <c r="Q9" s="340">
        <v>922</v>
      </c>
      <c r="R9" s="340">
        <v>915</v>
      </c>
      <c r="S9" s="340">
        <v>910</v>
      </c>
      <c r="T9" s="340">
        <v>1119</v>
      </c>
      <c r="U9" s="340">
        <v>1080</v>
      </c>
      <c r="V9" s="341">
        <v>0.15066964285714285</v>
      </c>
      <c r="W9" s="342">
        <v>1.9094766619519095E-2</v>
      </c>
      <c r="X9" s="224"/>
      <c r="AA9" s="225"/>
      <c r="AB9" s="225"/>
      <c r="AC9" s="225"/>
      <c r="AD9" s="225"/>
    </row>
    <row r="10" spans="1:45" ht="14.25" customHeight="1" x14ac:dyDescent="0.2">
      <c r="A10" s="211" t="s">
        <v>255</v>
      </c>
      <c r="B10" s="340"/>
      <c r="C10" s="340"/>
      <c r="D10" s="340"/>
      <c r="E10" s="340"/>
      <c r="F10" s="340">
        <v>107</v>
      </c>
      <c r="G10" s="340">
        <v>174</v>
      </c>
      <c r="H10" s="340">
        <v>170</v>
      </c>
      <c r="I10" s="340">
        <v>91</v>
      </c>
      <c r="J10" s="340">
        <v>97</v>
      </c>
      <c r="K10" s="340">
        <v>93</v>
      </c>
      <c r="L10" s="340">
        <v>94</v>
      </c>
      <c r="M10" s="340">
        <v>82</v>
      </c>
      <c r="N10" s="340">
        <v>120</v>
      </c>
      <c r="O10" s="340">
        <v>151</v>
      </c>
      <c r="P10" s="340">
        <v>142</v>
      </c>
      <c r="Q10" s="340">
        <v>65</v>
      </c>
      <c r="R10" s="340">
        <v>66</v>
      </c>
      <c r="S10" s="340">
        <v>49</v>
      </c>
      <c r="T10" s="340">
        <v>45</v>
      </c>
      <c r="U10" s="340">
        <v>78</v>
      </c>
      <c r="V10" s="341">
        <v>1.0881696428571428E-2</v>
      </c>
      <c r="W10" s="342">
        <v>2.798407060596276E-3</v>
      </c>
      <c r="X10" s="226"/>
      <c r="AA10" s="225"/>
      <c r="AB10" s="225"/>
      <c r="AC10" s="225"/>
      <c r="AD10" s="225"/>
    </row>
    <row r="11" spans="1:45" ht="15.75" x14ac:dyDescent="0.2">
      <c r="A11" s="211" t="s">
        <v>24</v>
      </c>
      <c r="B11" s="344"/>
      <c r="C11" s="344"/>
      <c r="D11" s="344"/>
      <c r="E11" s="340">
        <v>1</v>
      </c>
      <c r="F11" s="340" t="s">
        <v>152</v>
      </c>
      <c r="G11" s="340" t="s">
        <v>152</v>
      </c>
      <c r="H11" s="340" t="s">
        <v>152</v>
      </c>
      <c r="I11" s="340" t="s">
        <v>152</v>
      </c>
      <c r="J11" s="340" t="s">
        <v>152</v>
      </c>
      <c r="K11" s="340" t="s">
        <v>152</v>
      </c>
      <c r="L11" s="340" t="s">
        <v>152</v>
      </c>
      <c r="M11" s="340" t="s">
        <v>152</v>
      </c>
      <c r="N11" s="340" t="s">
        <v>152</v>
      </c>
      <c r="O11" s="340" t="s">
        <v>152</v>
      </c>
      <c r="P11" s="340" t="s">
        <v>152</v>
      </c>
      <c r="Q11" s="340" t="s">
        <v>152</v>
      </c>
      <c r="R11" s="340" t="s">
        <v>152</v>
      </c>
      <c r="S11" s="340" t="s">
        <v>152</v>
      </c>
      <c r="T11" s="340" t="s">
        <v>152</v>
      </c>
      <c r="U11" s="340" t="s">
        <v>152</v>
      </c>
      <c r="V11" s="341" t="s">
        <v>152</v>
      </c>
      <c r="W11" s="345" t="s">
        <v>152</v>
      </c>
      <c r="X11" s="224"/>
      <c r="AA11" s="225"/>
      <c r="AB11" s="225"/>
      <c r="AC11" s="225"/>
      <c r="AD11" s="225"/>
    </row>
    <row r="12" spans="1:45" ht="20.25" customHeight="1" x14ac:dyDescent="0.2">
      <c r="A12" s="346" t="s">
        <v>17</v>
      </c>
      <c r="B12" s="347">
        <v>6486</v>
      </c>
      <c r="C12" s="347">
        <v>6483</v>
      </c>
      <c r="D12" s="347">
        <v>6571</v>
      </c>
      <c r="E12" s="347">
        <v>6736</v>
      </c>
      <c r="F12" s="347">
        <v>7226</v>
      </c>
      <c r="G12" s="347">
        <v>7787</v>
      </c>
      <c r="H12" s="347">
        <v>8253</v>
      </c>
      <c r="I12" s="347">
        <v>8375</v>
      </c>
      <c r="J12" s="347">
        <v>8635</v>
      </c>
      <c r="K12" s="347">
        <v>8750</v>
      </c>
      <c r="L12" s="347">
        <v>8787</v>
      </c>
      <c r="M12" s="347">
        <v>8565</v>
      </c>
      <c r="N12" s="347">
        <v>8295</v>
      </c>
      <c r="O12" s="347">
        <v>8294</v>
      </c>
      <c r="P12" s="347">
        <v>8280</v>
      </c>
      <c r="Q12" s="347">
        <v>8121</v>
      </c>
      <c r="R12" s="347">
        <v>7960</v>
      </c>
      <c r="S12" s="347">
        <v>7706</v>
      </c>
      <c r="T12" s="347">
        <v>7860</v>
      </c>
      <c r="U12" s="347">
        <v>7168</v>
      </c>
      <c r="V12" s="348">
        <v>1</v>
      </c>
      <c r="W12" s="349">
        <v>1.2928360147175529E-2</v>
      </c>
      <c r="X12" s="224"/>
      <c r="AB12" s="225"/>
      <c r="AC12" s="225"/>
      <c r="AD12" s="225"/>
    </row>
    <row r="13" spans="1:45" ht="31.5" customHeight="1" x14ac:dyDescent="0.2">
      <c r="A13" s="336" t="s">
        <v>73</v>
      </c>
      <c r="B13" s="340"/>
      <c r="C13" s="340"/>
      <c r="D13" s="340"/>
      <c r="E13" s="340"/>
      <c r="F13" s="340"/>
      <c r="G13" s="340"/>
      <c r="H13" s="340"/>
      <c r="I13" s="340"/>
      <c r="J13" s="340"/>
      <c r="K13" s="340"/>
      <c r="L13" s="340"/>
      <c r="M13" s="340"/>
      <c r="N13" s="340"/>
      <c r="O13" s="340"/>
      <c r="P13" s="340"/>
      <c r="Q13" s="340"/>
      <c r="R13" s="340"/>
      <c r="S13" s="340"/>
      <c r="T13" s="340"/>
      <c r="U13" s="340"/>
      <c r="V13" s="341"/>
      <c r="W13" s="345"/>
      <c r="X13" s="228"/>
      <c r="AB13" s="225"/>
      <c r="AC13" s="225"/>
      <c r="AD13" s="225"/>
    </row>
    <row r="14" spans="1:45" ht="14.25" customHeight="1" x14ac:dyDescent="0.2">
      <c r="A14" s="788" t="s">
        <v>78</v>
      </c>
      <c r="B14" s="340">
        <v>84</v>
      </c>
      <c r="C14" s="340">
        <v>77</v>
      </c>
      <c r="D14" s="340">
        <v>125</v>
      </c>
      <c r="E14" s="340">
        <v>106</v>
      </c>
      <c r="F14" s="340">
        <v>140</v>
      </c>
      <c r="G14" s="340">
        <v>134</v>
      </c>
      <c r="H14" s="340">
        <v>151</v>
      </c>
      <c r="I14" s="340">
        <v>164</v>
      </c>
      <c r="J14" s="340">
        <v>192</v>
      </c>
      <c r="K14" s="340">
        <v>184</v>
      </c>
      <c r="L14" s="350">
        <v>229</v>
      </c>
      <c r="M14" s="350">
        <v>214</v>
      </c>
      <c r="N14" s="350">
        <v>206</v>
      </c>
      <c r="O14" s="350">
        <v>199</v>
      </c>
      <c r="P14" s="222">
        <v>204</v>
      </c>
      <c r="Q14" s="222">
        <v>198</v>
      </c>
      <c r="R14" s="340">
        <v>205</v>
      </c>
      <c r="S14" s="340">
        <v>191</v>
      </c>
      <c r="T14" s="340">
        <v>180</v>
      </c>
      <c r="U14" s="340">
        <v>146</v>
      </c>
      <c r="V14" s="341">
        <v>2.3985542960407426E-2</v>
      </c>
      <c r="W14" s="342">
        <v>6.1637184953772109E-3</v>
      </c>
      <c r="X14" s="224"/>
    </row>
    <row r="15" spans="1:45" ht="14.25" customHeight="1" x14ac:dyDescent="0.2">
      <c r="A15" s="789" t="s">
        <v>299</v>
      </c>
      <c r="B15" s="340">
        <v>811</v>
      </c>
      <c r="C15" s="340">
        <v>841</v>
      </c>
      <c r="D15" s="340">
        <v>873</v>
      </c>
      <c r="E15" s="340">
        <v>957</v>
      </c>
      <c r="F15" s="340">
        <v>1005</v>
      </c>
      <c r="G15" s="340">
        <v>1171</v>
      </c>
      <c r="H15" s="340">
        <v>1251</v>
      </c>
      <c r="I15" s="340">
        <v>1374</v>
      </c>
      <c r="J15" s="340">
        <v>1437</v>
      </c>
      <c r="K15" s="340">
        <v>1474</v>
      </c>
      <c r="L15" s="350">
        <v>1403</v>
      </c>
      <c r="M15" s="350">
        <v>1393</v>
      </c>
      <c r="N15" s="350">
        <v>1348</v>
      </c>
      <c r="O15" s="350">
        <v>1266</v>
      </c>
      <c r="P15" s="222">
        <v>1239</v>
      </c>
      <c r="Q15" s="222">
        <v>1136</v>
      </c>
      <c r="R15" s="340">
        <v>1149</v>
      </c>
      <c r="S15" s="340">
        <v>1211</v>
      </c>
      <c r="T15" s="340">
        <v>1202</v>
      </c>
      <c r="U15" s="340">
        <v>1057</v>
      </c>
      <c r="V15" s="341">
        <v>0.17364875965171678</v>
      </c>
      <c r="W15" s="342">
        <v>1.0147849462365591E-2</v>
      </c>
      <c r="X15" s="229"/>
    </row>
    <row r="16" spans="1:45" x14ac:dyDescent="0.2">
      <c r="A16" s="789" t="s">
        <v>300</v>
      </c>
      <c r="B16" s="340">
        <v>1701</v>
      </c>
      <c r="C16" s="340">
        <v>1771</v>
      </c>
      <c r="D16" s="340">
        <v>1873</v>
      </c>
      <c r="E16" s="340">
        <v>1987</v>
      </c>
      <c r="F16" s="340">
        <v>2044</v>
      </c>
      <c r="G16" s="340">
        <v>2149</v>
      </c>
      <c r="H16" s="340">
        <v>2383</v>
      </c>
      <c r="I16" s="340">
        <v>2586</v>
      </c>
      <c r="J16" s="340">
        <v>2763</v>
      </c>
      <c r="K16" s="340">
        <v>2918</v>
      </c>
      <c r="L16" s="350">
        <v>2916</v>
      </c>
      <c r="M16" s="350">
        <v>2875</v>
      </c>
      <c r="N16" s="350">
        <v>2763</v>
      </c>
      <c r="O16" s="350">
        <v>2651</v>
      </c>
      <c r="P16" s="222">
        <v>2602</v>
      </c>
      <c r="Q16" s="222">
        <v>2549</v>
      </c>
      <c r="R16" s="340">
        <v>2374</v>
      </c>
      <c r="S16" s="340">
        <v>2326</v>
      </c>
      <c r="T16" s="340">
        <v>2359</v>
      </c>
      <c r="U16" s="340">
        <v>2264</v>
      </c>
      <c r="V16" s="341">
        <v>0.37194020042713982</v>
      </c>
      <c r="W16" s="342">
        <v>1.1073991283634069E-2</v>
      </c>
      <c r="X16" s="229"/>
    </row>
    <row r="17" spans="1:24" x14ac:dyDescent="0.2">
      <c r="A17" s="789" t="s">
        <v>301</v>
      </c>
      <c r="B17" s="340">
        <v>1676</v>
      </c>
      <c r="C17" s="340">
        <v>1617</v>
      </c>
      <c r="D17" s="340">
        <v>1687</v>
      </c>
      <c r="E17" s="340">
        <v>1806</v>
      </c>
      <c r="F17" s="340">
        <v>1929</v>
      </c>
      <c r="G17" s="340">
        <v>2087</v>
      </c>
      <c r="H17" s="340">
        <v>2075</v>
      </c>
      <c r="I17" s="340">
        <v>2111</v>
      </c>
      <c r="J17" s="340">
        <v>2180</v>
      </c>
      <c r="K17" s="340">
        <v>2225</v>
      </c>
      <c r="L17" s="350">
        <v>2237</v>
      </c>
      <c r="M17" s="350">
        <v>2199</v>
      </c>
      <c r="N17" s="350">
        <v>2141</v>
      </c>
      <c r="O17" s="350">
        <v>2148</v>
      </c>
      <c r="P17" s="222">
        <v>2100</v>
      </c>
      <c r="Q17" s="222">
        <v>2108</v>
      </c>
      <c r="R17" s="340">
        <v>2098</v>
      </c>
      <c r="S17" s="340">
        <v>2014</v>
      </c>
      <c r="T17" s="340">
        <v>1966</v>
      </c>
      <c r="U17" s="340">
        <v>1761</v>
      </c>
      <c r="V17" s="341">
        <v>0.28930507639231151</v>
      </c>
      <c r="W17" s="342">
        <v>1.5381793407054138E-2</v>
      </c>
      <c r="X17" s="229"/>
    </row>
    <row r="18" spans="1:24" ht="14.25" customHeight="1" x14ac:dyDescent="0.2">
      <c r="A18" s="211" t="s">
        <v>302</v>
      </c>
      <c r="B18" s="340">
        <v>483</v>
      </c>
      <c r="C18" s="340">
        <v>599</v>
      </c>
      <c r="D18" s="340">
        <v>546</v>
      </c>
      <c r="E18" s="340">
        <v>592</v>
      </c>
      <c r="F18" s="340">
        <v>525</v>
      </c>
      <c r="G18" s="340">
        <v>610</v>
      </c>
      <c r="H18" s="340">
        <v>687</v>
      </c>
      <c r="I18" s="340">
        <v>622</v>
      </c>
      <c r="J18" s="340">
        <v>598</v>
      </c>
      <c r="K18" s="340">
        <v>606</v>
      </c>
      <c r="L18" s="350">
        <v>615</v>
      </c>
      <c r="M18" s="350">
        <v>707</v>
      </c>
      <c r="N18" s="350">
        <v>741</v>
      </c>
      <c r="O18" s="350">
        <v>733</v>
      </c>
      <c r="P18" s="222">
        <v>771</v>
      </c>
      <c r="Q18" s="222">
        <v>726</v>
      </c>
      <c r="R18" s="340">
        <v>717</v>
      </c>
      <c r="S18" s="340">
        <v>774</v>
      </c>
      <c r="T18" s="340">
        <v>850</v>
      </c>
      <c r="U18" s="340">
        <v>805</v>
      </c>
      <c r="V18" s="341">
        <v>0.13224905536389026</v>
      </c>
      <c r="W18" s="342">
        <v>1.5024543197894697E-2</v>
      </c>
      <c r="X18" s="229"/>
    </row>
    <row r="19" spans="1:24" ht="14.25" customHeight="1" x14ac:dyDescent="0.2">
      <c r="A19" s="211" t="s">
        <v>255</v>
      </c>
      <c r="B19" s="340"/>
      <c r="C19" s="340"/>
      <c r="D19" s="340"/>
      <c r="E19" s="340"/>
      <c r="F19" s="340">
        <v>113</v>
      </c>
      <c r="G19" s="340">
        <v>122</v>
      </c>
      <c r="H19" s="340">
        <v>88</v>
      </c>
      <c r="I19" s="340">
        <v>55</v>
      </c>
      <c r="J19" s="340">
        <v>87</v>
      </c>
      <c r="K19" s="340">
        <v>74</v>
      </c>
      <c r="L19" s="340">
        <v>61</v>
      </c>
      <c r="M19" s="340">
        <v>79</v>
      </c>
      <c r="N19" s="340">
        <v>106</v>
      </c>
      <c r="O19" s="340">
        <v>109</v>
      </c>
      <c r="P19" s="340">
        <v>121</v>
      </c>
      <c r="Q19" s="340">
        <v>59</v>
      </c>
      <c r="R19" s="340">
        <v>51</v>
      </c>
      <c r="S19" s="340">
        <v>40</v>
      </c>
      <c r="T19" s="340">
        <v>40</v>
      </c>
      <c r="U19" s="340">
        <v>54</v>
      </c>
      <c r="V19" s="341">
        <v>8.8713652045342532E-3</v>
      </c>
      <c r="W19" s="342">
        <v>2.0232296740352192E-3</v>
      </c>
      <c r="X19" s="229"/>
    </row>
    <row r="20" spans="1:24" ht="15.75" customHeight="1" x14ac:dyDescent="0.2">
      <c r="A20" s="211" t="s">
        <v>24</v>
      </c>
      <c r="B20" s="344"/>
      <c r="C20" s="344"/>
      <c r="D20" s="344"/>
      <c r="E20" s="340" t="s">
        <v>152</v>
      </c>
      <c r="F20" s="340" t="s">
        <v>152</v>
      </c>
      <c r="G20" s="340" t="s">
        <v>152</v>
      </c>
      <c r="H20" s="340" t="s">
        <v>152</v>
      </c>
      <c r="I20" s="340" t="s">
        <v>152</v>
      </c>
      <c r="J20" s="340" t="s">
        <v>152</v>
      </c>
      <c r="K20" s="340" t="s">
        <v>152</v>
      </c>
      <c r="L20" s="340" t="s">
        <v>152</v>
      </c>
      <c r="M20" s="340" t="s">
        <v>152</v>
      </c>
      <c r="N20" s="340" t="s">
        <v>152</v>
      </c>
      <c r="O20" s="340" t="s">
        <v>152</v>
      </c>
      <c r="P20" s="340" t="s">
        <v>152</v>
      </c>
      <c r="Q20" s="340" t="s">
        <v>152</v>
      </c>
      <c r="R20" s="340" t="s">
        <v>152</v>
      </c>
      <c r="S20" s="340" t="s">
        <v>152</v>
      </c>
      <c r="T20" s="340" t="s">
        <v>152</v>
      </c>
      <c r="U20" s="340" t="s">
        <v>152</v>
      </c>
      <c r="V20" s="341" t="s">
        <v>152</v>
      </c>
      <c r="W20" s="345" t="s">
        <v>152</v>
      </c>
      <c r="X20" s="229"/>
    </row>
    <row r="21" spans="1:24" ht="20.25" customHeight="1" x14ac:dyDescent="0.2">
      <c r="A21" s="346" t="s">
        <v>17</v>
      </c>
      <c r="B21" s="347">
        <v>4755</v>
      </c>
      <c r="C21" s="347">
        <v>4905</v>
      </c>
      <c r="D21" s="347">
        <v>5104</v>
      </c>
      <c r="E21" s="347">
        <v>5448</v>
      </c>
      <c r="F21" s="347">
        <v>5756</v>
      </c>
      <c r="G21" s="347">
        <v>6273</v>
      </c>
      <c r="H21" s="347">
        <v>6635</v>
      </c>
      <c r="I21" s="347">
        <v>6912</v>
      </c>
      <c r="J21" s="347">
        <v>7257</v>
      </c>
      <c r="K21" s="347">
        <v>7481</v>
      </c>
      <c r="L21" s="347">
        <v>7461</v>
      </c>
      <c r="M21" s="347">
        <v>7467</v>
      </c>
      <c r="N21" s="347">
        <v>7305</v>
      </c>
      <c r="O21" s="347">
        <v>7106</v>
      </c>
      <c r="P21" s="347">
        <v>7037</v>
      </c>
      <c r="Q21" s="347">
        <v>6776</v>
      </c>
      <c r="R21" s="347">
        <v>6594</v>
      </c>
      <c r="S21" s="347">
        <v>6556</v>
      </c>
      <c r="T21" s="347">
        <v>6597</v>
      </c>
      <c r="U21" s="347">
        <v>6087</v>
      </c>
      <c r="V21" s="348">
        <v>1</v>
      </c>
      <c r="W21" s="349">
        <v>1.154929844700168E-2</v>
      </c>
      <c r="X21" s="229"/>
    </row>
    <row r="22" spans="1:24" ht="14.25" customHeight="1" x14ac:dyDescent="0.2">
      <c r="A22" s="336" t="s">
        <v>81</v>
      </c>
      <c r="B22" s="340"/>
      <c r="C22" s="340"/>
      <c r="D22" s="340"/>
      <c r="E22" s="340"/>
      <c r="F22" s="340"/>
      <c r="G22" s="340"/>
      <c r="H22" s="340"/>
      <c r="I22" s="340"/>
      <c r="J22" s="340"/>
      <c r="K22" s="340"/>
      <c r="L22" s="340"/>
      <c r="M22" s="340"/>
      <c r="N22" s="340"/>
      <c r="O22" s="340"/>
      <c r="P22" s="340"/>
      <c r="Q22" s="340"/>
      <c r="R22" s="340"/>
      <c r="S22" s="340"/>
      <c r="T22" s="340"/>
      <c r="U22" s="340"/>
      <c r="V22" s="341"/>
      <c r="W22" s="345"/>
      <c r="X22" s="229"/>
    </row>
    <row r="23" spans="1:24" ht="14.25" customHeight="1" x14ac:dyDescent="0.2">
      <c r="A23" s="788" t="s">
        <v>78</v>
      </c>
      <c r="B23" s="340">
        <v>183</v>
      </c>
      <c r="C23" s="340">
        <v>181</v>
      </c>
      <c r="D23" s="340">
        <v>247</v>
      </c>
      <c r="E23" s="340">
        <v>247</v>
      </c>
      <c r="F23" s="340">
        <v>266</v>
      </c>
      <c r="G23" s="340">
        <v>284</v>
      </c>
      <c r="H23" s="340">
        <v>326</v>
      </c>
      <c r="I23" s="340">
        <v>357</v>
      </c>
      <c r="J23" s="340">
        <v>373</v>
      </c>
      <c r="K23" s="340">
        <v>433</v>
      </c>
      <c r="L23" s="340">
        <v>468</v>
      </c>
      <c r="M23" s="340">
        <v>444</v>
      </c>
      <c r="N23" s="340">
        <v>434</v>
      </c>
      <c r="O23" s="340">
        <v>441</v>
      </c>
      <c r="P23" s="340">
        <v>429</v>
      </c>
      <c r="Q23" s="340">
        <v>409</v>
      </c>
      <c r="R23" s="351">
        <v>404</v>
      </c>
      <c r="S23" s="351">
        <v>373</v>
      </c>
      <c r="T23" s="351">
        <v>348</v>
      </c>
      <c r="U23" s="351">
        <v>304</v>
      </c>
      <c r="V23" s="341">
        <v>2.2934741606940777E-2</v>
      </c>
      <c r="W23" s="352">
        <v>6.2506425413796649E-3</v>
      </c>
      <c r="X23" s="229"/>
    </row>
    <row r="24" spans="1:24" ht="14.25" customHeight="1" x14ac:dyDescent="0.2">
      <c r="A24" s="789" t="s">
        <v>299</v>
      </c>
      <c r="B24" s="340">
        <v>1768</v>
      </c>
      <c r="C24" s="340">
        <v>1768</v>
      </c>
      <c r="D24" s="340">
        <v>1848</v>
      </c>
      <c r="E24" s="340">
        <v>1952</v>
      </c>
      <c r="F24" s="340">
        <v>2098</v>
      </c>
      <c r="G24" s="340">
        <v>2382</v>
      </c>
      <c r="H24" s="340">
        <v>2586</v>
      </c>
      <c r="I24" s="340">
        <v>2800</v>
      </c>
      <c r="J24" s="340">
        <v>2968</v>
      </c>
      <c r="K24" s="340">
        <v>3036</v>
      </c>
      <c r="L24" s="340">
        <v>3001</v>
      </c>
      <c r="M24" s="340">
        <v>2919</v>
      </c>
      <c r="N24" s="340">
        <v>2823</v>
      </c>
      <c r="O24" s="340">
        <v>2712</v>
      </c>
      <c r="P24" s="340">
        <v>2636</v>
      </c>
      <c r="Q24" s="340">
        <v>2503</v>
      </c>
      <c r="R24" s="351">
        <v>2443</v>
      </c>
      <c r="S24" s="351">
        <v>2460</v>
      </c>
      <c r="T24" s="351">
        <v>2450</v>
      </c>
      <c r="U24" s="351">
        <v>2113</v>
      </c>
      <c r="V24" s="341">
        <v>0.15941154281403244</v>
      </c>
      <c r="W24" s="352">
        <v>9.8200965743524913E-3</v>
      </c>
      <c r="X24" s="229"/>
    </row>
    <row r="25" spans="1:24" ht="14.25" customHeight="1" x14ac:dyDescent="0.2">
      <c r="A25" s="789" t="s">
        <v>300</v>
      </c>
      <c r="B25" s="340">
        <v>3781</v>
      </c>
      <c r="C25" s="340">
        <v>3914</v>
      </c>
      <c r="D25" s="340">
        <v>4065</v>
      </c>
      <c r="E25" s="340">
        <v>4257</v>
      </c>
      <c r="F25" s="340">
        <v>4495</v>
      </c>
      <c r="G25" s="340">
        <v>4794</v>
      </c>
      <c r="H25" s="340">
        <v>5255</v>
      </c>
      <c r="I25" s="340">
        <v>5510</v>
      </c>
      <c r="J25" s="340">
        <v>5897</v>
      </c>
      <c r="K25" s="340">
        <v>6167</v>
      </c>
      <c r="L25" s="340">
        <v>6204</v>
      </c>
      <c r="M25" s="340">
        <v>6031</v>
      </c>
      <c r="N25" s="340">
        <v>5834</v>
      </c>
      <c r="O25" s="340">
        <v>5722</v>
      </c>
      <c r="P25" s="340">
        <v>5659</v>
      </c>
      <c r="Q25" s="340">
        <v>5551</v>
      </c>
      <c r="R25" s="351">
        <v>5256</v>
      </c>
      <c r="S25" s="351">
        <v>5052</v>
      </c>
      <c r="T25" s="351">
        <v>5089</v>
      </c>
      <c r="U25" s="351">
        <v>4825</v>
      </c>
      <c r="V25" s="341">
        <v>0.36401357978121462</v>
      </c>
      <c r="W25" s="352">
        <v>2.2504769145378477E-2</v>
      </c>
      <c r="X25" s="229"/>
    </row>
    <row r="26" spans="1:24" ht="14.25" customHeight="1" x14ac:dyDescent="0.2">
      <c r="A26" s="789" t="s">
        <v>301</v>
      </c>
      <c r="B26" s="340">
        <v>4224</v>
      </c>
      <c r="C26" s="340">
        <v>4115</v>
      </c>
      <c r="D26" s="340">
        <v>4176</v>
      </c>
      <c r="E26" s="340">
        <v>4287</v>
      </c>
      <c r="F26" s="340">
        <v>4524</v>
      </c>
      <c r="G26" s="340">
        <v>4746</v>
      </c>
      <c r="H26" s="340">
        <v>4858</v>
      </c>
      <c r="I26" s="340">
        <v>5017</v>
      </c>
      <c r="J26" s="340">
        <v>5047</v>
      </c>
      <c r="K26" s="340">
        <v>5021</v>
      </c>
      <c r="L26" s="340">
        <v>5007</v>
      </c>
      <c r="M26" s="340">
        <v>4851</v>
      </c>
      <c r="N26" s="340">
        <v>4639</v>
      </c>
      <c r="O26" s="340">
        <v>4648</v>
      </c>
      <c r="P26" s="340">
        <v>4698</v>
      </c>
      <c r="Q26" s="340">
        <v>4662</v>
      </c>
      <c r="R26" s="351">
        <v>4702</v>
      </c>
      <c r="S26" s="351">
        <v>4604</v>
      </c>
      <c r="T26" s="351">
        <v>4517</v>
      </c>
      <c r="U26" s="351">
        <v>3996</v>
      </c>
      <c r="V26" s="341">
        <v>0.30147114296491889</v>
      </c>
      <c r="W26" s="352">
        <v>1.7067076686527002E-2</v>
      </c>
      <c r="X26" s="229"/>
    </row>
    <row r="27" spans="1:24" ht="14.25" customHeight="1" x14ac:dyDescent="0.2">
      <c r="A27" s="211" t="s">
        <v>302</v>
      </c>
      <c r="B27" s="340">
        <v>1284</v>
      </c>
      <c r="C27" s="340">
        <v>1410</v>
      </c>
      <c r="D27" s="340">
        <v>1339</v>
      </c>
      <c r="E27" s="340">
        <v>1441</v>
      </c>
      <c r="F27" s="340">
        <v>1379</v>
      </c>
      <c r="G27" s="340">
        <v>1558</v>
      </c>
      <c r="H27" s="340">
        <v>1605</v>
      </c>
      <c r="I27" s="340">
        <v>1457</v>
      </c>
      <c r="J27" s="340">
        <v>1423</v>
      </c>
      <c r="K27" s="340">
        <v>1407</v>
      </c>
      <c r="L27" s="340">
        <v>1413</v>
      </c>
      <c r="M27" s="340">
        <v>1626</v>
      </c>
      <c r="N27" s="340">
        <v>1644</v>
      </c>
      <c r="O27" s="340">
        <v>1617</v>
      </c>
      <c r="P27" s="340">
        <v>1632</v>
      </c>
      <c r="Q27" s="340">
        <v>1648</v>
      </c>
      <c r="R27" s="351">
        <v>1632</v>
      </c>
      <c r="S27" s="351">
        <v>1684</v>
      </c>
      <c r="T27" s="351">
        <v>1969</v>
      </c>
      <c r="U27" s="351">
        <v>1885</v>
      </c>
      <c r="V27" s="341">
        <v>0.14221048660882685</v>
      </c>
      <c r="W27" s="352">
        <v>1.7114736832547963E-2</v>
      </c>
      <c r="X27" s="229"/>
    </row>
    <row r="28" spans="1:24" ht="14.25" customHeight="1" x14ac:dyDescent="0.2">
      <c r="A28" s="211" t="s">
        <v>255</v>
      </c>
      <c r="B28" s="340"/>
      <c r="C28" s="340"/>
      <c r="D28" s="340"/>
      <c r="E28" s="340"/>
      <c r="F28" s="340">
        <v>220</v>
      </c>
      <c r="G28" s="340">
        <v>296</v>
      </c>
      <c r="H28" s="340">
        <v>258</v>
      </c>
      <c r="I28" s="340">
        <v>146</v>
      </c>
      <c r="J28" s="340">
        <v>184</v>
      </c>
      <c r="K28" s="340">
        <v>167</v>
      </c>
      <c r="L28" s="340">
        <v>155</v>
      </c>
      <c r="M28" s="340">
        <v>161</v>
      </c>
      <c r="N28" s="340">
        <v>226</v>
      </c>
      <c r="O28" s="340">
        <v>260</v>
      </c>
      <c r="P28" s="340">
        <v>263</v>
      </c>
      <c r="Q28" s="340">
        <v>124</v>
      </c>
      <c r="R28" s="351">
        <v>117</v>
      </c>
      <c r="S28" s="351">
        <v>89</v>
      </c>
      <c r="T28" s="351">
        <v>85</v>
      </c>
      <c r="U28" s="351">
        <v>132</v>
      </c>
      <c r="V28" s="341">
        <v>9.9585062240663894E-3</v>
      </c>
      <c r="W28" s="352">
        <v>2.4192218169822042E-3</v>
      </c>
      <c r="X28" s="229"/>
    </row>
    <row r="29" spans="1:24" ht="15.75" customHeight="1" x14ac:dyDescent="0.2">
      <c r="A29" s="211" t="s">
        <v>24</v>
      </c>
      <c r="B29" s="344"/>
      <c r="C29" s="344"/>
      <c r="D29" s="344"/>
      <c r="E29" s="340">
        <v>1</v>
      </c>
      <c r="F29" s="340" t="s">
        <v>152</v>
      </c>
      <c r="G29" s="340" t="s">
        <v>152</v>
      </c>
      <c r="H29" s="340" t="s">
        <v>152</v>
      </c>
      <c r="I29" s="340" t="s">
        <v>152</v>
      </c>
      <c r="J29" s="340" t="s">
        <v>152</v>
      </c>
      <c r="K29" s="340" t="s">
        <v>152</v>
      </c>
      <c r="L29" s="340" t="s">
        <v>152</v>
      </c>
      <c r="M29" s="340" t="s">
        <v>152</v>
      </c>
      <c r="N29" s="340" t="s">
        <v>152</v>
      </c>
      <c r="O29" s="340" t="s">
        <v>152</v>
      </c>
      <c r="P29" s="340" t="s">
        <v>152</v>
      </c>
      <c r="Q29" s="340" t="s">
        <v>152</v>
      </c>
      <c r="R29" s="351" t="s">
        <v>152</v>
      </c>
      <c r="S29" s="351" t="s">
        <v>152</v>
      </c>
      <c r="T29" s="351" t="s">
        <v>152</v>
      </c>
      <c r="U29" s="351" t="s">
        <v>152</v>
      </c>
      <c r="V29" s="341" t="s">
        <v>152</v>
      </c>
      <c r="W29" s="345" t="s">
        <v>152</v>
      </c>
      <c r="X29" s="229"/>
    </row>
    <row r="30" spans="1:24" ht="15.75" x14ac:dyDescent="0.2">
      <c r="A30" s="346" t="s">
        <v>17</v>
      </c>
      <c r="B30" s="347">
        <v>11241</v>
      </c>
      <c r="C30" s="347">
        <v>11388</v>
      </c>
      <c r="D30" s="347">
        <v>11675</v>
      </c>
      <c r="E30" s="347">
        <v>12185</v>
      </c>
      <c r="F30" s="347">
        <v>12982</v>
      </c>
      <c r="G30" s="347">
        <v>14060</v>
      </c>
      <c r="H30" s="347">
        <v>14888</v>
      </c>
      <c r="I30" s="347">
        <v>15287</v>
      </c>
      <c r="J30" s="347">
        <v>15892</v>
      </c>
      <c r="K30" s="347">
        <v>16231</v>
      </c>
      <c r="L30" s="347">
        <v>16248</v>
      </c>
      <c r="M30" s="347">
        <v>16032</v>
      </c>
      <c r="N30" s="347">
        <v>15600</v>
      </c>
      <c r="O30" s="347">
        <v>15400</v>
      </c>
      <c r="P30" s="347">
        <v>15317</v>
      </c>
      <c r="Q30" s="347">
        <v>14897</v>
      </c>
      <c r="R30" s="353">
        <v>14554</v>
      </c>
      <c r="S30" s="353">
        <v>14262</v>
      </c>
      <c r="T30" s="353">
        <v>14458</v>
      </c>
      <c r="U30" s="353">
        <v>13255</v>
      </c>
      <c r="V30" s="348">
        <v>1</v>
      </c>
      <c r="W30" s="349">
        <v>1.2256295741503581E-2</v>
      </c>
      <c r="X30" s="229"/>
    </row>
    <row r="31" spans="1:24" ht="18" x14ac:dyDescent="0.2">
      <c r="A31" s="681" t="s">
        <v>571</v>
      </c>
      <c r="B31" s="557"/>
      <c r="C31" s="557"/>
      <c r="D31" s="557"/>
      <c r="E31" s="557"/>
      <c r="F31" s="557"/>
      <c r="G31" s="557"/>
      <c r="H31" s="557"/>
      <c r="I31" s="557"/>
      <c r="J31" s="557"/>
      <c r="K31" s="557"/>
      <c r="L31" s="557"/>
      <c r="M31" s="557"/>
      <c r="N31" s="557"/>
      <c r="O31" s="557"/>
      <c r="P31" s="557"/>
      <c r="Q31" s="557"/>
      <c r="R31" s="558"/>
      <c r="S31" s="558"/>
      <c r="T31" s="558"/>
      <c r="U31" s="558"/>
      <c r="V31" s="557"/>
      <c r="W31" s="558"/>
      <c r="X31" s="229"/>
    </row>
    <row r="32" spans="1:24" x14ac:dyDescent="0.2">
      <c r="A32" s="681" t="s">
        <v>130</v>
      </c>
      <c r="B32" s="559"/>
      <c r="C32" s="559"/>
      <c r="D32" s="559"/>
      <c r="E32" s="559"/>
      <c r="F32" s="559"/>
      <c r="G32" s="559"/>
      <c r="H32" s="559"/>
      <c r="I32" s="559"/>
      <c r="J32" s="559"/>
      <c r="K32" s="559"/>
      <c r="L32" s="559"/>
      <c r="M32" s="559"/>
      <c r="N32" s="559"/>
      <c r="O32" s="559"/>
      <c r="P32" s="559"/>
      <c r="Q32" s="559"/>
      <c r="R32" s="53"/>
      <c r="S32" s="53"/>
      <c r="T32" s="53"/>
      <c r="U32" s="53"/>
      <c r="V32" s="559"/>
      <c r="W32" s="557"/>
      <c r="X32" s="229"/>
    </row>
    <row r="33" spans="1:24" ht="12.6" customHeight="1" x14ac:dyDescent="0.2">
      <c r="A33" s="681" t="s">
        <v>126</v>
      </c>
      <c r="B33" s="559"/>
      <c r="C33" s="559"/>
      <c r="D33" s="559"/>
      <c r="E33" s="559"/>
      <c r="F33" s="559"/>
      <c r="G33" s="559"/>
      <c r="H33" s="559"/>
      <c r="I33" s="559"/>
      <c r="J33" s="559"/>
      <c r="K33" s="559"/>
      <c r="L33" s="559"/>
      <c r="M33" s="559"/>
      <c r="N33" s="559"/>
      <c r="O33" s="559"/>
      <c r="P33" s="559"/>
      <c r="Q33" s="559"/>
      <c r="R33" s="53"/>
      <c r="S33" s="53"/>
      <c r="T33" s="53"/>
      <c r="U33" s="53"/>
      <c r="V33" s="559"/>
      <c r="W33" s="559"/>
      <c r="X33" s="230"/>
    </row>
    <row r="34" spans="1:24" x14ac:dyDescent="0.2">
      <c r="A34" s="681" t="s">
        <v>523</v>
      </c>
      <c r="B34" s="559"/>
      <c r="C34" s="559"/>
      <c r="D34" s="559"/>
      <c r="E34" s="559"/>
      <c r="F34" s="559"/>
      <c r="G34" s="559"/>
      <c r="H34" s="559"/>
      <c r="I34" s="559"/>
      <c r="J34" s="559"/>
      <c r="K34" s="559"/>
      <c r="L34" s="559"/>
      <c r="M34" s="559"/>
      <c r="N34" s="559"/>
      <c r="O34" s="559"/>
      <c r="P34" s="559"/>
      <c r="Q34" s="559"/>
      <c r="R34" s="559"/>
      <c r="S34" s="559"/>
      <c r="T34" s="559"/>
      <c r="U34" s="559"/>
      <c r="V34" s="559"/>
      <c r="W34" s="559"/>
      <c r="X34" s="230"/>
    </row>
    <row r="35" spans="1:24" ht="14.1" customHeight="1" x14ac:dyDescent="0.2">
      <c r="A35" s="903" t="s">
        <v>82</v>
      </c>
      <c r="B35" s="903"/>
      <c r="C35" s="903"/>
      <c r="D35" s="903"/>
      <c r="E35" s="903"/>
      <c r="F35" s="903"/>
      <c r="G35" s="903"/>
      <c r="H35" s="903"/>
      <c r="I35" s="903"/>
      <c r="J35" s="903"/>
      <c r="K35" s="903"/>
      <c r="L35" s="903"/>
      <c r="M35" s="903"/>
      <c r="N35" s="903"/>
      <c r="O35" s="903"/>
      <c r="P35" s="903"/>
      <c r="Q35" s="903"/>
      <c r="R35" s="903"/>
      <c r="S35" s="903"/>
      <c r="T35" s="903"/>
      <c r="U35" s="903"/>
      <c r="V35" s="903"/>
      <c r="W35" s="903"/>
      <c r="X35" s="230"/>
    </row>
    <row r="36" spans="1:24" ht="12.6" customHeight="1" x14ac:dyDescent="0.2">
      <c r="A36" s="560" t="s">
        <v>572</v>
      </c>
      <c r="B36" s="559"/>
      <c r="C36" s="559"/>
      <c r="D36" s="559"/>
      <c r="E36" s="559"/>
      <c r="F36" s="559"/>
      <c r="G36" s="559"/>
      <c r="H36" s="559"/>
      <c r="I36" s="559"/>
      <c r="J36" s="559"/>
      <c r="K36" s="559"/>
      <c r="L36" s="559"/>
      <c r="M36" s="559"/>
      <c r="N36" s="559"/>
      <c r="O36" s="559"/>
      <c r="P36" s="559"/>
      <c r="Q36" s="559"/>
      <c r="R36" s="559"/>
      <c r="S36" s="559"/>
      <c r="T36" s="559"/>
      <c r="U36" s="559"/>
      <c r="V36" s="559"/>
      <c r="W36" s="559"/>
      <c r="X36" s="230"/>
    </row>
    <row r="37" spans="1:24" ht="18" x14ac:dyDescent="0.2">
      <c r="A37" s="834" t="s">
        <v>712</v>
      </c>
      <c r="B37" s="834"/>
      <c r="C37" s="834"/>
      <c r="D37" s="834"/>
      <c r="E37" s="834"/>
      <c r="F37" s="834"/>
      <c r="G37" s="834"/>
      <c r="H37" s="834"/>
      <c r="I37" s="23"/>
      <c r="J37" s="23"/>
      <c r="K37" s="23"/>
      <c r="L37" s="23"/>
      <c r="M37" s="23"/>
      <c r="N37" s="23"/>
      <c r="O37" s="23"/>
      <c r="P37" s="23"/>
      <c r="Q37" s="23"/>
      <c r="R37" s="23"/>
      <c r="S37" s="23"/>
      <c r="T37" s="23"/>
      <c r="U37" s="23"/>
      <c r="V37" s="23"/>
      <c r="W37" s="559"/>
      <c r="X37" s="230"/>
    </row>
    <row r="38" spans="1:24" x14ac:dyDescent="0.2">
      <c r="A38" s="211"/>
      <c r="B38" s="354"/>
      <c r="C38" s="354"/>
      <c r="D38" s="354"/>
      <c r="E38" s="354"/>
      <c r="F38" s="354"/>
      <c r="G38" s="354"/>
      <c r="H38" s="354"/>
      <c r="I38" s="354"/>
      <c r="J38" s="354"/>
      <c r="K38" s="354"/>
      <c r="L38" s="354"/>
      <c r="M38" s="354"/>
      <c r="N38" s="354"/>
      <c r="O38" s="354"/>
      <c r="P38" s="354"/>
      <c r="Q38" s="354"/>
      <c r="R38" s="354"/>
      <c r="S38" s="354"/>
      <c r="T38" s="354"/>
      <c r="U38" s="354"/>
      <c r="V38" s="354"/>
      <c r="W38" s="354"/>
      <c r="X38" s="230"/>
    </row>
    <row r="39" spans="1:24" ht="15.75" x14ac:dyDescent="0.25">
      <c r="A39" s="211"/>
      <c r="B39" s="355"/>
      <c r="C39" s="355"/>
      <c r="D39" s="355"/>
      <c r="E39" s="355"/>
      <c r="F39" s="355"/>
      <c r="G39" s="355"/>
      <c r="H39" s="355"/>
      <c r="I39" s="355"/>
      <c r="J39" s="355"/>
      <c r="K39" s="355"/>
      <c r="L39" s="355"/>
      <c r="M39" s="355"/>
      <c r="N39" s="355"/>
      <c r="O39" s="355"/>
      <c r="P39" s="355"/>
      <c r="Q39" s="355"/>
      <c r="R39" s="355"/>
      <c r="S39" s="355"/>
      <c r="T39" s="355"/>
      <c r="U39" s="355"/>
      <c r="V39" s="355"/>
      <c r="W39" s="355"/>
      <c r="X39" s="231"/>
    </row>
    <row r="40" spans="1:24" x14ac:dyDescent="0.2">
      <c r="A40" s="211"/>
      <c r="B40" s="356"/>
      <c r="C40" s="356"/>
      <c r="D40" s="356"/>
      <c r="E40" s="356"/>
      <c r="F40" s="356"/>
      <c r="G40" s="356"/>
      <c r="H40" s="356"/>
      <c r="I40" s="356"/>
      <c r="J40" s="356"/>
      <c r="K40" s="356"/>
      <c r="L40" s="356"/>
      <c r="M40" s="356"/>
      <c r="N40" s="356"/>
      <c r="O40" s="356"/>
      <c r="P40" s="356"/>
      <c r="Q40" s="356"/>
      <c r="R40" s="356"/>
      <c r="S40" s="356"/>
      <c r="T40" s="356"/>
      <c r="U40" s="356"/>
      <c r="V40" s="356"/>
      <c r="W40" s="343"/>
      <c r="X40" s="232"/>
    </row>
    <row r="41" spans="1:24" x14ac:dyDescent="0.2">
      <c r="A41" s="211"/>
      <c r="B41" s="343"/>
      <c r="C41" s="343"/>
      <c r="D41" s="343"/>
      <c r="E41" s="343"/>
      <c r="F41" s="343"/>
      <c r="G41" s="343"/>
      <c r="H41" s="343"/>
      <c r="I41" s="343"/>
      <c r="J41" s="343"/>
      <c r="K41" s="343"/>
      <c r="L41" s="343"/>
      <c r="M41" s="343"/>
      <c r="N41" s="343"/>
      <c r="O41" s="343"/>
      <c r="P41" s="343"/>
      <c r="Q41" s="343"/>
      <c r="R41" s="343"/>
      <c r="S41" s="343"/>
      <c r="T41" s="343"/>
      <c r="U41" s="343"/>
      <c r="V41" s="343"/>
      <c r="W41" s="343"/>
      <c r="X41" s="232"/>
    </row>
    <row r="46" spans="1:24" x14ac:dyDescent="0.2">
      <c r="G46" s="787"/>
    </row>
    <row r="74" spans="1:1" x14ac:dyDescent="0.2">
      <c r="A74" s="790"/>
    </row>
  </sheetData>
  <mergeCells count="1">
    <mergeCell ref="A35:W35"/>
  </mergeCells>
  <phoneticPr fontId="38" type="noConversion"/>
  <pageMargins left="0.74803149606299213" right="0.74803149606299213" top="0.59055118110236227" bottom="0.55118110236220474" header="0.51181102362204722" footer="0.51181102362204722"/>
  <pageSetup paperSize="9" scale="5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V74"/>
  <sheetViews>
    <sheetView showGridLines="0" zoomScale="85" zoomScaleNormal="85" workbookViewId="0">
      <selection activeCell="A20" sqref="A20:V20"/>
    </sheetView>
  </sheetViews>
  <sheetFormatPr defaultColWidth="9.140625" defaultRowHeight="15" x14ac:dyDescent="0.2"/>
  <cols>
    <col min="1" max="1" width="31" style="194" customWidth="1"/>
    <col min="2" max="21" width="8.42578125" style="593" customWidth="1"/>
    <col min="22" max="22" width="18" style="593" customWidth="1"/>
    <col min="23" max="16384" width="9.140625" style="593"/>
  </cols>
  <sheetData>
    <row r="1" spans="1:22" s="651" customFormat="1" ht="18.75" x14ac:dyDescent="0.2">
      <c r="A1" s="653" t="s">
        <v>564</v>
      </c>
      <c r="B1" s="653"/>
      <c r="C1" s="653"/>
      <c r="D1" s="653"/>
      <c r="E1" s="653"/>
      <c r="F1" s="653"/>
      <c r="G1" s="653"/>
      <c r="H1" s="653"/>
      <c r="I1" s="653"/>
      <c r="J1" s="653"/>
      <c r="K1" s="653"/>
      <c r="L1" s="653"/>
      <c r="M1" s="653"/>
      <c r="N1" s="653"/>
      <c r="O1" s="653"/>
      <c r="P1" s="653"/>
      <c r="Q1" s="653"/>
      <c r="R1" s="653"/>
      <c r="S1" s="653"/>
      <c r="T1" s="653"/>
      <c r="U1" s="653"/>
      <c r="V1" s="653"/>
    </row>
    <row r="2" spans="1:22" s="195" customFormat="1" ht="16.5" customHeight="1" x14ac:dyDescent="0.25">
      <c r="A2" s="772"/>
      <c r="B2" s="909"/>
      <c r="C2" s="909"/>
      <c r="D2" s="909"/>
      <c r="E2" s="909"/>
      <c r="F2" s="909"/>
      <c r="G2" s="909"/>
      <c r="H2" s="909"/>
      <c r="I2" s="909"/>
      <c r="J2" s="909"/>
      <c r="K2" s="909"/>
      <c r="L2" s="909"/>
      <c r="M2" s="909"/>
      <c r="N2" s="909"/>
      <c r="O2" s="909"/>
      <c r="P2" s="686"/>
      <c r="Q2" s="686"/>
      <c r="R2" s="686"/>
      <c r="S2" s="686"/>
      <c r="T2" s="686"/>
      <c r="U2" s="686"/>
      <c r="V2" s="906" t="s">
        <v>502</v>
      </c>
    </row>
    <row r="3" spans="1:22" s="196" customFormat="1" ht="33" customHeight="1" x14ac:dyDescent="0.2">
      <c r="A3" s="203" t="s">
        <v>699</v>
      </c>
      <c r="B3" s="679">
        <v>2002</v>
      </c>
      <c r="C3" s="679">
        <v>2003</v>
      </c>
      <c r="D3" s="679">
        <v>2004</v>
      </c>
      <c r="E3" s="679">
        <v>2005</v>
      </c>
      <c r="F3" s="679">
        <v>2006</v>
      </c>
      <c r="G3" s="679">
        <v>2007</v>
      </c>
      <c r="H3" s="679">
        <v>2008</v>
      </c>
      <c r="I3" s="679">
        <v>2009</v>
      </c>
      <c r="J3" s="679">
        <v>2010</v>
      </c>
      <c r="K3" s="679">
        <v>2011</v>
      </c>
      <c r="L3" s="679">
        <v>2012</v>
      </c>
      <c r="M3" s="679">
        <v>2013</v>
      </c>
      <c r="N3" s="679">
        <v>2014</v>
      </c>
      <c r="O3" s="679">
        <v>2015</v>
      </c>
      <c r="P3" s="679">
        <v>2016</v>
      </c>
      <c r="Q3" s="679">
        <v>2017</v>
      </c>
      <c r="R3" s="679">
        <v>2018</v>
      </c>
      <c r="S3" s="679">
        <v>2019</v>
      </c>
      <c r="T3" s="679">
        <v>2020</v>
      </c>
      <c r="U3" s="679">
        <v>2021</v>
      </c>
      <c r="V3" s="857"/>
    </row>
    <row r="4" spans="1:22" ht="16.5" customHeight="1" x14ac:dyDescent="0.2">
      <c r="A4" s="202" t="s">
        <v>86</v>
      </c>
      <c r="B4" s="710"/>
      <c r="C4" s="710"/>
      <c r="D4" s="710"/>
      <c r="E4" s="710"/>
      <c r="F4" s="710"/>
      <c r="G4" s="710"/>
      <c r="H4" s="710"/>
      <c r="I4" s="710"/>
      <c r="J4" s="710"/>
      <c r="K4" s="710"/>
      <c r="L4" s="196"/>
      <c r="M4" s="196"/>
      <c r="N4" s="196"/>
      <c r="O4" s="196"/>
      <c r="P4" s="196"/>
      <c r="Q4" s="196"/>
      <c r="R4" s="196"/>
      <c r="S4" s="196"/>
      <c r="T4" s="196"/>
      <c r="U4" s="196"/>
      <c r="V4" s="711"/>
    </row>
    <row r="5" spans="1:22" ht="16.5" customHeight="1" x14ac:dyDescent="0.2">
      <c r="A5" s="683" t="s">
        <v>32</v>
      </c>
      <c r="B5" s="53">
        <v>4909</v>
      </c>
      <c r="C5" s="53">
        <v>4851</v>
      </c>
      <c r="D5" s="53">
        <v>4982</v>
      </c>
      <c r="E5" s="53">
        <v>5179</v>
      </c>
      <c r="F5" s="53">
        <v>5517</v>
      </c>
      <c r="G5" s="53">
        <v>5986</v>
      </c>
      <c r="H5" s="53">
        <v>6360</v>
      </c>
      <c r="I5" s="53">
        <v>5924</v>
      </c>
      <c r="J5" s="53">
        <v>6193</v>
      </c>
      <c r="K5" s="53">
        <v>5476</v>
      </c>
      <c r="L5" s="53">
        <v>5153</v>
      </c>
      <c r="M5" s="53">
        <v>4762</v>
      </c>
      <c r="N5" s="53">
        <v>4142</v>
      </c>
      <c r="O5" s="53">
        <v>3925</v>
      </c>
      <c r="P5" s="53">
        <v>3870</v>
      </c>
      <c r="Q5" s="53">
        <v>3766</v>
      </c>
      <c r="R5" s="53">
        <v>3789</v>
      </c>
      <c r="S5" s="53">
        <v>3569</v>
      </c>
      <c r="T5" s="53">
        <v>3563</v>
      </c>
      <c r="U5" s="53">
        <v>2859</v>
      </c>
      <c r="V5" s="204">
        <f>U5/$U$18</f>
        <v>0.21569219162580158</v>
      </c>
    </row>
    <row r="6" spans="1:22" ht="16.5" customHeight="1" x14ac:dyDescent="0.2">
      <c r="A6" s="194" t="s">
        <v>83</v>
      </c>
      <c r="B6" s="53">
        <v>1303</v>
      </c>
      <c r="C6" s="53">
        <v>1445</v>
      </c>
      <c r="D6" s="53">
        <v>1426</v>
      </c>
      <c r="E6" s="53">
        <v>1671</v>
      </c>
      <c r="F6" s="53">
        <v>1731</v>
      </c>
      <c r="G6" s="53">
        <v>2094</v>
      </c>
      <c r="H6" s="53">
        <v>2399</v>
      </c>
      <c r="I6" s="53">
        <v>2993</v>
      </c>
      <c r="J6" s="53">
        <v>3172</v>
      </c>
      <c r="K6" s="53">
        <v>3910</v>
      </c>
      <c r="L6" s="53">
        <v>4076</v>
      </c>
      <c r="M6" s="53">
        <v>4183</v>
      </c>
      <c r="N6" s="53">
        <v>4217</v>
      </c>
      <c r="O6" s="53">
        <v>4158</v>
      </c>
      <c r="P6" s="53">
        <v>4279</v>
      </c>
      <c r="Q6" s="53">
        <v>4138</v>
      </c>
      <c r="R6" s="53">
        <v>4073</v>
      </c>
      <c r="S6" s="53">
        <v>4175</v>
      </c>
      <c r="T6" s="53">
        <v>4456</v>
      </c>
      <c r="U6" s="53">
        <v>4399</v>
      </c>
      <c r="V6" s="204">
        <f t="shared" ref="V6:V18" si="0">U6/$U$18</f>
        <v>0.33187476423990947</v>
      </c>
    </row>
    <row r="7" spans="1:22" ht="16.5" customHeight="1" x14ac:dyDescent="0.2">
      <c r="A7" s="209" t="s">
        <v>84</v>
      </c>
      <c r="B7" s="53">
        <v>3170</v>
      </c>
      <c r="C7" s="53">
        <v>3288</v>
      </c>
      <c r="D7" s="53">
        <v>3461</v>
      </c>
      <c r="E7" s="53">
        <v>3493</v>
      </c>
      <c r="F7" s="53">
        <v>3731</v>
      </c>
      <c r="G7" s="53">
        <v>4055</v>
      </c>
      <c r="H7" s="53">
        <v>4243</v>
      </c>
      <c r="I7" s="53">
        <v>4499</v>
      </c>
      <c r="J7" s="53">
        <v>4697</v>
      </c>
      <c r="K7" s="53">
        <v>5068</v>
      </c>
      <c r="L7" s="53">
        <v>5279</v>
      </c>
      <c r="M7" s="53">
        <v>5333</v>
      </c>
      <c r="N7" s="53">
        <v>5522</v>
      </c>
      <c r="O7" s="53">
        <v>5476</v>
      </c>
      <c r="P7" s="53">
        <v>5392</v>
      </c>
      <c r="Q7" s="53">
        <v>5252</v>
      </c>
      <c r="R7" s="53">
        <v>4944</v>
      </c>
      <c r="S7" s="53">
        <v>4798</v>
      </c>
      <c r="T7" s="53">
        <v>4744</v>
      </c>
      <c r="U7" s="53">
        <v>4467</v>
      </c>
      <c r="V7" s="204">
        <f t="shared" si="0"/>
        <v>0.33700490380988307</v>
      </c>
    </row>
    <row r="8" spans="1:22" ht="16.5" customHeight="1" x14ac:dyDescent="0.2">
      <c r="A8" s="209" t="s">
        <v>36</v>
      </c>
      <c r="B8" s="53">
        <v>158</v>
      </c>
      <c r="C8" s="53">
        <v>180</v>
      </c>
      <c r="D8" s="53">
        <v>147</v>
      </c>
      <c r="E8" s="53">
        <v>167</v>
      </c>
      <c r="F8" s="53">
        <v>184</v>
      </c>
      <c r="G8" s="53">
        <v>220</v>
      </c>
      <c r="H8" s="53">
        <v>237</v>
      </c>
      <c r="I8" s="53">
        <v>242</v>
      </c>
      <c r="J8" s="53">
        <v>299</v>
      </c>
      <c r="K8" s="53">
        <v>267</v>
      </c>
      <c r="L8" s="53">
        <v>262</v>
      </c>
      <c r="M8" s="53">
        <v>243</v>
      </c>
      <c r="N8" s="53">
        <v>201</v>
      </c>
      <c r="O8" s="53">
        <v>264</v>
      </c>
      <c r="P8" s="53">
        <v>251</v>
      </c>
      <c r="Q8" s="53">
        <v>197</v>
      </c>
      <c r="R8" s="53">
        <v>186</v>
      </c>
      <c r="S8" s="53">
        <v>212</v>
      </c>
      <c r="T8" s="53">
        <v>185</v>
      </c>
      <c r="U8" s="53">
        <v>156</v>
      </c>
      <c r="V8" s="204">
        <f t="shared" si="0"/>
        <v>1.1769143719351189E-2</v>
      </c>
    </row>
    <row r="9" spans="1:22" ht="16.5" customHeight="1" x14ac:dyDescent="0.2">
      <c r="A9" s="209" t="s">
        <v>37</v>
      </c>
      <c r="B9" s="53">
        <v>106</v>
      </c>
      <c r="C9" s="53">
        <v>73</v>
      </c>
      <c r="D9" s="53">
        <v>92</v>
      </c>
      <c r="E9" s="53">
        <v>136</v>
      </c>
      <c r="F9" s="53">
        <v>181</v>
      </c>
      <c r="G9" s="53">
        <v>44</v>
      </c>
      <c r="H9" s="53">
        <v>36</v>
      </c>
      <c r="I9" s="53">
        <v>49</v>
      </c>
      <c r="J9" s="53">
        <v>51</v>
      </c>
      <c r="K9" s="53">
        <v>49</v>
      </c>
      <c r="L9" s="53">
        <v>45</v>
      </c>
      <c r="M9" s="53">
        <v>45</v>
      </c>
      <c r="N9" s="53">
        <v>51</v>
      </c>
      <c r="O9" s="53">
        <v>48</v>
      </c>
      <c r="P9" s="53">
        <v>48</v>
      </c>
      <c r="Q9" s="53">
        <v>35</v>
      </c>
      <c r="R9" s="53">
        <v>50</v>
      </c>
      <c r="S9" s="53">
        <v>60</v>
      </c>
      <c r="T9" s="53">
        <v>74</v>
      </c>
      <c r="U9" s="53">
        <v>88</v>
      </c>
      <c r="V9" s="204">
        <f t="shared" si="0"/>
        <v>6.6390041493775932E-3</v>
      </c>
    </row>
    <row r="10" spans="1:22" ht="16.5" customHeight="1" x14ac:dyDescent="0.25">
      <c r="A10" s="785" t="s">
        <v>17</v>
      </c>
      <c r="B10" s="205">
        <v>9646</v>
      </c>
      <c r="C10" s="205">
        <v>9838</v>
      </c>
      <c r="D10" s="205">
        <v>10108</v>
      </c>
      <c r="E10" s="205">
        <v>10646</v>
      </c>
      <c r="F10" s="205">
        <v>11344</v>
      </c>
      <c r="G10" s="205">
        <v>12399</v>
      </c>
      <c r="H10" s="205">
        <v>13275</v>
      </c>
      <c r="I10" s="205">
        <v>13707</v>
      </c>
      <c r="J10" s="205">
        <v>14412</v>
      </c>
      <c r="K10" s="205">
        <v>14770</v>
      </c>
      <c r="L10" s="205">
        <v>14815</v>
      </c>
      <c r="M10" s="205">
        <v>14566</v>
      </c>
      <c r="N10" s="205">
        <v>14133</v>
      </c>
      <c r="O10" s="205">
        <v>13871</v>
      </c>
      <c r="P10" s="205">
        <v>13840</v>
      </c>
      <c r="Q10" s="205">
        <v>13388</v>
      </c>
      <c r="R10" s="205">
        <v>13042</v>
      </c>
      <c r="S10" s="205">
        <v>12814</v>
      </c>
      <c r="T10" s="205">
        <v>13022</v>
      </c>
      <c r="U10" s="205">
        <f>SUM(U5:U9)</f>
        <v>11969</v>
      </c>
      <c r="V10" s="206">
        <f t="shared" si="0"/>
        <v>0.90298000754432295</v>
      </c>
    </row>
    <row r="11" spans="1:22" ht="15.75" x14ac:dyDescent="0.2">
      <c r="A11" s="207" t="s">
        <v>87</v>
      </c>
      <c r="B11" s="53"/>
      <c r="C11" s="53"/>
      <c r="D11" s="53"/>
      <c r="E11" s="53"/>
      <c r="F11" s="53"/>
      <c r="G11" s="53"/>
      <c r="H11" s="53"/>
      <c r="I11" s="53"/>
      <c r="J11" s="53"/>
      <c r="K11" s="53"/>
      <c r="L11" s="53"/>
      <c r="M11" s="53"/>
      <c r="N11" s="53"/>
      <c r="O11" s="53"/>
      <c r="P11" s="53"/>
      <c r="Q11" s="53"/>
      <c r="R11" s="53"/>
      <c r="S11" s="53"/>
      <c r="T11" s="53"/>
      <c r="U11" s="53"/>
      <c r="V11" s="204"/>
    </row>
    <row r="12" spans="1:22" ht="16.5" customHeight="1" x14ac:dyDescent="0.2">
      <c r="A12" s="683" t="s">
        <v>38</v>
      </c>
      <c r="B12" s="53">
        <v>717</v>
      </c>
      <c r="C12" s="53">
        <v>697</v>
      </c>
      <c r="D12" s="53">
        <v>721</v>
      </c>
      <c r="E12" s="53">
        <v>716</v>
      </c>
      <c r="F12" s="53">
        <v>737</v>
      </c>
      <c r="G12" s="53">
        <v>756</v>
      </c>
      <c r="H12" s="53">
        <v>702</v>
      </c>
      <c r="I12" s="53">
        <v>611</v>
      </c>
      <c r="J12" s="53">
        <v>620</v>
      </c>
      <c r="K12" s="53">
        <v>615</v>
      </c>
      <c r="L12" s="53">
        <v>564</v>
      </c>
      <c r="M12" s="53">
        <v>575</v>
      </c>
      <c r="N12" s="53">
        <v>579</v>
      </c>
      <c r="O12" s="53">
        <v>564</v>
      </c>
      <c r="P12" s="53">
        <v>581</v>
      </c>
      <c r="Q12" s="53">
        <v>619</v>
      </c>
      <c r="R12" s="53">
        <v>599</v>
      </c>
      <c r="S12" s="53">
        <v>581</v>
      </c>
      <c r="T12" s="53">
        <v>556</v>
      </c>
      <c r="U12" s="53">
        <v>525</v>
      </c>
      <c r="V12" s="204">
        <f t="shared" si="0"/>
        <v>3.9607695209354962E-2</v>
      </c>
    </row>
    <row r="13" spans="1:22" ht="16.5" customHeight="1" x14ac:dyDescent="0.2">
      <c r="A13" s="208" t="s">
        <v>85</v>
      </c>
      <c r="B13" s="53">
        <v>56</v>
      </c>
      <c r="C13" s="53">
        <v>83</v>
      </c>
      <c r="D13" s="53">
        <v>66</v>
      </c>
      <c r="E13" s="53">
        <v>57</v>
      </c>
      <c r="F13" s="53">
        <v>84</v>
      </c>
      <c r="G13" s="53">
        <v>112</v>
      </c>
      <c r="H13" s="53">
        <v>58</v>
      </c>
      <c r="I13" s="53">
        <v>138</v>
      </c>
      <c r="J13" s="53">
        <v>82</v>
      </c>
      <c r="K13" s="53">
        <v>88</v>
      </c>
      <c r="L13" s="53">
        <v>90</v>
      </c>
      <c r="M13" s="53">
        <v>112</v>
      </c>
      <c r="N13" s="53">
        <v>117</v>
      </c>
      <c r="O13" s="53">
        <v>133</v>
      </c>
      <c r="P13" s="53">
        <v>136</v>
      </c>
      <c r="Q13" s="53">
        <v>127</v>
      </c>
      <c r="R13" s="53">
        <v>122</v>
      </c>
      <c r="S13" s="53">
        <v>127</v>
      </c>
      <c r="T13" s="53">
        <v>130</v>
      </c>
      <c r="U13" s="53">
        <v>96</v>
      </c>
      <c r="V13" s="204">
        <f t="shared" si="0"/>
        <v>7.2425499811391925E-3</v>
      </c>
    </row>
    <row r="14" spans="1:22" ht="16.5" customHeight="1" x14ac:dyDescent="0.2">
      <c r="A14" s="209" t="s">
        <v>40</v>
      </c>
      <c r="B14" s="53">
        <v>672</v>
      </c>
      <c r="C14" s="53">
        <v>640</v>
      </c>
      <c r="D14" s="53">
        <v>657</v>
      </c>
      <c r="E14" s="53">
        <v>618</v>
      </c>
      <c r="F14" s="53">
        <v>662</v>
      </c>
      <c r="G14" s="53">
        <v>628</v>
      </c>
      <c r="H14" s="53">
        <v>642</v>
      </c>
      <c r="I14" s="53">
        <v>598</v>
      </c>
      <c r="J14" s="53">
        <v>471</v>
      </c>
      <c r="K14" s="53">
        <v>460</v>
      </c>
      <c r="L14" s="53">
        <v>451</v>
      </c>
      <c r="M14" s="53">
        <v>439</v>
      </c>
      <c r="N14" s="53">
        <v>392</v>
      </c>
      <c r="O14" s="53">
        <v>402</v>
      </c>
      <c r="P14" s="53">
        <v>376</v>
      </c>
      <c r="Q14" s="53">
        <v>375</v>
      </c>
      <c r="R14" s="53">
        <v>383</v>
      </c>
      <c r="S14" s="53">
        <v>344</v>
      </c>
      <c r="T14" s="53">
        <v>329</v>
      </c>
      <c r="U14" s="53">
        <v>323</v>
      </c>
      <c r="V14" s="204">
        <f t="shared" si="0"/>
        <v>2.4368162957374574E-2</v>
      </c>
    </row>
    <row r="15" spans="1:22" ht="16.5" customHeight="1" x14ac:dyDescent="0.2">
      <c r="A15" s="209" t="s">
        <v>41</v>
      </c>
      <c r="B15" s="53">
        <v>93</v>
      </c>
      <c r="C15" s="53">
        <v>92</v>
      </c>
      <c r="D15" s="53">
        <v>80</v>
      </c>
      <c r="E15" s="53">
        <v>82</v>
      </c>
      <c r="F15" s="53">
        <v>78</v>
      </c>
      <c r="G15" s="53">
        <v>113</v>
      </c>
      <c r="H15" s="53">
        <v>93</v>
      </c>
      <c r="I15" s="53">
        <v>102</v>
      </c>
      <c r="J15" s="53">
        <v>82</v>
      </c>
      <c r="K15" s="53">
        <v>86</v>
      </c>
      <c r="L15" s="53">
        <v>95</v>
      </c>
      <c r="M15" s="53">
        <v>65</v>
      </c>
      <c r="N15" s="53">
        <v>82</v>
      </c>
      <c r="O15" s="53">
        <v>79</v>
      </c>
      <c r="P15" s="53">
        <v>60</v>
      </c>
      <c r="Q15" s="53">
        <v>56</v>
      </c>
      <c r="R15" s="53">
        <v>57</v>
      </c>
      <c r="S15" s="53">
        <v>63</v>
      </c>
      <c r="T15" s="53">
        <v>59</v>
      </c>
      <c r="U15" s="53">
        <v>38</v>
      </c>
      <c r="V15" s="204">
        <f t="shared" si="0"/>
        <v>2.8668427008675971E-3</v>
      </c>
    </row>
    <row r="16" spans="1:22" ht="33" x14ac:dyDescent="0.2">
      <c r="A16" s="209" t="s">
        <v>565</v>
      </c>
      <c r="B16" s="53">
        <v>55</v>
      </c>
      <c r="C16" s="53">
        <v>38</v>
      </c>
      <c r="D16" s="53">
        <v>44</v>
      </c>
      <c r="E16" s="53">
        <v>66</v>
      </c>
      <c r="F16" s="53">
        <v>77</v>
      </c>
      <c r="G16" s="53">
        <v>52</v>
      </c>
      <c r="H16" s="53">
        <v>118</v>
      </c>
      <c r="I16" s="53">
        <v>131</v>
      </c>
      <c r="J16" s="53">
        <v>225</v>
      </c>
      <c r="K16" s="53">
        <v>212</v>
      </c>
      <c r="L16" s="53">
        <v>233</v>
      </c>
      <c r="M16" s="53">
        <v>275</v>
      </c>
      <c r="N16" s="53">
        <v>297</v>
      </c>
      <c r="O16" s="53">
        <v>351</v>
      </c>
      <c r="P16" s="53">
        <v>324</v>
      </c>
      <c r="Q16" s="53">
        <v>332</v>
      </c>
      <c r="R16" s="53">
        <v>351</v>
      </c>
      <c r="S16" s="53">
        <v>333</v>
      </c>
      <c r="T16" s="53">
        <v>362</v>
      </c>
      <c r="U16" s="53">
        <v>304</v>
      </c>
      <c r="V16" s="204">
        <f t="shared" si="0"/>
        <v>2.2934741606940777E-2</v>
      </c>
    </row>
    <row r="17" spans="1:22" ht="15.75" x14ac:dyDescent="0.25">
      <c r="A17" s="785" t="s">
        <v>17</v>
      </c>
      <c r="B17" s="205">
        <v>1595</v>
      </c>
      <c r="C17" s="205">
        <v>1550</v>
      </c>
      <c r="D17" s="205">
        <v>1567</v>
      </c>
      <c r="E17" s="205">
        <v>1539</v>
      </c>
      <c r="F17" s="205">
        <v>1638</v>
      </c>
      <c r="G17" s="205">
        <v>1661</v>
      </c>
      <c r="H17" s="205">
        <v>1613</v>
      </c>
      <c r="I17" s="205">
        <v>1580</v>
      </c>
      <c r="J17" s="205">
        <v>1480</v>
      </c>
      <c r="K17" s="205">
        <v>1461</v>
      </c>
      <c r="L17" s="205">
        <v>1433</v>
      </c>
      <c r="M17" s="205">
        <v>1466</v>
      </c>
      <c r="N17" s="205">
        <v>1467</v>
      </c>
      <c r="O17" s="205">
        <v>1529</v>
      </c>
      <c r="P17" s="205">
        <v>1477</v>
      </c>
      <c r="Q17" s="205">
        <v>1509</v>
      </c>
      <c r="R17" s="205">
        <v>1512</v>
      </c>
      <c r="S17" s="205">
        <v>1448</v>
      </c>
      <c r="T17" s="205">
        <v>1436</v>
      </c>
      <c r="U17" s="205">
        <f>SUM(U12:U16)</f>
        <v>1286</v>
      </c>
      <c r="V17" s="206">
        <f t="shared" si="0"/>
        <v>9.7019992455677107E-2</v>
      </c>
    </row>
    <row r="18" spans="1:22" ht="16.5" customHeight="1" x14ac:dyDescent="0.25">
      <c r="A18" s="786" t="s">
        <v>17</v>
      </c>
      <c r="B18" s="205">
        <v>11241</v>
      </c>
      <c r="C18" s="205">
        <v>11388</v>
      </c>
      <c r="D18" s="205">
        <v>11675</v>
      </c>
      <c r="E18" s="205">
        <v>12185</v>
      </c>
      <c r="F18" s="205">
        <v>12982</v>
      </c>
      <c r="G18" s="205">
        <v>14060</v>
      </c>
      <c r="H18" s="205">
        <v>14888</v>
      </c>
      <c r="I18" s="205">
        <v>15287</v>
      </c>
      <c r="J18" s="205">
        <v>15892</v>
      </c>
      <c r="K18" s="205">
        <v>16231</v>
      </c>
      <c r="L18" s="205">
        <v>16248</v>
      </c>
      <c r="M18" s="205">
        <v>16032</v>
      </c>
      <c r="N18" s="205">
        <v>15600</v>
      </c>
      <c r="O18" s="205">
        <v>15400</v>
      </c>
      <c r="P18" s="205">
        <v>15317</v>
      </c>
      <c r="Q18" s="205">
        <v>14897</v>
      </c>
      <c r="R18" s="205">
        <v>14554</v>
      </c>
      <c r="S18" s="205">
        <v>14262</v>
      </c>
      <c r="T18" s="205">
        <v>14458</v>
      </c>
      <c r="U18" s="205">
        <f>U10+U17</f>
        <v>13255</v>
      </c>
      <c r="V18" s="206">
        <f t="shared" si="0"/>
        <v>1</v>
      </c>
    </row>
    <row r="19" spans="1:22" ht="48" customHeight="1" x14ac:dyDescent="0.2">
      <c r="A19" s="875" t="s">
        <v>566</v>
      </c>
      <c r="B19" s="905"/>
      <c r="C19" s="905"/>
      <c r="D19" s="905"/>
      <c r="E19" s="905"/>
      <c r="F19" s="905"/>
      <c r="G19" s="905"/>
      <c r="H19" s="905"/>
      <c r="I19" s="905"/>
      <c r="J19" s="905"/>
      <c r="K19" s="905"/>
      <c r="L19" s="905"/>
      <c r="M19" s="905"/>
      <c r="N19" s="905"/>
      <c r="O19" s="905"/>
      <c r="P19" s="905"/>
      <c r="Q19" s="905"/>
      <c r="R19" s="905"/>
      <c r="S19" s="905"/>
      <c r="T19" s="905"/>
      <c r="U19" s="905"/>
      <c r="V19" s="905"/>
    </row>
    <row r="20" spans="1:22" ht="49.5" customHeight="1" x14ac:dyDescent="0.2">
      <c r="A20" s="907" t="s">
        <v>567</v>
      </c>
      <c r="B20" s="908"/>
      <c r="C20" s="908"/>
      <c r="D20" s="908"/>
      <c r="E20" s="908"/>
      <c r="F20" s="908"/>
      <c r="G20" s="908"/>
      <c r="H20" s="908"/>
      <c r="I20" s="908"/>
      <c r="J20" s="908"/>
      <c r="K20" s="908"/>
      <c r="L20" s="908"/>
      <c r="M20" s="908"/>
      <c r="N20" s="908"/>
      <c r="O20" s="908"/>
      <c r="P20" s="908"/>
      <c r="Q20" s="908"/>
      <c r="R20" s="908"/>
      <c r="S20" s="908"/>
      <c r="T20" s="908"/>
      <c r="U20" s="908"/>
      <c r="V20" s="908"/>
    </row>
    <row r="21" spans="1:22" ht="18" x14ac:dyDescent="0.2">
      <c r="A21" s="910" t="s">
        <v>568</v>
      </c>
      <c r="B21" s="910"/>
      <c r="C21" s="910"/>
      <c r="D21" s="910"/>
      <c r="E21" s="910"/>
      <c r="F21" s="910"/>
      <c r="G21" s="910"/>
      <c r="H21" s="910"/>
      <c r="I21" s="910"/>
      <c r="J21" s="910"/>
      <c r="K21" s="910"/>
      <c r="L21" s="910"/>
      <c r="M21" s="910"/>
      <c r="N21" s="910"/>
      <c r="O21" s="910"/>
      <c r="P21" s="910"/>
      <c r="Q21" s="910"/>
      <c r="R21" s="910"/>
      <c r="S21" s="910"/>
      <c r="T21" s="910"/>
      <c r="U21" s="910"/>
      <c r="V21" s="910"/>
    </row>
    <row r="22" spans="1:22" x14ac:dyDescent="0.2">
      <c r="A22" s="373"/>
      <c r="B22" s="194"/>
      <c r="C22" s="194"/>
      <c r="D22" s="210"/>
      <c r="E22" s="210"/>
      <c r="F22" s="210"/>
      <c r="G22" s="210"/>
      <c r="H22" s="210"/>
      <c r="I22" s="210"/>
      <c r="J22" s="210"/>
      <c r="K22" s="210"/>
      <c r="L22" s="210"/>
      <c r="M22" s="210"/>
      <c r="N22" s="210"/>
      <c r="O22" s="210"/>
      <c r="P22" s="210"/>
      <c r="Q22" s="210"/>
      <c r="R22" s="210"/>
      <c r="S22" s="210"/>
      <c r="T22" s="210"/>
      <c r="U22" s="210"/>
      <c r="V22" s="194"/>
    </row>
    <row r="23" spans="1:22" ht="12.95" customHeight="1" x14ac:dyDescent="0.2">
      <c r="D23" s="96"/>
      <c r="E23" s="96"/>
      <c r="F23" s="96"/>
      <c r="G23" s="96"/>
      <c r="H23" s="96"/>
      <c r="I23" s="96"/>
      <c r="J23" s="96"/>
      <c r="K23" s="96"/>
      <c r="L23" s="96"/>
      <c r="M23" s="96"/>
      <c r="N23" s="96"/>
      <c r="O23" s="96"/>
      <c r="P23" s="96"/>
      <c r="Q23" s="96"/>
      <c r="R23" s="96"/>
      <c r="S23" s="96"/>
      <c r="T23" s="96"/>
      <c r="U23" s="96"/>
    </row>
    <row r="24" spans="1:22" x14ac:dyDescent="0.2">
      <c r="B24" s="96"/>
      <c r="C24" s="96"/>
      <c r="D24" s="96"/>
      <c r="E24" s="96"/>
      <c r="F24" s="96"/>
      <c r="G24" s="96"/>
      <c r="H24" s="96"/>
      <c r="I24" s="96"/>
      <c r="J24" s="96"/>
      <c r="K24" s="96"/>
      <c r="L24" s="96"/>
      <c r="M24" s="96"/>
      <c r="N24" s="96"/>
      <c r="O24" s="96"/>
      <c r="P24" s="96"/>
      <c r="Q24" s="96"/>
      <c r="R24" s="96"/>
      <c r="S24" s="96"/>
      <c r="T24" s="96"/>
      <c r="U24" s="96"/>
    </row>
    <row r="26" spans="1:22" x14ac:dyDescent="0.2">
      <c r="A26" s="904"/>
      <c r="B26" s="883"/>
      <c r="C26" s="883"/>
      <c r="D26" s="883"/>
      <c r="E26" s="883"/>
      <c r="F26" s="883"/>
      <c r="G26" s="883"/>
      <c r="H26" s="883"/>
      <c r="I26" s="883"/>
      <c r="J26" s="883"/>
      <c r="K26" s="883"/>
      <c r="L26" s="883"/>
      <c r="M26" s="883"/>
      <c r="N26" s="883"/>
      <c r="O26" s="883"/>
      <c r="P26" s="883"/>
      <c r="Q26" s="883"/>
      <c r="R26" s="883"/>
      <c r="S26" s="883"/>
      <c r="T26" s="883"/>
      <c r="U26" s="883"/>
      <c r="V26" s="883"/>
    </row>
    <row r="27" spans="1:22" x14ac:dyDescent="0.2">
      <c r="A27" s="373"/>
      <c r="B27" s="577"/>
      <c r="C27" s="577"/>
      <c r="D27" s="577"/>
      <c r="E27" s="577"/>
      <c r="F27" s="577"/>
      <c r="G27" s="577"/>
      <c r="H27" s="577"/>
      <c r="I27" s="577"/>
      <c r="J27" s="577"/>
      <c r="K27" s="577"/>
      <c r="L27" s="577"/>
      <c r="M27" s="577"/>
      <c r="N27" s="577"/>
      <c r="O27" s="577"/>
      <c r="P27" s="577"/>
      <c r="Q27" s="577"/>
      <c r="R27" s="577"/>
      <c r="S27" s="577"/>
      <c r="T27" s="577"/>
      <c r="U27" s="577"/>
      <c r="V27" s="577"/>
    </row>
    <row r="46" spans="7:7" x14ac:dyDescent="0.2">
      <c r="G46" s="194"/>
    </row>
    <row r="74" spans="1:1" x14ac:dyDescent="0.2">
      <c r="A74" s="651"/>
    </row>
  </sheetData>
  <mergeCells count="6">
    <mergeCell ref="A26:V26"/>
    <mergeCell ref="A19:V19"/>
    <mergeCell ref="V2:V3"/>
    <mergeCell ref="A20:V20"/>
    <mergeCell ref="B2:O2"/>
    <mergeCell ref="A21:V21"/>
  </mergeCells>
  <phoneticPr fontId="38" type="noConversion"/>
  <pageMargins left="0.74803149606299213" right="0.74803149606299213" top="0.59055118110236227" bottom="0.55118110236220474" header="0.51181102362204722" footer="0.51181102362204722"/>
  <pageSetup paperSize="9" scale="7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V74"/>
  <sheetViews>
    <sheetView showGridLines="0" topLeftCell="A17" zoomScale="85" zoomScaleNormal="85" workbookViewId="0">
      <selection activeCell="A26" sqref="A26"/>
    </sheetView>
  </sheetViews>
  <sheetFormatPr defaultColWidth="9.140625" defaultRowHeight="15" x14ac:dyDescent="0.2"/>
  <cols>
    <col min="1" max="1" width="39.140625" style="687" customWidth="1"/>
    <col min="2" max="17" width="10.28515625" style="183" bestFit="1" customWidth="1"/>
    <col min="18" max="21" width="8.5703125" style="183" bestFit="1" customWidth="1"/>
    <col min="22" max="22" width="18.42578125" style="236" customWidth="1"/>
    <col min="23" max="16384" width="9.140625" style="236"/>
  </cols>
  <sheetData>
    <row r="1" spans="1:22" s="644" customFormat="1" ht="18.75" x14ac:dyDescent="0.2">
      <c r="A1" s="654" t="s">
        <v>573</v>
      </c>
      <c r="B1" s="654"/>
      <c r="C1" s="654"/>
      <c r="D1" s="654"/>
      <c r="E1" s="654"/>
      <c r="F1" s="654"/>
      <c r="G1" s="654"/>
      <c r="H1" s="654"/>
      <c r="I1" s="654"/>
      <c r="J1" s="654"/>
      <c r="K1" s="654"/>
      <c r="L1" s="654"/>
      <c r="M1" s="654"/>
      <c r="N1" s="654"/>
      <c r="O1" s="654"/>
      <c r="P1" s="654"/>
      <c r="Q1" s="654"/>
      <c r="R1" s="654"/>
      <c r="S1" s="654"/>
      <c r="T1" s="654"/>
      <c r="U1" s="654"/>
    </row>
    <row r="2" spans="1:22" s="180" customFormat="1" ht="18.75" customHeight="1" x14ac:dyDescent="0.25">
      <c r="A2" s="772"/>
      <c r="B2" s="601"/>
      <c r="C2" s="909"/>
      <c r="D2" s="909"/>
      <c r="E2" s="909"/>
      <c r="F2" s="909"/>
      <c r="G2" s="909"/>
      <c r="H2" s="909"/>
      <c r="I2" s="909"/>
      <c r="J2" s="909"/>
      <c r="K2" s="909"/>
      <c r="L2" s="909"/>
      <c r="M2" s="909"/>
      <c r="N2" s="909"/>
      <c r="O2" s="909"/>
      <c r="P2" s="589"/>
      <c r="Q2" s="589"/>
      <c r="R2" s="589"/>
      <c r="S2" s="589"/>
      <c r="T2" s="589"/>
      <c r="U2" s="589"/>
      <c r="V2" s="911" t="s">
        <v>502</v>
      </c>
    </row>
    <row r="3" spans="1:22" s="180" customFormat="1" ht="18.75" customHeight="1" x14ac:dyDescent="0.25">
      <c r="A3" s="203" t="s">
        <v>31</v>
      </c>
      <c r="B3" s="235"/>
      <c r="C3" s="235">
        <v>2003</v>
      </c>
      <c r="D3" s="235">
        <v>2004</v>
      </c>
      <c r="E3" s="235">
        <v>2005</v>
      </c>
      <c r="F3" s="235">
        <v>2006</v>
      </c>
      <c r="G3" s="235">
        <v>2007</v>
      </c>
      <c r="H3" s="235">
        <v>2008</v>
      </c>
      <c r="I3" s="235">
        <v>2009</v>
      </c>
      <c r="J3" s="235">
        <v>2010</v>
      </c>
      <c r="K3" s="235">
        <v>2011</v>
      </c>
      <c r="L3" s="235">
        <v>2012</v>
      </c>
      <c r="M3" s="235">
        <v>2013</v>
      </c>
      <c r="N3" s="235">
        <v>2014</v>
      </c>
      <c r="O3" s="235">
        <v>2015</v>
      </c>
      <c r="P3" s="235">
        <v>2016</v>
      </c>
      <c r="Q3" s="235">
        <v>2017</v>
      </c>
      <c r="R3" s="235">
        <v>2018</v>
      </c>
      <c r="S3" s="235">
        <v>2019</v>
      </c>
      <c r="T3" s="235">
        <v>2020</v>
      </c>
      <c r="U3" s="235">
        <v>2021</v>
      </c>
      <c r="V3" s="912"/>
    </row>
    <row r="4" spans="1:22" ht="16.5" customHeight="1" x14ac:dyDescent="0.2">
      <c r="A4" s="687" t="s">
        <v>19</v>
      </c>
      <c r="C4" s="50">
        <v>11163</v>
      </c>
      <c r="D4" s="50">
        <v>11436</v>
      </c>
      <c r="E4" s="50">
        <v>10153</v>
      </c>
      <c r="F4" s="50">
        <v>10769</v>
      </c>
      <c r="G4" s="50">
        <v>11795</v>
      </c>
      <c r="H4" s="50">
        <v>12902</v>
      </c>
      <c r="I4" s="50">
        <v>13917</v>
      </c>
      <c r="J4" s="50">
        <v>14485</v>
      </c>
      <c r="K4" s="50">
        <v>14982</v>
      </c>
      <c r="L4" s="50">
        <v>14866</v>
      </c>
      <c r="M4" s="50">
        <v>14470</v>
      </c>
      <c r="N4" s="50">
        <v>13971</v>
      </c>
      <c r="O4" s="50">
        <v>13895</v>
      </c>
      <c r="P4" s="50">
        <v>13538</v>
      </c>
      <c r="Q4" s="50">
        <v>13041</v>
      </c>
      <c r="R4" s="53">
        <v>12453</v>
      </c>
      <c r="S4" s="53">
        <v>12089</v>
      </c>
      <c r="T4" s="53">
        <v>12163</v>
      </c>
      <c r="U4" s="53">
        <v>11141</v>
      </c>
      <c r="V4" s="204">
        <f>U4/$U$10</f>
        <v>0.8405130139569974</v>
      </c>
    </row>
    <row r="5" spans="1:22" ht="16.5" customHeight="1" x14ac:dyDescent="0.2">
      <c r="A5" s="687" t="s">
        <v>20</v>
      </c>
      <c r="C5" s="50">
        <v>100</v>
      </c>
      <c r="D5" s="50">
        <v>114</v>
      </c>
      <c r="E5" s="50">
        <v>95</v>
      </c>
      <c r="F5" s="50">
        <v>122</v>
      </c>
      <c r="G5" s="50">
        <v>137</v>
      </c>
      <c r="H5" s="50">
        <v>172</v>
      </c>
      <c r="I5" s="50">
        <v>238</v>
      </c>
      <c r="J5" s="50">
        <v>246</v>
      </c>
      <c r="K5" s="50">
        <v>241</v>
      </c>
      <c r="L5" s="50">
        <v>252</v>
      </c>
      <c r="M5" s="50">
        <v>248</v>
      </c>
      <c r="N5" s="50">
        <v>235</v>
      </c>
      <c r="O5" s="50">
        <v>271</v>
      </c>
      <c r="P5" s="50">
        <v>264</v>
      </c>
      <c r="Q5" s="50">
        <v>272</v>
      </c>
      <c r="R5" s="53">
        <v>253</v>
      </c>
      <c r="S5" s="53">
        <v>263</v>
      </c>
      <c r="T5" s="53">
        <v>269</v>
      </c>
      <c r="U5" s="53">
        <v>171</v>
      </c>
      <c r="V5" s="204">
        <f t="shared" ref="V5:V10" si="0">U5/$U$10</f>
        <v>1.2900792153904187E-2</v>
      </c>
    </row>
    <row r="6" spans="1:22" ht="16.5" customHeight="1" x14ac:dyDescent="0.2">
      <c r="A6" s="687" t="s">
        <v>21</v>
      </c>
      <c r="C6" s="50">
        <v>51</v>
      </c>
      <c r="D6" s="50">
        <v>43</v>
      </c>
      <c r="E6" s="50">
        <v>40</v>
      </c>
      <c r="F6" s="50">
        <v>49</v>
      </c>
      <c r="G6" s="50">
        <v>74</v>
      </c>
      <c r="H6" s="50">
        <v>73</v>
      </c>
      <c r="I6" s="50">
        <v>83</v>
      </c>
      <c r="J6" s="50">
        <v>101</v>
      </c>
      <c r="K6" s="50">
        <v>116</v>
      </c>
      <c r="L6" s="50">
        <v>97</v>
      </c>
      <c r="M6" s="50">
        <v>90</v>
      </c>
      <c r="N6" s="50">
        <v>82</v>
      </c>
      <c r="O6" s="50">
        <v>105</v>
      </c>
      <c r="P6" s="50">
        <v>101</v>
      </c>
      <c r="Q6" s="50">
        <v>126</v>
      </c>
      <c r="R6" s="53">
        <v>125</v>
      </c>
      <c r="S6" s="53">
        <v>127</v>
      </c>
      <c r="T6" s="53">
        <v>181</v>
      </c>
      <c r="U6" s="53">
        <v>122</v>
      </c>
      <c r="V6" s="204">
        <f t="shared" si="0"/>
        <v>9.2040739343643915E-3</v>
      </c>
    </row>
    <row r="7" spans="1:22" ht="16.5" customHeight="1" x14ac:dyDescent="0.2">
      <c r="A7" s="688" t="s">
        <v>22</v>
      </c>
      <c r="B7" s="562"/>
      <c r="C7" s="50">
        <v>21</v>
      </c>
      <c r="D7" s="50">
        <v>24</v>
      </c>
      <c r="E7" s="50">
        <v>31</v>
      </c>
      <c r="F7" s="50">
        <v>41</v>
      </c>
      <c r="G7" s="50">
        <v>48</v>
      </c>
      <c r="H7" s="50">
        <v>46</v>
      </c>
      <c r="I7" s="50">
        <v>57</v>
      </c>
      <c r="J7" s="50">
        <v>72</v>
      </c>
      <c r="K7" s="50">
        <v>68</v>
      </c>
      <c r="L7" s="50">
        <v>98</v>
      </c>
      <c r="M7" s="50">
        <v>105</v>
      </c>
      <c r="N7" s="50">
        <v>95</v>
      </c>
      <c r="O7" s="50">
        <v>95</v>
      </c>
      <c r="P7" s="50">
        <v>101</v>
      </c>
      <c r="Q7" s="50">
        <v>94</v>
      </c>
      <c r="R7" s="53">
        <v>104</v>
      </c>
      <c r="S7" s="53">
        <v>103</v>
      </c>
      <c r="T7" s="53">
        <v>105</v>
      </c>
      <c r="U7" s="53">
        <v>92</v>
      </c>
      <c r="V7" s="204">
        <f t="shared" si="0"/>
        <v>6.9407770652583928E-3</v>
      </c>
    </row>
    <row r="8" spans="1:22" ht="16.5" customHeight="1" x14ac:dyDescent="0.2">
      <c r="A8" s="688" t="s">
        <v>23</v>
      </c>
      <c r="B8" s="562"/>
      <c r="C8" s="50">
        <v>52</v>
      </c>
      <c r="D8" s="50">
        <v>57</v>
      </c>
      <c r="E8" s="50">
        <v>32</v>
      </c>
      <c r="F8" s="50">
        <v>30</v>
      </c>
      <c r="G8" s="50">
        <v>44</v>
      </c>
      <c r="H8" s="50">
        <v>63</v>
      </c>
      <c r="I8" s="50">
        <v>54</v>
      </c>
      <c r="J8" s="50">
        <v>52</v>
      </c>
      <c r="K8" s="50">
        <v>74</v>
      </c>
      <c r="L8" s="50">
        <v>69</v>
      </c>
      <c r="M8" s="50">
        <v>73</v>
      </c>
      <c r="N8" s="50">
        <v>73</v>
      </c>
      <c r="O8" s="50">
        <v>96</v>
      </c>
      <c r="P8" s="50">
        <v>111</v>
      </c>
      <c r="Q8" s="50">
        <v>121</v>
      </c>
      <c r="R8" s="53">
        <v>107</v>
      </c>
      <c r="S8" s="53">
        <v>126</v>
      </c>
      <c r="T8" s="53">
        <v>143</v>
      </c>
      <c r="U8" s="53">
        <v>198</v>
      </c>
      <c r="V8" s="204">
        <f t="shared" si="0"/>
        <v>1.4937759336099586E-2</v>
      </c>
    </row>
    <row r="9" spans="1:22" ht="16.5" customHeight="1" x14ac:dyDescent="0.2">
      <c r="A9" s="688" t="s">
        <v>10</v>
      </c>
      <c r="B9" s="562"/>
      <c r="C9" s="50">
        <v>0</v>
      </c>
      <c r="D9" s="50">
        <v>0</v>
      </c>
      <c r="E9" s="50">
        <v>1834</v>
      </c>
      <c r="F9" s="50">
        <v>1971</v>
      </c>
      <c r="G9" s="50">
        <v>1962</v>
      </c>
      <c r="H9" s="50">
        <v>1632</v>
      </c>
      <c r="I9" s="50">
        <v>938</v>
      </c>
      <c r="J9" s="50">
        <v>936</v>
      </c>
      <c r="K9" s="50">
        <v>750</v>
      </c>
      <c r="L9" s="50">
        <v>866</v>
      </c>
      <c r="M9" s="50">
        <v>1046</v>
      </c>
      <c r="N9" s="50">
        <v>1144</v>
      </c>
      <c r="O9" s="50">
        <v>938</v>
      </c>
      <c r="P9" s="50">
        <v>1202</v>
      </c>
      <c r="Q9" s="50">
        <v>1243</v>
      </c>
      <c r="R9" s="53">
        <v>1512</v>
      </c>
      <c r="S9" s="53">
        <v>1554</v>
      </c>
      <c r="T9" s="53">
        <v>1597</v>
      </c>
      <c r="U9" s="53">
        <v>1531</v>
      </c>
      <c r="V9" s="204">
        <f t="shared" si="0"/>
        <v>0.11550358355337609</v>
      </c>
    </row>
    <row r="10" spans="1:22" ht="16.5" customHeight="1" x14ac:dyDescent="0.25">
      <c r="A10" s="783" t="s">
        <v>17</v>
      </c>
      <c r="B10" s="237"/>
      <c r="C10" s="238">
        <v>11388</v>
      </c>
      <c r="D10" s="238">
        <v>11675</v>
      </c>
      <c r="E10" s="238">
        <v>12185</v>
      </c>
      <c r="F10" s="238">
        <v>12982</v>
      </c>
      <c r="G10" s="238">
        <v>14060</v>
      </c>
      <c r="H10" s="238">
        <v>14888</v>
      </c>
      <c r="I10" s="238">
        <v>15287</v>
      </c>
      <c r="J10" s="238">
        <v>15892</v>
      </c>
      <c r="K10" s="238">
        <v>16231</v>
      </c>
      <c r="L10" s="238">
        <v>16248</v>
      </c>
      <c r="M10" s="238">
        <v>16032</v>
      </c>
      <c r="N10" s="238">
        <v>15600</v>
      </c>
      <c r="O10" s="238">
        <v>15400</v>
      </c>
      <c r="P10" s="238">
        <v>15317</v>
      </c>
      <c r="Q10" s="238">
        <v>14897</v>
      </c>
      <c r="R10" s="239">
        <v>14554</v>
      </c>
      <c r="S10" s="239">
        <v>14262</v>
      </c>
      <c r="T10" s="239">
        <v>14458</v>
      </c>
      <c r="U10" s="239">
        <v>13255</v>
      </c>
      <c r="V10" s="206">
        <f t="shared" si="0"/>
        <v>1</v>
      </c>
    </row>
    <row r="11" spans="1:22" ht="18" x14ac:dyDescent="0.2">
      <c r="A11" s="240" t="s">
        <v>571</v>
      </c>
      <c r="B11" s="240"/>
      <c r="C11" s="240"/>
      <c r="D11" s="240"/>
      <c r="E11" s="240"/>
      <c r="F11" s="240"/>
      <c r="G11" s="240"/>
      <c r="H11" s="240"/>
      <c r="I11" s="240"/>
      <c r="J11" s="240"/>
      <c r="K11" s="240"/>
      <c r="L11" s="240"/>
      <c r="M11" s="240"/>
      <c r="N11" s="240"/>
      <c r="O11" s="240"/>
      <c r="P11" s="240"/>
      <c r="Q11" s="240"/>
      <c r="R11" s="240"/>
      <c r="S11" s="240"/>
      <c r="T11" s="240"/>
      <c r="U11" s="240"/>
      <c r="V11" s="241"/>
    </row>
    <row r="12" spans="1:22" x14ac:dyDescent="0.2">
      <c r="A12" s="842" t="s">
        <v>574</v>
      </c>
      <c r="B12" s="842"/>
      <c r="C12" s="842"/>
      <c r="D12" s="842"/>
      <c r="E12" s="842"/>
      <c r="F12" s="842"/>
      <c r="G12" s="842"/>
      <c r="H12" s="842"/>
      <c r="I12" s="842"/>
      <c r="J12" s="842"/>
      <c r="K12" s="842"/>
      <c r="L12" s="842"/>
      <c r="M12" s="842"/>
      <c r="N12" s="842"/>
      <c r="O12" s="842"/>
      <c r="P12" s="582"/>
      <c r="Q12" s="582"/>
      <c r="R12" s="582"/>
      <c r="S12" s="582"/>
      <c r="T12" s="582"/>
      <c r="U12" s="582"/>
      <c r="V12" s="242"/>
    </row>
    <row r="13" spans="1:22" ht="35.1" customHeight="1" x14ac:dyDescent="0.2">
      <c r="A13" s="842" t="s">
        <v>575</v>
      </c>
      <c r="B13" s="842"/>
      <c r="C13" s="842"/>
      <c r="D13" s="842"/>
      <c r="E13" s="842"/>
      <c r="F13" s="842"/>
      <c r="G13" s="842"/>
      <c r="H13" s="842"/>
      <c r="I13" s="842"/>
      <c r="J13" s="842"/>
      <c r="K13" s="842"/>
      <c r="L13" s="842"/>
      <c r="M13" s="842"/>
      <c r="N13" s="842"/>
      <c r="O13" s="842"/>
      <c r="P13" s="582"/>
      <c r="Q13" s="582"/>
      <c r="R13" s="582"/>
      <c r="S13" s="582"/>
      <c r="T13" s="582"/>
      <c r="U13" s="582"/>
    </row>
    <row r="14" spans="1:22" ht="26.25" customHeight="1" x14ac:dyDescent="0.2">
      <c r="A14" s="913"/>
      <c r="B14" s="914"/>
      <c r="C14" s="914"/>
      <c r="D14" s="914"/>
      <c r="E14" s="914"/>
      <c r="F14" s="914"/>
      <c r="G14" s="914"/>
      <c r="H14" s="914"/>
      <c r="I14" s="914"/>
      <c r="J14" s="914"/>
      <c r="K14" s="914"/>
      <c r="L14" s="914"/>
      <c r="M14" s="914"/>
      <c r="N14" s="914"/>
      <c r="O14" s="914"/>
      <c r="P14" s="591"/>
      <c r="Q14" s="591"/>
      <c r="R14" s="591"/>
      <c r="S14" s="591"/>
      <c r="T14" s="591"/>
      <c r="U14" s="591"/>
    </row>
    <row r="15" spans="1:22" ht="18.75" x14ac:dyDescent="0.2">
      <c r="A15" s="784" t="s">
        <v>576</v>
      </c>
      <c r="B15" s="243"/>
      <c r="C15" s="243"/>
      <c r="D15" s="243"/>
      <c r="E15" s="243"/>
      <c r="F15" s="243"/>
      <c r="G15" s="243"/>
      <c r="H15" s="243"/>
      <c r="I15" s="243"/>
      <c r="J15" s="243"/>
      <c r="K15" s="243"/>
      <c r="L15" s="243"/>
      <c r="M15" s="243"/>
      <c r="N15" s="243"/>
      <c r="O15" s="243"/>
      <c r="P15" s="243"/>
      <c r="Q15" s="243"/>
      <c r="R15" s="243"/>
      <c r="S15" s="243"/>
      <c r="T15" s="243"/>
      <c r="U15" s="243"/>
      <c r="V15" s="243"/>
    </row>
    <row r="16" spans="1:22" ht="31.5" x14ac:dyDescent="0.25">
      <c r="A16" s="244" t="s">
        <v>270</v>
      </c>
      <c r="B16" s="212">
        <v>2002</v>
      </c>
      <c r="C16" s="212">
        <v>2003</v>
      </c>
      <c r="D16" s="212">
        <v>2004</v>
      </c>
      <c r="E16" s="212">
        <v>2005</v>
      </c>
      <c r="F16" s="212">
        <v>2006</v>
      </c>
      <c r="G16" s="212">
        <v>2007</v>
      </c>
      <c r="H16" s="212">
        <v>2008</v>
      </c>
      <c r="I16" s="212">
        <v>2009</v>
      </c>
      <c r="J16" s="212">
        <v>2010</v>
      </c>
      <c r="K16" s="212">
        <v>2011</v>
      </c>
      <c r="L16" s="212">
        <v>2012</v>
      </c>
      <c r="M16" s="212">
        <v>2013</v>
      </c>
      <c r="N16" s="212">
        <v>2014</v>
      </c>
      <c r="O16" s="212">
        <v>2015</v>
      </c>
      <c r="P16" s="212">
        <v>2016</v>
      </c>
      <c r="Q16" s="212">
        <v>2017</v>
      </c>
      <c r="R16" s="212">
        <v>2018</v>
      </c>
      <c r="S16" s="212">
        <v>2019</v>
      </c>
      <c r="T16" s="212">
        <v>2020</v>
      </c>
      <c r="U16" s="212">
        <v>2021</v>
      </c>
      <c r="V16" s="213" t="s">
        <v>502</v>
      </c>
    </row>
    <row r="17" spans="1:22" x14ac:dyDescent="0.2">
      <c r="A17" s="33" t="s">
        <v>271</v>
      </c>
      <c r="B17" s="245">
        <v>2010</v>
      </c>
      <c r="C17" s="245">
        <v>1590</v>
      </c>
      <c r="D17" s="245">
        <v>2020</v>
      </c>
      <c r="E17" s="245">
        <v>1576</v>
      </c>
      <c r="F17" s="245">
        <v>1384</v>
      </c>
      <c r="G17" s="245">
        <v>1555</v>
      </c>
      <c r="H17" s="245">
        <v>1447</v>
      </c>
      <c r="I17" s="245">
        <v>1613</v>
      </c>
      <c r="J17" s="245">
        <v>1667</v>
      </c>
      <c r="K17" s="245">
        <v>1657</v>
      </c>
      <c r="L17" s="245">
        <v>1672</v>
      </c>
      <c r="M17" s="245">
        <v>1710</v>
      </c>
      <c r="N17" s="245">
        <v>1850</v>
      </c>
      <c r="O17" s="245">
        <v>2032</v>
      </c>
      <c r="P17" s="245">
        <v>1797</v>
      </c>
      <c r="Q17" s="245">
        <v>1636</v>
      </c>
      <c r="R17" s="246">
        <v>1523</v>
      </c>
      <c r="S17" s="246">
        <v>1535</v>
      </c>
      <c r="T17" s="246">
        <v>1381</v>
      </c>
      <c r="U17" s="334">
        <v>1288</v>
      </c>
      <c r="V17" s="247">
        <f>U17/$U$21</f>
        <v>9.7170878913617503E-2</v>
      </c>
    </row>
    <row r="18" spans="1:22" ht="16.5" customHeight="1" x14ac:dyDescent="0.2">
      <c r="A18" s="33" t="s">
        <v>272</v>
      </c>
      <c r="B18" s="245">
        <v>9230</v>
      </c>
      <c r="C18" s="245">
        <v>9797</v>
      </c>
      <c r="D18" s="245">
        <v>9655</v>
      </c>
      <c r="E18" s="245">
        <v>8138</v>
      </c>
      <c r="F18" s="245">
        <v>8313</v>
      </c>
      <c r="G18" s="245">
        <v>9189</v>
      </c>
      <c r="H18" s="245">
        <v>11330</v>
      </c>
      <c r="I18" s="245">
        <v>12179</v>
      </c>
      <c r="J18" s="245">
        <v>12264</v>
      </c>
      <c r="K18" s="245">
        <v>12434</v>
      </c>
      <c r="L18" s="245">
        <v>12014</v>
      </c>
      <c r="M18" s="245">
        <v>11929</v>
      </c>
      <c r="N18" s="245">
        <v>11447</v>
      </c>
      <c r="O18" s="245">
        <v>11478</v>
      </c>
      <c r="P18" s="245">
        <v>10994</v>
      </c>
      <c r="Q18" s="245">
        <v>10395</v>
      </c>
      <c r="R18" s="246">
        <v>10684</v>
      </c>
      <c r="S18" s="246">
        <v>10100</v>
      </c>
      <c r="T18" s="246">
        <v>9982</v>
      </c>
      <c r="U18" s="334">
        <v>8589</v>
      </c>
      <c r="V18" s="247">
        <f t="shared" ref="V18:V21" si="1">U18/$U$21</f>
        <v>0.6479818936250471</v>
      </c>
    </row>
    <row r="19" spans="1:22" ht="16.5" customHeight="1" x14ac:dyDescent="0.2">
      <c r="A19" s="33" t="s">
        <v>273</v>
      </c>
      <c r="B19" s="245" t="s">
        <v>152</v>
      </c>
      <c r="C19" s="245" t="s">
        <v>152</v>
      </c>
      <c r="D19" s="245" t="s">
        <v>152</v>
      </c>
      <c r="E19" s="245" t="s">
        <v>152</v>
      </c>
      <c r="F19" s="245" t="s">
        <v>152</v>
      </c>
      <c r="G19" s="245" t="s">
        <v>152</v>
      </c>
      <c r="H19" s="245" t="s">
        <v>152</v>
      </c>
      <c r="I19" s="245" t="s">
        <v>152</v>
      </c>
      <c r="J19" s="245" t="s">
        <v>152</v>
      </c>
      <c r="K19" s="245" t="s">
        <v>152</v>
      </c>
      <c r="L19" s="245" t="s">
        <v>152</v>
      </c>
      <c r="M19" s="245" t="s">
        <v>152</v>
      </c>
      <c r="N19" s="245" t="s">
        <v>152</v>
      </c>
      <c r="O19" s="245" t="s">
        <v>152</v>
      </c>
      <c r="P19" s="245">
        <v>37</v>
      </c>
      <c r="Q19" s="245">
        <v>36</v>
      </c>
      <c r="R19" s="246">
        <v>22</v>
      </c>
      <c r="S19" s="246">
        <v>56</v>
      </c>
      <c r="T19" s="246">
        <v>52</v>
      </c>
      <c r="U19" s="334">
        <v>92</v>
      </c>
      <c r="V19" s="247">
        <f t="shared" si="1"/>
        <v>6.9407770652583928E-3</v>
      </c>
    </row>
    <row r="20" spans="1:22" ht="16.5" customHeight="1" x14ac:dyDescent="0.2">
      <c r="A20" s="33" t="s">
        <v>274</v>
      </c>
      <c r="B20" s="245" t="s">
        <v>152</v>
      </c>
      <c r="C20" s="245" t="s">
        <v>152</v>
      </c>
      <c r="D20" s="245" t="s">
        <v>152</v>
      </c>
      <c r="E20" s="245">
        <v>2471</v>
      </c>
      <c r="F20" s="245">
        <v>3285</v>
      </c>
      <c r="G20" s="245">
        <v>3263</v>
      </c>
      <c r="H20" s="245">
        <v>2065</v>
      </c>
      <c r="I20" s="245">
        <v>1462</v>
      </c>
      <c r="J20" s="245">
        <v>1916</v>
      </c>
      <c r="K20" s="245">
        <v>2100</v>
      </c>
      <c r="L20" s="245">
        <v>2518</v>
      </c>
      <c r="M20" s="245">
        <v>2349</v>
      </c>
      <c r="N20" s="245">
        <v>2257</v>
      </c>
      <c r="O20" s="245">
        <v>1890</v>
      </c>
      <c r="P20" s="245">
        <v>2489</v>
      </c>
      <c r="Q20" s="245">
        <v>2830</v>
      </c>
      <c r="R20" s="246">
        <v>2325</v>
      </c>
      <c r="S20" s="246">
        <v>2571</v>
      </c>
      <c r="T20" s="246">
        <v>3043</v>
      </c>
      <c r="U20" s="334">
        <v>3286</v>
      </c>
      <c r="V20" s="247">
        <f t="shared" si="1"/>
        <v>0.24790645039607695</v>
      </c>
    </row>
    <row r="21" spans="1:22" ht="16.5" customHeight="1" x14ac:dyDescent="0.25">
      <c r="A21" s="783" t="s">
        <v>17</v>
      </c>
      <c r="B21" s="248">
        <v>11241</v>
      </c>
      <c r="C21" s="248">
        <v>11388</v>
      </c>
      <c r="D21" s="248">
        <v>11675</v>
      </c>
      <c r="E21" s="248">
        <v>12185</v>
      </c>
      <c r="F21" s="248">
        <v>12982</v>
      </c>
      <c r="G21" s="248">
        <v>14060</v>
      </c>
      <c r="H21" s="248">
        <v>14888</v>
      </c>
      <c r="I21" s="248">
        <v>15287</v>
      </c>
      <c r="J21" s="248">
        <v>15892</v>
      </c>
      <c r="K21" s="248">
        <v>16231</v>
      </c>
      <c r="L21" s="248">
        <v>16248</v>
      </c>
      <c r="M21" s="248">
        <v>16032</v>
      </c>
      <c r="N21" s="248">
        <v>15600</v>
      </c>
      <c r="O21" s="248">
        <v>15400</v>
      </c>
      <c r="P21" s="248">
        <v>15317</v>
      </c>
      <c r="Q21" s="248">
        <v>14897</v>
      </c>
      <c r="R21" s="249">
        <v>14554</v>
      </c>
      <c r="S21" s="249">
        <v>14262</v>
      </c>
      <c r="T21" s="249">
        <v>14458</v>
      </c>
      <c r="U21" s="335">
        <v>13255</v>
      </c>
      <c r="V21" s="250">
        <f t="shared" si="1"/>
        <v>1</v>
      </c>
    </row>
    <row r="22" spans="1:22" ht="18" x14ac:dyDescent="0.2">
      <c r="A22" s="910" t="s">
        <v>577</v>
      </c>
      <c r="B22" s="910"/>
      <c r="C22" s="910"/>
      <c r="D22" s="910"/>
      <c r="E22" s="910"/>
      <c r="F22" s="910"/>
      <c r="G22" s="910"/>
      <c r="H22" s="910"/>
      <c r="I22" s="910"/>
      <c r="J22" s="910"/>
      <c r="K22" s="910"/>
      <c r="L22" s="910"/>
      <c r="M22" s="910"/>
      <c r="N22" s="910"/>
      <c r="O22" s="910"/>
      <c r="P22" s="910"/>
      <c r="Q22" s="910"/>
      <c r="R22" s="910"/>
      <c r="S22" s="910"/>
      <c r="T22" s="910"/>
      <c r="U22" s="910"/>
      <c r="V22" s="910"/>
    </row>
    <row r="23" spans="1:22" ht="17.25" customHeight="1" x14ac:dyDescent="0.2">
      <c r="A23" s="910" t="s">
        <v>574</v>
      </c>
      <c r="B23" s="910"/>
      <c r="C23" s="910"/>
      <c r="D23" s="910"/>
      <c r="E23" s="910"/>
      <c r="F23" s="910"/>
      <c r="G23" s="910"/>
      <c r="H23" s="910"/>
      <c r="I23" s="910"/>
      <c r="J23" s="910"/>
      <c r="K23" s="910"/>
      <c r="L23" s="910"/>
      <c r="M23" s="910"/>
      <c r="N23" s="910"/>
      <c r="O23" s="910"/>
      <c r="P23" s="910"/>
      <c r="Q23" s="910"/>
      <c r="R23" s="910"/>
      <c r="S23" s="910"/>
      <c r="T23" s="910"/>
      <c r="U23" s="910"/>
      <c r="V23" s="910"/>
    </row>
    <row r="24" spans="1:22" ht="17.100000000000001" customHeight="1" x14ac:dyDescent="0.2">
      <c r="A24" s="687" t="s">
        <v>298</v>
      </c>
      <c r="B24" s="590"/>
      <c r="C24" s="590"/>
      <c r="D24" s="590"/>
      <c r="E24" s="590"/>
      <c r="F24" s="590"/>
      <c r="G24" s="590"/>
      <c r="H24" s="590"/>
      <c r="I24" s="590"/>
      <c r="J24" s="590"/>
      <c r="K24" s="590"/>
      <c r="L24" s="590"/>
      <c r="M24" s="590"/>
      <c r="N24" s="590"/>
      <c r="O24" s="590"/>
      <c r="P24" s="590"/>
      <c r="Q24" s="590"/>
      <c r="R24" s="590"/>
      <c r="S24" s="590"/>
      <c r="T24" s="590"/>
      <c r="U24" s="590"/>
      <c r="V24" s="590"/>
    </row>
    <row r="25" spans="1:22" ht="18" x14ac:dyDescent="0.2">
      <c r="A25" s="687" t="s">
        <v>578</v>
      </c>
      <c r="B25" s="590"/>
      <c r="C25" s="590"/>
      <c r="D25" s="590"/>
      <c r="E25" s="590"/>
      <c r="F25" s="590"/>
      <c r="G25" s="590"/>
      <c r="H25" s="590"/>
      <c r="I25" s="590"/>
      <c r="J25" s="590"/>
      <c r="K25" s="590"/>
      <c r="L25" s="582"/>
      <c r="M25" s="582"/>
      <c r="N25" s="582"/>
      <c r="O25" s="582"/>
      <c r="P25" s="582"/>
      <c r="Q25" s="582"/>
      <c r="R25" s="582"/>
      <c r="S25" s="582"/>
      <c r="T25" s="582"/>
      <c r="U25" s="582"/>
      <c r="V25" s="582"/>
    </row>
    <row r="26" spans="1:22" x14ac:dyDescent="0.2">
      <c r="A26" s="687" t="s">
        <v>284</v>
      </c>
      <c r="B26" s="590"/>
      <c r="C26" s="590"/>
      <c r="D26" s="590"/>
      <c r="E26" s="590"/>
      <c r="F26" s="590"/>
      <c r="G26" s="590"/>
      <c r="H26" s="590"/>
      <c r="I26" s="590"/>
      <c r="J26" s="590"/>
      <c r="K26" s="590"/>
      <c r="L26" s="590"/>
      <c r="M26" s="590"/>
      <c r="N26" s="590"/>
      <c r="O26" s="590"/>
      <c r="P26" s="590"/>
      <c r="Q26" s="590"/>
      <c r="R26" s="590"/>
      <c r="S26" s="590"/>
      <c r="T26" s="590"/>
      <c r="U26" s="590"/>
      <c r="V26" s="590"/>
    </row>
    <row r="27" spans="1:22" x14ac:dyDescent="0.2">
      <c r="A27" s="373"/>
      <c r="B27" s="590"/>
      <c r="C27" s="590"/>
      <c r="D27" s="590"/>
      <c r="E27" s="590"/>
      <c r="F27" s="590"/>
      <c r="G27" s="590"/>
      <c r="H27" s="590"/>
      <c r="I27" s="590"/>
      <c r="J27" s="590"/>
      <c r="K27" s="590"/>
      <c r="L27" s="590"/>
      <c r="M27" s="590"/>
      <c r="N27" s="590"/>
      <c r="O27" s="590"/>
      <c r="P27" s="590"/>
      <c r="Q27" s="590"/>
      <c r="R27" s="590"/>
      <c r="S27" s="590"/>
      <c r="T27" s="590"/>
      <c r="U27" s="590"/>
      <c r="V27" s="590"/>
    </row>
    <row r="46" spans="7:7" x14ac:dyDescent="0.2">
      <c r="G46" s="687"/>
    </row>
    <row r="74" spans="1:1" x14ac:dyDescent="0.2">
      <c r="A74" s="644"/>
    </row>
  </sheetData>
  <mergeCells count="7">
    <mergeCell ref="A23:V23"/>
    <mergeCell ref="A22:V22"/>
    <mergeCell ref="V2:V3"/>
    <mergeCell ref="A14:O14"/>
    <mergeCell ref="A13:O13"/>
    <mergeCell ref="C2:O2"/>
    <mergeCell ref="A12:O12"/>
  </mergeCells>
  <phoneticPr fontId="38" type="noConversion"/>
  <pageMargins left="0.74803149606299213" right="0.74803149606299213" top="0.59055118110236227" bottom="0.55118110236220474" header="0.51181102362204722" footer="0.51181102362204722"/>
  <pageSetup paperSize="9" scale="7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74"/>
  <sheetViews>
    <sheetView workbookViewId="0">
      <selection activeCell="S1" sqref="S1"/>
    </sheetView>
  </sheetViews>
  <sheetFormatPr defaultColWidth="9.140625" defaultRowHeight="15" x14ac:dyDescent="0.2"/>
  <cols>
    <col min="1" max="1" width="79.7109375" style="751" bestFit="1" customWidth="1"/>
    <col min="2" max="2" width="17.140625" style="236" customWidth="1"/>
    <col min="3" max="12" width="8.28515625" style="236" bestFit="1" customWidth="1"/>
    <col min="13" max="16384" width="9.140625" style="236"/>
  </cols>
  <sheetData>
    <row r="1" spans="1:13" s="644" customFormat="1" ht="18.75" x14ac:dyDescent="0.2">
      <c r="A1" s="657" t="s">
        <v>605</v>
      </c>
      <c r="B1" s="658"/>
      <c r="C1" s="658"/>
      <c r="D1" s="658"/>
      <c r="E1" s="658"/>
      <c r="F1" s="658"/>
      <c r="G1" s="659"/>
    </row>
    <row r="2" spans="1:13" s="180" customFormat="1" ht="15.75" x14ac:dyDescent="0.25">
      <c r="A2" s="244" t="s">
        <v>143</v>
      </c>
      <c r="B2" s="212"/>
      <c r="C2" s="212">
        <v>2012</v>
      </c>
      <c r="D2" s="212">
        <v>2013</v>
      </c>
      <c r="E2" s="212">
        <v>2014</v>
      </c>
      <c r="F2" s="212">
        <v>2015</v>
      </c>
      <c r="G2" s="212">
        <v>2016</v>
      </c>
      <c r="H2" s="212">
        <v>2017</v>
      </c>
      <c r="I2" s="212">
        <v>2018</v>
      </c>
      <c r="J2" s="212">
        <v>2019</v>
      </c>
      <c r="K2" s="212">
        <v>2020</v>
      </c>
      <c r="L2" s="212">
        <v>2021</v>
      </c>
    </row>
    <row r="3" spans="1:13" s="180" customFormat="1" x14ac:dyDescent="0.2">
      <c r="A3" s="325" t="s">
        <v>144</v>
      </c>
      <c r="B3" s="326"/>
      <c r="C3" s="327">
        <v>2029</v>
      </c>
      <c r="D3" s="327">
        <v>2035</v>
      </c>
      <c r="E3" s="327">
        <v>2201</v>
      </c>
      <c r="F3" s="327">
        <v>2261</v>
      </c>
      <c r="G3" s="327">
        <v>2394</v>
      </c>
      <c r="H3" s="327">
        <v>2458</v>
      </c>
      <c r="I3" s="327">
        <v>2419</v>
      </c>
      <c r="J3" s="327">
        <v>2476</v>
      </c>
      <c r="K3" s="327">
        <v>2848</v>
      </c>
      <c r="L3" s="328">
        <v>2803</v>
      </c>
    </row>
    <row r="4" spans="1:13" x14ac:dyDescent="0.2">
      <c r="A4" s="916" t="s">
        <v>244</v>
      </c>
      <c r="B4" s="916"/>
      <c r="C4" s="327">
        <v>5211</v>
      </c>
      <c r="D4" s="327">
        <v>4794</v>
      </c>
      <c r="E4" s="327">
        <v>3991</v>
      </c>
      <c r="F4" s="327">
        <v>3831</v>
      </c>
      <c r="G4" s="327">
        <v>3683</v>
      </c>
      <c r="H4" s="327">
        <v>3616</v>
      </c>
      <c r="I4" s="327">
        <v>3509</v>
      </c>
      <c r="J4" s="327">
        <v>3320</v>
      </c>
      <c r="K4" s="327">
        <v>3282</v>
      </c>
      <c r="L4" s="328">
        <v>2610</v>
      </c>
    </row>
    <row r="5" spans="1:13" ht="14.25" customHeight="1" x14ac:dyDescent="0.2">
      <c r="A5" s="916" t="s">
        <v>245</v>
      </c>
      <c r="B5" s="916"/>
      <c r="C5" s="327">
        <v>6156</v>
      </c>
      <c r="D5" s="327">
        <v>6168</v>
      </c>
      <c r="E5" s="327">
        <v>6057</v>
      </c>
      <c r="F5" s="327">
        <v>5804</v>
      </c>
      <c r="G5" s="327">
        <v>5533</v>
      </c>
      <c r="H5" s="327">
        <v>5230</v>
      </c>
      <c r="I5" s="327">
        <v>5132</v>
      </c>
      <c r="J5" s="327">
        <v>4813</v>
      </c>
      <c r="K5" s="327">
        <v>4604</v>
      </c>
      <c r="L5" s="328">
        <v>4375</v>
      </c>
      <c r="M5" s="286"/>
    </row>
    <row r="6" spans="1:13" x14ac:dyDescent="0.2">
      <c r="A6" s="916" t="s">
        <v>312</v>
      </c>
      <c r="B6" s="916"/>
      <c r="C6" s="327">
        <v>972</v>
      </c>
      <c r="D6" s="327">
        <v>870</v>
      </c>
      <c r="E6" s="327">
        <v>805</v>
      </c>
      <c r="F6" s="327">
        <v>741</v>
      </c>
      <c r="G6" s="327">
        <v>649</v>
      </c>
      <c r="H6" s="327">
        <v>663</v>
      </c>
      <c r="I6" s="327">
        <v>697</v>
      </c>
      <c r="J6" s="327">
        <v>632</v>
      </c>
      <c r="K6" s="327">
        <v>631</v>
      </c>
      <c r="L6" s="180">
        <v>615</v>
      </c>
    </row>
    <row r="7" spans="1:13" x14ac:dyDescent="0.2">
      <c r="A7" s="916" t="s">
        <v>145</v>
      </c>
      <c r="B7" s="916"/>
      <c r="C7" s="327">
        <v>64</v>
      </c>
      <c r="D7" s="327">
        <v>48</v>
      </c>
      <c r="E7" s="327">
        <v>69</v>
      </c>
      <c r="F7" s="327">
        <v>69</v>
      </c>
      <c r="G7" s="327">
        <v>42</v>
      </c>
      <c r="H7" s="327">
        <v>46</v>
      </c>
      <c r="I7" s="327">
        <v>43</v>
      </c>
      <c r="J7" s="327">
        <v>38</v>
      </c>
      <c r="K7" s="327">
        <v>42</v>
      </c>
      <c r="L7" s="180">
        <v>25</v>
      </c>
    </row>
    <row r="8" spans="1:13" x14ac:dyDescent="0.2">
      <c r="A8" s="917" t="s">
        <v>246</v>
      </c>
      <c r="B8" s="917"/>
      <c r="C8" s="327">
        <v>414</v>
      </c>
      <c r="D8" s="327">
        <v>384</v>
      </c>
      <c r="E8" s="327">
        <v>417</v>
      </c>
      <c r="F8" s="327">
        <v>511</v>
      </c>
      <c r="G8" s="327">
        <v>638</v>
      </c>
      <c r="H8" s="327">
        <v>648</v>
      </c>
      <c r="I8" s="327">
        <v>628</v>
      </c>
      <c r="J8" s="327">
        <v>613</v>
      </c>
      <c r="K8" s="327">
        <v>790</v>
      </c>
      <c r="L8" s="180">
        <v>798</v>
      </c>
    </row>
    <row r="9" spans="1:13" x14ac:dyDescent="0.2">
      <c r="A9" s="689" t="s">
        <v>146</v>
      </c>
      <c r="B9" s="324"/>
      <c r="C9" s="327">
        <v>154</v>
      </c>
      <c r="D9" s="327">
        <v>114</v>
      </c>
      <c r="E9" s="327">
        <v>99</v>
      </c>
      <c r="F9" s="327">
        <v>65</v>
      </c>
      <c r="G9" s="327">
        <v>61</v>
      </c>
      <c r="H9" s="327">
        <v>45</v>
      </c>
      <c r="I9" s="327">
        <v>37</v>
      </c>
      <c r="J9" s="327">
        <v>156</v>
      </c>
      <c r="K9" s="327">
        <v>191</v>
      </c>
      <c r="L9" s="180">
        <v>161</v>
      </c>
    </row>
    <row r="10" spans="1:13" x14ac:dyDescent="0.2">
      <c r="A10" s="689" t="s">
        <v>147</v>
      </c>
      <c r="B10" s="324"/>
      <c r="C10" s="327">
        <v>18</v>
      </c>
      <c r="D10" s="327">
        <v>12</v>
      </c>
      <c r="E10" s="327">
        <v>6</v>
      </c>
      <c r="F10" s="327">
        <v>18</v>
      </c>
      <c r="G10" s="327">
        <v>19</v>
      </c>
      <c r="H10" s="327">
        <v>0</v>
      </c>
      <c r="I10" s="327">
        <v>0</v>
      </c>
      <c r="J10" s="327">
        <v>14</v>
      </c>
      <c r="K10" s="327">
        <v>7</v>
      </c>
      <c r="L10" s="180" t="s">
        <v>129</v>
      </c>
    </row>
    <row r="11" spans="1:13" x14ac:dyDescent="0.2">
      <c r="A11" s="689" t="s">
        <v>148</v>
      </c>
      <c r="B11" s="324"/>
      <c r="C11" s="327">
        <v>52</v>
      </c>
      <c r="D11" s="327">
        <v>37</v>
      </c>
      <c r="E11" s="327">
        <v>37</v>
      </c>
      <c r="F11" s="327">
        <v>43</v>
      </c>
      <c r="G11" s="327">
        <v>40</v>
      </c>
      <c r="H11" s="327">
        <v>14</v>
      </c>
      <c r="I11" s="327">
        <v>7</v>
      </c>
      <c r="J11" s="327">
        <v>9</v>
      </c>
      <c r="K11" s="327" t="s">
        <v>129</v>
      </c>
      <c r="L11" s="180" t="s">
        <v>129</v>
      </c>
    </row>
    <row r="12" spans="1:13" ht="18" x14ac:dyDescent="0.2">
      <c r="A12" s="689" t="s">
        <v>606</v>
      </c>
      <c r="B12" s="324"/>
      <c r="C12" s="327">
        <v>1002</v>
      </c>
      <c r="D12" s="327">
        <v>1119</v>
      </c>
      <c r="E12" s="327">
        <v>1154</v>
      </c>
      <c r="F12" s="327">
        <v>1460</v>
      </c>
      <c r="G12" s="327">
        <v>1669</v>
      </c>
      <c r="H12" s="327">
        <v>1790</v>
      </c>
      <c r="I12" s="327">
        <v>1717</v>
      </c>
      <c r="J12" s="327">
        <v>1670</v>
      </c>
      <c r="K12" s="327">
        <v>1733</v>
      </c>
      <c r="L12" s="328">
        <v>1692</v>
      </c>
      <c r="M12" s="286"/>
    </row>
    <row r="13" spans="1:13" x14ac:dyDescent="0.2">
      <c r="A13" s="916" t="s">
        <v>149</v>
      </c>
      <c r="B13" s="916"/>
      <c r="C13" s="327">
        <v>149</v>
      </c>
      <c r="D13" s="327">
        <v>183</v>
      </c>
      <c r="E13" s="327">
        <v>200</v>
      </c>
      <c r="F13" s="327">
        <v>260</v>
      </c>
      <c r="G13" s="327">
        <v>262</v>
      </c>
      <c r="H13" s="327">
        <v>260</v>
      </c>
      <c r="I13" s="327">
        <v>226</v>
      </c>
      <c r="J13" s="327">
        <v>232</v>
      </c>
      <c r="K13" s="327">
        <v>223</v>
      </c>
      <c r="L13" s="180">
        <v>218</v>
      </c>
    </row>
    <row r="14" spans="1:13" x14ac:dyDescent="0.2">
      <c r="A14" s="689" t="s">
        <v>150</v>
      </c>
      <c r="B14" s="592"/>
      <c r="C14" s="327">
        <v>122</v>
      </c>
      <c r="D14" s="327">
        <v>278</v>
      </c>
      <c r="E14" s="327">
        <v>339</v>
      </c>
      <c r="F14" s="327">
        <v>371</v>
      </c>
      <c r="G14" s="327">
        <v>349</v>
      </c>
      <c r="H14" s="327">
        <v>172</v>
      </c>
      <c r="I14" s="327">
        <v>134</v>
      </c>
      <c r="J14" s="327">
        <v>83</v>
      </c>
      <c r="K14" s="327">
        <v>138</v>
      </c>
      <c r="L14" s="180">
        <v>59</v>
      </c>
    </row>
    <row r="15" spans="1:13" x14ac:dyDescent="0.2">
      <c r="A15" s="689" t="s">
        <v>306</v>
      </c>
      <c r="B15" s="592"/>
      <c r="C15" s="327"/>
      <c r="D15" s="327"/>
      <c r="E15" s="327"/>
      <c r="F15" s="327"/>
      <c r="G15" s="327"/>
      <c r="H15" s="327"/>
      <c r="I15" s="327">
        <v>15</v>
      </c>
      <c r="J15" s="327">
        <v>13</v>
      </c>
      <c r="K15" s="327" t="s">
        <v>129</v>
      </c>
      <c r="L15" s="180" t="s">
        <v>129</v>
      </c>
    </row>
    <row r="16" spans="1:13" x14ac:dyDescent="0.2">
      <c r="A16" s="689" t="s">
        <v>24</v>
      </c>
      <c r="B16" s="324"/>
      <c r="C16" s="327">
        <v>0</v>
      </c>
      <c r="D16" s="327">
        <v>0</v>
      </c>
      <c r="E16" s="327">
        <v>141</v>
      </c>
      <c r="F16" s="327">
        <v>0</v>
      </c>
      <c r="G16" s="327">
        <v>0</v>
      </c>
      <c r="H16" s="327">
        <v>0</v>
      </c>
      <c r="I16" s="327">
        <v>16</v>
      </c>
      <c r="J16" s="327">
        <v>390</v>
      </c>
      <c r="K16" s="327">
        <v>0</v>
      </c>
      <c r="L16" s="327">
        <v>0</v>
      </c>
    </row>
    <row r="17" spans="1:12" ht="15.75" x14ac:dyDescent="0.25">
      <c r="A17" s="781" t="s">
        <v>17</v>
      </c>
      <c r="B17" s="329"/>
      <c r="C17" s="330">
        <v>16343</v>
      </c>
      <c r="D17" s="330">
        <v>16042</v>
      </c>
      <c r="E17" s="330">
        <v>15516</v>
      </c>
      <c r="F17" s="330">
        <v>15434</v>
      </c>
      <c r="G17" s="330">
        <v>15339</v>
      </c>
      <c r="H17" s="330">
        <v>14942</v>
      </c>
      <c r="I17" s="330">
        <v>14580</v>
      </c>
      <c r="J17" s="330">
        <v>14459</v>
      </c>
      <c r="K17" s="238">
        <v>14497</v>
      </c>
      <c r="L17" s="238">
        <v>13365</v>
      </c>
    </row>
    <row r="18" spans="1:12" x14ac:dyDescent="0.2">
      <c r="A18" s="915"/>
      <c r="B18" s="915"/>
      <c r="C18" s="326"/>
      <c r="D18" s="326"/>
      <c r="E18" s="326"/>
      <c r="F18" s="326"/>
      <c r="G18" s="326"/>
      <c r="H18" s="180"/>
      <c r="I18" s="180"/>
      <c r="J18" s="50"/>
      <c r="K18" s="180"/>
      <c r="L18" s="180"/>
    </row>
    <row r="19" spans="1:12" x14ac:dyDescent="0.2">
      <c r="C19" s="180"/>
      <c r="D19" s="180"/>
      <c r="E19" s="180"/>
      <c r="F19" s="180"/>
      <c r="G19" s="180"/>
      <c r="H19" s="180"/>
      <c r="I19" s="180"/>
      <c r="J19" s="50"/>
      <c r="K19" s="180"/>
      <c r="L19" s="180"/>
    </row>
    <row r="20" spans="1:12" ht="18.75" x14ac:dyDescent="0.25">
      <c r="A20" s="782" t="s">
        <v>607</v>
      </c>
      <c r="C20" s="180"/>
      <c r="D20" s="180"/>
      <c r="E20" s="180"/>
      <c r="F20" s="180"/>
      <c r="G20" s="180"/>
      <c r="H20" s="180"/>
      <c r="I20" s="180"/>
      <c r="J20" s="50"/>
      <c r="K20" s="180"/>
      <c r="L20" s="180"/>
    </row>
    <row r="21" spans="1:12" ht="15.75" x14ac:dyDescent="0.25">
      <c r="A21" s="512" t="s">
        <v>283</v>
      </c>
      <c r="B21" s="200"/>
      <c r="C21" s="212">
        <v>2012</v>
      </c>
      <c r="D21" s="212">
        <v>2013</v>
      </c>
      <c r="E21" s="212">
        <v>2014</v>
      </c>
      <c r="F21" s="212">
        <v>2015</v>
      </c>
      <c r="G21" s="212">
        <v>2016</v>
      </c>
      <c r="H21" s="212">
        <v>2017</v>
      </c>
      <c r="I21" s="212">
        <v>2018</v>
      </c>
      <c r="J21" s="212">
        <v>2019</v>
      </c>
      <c r="K21" s="212">
        <v>2020</v>
      </c>
      <c r="L21" s="212">
        <v>2021</v>
      </c>
    </row>
    <row r="22" spans="1:12" x14ac:dyDescent="0.2">
      <c r="A22" s="689" t="s">
        <v>144</v>
      </c>
      <c r="B22" s="324"/>
      <c r="C22" s="327">
        <v>2029</v>
      </c>
      <c r="D22" s="327">
        <v>2035</v>
      </c>
      <c r="E22" s="327">
        <v>2201</v>
      </c>
      <c r="F22" s="327">
        <v>2261</v>
      </c>
      <c r="G22" s="327">
        <v>2394</v>
      </c>
      <c r="H22" s="50">
        <v>2458</v>
      </c>
      <c r="I22" s="50">
        <v>2419</v>
      </c>
      <c r="J22" s="50">
        <v>2476</v>
      </c>
      <c r="K22" s="50">
        <v>2848</v>
      </c>
      <c r="L22" s="328">
        <v>2803</v>
      </c>
    </row>
    <row r="23" spans="1:12" x14ac:dyDescent="0.2">
      <c r="A23" s="916" t="s">
        <v>280</v>
      </c>
      <c r="B23" s="916"/>
      <c r="C23" s="327">
        <v>12817</v>
      </c>
      <c r="D23" s="327">
        <v>12264</v>
      </c>
      <c r="E23" s="327">
        <v>11339</v>
      </c>
      <c r="F23" s="327">
        <v>10956</v>
      </c>
      <c r="G23" s="327">
        <v>10545</v>
      </c>
      <c r="H23" s="50">
        <v>10203</v>
      </c>
      <c r="I23" s="50">
        <v>10009</v>
      </c>
      <c r="J23" s="50">
        <v>9416</v>
      </c>
      <c r="K23" s="50">
        <v>9349</v>
      </c>
      <c r="L23" s="50">
        <f>SUM(L4:L8)</f>
        <v>8423</v>
      </c>
    </row>
    <row r="24" spans="1:12" x14ac:dyDescent="0.2">
      <c r="A24" s="916" t="s">
        <v>281</v>
      </c>
      <c r="B24" s="916"/>
      <c r="C24" s="327">
        <v>172</v>
      </c>
      <c r="D24" s="327">
        <v>126</v>
      </c>
      <c r="E24" s="327">
        <v>105</v>
      </c>
      <c r="F24" s="327">
        <v>83</v>
      </c>
      <c r="G24" s="327">
        <v>80</v>
      </c>
      <c r="H24" s="50">
        <v>45</v>
      </c>
      <c r="I24" s="50">
        <v>37</v>
      </c>
      <c r="J24" s="50">
        <v>170</v>
      </c>
      <c r="K24" s="50">
        <v>198</v>
      </c>
      <c r="L24" s="50">
        <v>169</v>
      </c>
    </row>
    <row r="25" spans="1:12" x14ac:dyDescent="0.2">
      <c r="A25" s="916" t="s">
        <v>282</v>
      </c>
      <c r="B25" s="916"/>
      <c r="C25" s="327">
        <v>1203</v>
      </c>
      <c r="D25" s="327">
        <v>1339</v>
      </c>
      <c r="E25" s="327">
        <v>1391</v>
      </c>
      <c r="F25" s="327">
        <v>1763</v>
      </c>
      <c r="G25" s="327">
        <v>1971</v>
      </c>
      <c r="H25" s="50">
        <v>2064</v>
      </c>
      <c r="I25" s="50">
        <v>1965</v>
      </c>
      <c r="J25" s="50">
        <v>1924</v>
      </c>
      <c r="K25" s="50">
        <v>1956</v>
      </c>
      <c r="L25" s="50">
        <f>L12+L13</f>
        <v>1910</v>
      </c>
    </row>
    <row r="26" spans="1:12" x14ac:dyDescent="0.2">
      <c r="A26" s="916" t="s">
        <v>279</v>
      </c>
      <c r="B26" s="916"/>
      <c r="C26" s="327">
        <v>64</v>
      </c>
      <c r="D26" s="327">
        <v>48</v>
      </c>
      <c r="E26" s="327">
        <v>69</v>
      </c>
      <c r="F26" s="327">
        <v>69</v>
      </c>
      <c r="G26" s="327">
        <v>42</v>
      </c>
      <c r="H26" s="180">
        <v>172</v>
      </c>
      <c r="I26" s="50">
        <v>134</v>
      </c>
      <c r="J26" s="50">
        <v>83</v>
      </c>
      <c r="K26" s="50">
        <v>144</v>
      </c>
      <c r="L26" s="50">
        <v>60</v>
      </c>
    </row>
    <row r="27" spans="1:12" x14ac:dyDescent="0.2">
      <c r="A27" s="689" t="s">
        <v>24</v>
      </c>
      <c r="B27" s="592"/>
      <c r="C27" s="327">
        <v>0</v>
      </c>
      <c r="D27" s="327">
        <v>0</v>
      </c>
      <c r="E27" s="327">
        <v>141</v>
      </c>
      <c r="F27" s="327">
        <v>0</v>
      </c>
      <c r="G27" s="327">
        <v>0</v>
      </c>
      <c r="H27" s="327">
        <v>0</v>
      </c>
      <c r="I27" s="50">
        <v>16</v>
      </c>
      <c r="J27" s="50">
        <v>390</v>
      </c>
      <c r="K27" s="50">
        <v>0</v>
      </c>
      <c r="L27" s="50" t="s">
        <v>152</v>
      </c>
    </row>
    <row r="28" spans="1:12" ht="15.75" x14ac:dyDescent="0.25">
      <c r="A28" s="781" t="s">
        <v>17</v>
      </c>
      <c r="B28" s="329"/>
      <c r="C28" s="330">
        <v>16343</v>
      </c>
      <c r="D28" s="330">
        <v>16042</v>
      </c>
      <c r="E28" s="330">
        <v>15516</v>
      </c>
      <c r="F28" s="330">
        <v>15434</v>
      </c>
      <c r="G28" s="330">
        <v>15339</v>
      </c>
      <c r="H28" s="330">
        <v>14942</v>
      </c>
      <c r="I28" s="238">
        <v>14580</v>
      </c>
      <c r="J28" s="238">
        <v>14459</v>
      </c>
      <c r="K28" s="238">
        <v>14497</v>
      </c>
      <c r="L28" s="238">
        <f>SUM(L22:L26)</f>
        <v>13365</v>
      </c>
    </row>
    <row r="29" spans="1:12" ht="35.25" customHeight="1" x14ac:dyDescent="0.2">
      <c r="A29" s="915" t="s">
        <v>608</v>
      </c>
      <c r="B29" s="915"/>
      <c r="C29" s="915"/>
      <c r="D29" s="915"/>
      <c r="E29" s="915"/>
      <c r="F29" s="331"/>
      <c r="G29" s="331"/>
    </row>
    <row r="30" spans="1:12" ht="35.1" customHeight="1" x14ac:dyDescent="0.2">
      <c r="A30" s="918" t="s">
        <v>609</v>
      </c>
      <c r="B30" s="918"/>
      <c r="C30" s="918"/>
      <c r="D30" s="918"/>
      <c r="E30" s="918"/>
      <c r="F30" s="331"/>
      <c r="G30" s="331"/>
    </row>
    <row r="46" spans="7:7" x14ac:dyDescent="0.2">
      <c r="G46" s="751"/>
    </row>
    <row r="74" spans="1:1" x14ac:dyDescent="0.2">
      <c r="A74" s="644"/>
    </row>
  </sheetData>
  <mergeCells count="13">
    <mergeCell ref="A29:E29"/>
    <mergeCell ref="A30:E30"/>
    <mergeCell ref="A23:B23"/>
    <mergeCell ref="A24:B24"/>
    <mergeCell ref="A25:B25"/>
    <mergeCell ref="A26:B26"/>
    <mergeCell ref="A18:B18"/>
    <mergeCell ref="A4:B4"/>
    <mergeCell ref="A5:B5"/>
    <mergeCell ref="A6:B6"/>
    <mergeCell ref="A7:B7"/>
    <mergeCell ref="A8:B8"/>
    <mergeCell ref="A13:B1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74"/>
  <sheetViews>
    <sheetView showGridLines="0" zoomScaleNormal="100" workbookViewId="0">
      <selection activeCell="A17" sqref="A17"/>
    </sheetView>
  </sheetViews>
  <sheetFormatPr defaultColWidth="8.85546875" defaultRowHeight="15" x14ac:dyDescent="0.2"/>
  <cols>
    <col min="1" max="1" width="49.5703125" style="141" customWidth="1"/>
    <col min="2" max="11" width="8.28515625" style="136" bestFit="1" customWidth="1"/>
    <col min="12" max="16384" width="8.85546875" style="136"/>
  </cols>
  <sheetData>
    <row r="1" spans="1:11" s="650" customFormat="1" ht="15.75" x14ac:dyDescent="0.2">
      <c r="A1" s="919" t="s">
        <v>610</v>
      </c>
      <c r="B1" s="919"/>
      <c r="C1" s="919"/>
      <c r="D1" s="919"/>
      <c r="E1" s="919"/>
      <c r="F1" s="919"/>
      <c r="G1" s="919"/>
      <c r="H1" s="919"/>
    </row>
    <row r="2" spans="1:11" s="142" customFormat="1" ht="15.75" x14ac:dyDescent="0.25">
      <c r="A2" s="244" t="s">
        <v>151</v>
      </c>
      <c r="B2" s="212">
        <v>2012</v>
      </c>
      <c r="C2" s="212">
        <v>2013</v>
      </c>
      <c r="D2" s="212">
        <v>2014</v>
      </c>
      <c r="E2" s="212">
        <v>2015</v>
      </c>
      <c r="F2" s="212">
        <v>2016</v>
      </c>
      <c r="G2" s="212">
        <v>2017</v>
      </c>
      <c r="H2" s="212">
        <v>2018</v>
      </c>
      <c r="I2" s="212">
        <v>2019</v>
      </c>
      <c r="J2" s="212">
        <v>2020</v>
      </c>
      <c r="K2" s="212">
        <v>2021</v>
      </c>
    </row>
    <row r="3" spans="1:11" s="142" customFormat="1" x14ac:dyDescent="0.2">
      <c r="A3" s="685" t="s">
        <v>703</v>
      </c>
      <c r="B3" s="317">
        <v>12929</v>
      </c>
      <c r="C3" s="317">
        <v>12633</v>
      </c>
      <c r="D3" s="317">
        <v>12178</v>
      </c>
      <c r="E3" s="317">
        <v>12112</v>
      </c>
      <c r="F3" s="317">
        <v>12149</v>
      </c>
      <c r="G3" s="317">
        <v>11743</v>
      </c>
      <c r="H3" s="318">
        <v>11624</v>
      </c>
      <c r="I3" s="318">
        <v>11479</v>
      </c>
      <c r="J3" s="318">
        <v>12047</v>
      </c>
      <c r="K3" s="318">
        <v>11029</v>
      </c>
    </row>
    <row r="4" spans="1:11" x14ac:dyDescent="0.2">
      <c r="A4" s="141" t="s">
        <v>506</v>
      </c>
      <c r="B4" s="319">
        <v>2332</v>
      </c>
      <c r="C4" s="319">
        <v>2528</v>
      </c>
      <c r="D4" s="319">
        <v>2508</v>
      </c>
      <c r="E4" s="319">
        <v>2361</v>
      </c>
      <c r="F4" s="319">
        <v>2335</v>
      </c>
      <c r="G4" s="319">
        <v>2339</v>
      </c>
      <c r="H4" s="320">
        <v>2212</v>
      </c>
      <c r="I4" s="320">
        <v>2041</v>
      </c>
      <c r="J4" s="320">
        <v>1836</v>
      </c>
      <c r="K4" s="320">
        <v>1728</v>
      </c>
    </row>
    <row r="5" spans="1:11" x14ac:dyDescent="0.2">
      <c r="A5" s="141" t="s">
        <v>507</v>
      </c>
      <c r="B5" s="319">
        <v>987</v>
      </c>
      <c r="C5" s="319">
        <v>871</v>
      </c>
      <c r="D5" s="319">
        <v>914</v>
      </c>
      <c r="E5" s="319">
        <v>927</v>
      </c>
      <c r="F5" s="319">
        <v>833</v>
      </c>
      <c r="G5" s="319">
        <v>815</v>
      </c>
      <c r="H5" s="320">
        <v>718</v>
      </c>
      <c r="I5" s="320">
        <v>742</v>
      </c>
      <c r="J5" s="320">
        <v>575</v>
      </c>
      <c r="K5" s="320">
        <v>498</v>
      </c>
    </row>
    <row r="6" spans="1:11" ht="15.75" x14ac:dyDescent="0.25">
      <c r="A6" s="544" t="s">
        <v>17</v>
      </c>
      <c r="B6" s="321">
        <v>16248</v>
      </c>
      <c r="C6" s="321">
        <v>16032</v>
      </c>
      <c r="D6" s="321">
        <v>15600</v>
      </c>
      <c r="E6" s="321">
        <v>15400</v>
      </c>
      <c r="F6" s="321">
        <v>15317</v>
      </c>
      <c r="G6" s="321">
        <v>14897</v>
      </c>
      <c r="H6" s="322">
        <v>14554</v>
      </c>
      <c r="I6" s="322">
        <v>14262</v>
      </c>
      <c r="J6" s="322">
        <v>14458</v>
      </c>
      <c r="K6" s="322">
        <v>13255</v>
      </c>
    </row>
    <row r="7" spans="1:11" x14ac:dyDescent="0.2">
      <c r="A7" s="780" t="s">
        <v>611</v>
      </c>
      <c r="B7" s="323">
        <v>6.0745937961595275E-2</v>
      </c>
      <c r="C7" s="323">
        <v>5.4328842315369261E-2</v>
      </c>
      <c r="D7" s="323">
        <v>5.8589743589743587E-2</v>
      </c>
      <c r="E7" s="323">
        <v>6.0194805194805197E-2</v>
      </c>
      <c r="F7" s="323">
        <v>5.4384017758046618E-2</v>
      </c>
      <c r="G7" s="323">
        <v>5.4709001812445458E-2</v>
      </c>
      <c r="H7" s="323">
        <v>4.9333516559021573E-2</v>
      </c>
      <c r="I7" s="323">
        <v>5.2026363763847991E-2</v>
      </c>
      <c r="J7" s="323">
        <v>3.9770369345690969E-2</v>
      </c>
      <c r="K7" s="323">
        <f>K5/K6</f>
        <v>3.7570728027159564E-2</v>
      </c>
    </row>
    <row r="8" spans="1:11" s="574" customFormat="1" ht="48" customHeight="1" x14ac:dyDescent="0.2">
      <c r="A8" s="687" t="s">
        <v>604</v>
      </c>
    </row>
    <row r="9" spans="1:11" s="574" customFormat="1" ht="12.75" customHeight="1" x14ac:dyDescent="0.2">
      <c r="A9" s="685"/>
    </row>
    <row r="46" spans="7:7" x14ac:dyDescent="0.2">
      <c r="G46" s="141"/>
    </row>
    <row r="74" spans="1:1" x14ac:dyDescent="0.2">
      <c r="A74" s="677"/>
    </row>
  </sheetData>
  <mergeCells count="1">
    <mergeCell ref="A1:H1"/>
  </mergeCells>
  <pageMargins left="0.70866141732283472" right="0.70866141732283472" top="0.74803149606299213" bottom="0.74803149606299213" header="0.31496062992125984" footer="0.31496062992125984"/>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K74"/>
  <sheetViews>
    <sheetView topLeftCell="A24" zoomScale="112" zoomScaleNormal="112" workbookViewId="0">
      <selection activeCell="B45" sqref="B45"/>
    </sheetView>
  </sheetViews>
  <sheetFormatPr defaultColWidth="9.140625" defaultRowHeight="15" x14ac:dyDescent="0.2"/>
  <cols>
    <col min="1" max="1" width="18" style="373" customWidth="1"/>
    <col min="2" max="2" width="44.140625" style="586" bestFit="1" customWidth="1"/>
    <col min="3" max="20" width="7.140625" style="586" bestFit="1" customWidth="1"/>
    <col min="21" max="21" width="7.140625" style="586" customWidth="1"/>
    <col min="22" max="22" width="7.140625" style="586" bestFit="1" customWidth="1"/>
    <col min="23" max="23" width="15.85546875" style="312" customWidth="1"/>
    <col min="24" max="16384" width="9.140625" style="312"/>
  </cols>
  <sheetData>
    <row r="1" spans="1:23" s="651" customFormat="1" ht="18.75" x14ac:dyDescent="0.2">
      <c r="A1" s="653" t="s">
        <v>598</v>
      </c>
      <c r="B1" s="653"/>
      <c r="C1" s="653"/>
      <c r="D1" s="653"/>
      <c r="E1" s="653"/>
      <c r="F1" s="653"/>
      <c r="G1" s="653"/>
      <c r="H1" s="653"/>
      <c r="I1" s="653"/>
      <c r="J1" s="653"/>
      <c r="K1" s="653"/>
      <c r="L1" s="653"/>
      <c r="M1" s="653"/>
      <c r="N1" s="653"/>
      <c r="O1" s="653"/>
      <c r="P1" s="653"/>
      <c r="Q1" s="653"/>
      <c r="R1" s="653"/>
      <c r="S1" s="653"/>
      <c r="T1" s="653"/>
      <c r="U1" s="653"/>
      <c r="V1" s="653"/>
    </row>
    <row r="2" spans="1:23" s="195" customFormat="1" ht="18.75" customHeight="1" x14ac:dyDescent="0.25">
      <c r="A2" s="772"/>
      <c r="B2" s="691"/>
      <c r="C2" s="909"/>
      <c r="D2" s="909"/>
      <c r="E2" s="909"/>
      <c r="F2" s="909"/>
      <c r="G2" s="909"/>
      <c r="H2" s="909"/>
      <c r="I2" s="909"/>
      <c r="J2" s="909"/>
      <c r="K2" s="909"/>
      <c r="L2" s="909"/>
      <c r="M2" s="909"/>
      <c r="N2" s="909"/>
      <c r="O2" s="909"/>
      <c r="P2" s="909"/>
      <c r="Q2" s="686"/>
      <c r="R2" s="686"/>
      <c r="S2" s="686"/>
      <c r="T2" s="686"/>
      <c r="U2" s="686"/>
      <c r="V2" s="686"/>
      <c r="W2" s="906" t="s">
        <v>508</v>
      </c>
    </row>
    <row r="3" spans="1:23" s="196" customFormat="1" ht="34.5" customHeight="1" x14ac:dyDescent="0.2">
      <c r="A3" s="921" t="s">
        <v>88</v>
      </c>
      <c r="B3" s="921"/>
      <c r="C3" s="679">
        <v>2002</v>
      </c>
      <c r="D3" s="679">
        <v>2003</v>
      </c>
      <c r="E3" s="679">
        <v>2004</v>
      </c>
      <c r="F3" s="679">
        <v>2005</v>
      </c>
      <c r="G3" s="679">
        <v>2006</v>
      </c>
      <c r="H3" s="679">
        <v>2007</v>
      </c>
      <c r="I3" s="679">
        <v>2008</v>
      </c>
      <c r="J3" s="679">
        <v>2009</v>
      </c>
      <c r="K3" s="679">
        <v>2010</v>
      </c>
      <c r="L3" s="679">
        <v>2011</v>
      </c>
      <c r="M3" s="679">
        <v>2012</v>
      </c>
      <c r="N3" s="679">
        <v>2013</v>
      </c>
      <c r="O3" s="679">
        <v>2014</v>
      </c>
      <c r="P3" s="679">
        <v>2015</v>
      </c>
      <c r="Q3" s="679">
        <v>2016</v>
      </c>
      <c r="R3" s="679">
        <v>2017</v>
      </c>
      <c r="S3" s="679">
        <v>2018</v>
      </c>
      <c r="T3" s="679">
        <v>2019</v>
      </c>
      <c r="U3" s="679">
        <v>2020</v>
      </c>
      <c r="V3" s="679">
        <v>2021</v>
      </c>
      <c r="W3" s="857"/>
    </row>
    <row r="4" spans="1:23" s="593" customFormat="1" ht="13.5" customHeight="1" x14ac:dyDescent="0.2">
      <c r="A4" s="202" t="s">
        <v>92</v>
      </c>
      <c r="C4" s="298"/>
      <c r="D4" s="298"/>
      <c r="E4" s="298"/>
      <c r="F4" s="298"/>
      <c r="G4" s="298"/>
      <c r="H4" s="298"/>
      <c r="I4" s="298"/>
      <c r="J4" s="299"/>
      <c r="K4" s="298"/>
      <c r="L4" s="298"/>
      <c r="M4" s="298"/>
      <c r="N4" s="298"/>
      <c r="O4" s="298"/>
      <c r="P4" s="298"/>
      <c r="Q4" s="298"/>
      <c r="R4" s="298"/>
      <c r="S4" s="298"/>
      <c r="T4" s="300"/>
      <c r="U4" s="300"/>
      <c r="V4" s="300"/>
      <c r="W4" s="301"/>
    </row>
    <row r="5" spans="1:23" s="593" customFormat="1" ht="13.5" customHeight="1" x14ac:dyDescent="0.2">
      <c r="A5" s="194"/>
      <c r="B5" s="593" t="s">
        <v>4</v>
      </c>
      <c r="C5" s="298">
        <v>471</v>
      </c>
      <c r="D5" s="298">
        <v>431</v>
      </c>
      <c r="E5" s="298">
        <v>530</v>
      </c>
      <c r="F5" s="298">
        <v>293</v>
      </c>
      <c r="G5" s="298">
        <v>374</v>
      </c>
      <c r="H5" s="298">
        <v>339</v>
      </c>
      <c r="I5" s="298">
        <v>393</v>
      </c>
      <c r="J5" s="298">
        <v>540</v>
      </c>
      <c r="K5" s="298">
        <v>536</v>
      </c>
      <c r="L5" s="298">
        <v>562</v>
      </c>
      <c r="M5" s="298">
        <v>717</v>
      </c>
      <c r="N5" s="298">
        <v>697</v>
      </c>
      <c r="O5" s="298">
        <v>709</v>
      </c>
      <c r="P5" s="298">
        <v>612</v>
      </c>
      <c r="Q5" s="298">
        <v>608</v>
      </c>
      <c r="R5" s="298">
        <v>550</v>
      </c>
      <c r="S5" s="298">
        <v>546</v>
      </c>
      <c r="T5" s="298">
        <v>539</v>
      </c>
      <c r="U5" s="298">
        <v>417</v>
      </c>
      <c r="V5" s="298">
        <v>480</v>
      </c>
      <c r="W5" s="302">
        <f>V5/$V$12</f>
        <v>0.6130268199233716</v>
      </c>
    </row>
    <row r="6" spans="1:23" s="593" customFormat="1" ht="13.5" customHeight="1" x14ac:dyDescent="0.2">
      <c r="A6" s="194"/>
      <c r="B6" s="593" t="s">
        <v>49</v>
      </c>
      <c r="C6" s="298">
        <v>71</v>
      </c>
      <c r="D6" s="298">
        <v>68</v>
      </c>
      <c r="E6" s="298">
        <v>81</v>
      </c>
      <c r="F6" s="298">
        <v>43</v>
      </c>
      <c r="G6" s="298">
        <v>61</v>
      </c>
      <c r="H6" s="298">
        <v>59</v>
      </c>
      <c r="I6" s="298">
        <v>71</v>
      </c>
      <c r="J6" s="298">
        <v>107</v>
      </c>
      <c r="K6" s="298">
        <v>108</v>
      </c>
      <c r="L6" s="298">
        <v>135</v>
      </c>
      <c r="M6" s="298">
        <v>107</v>
      </c>
      <c r="N6" s="298">
        <v>151</v>
      </c>
      <c r="O6" s="298">
        <v>134</v>
      </c>
      <c r="P6" s="298">
        <v>139</v>
      </c>
      <c r="Q6" s="298">
        <v>114</v>
      </c>
      <c r="R6" s="298">
        <v>170</v>
      </c>
      <c r="S6" s="298">
        <v>123</v>
      </c>
      <c r="T6" s="298">
        <v>116</v>
      </c>
      <c r="U6" s="298">
        <v>105</v>
      </c>
      <c r="V6" s="298">
        <v>116</v>
      </c>
      <c r="W6" s="302">
        <f t="shared" ref="W6:W12" si="0">V6/$V$12</f>
        <v>0.14814814814814814</v>
      </c>
    </row>
    <row r="7" spans="1:23" s="593" customFormat="1" ht="13.5" customHeight="1" x14ac:dyDescent="0.2">
      <c r="A7" s="194"/>
      <c r="B7" s="593" t="s">
        <v>50</v>
      </c>
      <c r="C7" s="298" t="s">
        <v>152</v>
      </c>
      <c r="D7" s="298" t="s">
        <v>152</v>
      </c>
      <c r="E7" s="298" t="s">
        <v>152</v>
      </c>
      <c r="F7" s="298" t="s">
        <v>152</v>
      </c>
      <c r="G7" s="298" t="s">
        <v>152</v>
      </c>
      <c r="H7" s="303" t="s">
        <v>129</v>
      </c>
      <c r="I7" s="298">
        <v>7</v>
      </c>
      <c r="J7" s="298">
        <v>13</v>
      </c>
      <c r="K7" s="298">
        <v>7</v>
      </c>
      <c r="L7" s="298">
        <v>12</v>
      </c>
      <c r="M7" s="298">
        <v>5</v>
      </c>
      <c r="N7" s="298">
        <v>6</v>
      </c>
      <c r="O7" s="303" t="s">
        <v>129</v>
      </c>
      <c r="P7" s="303" t="s">
        <v>129</v>
      </c>
      <c r="Q7" s="298">
        <v>8</v>
      </c>
      <c r="R7" s="303" t="s">
        <v>129</v>
      </c>
      <c r="S7" s="298" t="s">
        <v>129</v>
      </c>
      <c r="T7" s="298">
        <v>5</v>
      </c>
      <c r="U7" s="298">
        <v>10</v>
      </c>
      <c r="V7" s="298">
        <v>4</v>
      </c>
      <c r="W7" s="302">
        <f t="shared" si="0"/>
        <v>5.108556832694764E-3</v>
      </c>
    </row>
    <row r="8" spans="1:23" s="593" customFormat="1" ht="13.5" customHeight="1" x14ac:dyDescent="0.2">
      <c r="A8" s="194"/>
      <c r="B8" s="593" t="s">
        <v>89</v>
      </c>
      <c r="C8" s="298">
        <v>56</v>
      </c>
      <c r="D8" s="298">
        <v>54</v>
      </c>
      <c r="E8" s="298">
        <v>83</v>
      </c>
      <c r="F8" s="298">
        <v>58</v>
      </c>
      <c r="G8" s="298">
        <v>54</v>
      </c>
      <c r="H8" s="298">
        <v>73</v>
      </c>
      <c r="I8" s="298">
        <v>87</v>
      </c>
      <c r="J8" s="298">
        <v>153</v>
      </c>
      <c r="K8" s="298">
        <v>143</v>
      </c>
      <c r="L8" s="298">
        <v>176</v>
      </c>
      <c r="M8" s="298">
        <v>174</v>
      </c>
      <c r="N8" s="298">
        <v>206</v>
      </c>
      <c r="O8" s="298">
        <v>233</v>
      </c>
      <c r="P8" s="298">
        <v>208</v>
      </c>
      <c r="Q8" s="298">
        <v>238</v>
      </c>
      <c r="R8" s="298">
        <v>266</v>
      </c>
      <c r="S8" s="298">
        <v>206</v>
      </c>
      <c r="T8" s="298">
        <v>166</v>
      </c>
      <c r="U8" s="298">
        <v>141</v>
      </c>
      <c r="V8" s="298">
        <v>147</v>
      </c>
      <c r="W8" s="302">
        <f t="shared" si="0"/>
        <v>0.18773946360153257</v>
      </c>
    </row>
    <row r="9" spans="1:23" s="593" customFormat="1" ht="13.5" customHeight="1" x14ac:dyDescent="0.2">
      <c r="A9" s="194"/>
      <c r="B9" s="593" t="s">
        <v>90</v>
      </c>
      <c r="C9" s="298">
        <v>0</v>
      </c>
      <c r="D9" s="303" t="s">
        <v>129</v>
      </c>
      <c r="E9" s="298">
        <v>0</v>
      </c>
      <c r="F9" s="303" t="s">
        <v>129</v>
      </c>
      <c r="G9" s="298">
        <v>0</v>
      </c>
      <c r="H9" s="298">
        <v>0</v>
      </c>
      <c r="I9" s="303" t="s">
        <v>129</v>
      </c>
      <c r="J9" s="298">
        <v>0</v>
      </c>
      <c r="K9" s="303" t="s">
        <v>129</v>
      </c>
      <c r="L9" s="303" t="s">
        <v>129</v>
      </c>
      <c r="M9" s="303" t="s">
        <v>129</v>
      </c>
      <c r="N9" s="303" t="s">
        <v>129</v>
      </c>
      <c r="O9" s="298">
        <v>0</v>
      </c>
      <c r="P9" s="298">
        <v>5</v>
      </c>
      <c r="Q9" s="303" t="s">
        <v>129</v>
      </c>
      <c r="R9" s="298">
        <v>0</v>
      </c>
      <c r="S9" s="298" t="s">
        <v>129</v>
      </c>
      <c r="T9" s="298" t="s">
        <v>129</v>
      </c>
      <c r="U9" s="196" t="s">
        <v>129</v>
      </c>
      <c r="V9" s="196">
        <v>0</v>
      </c>
      <c r="W9" s="302">
        <f t="shared" si="0"/>
        <v>0</v>
      </c>
    </row>
    <row r="10" spans="1:23" s="593" customFormat="1" ht="18" x14ac:dyDescent="0.2">
      <c r="A10" s="194"/>
      <c r="B10" s="593" t="s">
        <v>599</v>
      </c>
      <c r="C10" s="298">
        <v>115</v>
      </c>
      <c r="D10" s="298">
        <v>89</v>
      </c>
      <c r="E10" s="298">
        <v>38</v>
      </c>
      <c r="F10" s="298">
        <v>32</v>
      </c>
      <c r="G10" s="298">
        <v>90</v>
      </c>
      <c r="H10" s="298">
        <v>93</v>
      </c>
      <c r="I10" s="298">
        <v>51</v>
      </c>
      <c r="J10" s="298">
        <v>39</v>
      </c>
      <c r="K10" s="298">
        <v>36</v>
      </c>
      <c r="L10" s="298">
        <v>22</v>
      </c>
      <c r="M10" s="298">
        <v>38</v>
      </c>
      <c r="N10" s="298">
        <v>25</v>
      </c>
      <c r="O10" s="298">
        <v>27</v>
      </c>
      <c r="P10" s="298">
        <v>28</v>
      </c>
      <c r="Q10" s="298">
        <v>10</v>
      </c>
      <c r="R10" s="298">
        <v>0</v>
      </c>
      <c r="S10" s="298">
        <v>28</v>
      </c>
      <c r="T10" s="298">
        <v>23</v>
      </c>
      <c r="U10" s="27">
        <v>29</v>
      </c>
      <c r="V10" s="196">
        <v>32</v>
      </c>
      <c r="W10" s="302">
        <f t="shared" si="0"/>
        <v>4.0868454661558112E-2</v>
      </c>
    </row>
    <row r="11" spans="1:23" s="593" customFormat="1" x14ac:dyDescent="0.2">
      <c r="A11" s="194"/>
      <c r="B11" s="593" t="s">
        <v>24</v>
      </c>
      <c r="C11" s="298">
        <v>0</v>
      </c>
      <c r="D11" s="298">
        <v>0</v>
      </c>
      <c r="E11" s="298">
        <v>0</v>
      </c>
      <c r="F11" s="298">
        <v>160</v>
      </c>
      <c r="G11" s="298">
        <v>89</v>
      </c>
      <c r="H11" s="298">
        <v>143</v>
      </c>
      <c r="I11" s="298">
        <v>184</v>
      </c>
      <c r="J11" s="298">
        <v>47</v>
      </c>
      <c r="K11" s="298">
        <v>59</v>
      </c>
      <c r="L11" s="298">
        <v>74</v>
      </c>
      <c r="M11" s="298">
        <v>9</v>
      </c>
      <c r="N11" s="298">
        <v>10</v>
      </c>
      <c r="O11" s="298">
        <v>10</v>
      </c>
      <c r="P11" s="298">
        <v>5</v>
      </c>
      <c r="Q11" s="298">
        <v>15</v>
      </c>
      <c r="R11" s="303" t="s">
        <v>129</v>
      </c>
      <c r="S11" s="298">
        <v>36</v>
      </c>
      <c r="T11" s="298" t="s">
        <v>129</v>
      </c>
      <c r="U11" s="303" t="s">
        <v>129</v>
      </c>
      <c r="V11" s="27" t="s">
        <v>129</v>
      </c>
      <c r="W11" s="302" t="s">
        <v>129</v>
      </c>
    </row>
    <row r="12" spans="1:23" s="265" customFormat="1" ht="13.5" customHeight="1" x14ac:dyDescent="0.2">
      <c r="A12" s="304"/>
      <c r="B12" s="140" t="s">
        <v>17</v>
      </c>
      <c r="C12" s="305">
        <v>713</v>
      </c>
      <c r="D12" s="305">
        <v>643</v>
      </c>
      <c r="E12" s="305">
        <v>732</v>
      </c>
      <c r="F12" s="305">
        <v>589</v>
      </c>
      <c r="G12" s="305">
        <v>668</v>
      </c>
      <c r="H12" s="305">
        <v>708</v>
      </c>
      <c r="I12" s="305">
        <v>795</v>
      </c>
      <c r="J12" s="305">
        <v>899</v>
      </c>
      <c r="K12" s="305">
        <v>893</v>
      </c>
      <c r="L12" s="305">
        <v>983</v>
      </c>
      <c r="M12" s="305">
        <v>1051</v>
      </c>
      <c r="N12" s="305">
        <v>1097</v>
      </c>
      <c r="O12" s="305">
        <v>1116</v>
      </c>
      <c r="P12" s="305">
        <v>1000</v>
      </c>
      <c r="Q12" s="305">
        <v>994</v>
      </c>
      <c r="R12" s="305">
        <v>1019</v>
      </c>
      <c r="S12" s="305">
        <v>940</v>
      </c>
      <c r="T12" s="305">
        <v>853</v>
      </c>
      <c r="U12" s="305">
        <v>704</v>
      </c>
      <c r="V12" s="306">
        <v>783</v>
      </c>
      <c r="W12" s="307">
        <f t="shared" si="0"/>
        <v>1</v>
      </c>
    </row>
    <row r="13" spans="1:23" s="593" customFormat="1" ht="13.5" customHeight="1" x14ac:dyDescent="0.2">
      <c r="A13" s="308" t="s">
        <v>79</v>
      </c>
      <c r="C13" s="298"/>
      <c r="D13" s="298"/>
      <c r="E13" s="298"/>
      <c r="F13" s="298"/>
      <c r="G13" s="298"/>
      <c r="H13" s="298"/>
      <c r="I13" s="298"/>
      <c r="J13" s="298"/>
      <c r="K13" s="298"/>
      <c r="L13" s="298"/>
      <c r="M13" s="298"/>
      <c r="N13" s="298"/>
      <c r="O13" s="298"/>
      <c r="P13" s="298"/>
      <c r="Q13" s="298"/>
      <c r="R13" s="298"/>
      <c r="S13" s="298"/>
      <c r="T13" s="298"/>
      <c r="U13" s="298"/>
      <c r="V13" s="196"/>
      <c r="W13" s="302"/>
    </row>
    <row r="14" spans="1:23" s="593" customFormat="1" ht="13.5" customHeight="1" x14ac:dyDescent="0.2">
      <c r="A14" s="202"/>
      <c r="B14" s="593" t="s">
        <v>4</v>
      </c>
      <c r="C14" s="298">
        <v>698</v>
      </c>
      <c r="D14" s="298">
        <v>726</v>
      </c>
      <c r="E14" s="298">
        <v>726</v>
      </c>
      <c r="F14" s="298">
        <v>518</v>
      </c>
      <c r="G14" s="298">
        <v>604</v>
      </c>
      <c r="H14" s="298">
        <v>578</v>
      </c>
      <c r="I14" s="298">
        <v>589</v>
      </c>
      <c r="J14" s="298">
        <v>741</v>
      </c>
      <c r="K14" s="298">
        <v>704</v>
      </c>
      <c r="L14" s="298">
        <v>836</v>
      </c>
      <c r="M14" s="298">
        <v>1002</v>
      </c>
      <c r="N14" s="298">
        <v>1038</v>
      </c>
      <c r="O14" s="298">
        <v>984</v>
      </c>
      <c r="P14" s="298">
        <v>867</v>
      </c>
      <c r="Q14" s="298">
        <v>812</v>
      </c>
      <c r="R14" s="298">
        <v>717</v>
      </c>
      <c r="S14" s="298">
        <v>773</v>
      </c>
      <c r="T14" s="298">
        <v>739</v>
      </c>
      <c r="U14" s="27">
        <v>562</v>
      </c>
      <c r="V14" s="298">
        <v>654</v>
      </c>
      <c r="W14" s="302">
        <f>V14/$V$21</f>
        <v>0.67214799588900309</v>
      </c>
    </row>
    <row r="15" spans="1:23" s="593" customFormat="1" ht="13.5" customHeight="1" x14ac:dyDescent="0.2">
      <c r="A15" s="194"/>
      <c r="B15" s="593" t="s">
        <v>49</v>
      </c>
      <c r="C15" s="298">
        <v>84</v>
      </c>
      <c r="D15" s="298">
        <v>103</v>
      </c>
      <c r="E15" s="298">
        <v>106</v>
      </c>
      <c r="F15" s="298">
        <v>72</v>
      </c>
      <c r="G15" s="298">
        <v>91</v>
      </c>
      <c r="H15" s="298">
        <v>98</v>
      </c>
      <c r="I15" s="298">
        <v>125</v>
      </c>
      <c r="J15" s="298">
        <v>170</v>
      </c>
      <c r="K15" s="298">
        <v>172</v>
      </c>
      <c r="L15" s="298">
        <v>216</v>
      </c>
      <c r="M15" s="298">
        <v>198</v>
      </c>
      <c r="N15" s="298">
        <v>199</v>
      </c>
      <c r="O15" s="298">
        <v>216</v>
      </c>
      <c r="P15" s="298">
        <v>258</v>
      </c>
      <c r="Q15" s="298">
        <v>184</v>
      </c>
      <c r="R15" s="298">
        <v>268</v>
      </c>
      <c r="S15" s="298">
        <v>261</v>
      </c>
      <c r="T15" s="298">
        <v>194</v>
      </c>
      <c r="U15" s="27">
        <v>151</v>
      </c>
      <c r="V15" s="27">
        <v>177</v>
      </c>
      <c r="W15" s="302">
        <f t="shared" ref="W15:W21" si="1">V15/$V$21</f>
        <v>0.18191161356628982</v>
      </c>
    </row>
    <row r="16" spans="1:23" s="593" customFormat="1" x14ac:dyDescent="0.2">
      <c r="A16" s="194"/>
      <c r="B16" s="593" t="s">
        <v>50</v>
      </c>
      <c r="C16" s="298" t="s">
        <v>152</v>
      </c>
      <c r="D16" s="298" t="s">
        <v>152</v>
      </c>
      <c r="E16" s="298" t="s">
        <v>152</v>
      </c>
      <c r="F16" s="298" t="s">
        <v>152</v>
      </c>
      <c r="G16" s="298" t="s">
        <v>152</v>
      </c>
      <c r="H16" s="303" t="s">
        <v>129</v>
      </c>
      <c r="I16" s="298">
        <v>10</v>
      </c>
      <c r="J16" s="298">
        <v>11</v>
      </c>
      <c r="K16" s="298">
        <v>12</v>
      </c>
      <c r="L16" s="298">
        <v>7</v>
      </c>
      <c r="M16" s="298">
        <v>7</v>
      </c>
      <c r="N16" s="303" t="s">
        <v>129</v>
      </c>
      <c r="O16" s="303" t="s">
        <v>129</v>
      </c>
      <c r="P16" s="303" t="s">
        <v>129</v>
      </c>
      <c r="Q16" s="298">
        <v>5</v>
      </c>
      <c r="R16" s="298">
        <v>6</v>
      </c>
      <c r="S16" s="298" t="s">
        <v>129</v>
      </c>
      <c r="T16" s="298" t="s">
        <v>129</v>
      </c>
      <c r="U16" s="309" t="s">
        <v>129</v>
      </c>
      <c r="V16" s="27">
        <v>5</v>
      </c>
      <c r="W16" s="302">
        <f t="shared" si="1"/>
        <v>5.1387461459403904E-3</v>
      </c>
    </row>
    <row r="17" spans="1:23" s="593" customFormat="1" x14ac:dyDescent="0.2">
      <c r="A17" s="194"/>
      <c r="B17" s="593" t="s">
        <v>89</v>
      </c>
      <c r="C17" s="298">
        <v>30</v>
      </c>
      <c r="D17" s="298">
        <v>48</v>
      </c>
      <c r="E17" s="298">
        <v>72</v>
      </c>
      <c r="F17" s="298">
        <v>51</v>
      </c>
      <c r="G17" s="298">
        <v>52</v>
      </c>
      <c r="H17" s="298">
        <v>53</v>
      </c>
      <c r="I17" s="298">
        <v>47</v>
      </c>
      <c r="J17" s="298">
        <v>47</v>
      </c>
      <c r="K17" s="298">
        <v>68</v>
      </c>
      <c r="L17" s="298">
        <v>84</v>
      </c>
      <c r="M17" s="298">
        <v>92</v>
      </c>
      <c r="N17" s="298">
        <v>91</v>
      </c>
      <c r="O17" s="298">
        <v>97</v>
      </c>
      <c r="P17" s="298">
        <v>85</v>
      </c>
      <c r="Q17" s="298">
        <v>96</v>
      </c>
      <c r="R17" s="298">
        <v>89</v>
      </c>
      <c r="S17" s="298">
        <v>97</v>
      </c>
      <c r="T17" s="298">
        <v>87</v>
      </c>
      <c r="U17" s="47">
        <v>45</v>
      </c>
      <c r="V17" s="309">
        <v>74</v>
      </c>
      <c r="W17" s="302">
        <f t="shared" si="1"/>
        <v>7.6053442959917783E-2</v>
      </c>
    </row>
    <row r="18" spans="1:23" s="593" customFormat="1" ht="13.5" customHeight="1" x14ac:dyDescent="0.2">
      <c r="A18" s="194"/>
      <c r="B18" s="593" t="s">
        <v>90</v>
      </c>
      <c r="C18" s="298">
        <v>5</v>
      </c>
      <c r="D18" s="303" t="s">
        <v>129</v>
      </c>
      <c r="E18" s="303" t="s">
        <v>129</v>
      </c>
      <c r="F18" s="303" t="s">
        <v>129</v>
      </c>
      <c r="G18" s="298">
        <v>0</v>
      </c>
      <c r="H18" s="298">
        <v>0</v>
      </c>
      <c r="I18" s="298">
        <v>0</v>
      </c>
      <c r="J18" s="298">
        <v>0</v>
      </c>
      <c r="K18" s="298">
        <v>0</v>
      </c>
      <c r="L18" s="298">
        <v>0</v>
      </c>
      <c r="M18" s="298">
        <v>0</v>
      </c>
      <c r="N18" s="298">
        <v>0</v>
      </c>
      <c r="O18" s="303" t="s">
        <v>129</v>
      </c>
      <c r="P18" s="303" t="s">
        <v>129</v>
      </c>
      <c r="Q18" s="298">
        <v>0</v>
      </c>
      <c r="R18" s="298">
        <v>0</v>
      </c>
      <c r="S18" s="298" t="s">
        <v>129</v>
      </c>
      <c r="T18" s="298" t="s">
        <v>129</v>
      </c>
      <c r="U18" s="47">
        <v>25</v>
      </c>
      <c r="V18" s="47">
        <v>60</v>
      </c>
      <c r="W18" s="302">
        <f t="shared" si="1"/>
        <v>6.1664953751284689E-2</v>
      </c>
    </row>
    <row r="19" spans="1:23" s="593" customFormat="1" ht="18" x14ac:dyDescent="0.2">
      <c r="A19" s="194"/>
      <c r="B19" s="593" t="s">
        <v>599</v>
      </c>
      <c r="C19" s="298">
        <v>126</v>
      </c>
      <c r="D19" s="298">
        <v>136</v>
      </c>
      <c r="E19" s="298">
        <v>70</v>
      </c>
      <c r="F19" s="298">
        <v>32</v>
      </c>
      <c r="G19" s="298">
        <v>109</v>
      </c>
      <c r="H19" s="298">
        <v>105</v>
      </c>
      <c r="I19" s="298">
        <v>61</v>
      </c>
      <c r="J19" s="298">
        <v>35</v>
      </c>
      <c r="K19" s="298">
        <v>56</v>
      </c>
      <c r="L19" s="298">
        <v>27</v>
      </c>
      <c r="M19" s="298">
        <v>44</v>
      </c>
      <c r="N19" s="298">
        <v>32</v>
      </c>
      <c r="O19" s="298">
        <v>29</v>
      </c>
      <c r="P19" s="298">
        <v>31</v>
      </c>
      <c r="Q19" s="298">
        <v>26</v>
      </c>
      <c r="R19" s="298">
        <v>18</v>
      </c>
      <c r="S19" s="298">
        <v>44</v>
      </c>
      <c r="T19" s="298">
        <v>38</v>
      </c>
      <c r="U19" s="47">
        <v>0</v>
      </c>
      <c r="V19" s="196">
        <v>0</v>
      </c>
      <c r="W19" s="302">
        <f t="shared" si="1"/>
        <v>0</v>
      </c>
    </row>
    <row r="20" spans="1:23" s="593" customFormat="1" ht="13.5" customHeight="1" x14ac:dyDescent="0.2">
      <c r="A20" s="194"/>
      <c r="B20" s="593" t="s">
        <v>24</v>
      </c>
      <c r="C20" s="298">
        <v>0</v>
      </c>
      <c r="D20" s="298">
        <v>0</v>
      </c>
      <c r="E20" s="298">
        <v>0</v>
      </c>
      <c r="F20" s="298">
        <v>214</v>
      </c>
      <c r="G20" s="298">
        <v>130</v>
      </c>
      <c r="H20" s="298">
        <v>193</v>
      </c>
      <c r="I20" s="298">
        <v>255</v>
      </c>
      <c r="J20" s="298">
        <v>75</v>
      </c>
      <c r="K20" s="298">
        <v>98</v>
      </c>
      <c r="L20" s="298">
        <v>102</v>
      </c>
      <c r="M20" s="298">
        <v>14</v>
      </c>
      <c r="N20" s="298">
        <v>6</v>
      </c>
      <c r="O20" s="298">
        <v>9</v>
      </c>
      <c r="P20" s="298">
        <v>14</v>
      </c>
      <c r="Q20" s="298">
        <v>12</v>
      </c>
      <c r="R20" s="303" t="s">
        <v>129</v>
      </c>
      <c r="S20" s="298">
        <v>73</v>
      </c>
      <c r="T20" s="298" t="s">
        <v>129</v>
      </c>
      <c r="U20" s="309" t="s">
        <v>129</v>
      </c>
      <c r="V20" s="47">
        <v>3</v>
      </c>
      <c r="W20" s="302">
        <f t="shared" si="1"/>
        <v>3.0832476875642342E-3</v>
      </c>
    </row>
    <row r="21" spans="1:23" s="265" customFormat="1" ht="13.5" customHeight="1" x14ac:dyDescent="0.25">
      <c r="A21" s="304"/>
      <c r="B21" s="140" t="s">
        <v>17</v>
      </c>
      <c r="C21" s="305">
        <v>943</v>
      </c>
      <c r="D21" s="305">
        <v>1015</v>
      </c>
      <c r="E21" s="305">
        <v>979</v>
      </c>
      <c r="F21" s="305">
        <v>888</v>
      </c>
      <c r="G21" s="305">
        <v>986</v>
      </c>
      <c r="H21" s="305">
        <v>1029</v>
      </c>
      <c r="I21" s="305">
        <v>1087</v>
      </c>
      <c r="J21" s="305">
        <v>1079</v>
      </c>
      <c r="K21" s="305">
        <v>1110</v>
      </c>
      <c r="L21" s="305">
        <v>1272</v>
      </c>
      <c r="M21" s="305">
        <v>1357</v>
      </c>
      <c r="N21" s="305">
        <v>1368</v>
      </c>
      <c r="O21" s="305">
        <v>1337</v>
      </c>
      <c r="P21" s="305">
        <v>1259</v>
      </c>
      <c r="Q21" s="305">
        <v>1135</v>
      </c>
      <c r="R21" s="305">
        <v>1099</v>
      </c>
      <c r="S21" s="305">
        <v>1251</v>
      </c>
      <c r="T21" s="305">
        <v>1068</v>
      </c>
      <c r="U21" s="305">
        <v>789</v>
      </c>
      <c r="V21" s="55">
        <v>973</v>
      </c>
      <c r="W21" s="307">
        <f t="shared" si="1"/>
        <v>1</v>
      </c>
    </row>
    <row r="22" spans="1:23" s="593" customFormat="1" ht="13.5" customHeight="1" x14ac:dyDescent="0.2">
      <c r="A22" s="308" t="s">
        <v>80</v>
      </c>
      <c r="C22" s="298"/>
      <c r="D22" s="298"/>
      <c r="E22" s="298"/>
      <c r="F22" s="298"/>
      <c r="G22" s="298"/>
      <c r="H22" s="298"/>
      <c r="I22" s="298"/>
      <c r="J22" s="298"/>
      <c r="K22" s="298"/>
      <c r="L22" s="298"/>
      <c r="M22" s="298"/>
      <c r="N22" s="298"/>
      <c r="O22" s="298"/>
      <c r="P22" s="298"/>
      <c r="Q22" s="298"/>
      <c r="R22" s="298"/>
      <c r="S22" s="298"/>
      <c r="T22" s="298"/>
      <c r="U22" s="298"/>
      <c r="V22" s="196"/>
      <c r="W22" s="302"/>
    </row>
    <row r="23" spans="1:23" s="593" customFormat="1" ht="13.5" customHeight="1" x14ac:dyDescent="0.2">
      <c r="A23" s="194"/>
      <c r="B23" s="593" t="s">
        <v>4</v>
      </c>
      <c r="C23" s="298">
        <v>983</v>
      </c>
      <c r="D23" s="298">
        <v>850</v>
      </c>
      <c r="E23" s="298">
        <v>869</v>
      </c>
      <c r="F23" s="298">
        <v>591</v>
      </c>
      <c r="G23" s="298">
        <v>624</v>
      </c>
      <c r="H23" s="298">
        <v>572</v>
      </c>
      <c r="I23" s="298">
        <v>615</v>
      </c>
      <c r="J23" s="298">
        <v>773</v>
      </c>
      <c r="K23" s="298">
        <v>801</v>
      </c>
      <c r="L23" s="298">
        <v>743</v>
      </c>
      <c r="M23" s="298">
        <v>843</v>
      </c>
      <c r="N23" s="298">
        <v>804</v>
      </c>
      <c r="O23" s="298">
        <v>787</v>
      </c>
      <c r="P23" s="298">
        <v>665</v>
      </c>
      <c r="Q23" s="298">
        <v>628</v>
      </c>
      <c r="R23" s="298">
        <v>573</v>
      </c>
      <c r="S23" s="298">
        <v>634</v>
      </c>
      <c r="T23" s="298">
        <v>652</v>
      </c>
      <c r="U23" s="298">
        <v>481</v>
      </c>
      <c r="V23" s="298">
        <v>552</v>
      </c>
      <c r="W23" s="302">
        <f>V23/$V$30</f>
        <v>0.79424460431654675</v>
      </c>
    </row>
    <row r="24" spans="1:23" s="593" customFormat="1" ht="13.5" customHeight="1" x14ac:dyDescent="0.2">
      <c r="A24" s="194"/>
      <c r="B24" s="593" t="s">
        <v>49</v>
      </c>
      <c r="C24" s="298">
        <v>110</v>
      </c>
      <c r="D24" s="298">
        <v>87</v>
      </c>
      <c r="E24" s="298">
        <v>62</v>
      </c>
      <c r="F24" s="298">
        <v>57</v>
      </c>
      <c r="G24" s="298">
        <v>74</v>
      </c>
      <c r="H24" s="298">
        <v>90</v>
      </c>
      <c r="I24" s="298">
        <v>75</v>
      </c>
      <c r="J24" s="298">
        <v>93</v>
      </c>
      <c r="K24" s="298">
        <v>115</v>
      </c>
      <c r="L24" s="298">
        <v>111</v>
      </c>
      <c r="M24" s="298">
        <v>112</v>
      </c>
      <c r="N24" s="298">
        <v>121</v>
      </c>
      <c r="O24" s="298">
        <v>134</v>
      </c>
      <c r="P24" s="298">
        <v>131</v>
      </c>
      <c r="Q24" s="298">
        <v>139</v>
      </c>
      <c r="R24" s="298">
        <v>174</v>
      </c>
      <c r="S24" s="298">
        <v>113</v>
      </c>
      <c r="T24" s="298">
        <v>130</v>
      </c>
      <c r="U24" s="298">
        <v>86</v>
      </c>
      <c r="V24" s="298">
        <v>96</v>
      </c>
      <c r="W24" s="302">
        <f t="shared" ref="W24:W30" si="2">V24/$V$30</f>
        <v>0.13812949640287769</v>
      </c>
    </row>
    <row r="25" spans="1:23" s="593" customFormat="1" ht="13.5" customHeight="1" x14ac:dyDescent="0.2">
      <c r="A25" s="194"/>
      <c r="B25" s="593" t="s">
        <v>50</v>
      </c>
      <c r="C25" s="298" t="s">
        <v>152</v>
      </c>
      <c r="D25" s="298" t="s">
        <v>152</v>
      </c>
      <c r="E25" s="298" t="s">
        <v>152</v>
      </c>
      <c r="F25" s="298" t="s">
        <v>152</v>
      </c>
      <c r="G25" s="298" t="s">
        <v>152</v>
      </c>
      <c r="H25" s="303" t="s">
        <v>129</v>
      </c>
      <c r="I25" s="298">
        <v>7</v>
      </c>
      <c r="J25" s="298">
        <v>9</v>
      </c>
      <c r="K25" s="298">
        <v>10</v>
      </c>
      <c r="L25" s="303" t="s">
        <v>129</v>
      </c>
      <c r="M25" s="298">
        <v>5</v>
      </c>
      <c r="N25" s="303" t="s">
        <v>129</v>
      </c>
      <c r="O25" s="303" t="s">
        <v>129</v>
      </c>
      <c r="P25" s="298">
        <v>0</v>
      </c>
      <c r="Q25" s="303" t="s">
        <v>129</v>
      </c>
      <c r="R25" s="303" t="s">
        <v>129</v>
      </c>
      <c r="S25" s="298" t="s">
        <v>129</v>
      </c>
      <c r="T25" s="298" t="s">
        <v>129</v>
      </c>
      <c r="U25" s="298">
        <v>5</v>
      </c>
      <c r="V25" s="298" t="s">
        <v>129</v>
      </c>
      <c r="W25" s="302" t="s">
        <v>129</v>
      </c>
    </row>
    <row r="26" spans="1:23" s="593" customFormat="1" ht="13.5" customHeight="1" x14ac:dyDescent="0.2">
      <c r="A26" s="194"/>
      <c r="B26" s="593" t="s">
        <v>89</v>
      </c>
      <c r="C26" s="303" t="s">
        <v>129</v>
      </c>
      <c r="D26" s="303" t="s">
        <v>129</v>
      </c>
      <c r="E26" s="298">
        <v>44</v>
      </c>
      <c r="F26" s="303" t="s">
        <v>129</v>
      </c>
      <c r="G26" s="298">
        <v>8</v>
      </c>
      <c r="H26" s="303" t="s">
        <v>129</v>
      </c>
      <c r="I26" s="303" t="s">
        <v>129</v>
      </c>
      <c r="J26" s="303" t="s">
        <v>129</v>
      </c>
      <c r="K26" s="303" t="s">
        <v>129</v>
      </c>
      <c r="L26" s="303" t="s">
        <v>129</v>
      </c>
      <c r="M26" s="303" t="s">
        <v>129</v>
      </c>
      <c r="N26" s="298">
        <v>0</v>
      </c>
      <c r="O26" s="298">
        <v>6</v>
      </c>
      <c r="P26" s="298">
        <v>5</v>
      </c>
      <c r="Q26" s="303" t="s">
        <v>129</v>
      </c>
      <c r="R26" s="298">
        <v>7</v>
      </c>
      <c r="S26" s="298" t="s">
        <v>129</v>
      </c>
      <c r="T26" s="298">
        <v>5</v>
      </c>
      <c r="U26" s="303" t="s">
        <v>129</v>
      </c>
      <c r="V26" s="298" t="s">
        <v>129</v>
      </c>
      <c r="W26" s="302" t="s">
        <v>129</v>
      </c>
    </row>
    <row r="27" spans="1:23" s="593" customFormat="1" ht="13.5" customHeight="1" x14ac:dyDescent="0.2">
      <c r="A27" s="194"/>
      <c r="B27" s="593" t="s">
        <v>90</v>
      </c>
      <c r="C27" s="298">
        <v>10</v>
      </c>
      <c r="D27" s="298">
        <v>5</v>
      </c>
      <c r="E27" s="298">
        <v>21</v>
      </c>
      <c r="F27" s="298">
        <v>6</v>
      </c>
      <c r="G27" s="298">
        <v>13</v>
      </c>
      <c r="H27" s="298">
        <v>0</v>
      </c>
      <c r="I27" s="298">
        <v>7</v>
      </c>
      <c r="J27" s="303" t="s">
        <v>129</v>
      </c>
      <c r="K27" s="303" t="s">
        <v>129</v>
      </c>
      <c r="L27" s="303" t="s">
        <v>129</v>
      </c>
      <c r="M27" s="298">
        <v>0</v>
      </c>
      <c r="N27" s="303" t="s">
        <v>129</v>
      </c>
      <c r="O27" s="303" t="s">
        <v>129</v>
      </c>
      <c r="P27" s="303" t="s">
        <v>129</v>
      </c>
      <c r="Q27" s="303" t="s">
        <v>129</v>
      </c>
      <c r="R27" s="303" t="s">
        <v>129</v>
      </c>
      <c r="S27" s="298" t="s">
        <v>129</v>
      </c>
      <c r="T27" s="298" t="s">
        <v>129</v>
      </c>
      <c r="U27" s="303" t="s">
        <v>129</v>
      </c>
      <c r="V27" s="298" t="s">
        <v>129</v>
      </c>
      <c r="W27" s="302" t="s">
        <v>129</v>
      </c>
    </row>
    <row r="28" spans="1:23" s="593" customFormat="1" ht="18" x14ac:dyDescent="0.2">
      <c r="A28" s="194"/>
      <c r="B28" s="593" t="s">
        <v>599</v>
      </c>
      <c r="C28" s="298">
        <v>175</v>
      </c>
      <c r="D28" s="298">
        <v>156</v>
      </c>
      <c r="E28" s="298">
        <v>69</v>
      </c>
      <c r="F28" s="298">
        <v>41</v>
      </c>
      <c r="G28" s="298">
        <v>109</v>
      </c>
      <c r="H28" s="298">
        <v>123</v>
      </c>
      <c r="I28" s="298">
        <v>68</v>
      </c>
      <c r="J28" s="298">
        <v>47</v>
      </c>
      <c r="K28" s="298">
        <v>45</v>
      </c>
      <c r="L28" s="298">
        <v>46</v>
      </c>
      <c r="M28" s="298">
        <v>34</v>
      </c>
      <c r="N28" s="298">
        <v>18</v>
      </c>
      <c r="O28" s="298">
        <v>23</v>
      </c>
      <c r="P28" s="298">
        <v>16</v>
      </c>
      <c r="Q28" s="298">
        <v>23</v>
      </c>
      <c r="R28" s="298">
        <v>22</v>
      </c>
      <c r="S28" s="298">
        <v>36</v>
      </c>
      <c r="T28" s="298">
        <v>33</v>
      </c>
      <c r="U28" s="298">
        <v>44</v>
      </c>
      <c r="V28" s="303">
        <v>34</v>
      </c>
      <c r="W28" s="302">
        <f t="shared" si="2"/>
        <v>4.8920863309352518E-2</v>
      </c>
    </row>
    <row r="29" spans="1:23" s="593" customFormat="1" ht="13.5" customHeight="1" x14ac:dyDescent="0.2">
      <c r="A29" s="194"/>
      <c r="B29" s="593" t="s">
        <v>24</v>
      </c>
      <c r="C29" s="298">
        <v>0</v>
      </c>
      <c r="D29" s="298">
        <v>0</v>
      </c>
      <c r="E29" s="298">
        <v>0</v>
      </c>
      <c r="F29" s="298">
        <v>209</v>
      </c>
      <c r="G29" s="298">
        <v>112</v>
      </c>
      <c r="H29" s="298">
        <v>134</v>
      </c>
      <c r="I29" s="298">
        <v>287</v>
      </c>
      <c r="J29" s="298">
        <v>88</v>
      </c>
      <c r="K29" s="298">
        <v>75</v>
      </c>
      <c r="L29" s="298">
        <v>90</v>
      </c>
      <c r="M29" s="298">
        <v>10</v>
      </c>
      <c r="N29" s="298">
        <v>6</v>
      </c>
      <c r="O29" s="298">
        <v>7</v>
      </c>
      <c r="P29" s="298">
        <v>6</v>
      </c>
      <c r="Q29" s="298">
        <v>10</v>
      </c>
      <c r="R29" s="298">
        <v>5</v>
      </c>
      <c r="S29" s="298">
        <v>48</v>
      </c>
      <c r="T29" s="298" t="s">
        <v>129</v>
      </c>
      <c r="U29" s="303" t="s">
        <v>129</v>
      </c>
      <c r="V29" s="303">
        <v>5</v>
      </c>
      <c r="W29" s="302">
        <f t="shared" si="2"/>
        <v>7.1942446043165471E-3</v>
      </c>
    </row>
    <row r="30" spans="1:23" s="265" customFormat="1" ht="13.5" customHeight="1" x14ac:dyDescent="0.2">
      <c r="A30" s="304"/>
      <c r="B30" s="140" t="s">
        <v>17</v>
      </c>
      <c r="C30" s="305">
        <v>1281</v>
      </c>
      <c r="D30" s="305">
        <v>1102</v>
      </c>
      <c r="E30" s="305">
        <v>1065</v>
      </c>
      <c r="F30" s="305">
        <v>907</v>
      </c>
      <c r="G30" s="305">
        <v>940</v>
      </c>
      <c r="H30" s="305">
        <v>924</v>
      </c>
      <c r="I30" s="305">
        <v>1062</v>
      </c>
      <c r="J30" s="305">
        <v>1016</v>
      </c>
      <c r="K30" s="305">
        <v>1053</v>
      </c>
      <c r="L30" s="305">
        <v>1001</v>
      </c>
      <c r="M30" s="305">
        <v>1008</v>
      </c>
      <c r="N30" s="305">
        <v>953</v>
      </c>
      <c r="O30" s="305">
        <v>960</v>
      </c>
      <c r="P30" s="305">
        <v>825</v>
      </c>
      <c r="Q30" s="305">
        <v>807</v>
      </c>
      <c r="R30" s="305">
        <v>786</v>
      </c>
      <c r="S30" s="305">
        <v>835</v>
      </c>
      <c r="T30" s="305">
        <v>829</v>
      </c>
      <c r="U30" s="305">
        <v>625</v>
      </c>
      <c r="V30" s="305">
        <v>695</v>
      </c>
      <c r="W30" s="307">
        <f t="shared" si="2"/>
        <v>1</v>
      </c>
    </row>
    <row r="31" spans="1:23" s="593" customFormat="1" ht="13.5" customHeight="1" x14ac:dyDescent="0.2">
      <c r="A31" s="202" t="s">
        <v>91</v>
      </c>
      <c r="C31" s="298"/>
      <c r="D31" s="298"/>
      <c r="E31" s="298"/>
      <c r="F31" s="298"/>
      <c r="G31" s="298"/>
      <c r="H31" s="298"/>
      <c r="I31" s="298"/>
      <c r="J31" s="298"/>
      <c r="K31" s="298"/>
      <c r="L31" s="298"/>
      <c r="M31" s="298"/>
      <c r="N31" s="298"/>
      <c r="O31" s="298"/>
      <c r="P31" s="298"/>
      <c r="Q31" s="298"/>
      <c r="R31" s="298"/>
      <c r="S31" s="298"/>
      <c r="T31" s="298"/>
      <c r="U31" s="298"/>
      <c r="V31" s="196"/>
      <c r="W31" s="302"/>
    </row>
    <row r="32" spans="1:23" s="593" customFormat="1" ht="13.5" customHeight="1" x14ac:dyDescent="0.2">
      <c r="A32" s="194"/>
      <c r="B32" s="593" t="s">
        <v>4</v>
      </c>
      <c r="C32" s="298">
        <v>770</v>
      </c>
      <c r="D32" s="298">
        <v>741</v>
      </c>
      <c r="E32" s="298">
        <v>776</v>
      </c>
      <c r="F32" s="298">
        <v>582</v>
      </c>
      <c r="G32" s="298">
        <v>592</v>
      </c>
      <c r="H32" s="298">
        <v>666</v>
      </c>
      <c r="I32" s="298">
        <v>739</v>
      </c>
      <c r="J32" s="298">
        <v>743</v>
      </c>
      <c r="K32" s="298">
        <v>753</v>
      </c>
      <c r="L32" s="298">
        <v>625</v>
      </c>
      <c r="M32" s="298">
        <v>692</v>
      </c>
      <c r="N32" s="298">
        <v>655</v>
      </c>
      <c r="O32" s="298">
        <v>605</v>
      </c>
      <c r="P32" s="298">
        <v>538</v>
      </c>
      <c r="Q32" s="298">
        <v>525</v>
      </c>
      <c r="R32" s="298">
        <v>486</v>
      </c>
      <c r="S32" s="298">
        <v>414</v>
      </c>
      <c r="T32" s="298">
        <v>435</v>
      </c>
      <c r="U32" s="298">
        <v>347</v>
      </c>
      <c r="V32" s="303">
        <v>480</v>
      </c>
      <c r="W32" s="302">
        <f>V32/$V$39</f>
        <v>0.34163701067615659</v>
      </c>
    </row>
    <row r="33" spans="1:37" s="593" customFormat="1" ht="13.5" customHeight="1" x14ac:dyDescent="0.2">
      <c r="A33" s="194"/>
      <c r="B33" s="593" t="s">
        <v>49</v>
      </c>
      <c r="C33" s="298">
        <v>75</v>
      </c>
      <c r="D33" s="298">
        <v>74</v>
      </c>
      <c r="E33" s="298">
        <v>96</v>
      </c>
      <c r="F33" s="298">
        <v>83</v>
      </c>
      <c r="G33" s="298">
        <v>97</v>
      </c>
      <c r="H33" s="298">
        <v>115</v>
      </c>
      <c r="I33" s="298">
        <v>106</v>
      </c>
      <c r="J33" s="298">
        <v>129</v>
      </c>
      <c r="K33" s="298">
        <v>137</v>
      </c>
      <c r="L33" s="298">
        <v>141</v>
      </c>
      <c r="M33" s="298">
        <v>158</v>
      </c>
      <c r="N33" s="298">
        <v>180</v>
      </c>
      <c r="O33" s="298">
        <v>192</v>
      </c>
      <c r="P33" s="298">
        <v>217</v>
      </c>
      <c r="Q33" s="298">
        <v>219</v>
      </c>
      <c r="R33" s="298">
        <v>265</v>
      </c>
      <c r="S33" s="298">
        <v>187</v>
      </c>
      <c r="T33" s="298">
        <v>193</v>
      </c>
      <c r="U33" s="298">
        <v>192</v>
      </c>
      <c r="V33" s="298">
        <v>227</v>
      </c>
      <c r="W33" s="302">
        <f t="shared" ref="W33:W39" si="3">V33/$V$39</f>
        <v>0.1615658362989324</v>
      </c>
    </row>
    <row r="34" spans="1:37" s="593" customFormat="1" ht="13.5" customHeight="1" x14ac:dyDescent="0.2">
      <c r="A34" s="194"/>
      <c r="B34" s="593" t="s">
        <v>50</v>
      </c>
      <c r="C34" s="298" t="s">
        <v>152</v>
      </c>
      <c r="D34" s="298" t="s">
        <v>152</v>
      </c>
      <c r="E34" s="298" t="s">
        <v>152</v>
      </c>
      <c r="F34" s="298" t="s">
        <v>152</v>
      </c>
      <c r="G34" s="298" t="s">
        <v>152</v>
      </c>
      <c r="H34" s="298">
        <v>13</v>
      </c>
      <c r="I34" s="298">
        <v>23</v>
      </c>
      <c r="J34" s="298">
        <v>38</v>
      </c>
      <c r="K34" s="298">
        <v>55</v>
      </c>
      <c r="L34" s="298">
        <v>33</v>
      </c>
      <c r="M34" s="298">
        <v>46</v>
      </c>
      <c r="N34" s="298">
        <v>51</v>
      </c>
      <c r="O34" s="298">
        <v>76</v>
      </c>
      <c r="P34" s="298">
        <v>74</v>
      </c>
      <c r="Q34" s="298">
        <v>89</v>
      </c>
      <c r="R34" s="298">
        <v>111</v>
      </c>
      <c r="S34" s="298">
        <v>198</v>
      </c>
      <c r="T34" s="298">
        <v>264</v>
      </c>
      <c r="U34" s="298">
        <v>297</v>
      </c>
      <c r="V34" s="298">
        <v>303</v>
      </c>
      <c r="W34" s="302">
        <f t="shared" si="3"/>
        <v>0.21565836298932384</v>
      </c>
    </row>
    <row r="35" spans="1:37" s="593" customFormat="1" ht="13.5" customHeight="1" x14ac:dyDescent="0.2">
      <c r="A35" s="194"/>
      <c r="B35" s="593" t="s">
        <v>89</v>
      </c>
      <c r="C35" s="303" t="s">
        <v>129</v>
      </c>
      <c r="D35" s="298">
        <v>5</v>
      </c>
      <c r="E35" s="298">
        <v>11</v>
      </c>
      <c r="F35" s="298">
        <v>5</v>
      </c>
      <c r="G35" s="298">
        <v>5</v>
      </c>
      <c r="H35" s="310">
        <v>3</v>
      </c>
      <c r="I35" s="298">
        <v>0</v>
      </c>
      <c r="J35" s="310">
        <v>2</v>
      </c>
      <c r="K35" s="310">
        <v>3</v>
      </c>
      <c r="L35" s="298">
        <v>0</v>
      </c>
      <c r="M35" s="310">
        <v>2</v>
      </c>
      <c r="N35" s="310">
        <v>1</v>
      </c>
      <c r="O35" s="310">
        <v>1</v>
      </c>
      <c r="P35" s="298">
        <v>5</v>
      </c>
      <c r="Q35" s="310">
        <v>3</v>
      </c>
      <c r="R35" s="298">
        <v>5</v>
      </c>
      <c r="S35" s="298">
        <v>2</v>
      </c>
      <c r="T35" s="298">
        <v>7</v>
      </c>
      <c r="U35" s="310">
        <v>2</v>
      </c>
      <c r="V35" s="196">
        <v>0</v>
      </c>
      <c r="W35" s="302">
        <f t="shared" si="3"/>
        <v>0</v>
      </c>
    </row>
    <row r="36" spans="1:37" s="593" customFormat="1" ht="13.5" customHeight="1" x14ac:dyDescent="0.2">
      <c r="A36" s="194"/>
      <c r="B36" s="593" t="s">
        <v>90</v>
      </c>
      <c r="C36" s="298">
        <v>208</v>
      </c>
      <c r="D36" s="298">
        <v>187</v>
      </c>
      <c r="E36" s="298">
        <v>188</v>
      </c>
      <c r="F36" s="298">
        <v>173</v>
      </c>
      <c r="G36" s="298">
        <v>189</v>
      </c>
      <c r="H36" s="298">
        <v>206</v>
      </c>
      <c r="I36" s="298">
        <v>273</v>
      </c>
      <c r="J36" s="298">
        <v>221</v>
      </c>
      <c r="K36" s="298">
        <v>250</v>
      </c>
      <c r="L36" s="298">
        <v>279</v>
      </c>
      <c r="M36" s="298">
        <v>261</v>
      </c>
      <c r="N36" s="298">
        <v>267</v>
      </c>
      <c r="O36" s="298">
        <v>286</v>
      </c>
      <c r="P36" s="298">
        <v>287</v>
      </c>
      <c r="Q36" s="298">
        <v>268</v>
      </c>
      <c r="R36" s="298">
        <v>281</v>
      </c>
      <c r="S36" s="298">
        <v>233</v>
      </c>
      <c r="T36" s="298">
        <v>219</v>
      </c>
      <c r="U36" s="298">
        <v>244</v>
      </c>
      <c r="V36" s="298">
        <v>241</v>
      </c>
      <c r="W36" s="302">
        <f t="shared" si="3"/>
        <v>0.17153024911032028</v>
      </c>
    </row>
    <row r="37" spans="1:37" s="593" customFormat="1" ht="18" x14ac:dyDescent="0.2">
      <c r="A37" s="194"/>
      <c r="B37" s="593" t="s">
        <v>599</v>
      </c>
      <c r="C37" s="298">
        <v>210</v>
      </c>
      <c r="D37" s="298">
        <v>267</v>
      </c>
      <c r="E37" s="298">
        <v>175</v>
      </c>
      <c r="F37" s="298">
        <v>95</v>
      </c>
      <c r="G37" s="298">
        <v>233</v>
      </c>
      <c r="H37" s="298">
        <v>211</v>
      </c>
      <c r="I37" s="298">
        <v>137</v>
      </c>
      <c r="J37" s="298">
        <v>158</v>
      </c>
      <c r="K37" s="298">
        <v>166</v>
      </c>
      <c r="L37" s="298">
        <v>130</v>
      </c>
      <c r="M37" s="298">
        <v>159</v>
      </c>
      <c r="N37" s="298">
        <v>136</v>
      </c>
      <c r="O37" s="298">
        <v>102</v>
      </c>
      <c r="P37" s="298">
        <v>144</v>
      </c>
      <c r="Q37" s="298">
        <v>145</v>
      </c>
      <c r="R37" s="298">
        <v>217</v>
      </c>
      <c r="S37" s="298">
        <v>110</v>
      </c>
      <c r="T37" s="298">
        <v>187</v>
      </c>
      <c r="U37" s="298">
        <v>104</v>
      </c>
      <c r="V37" s="298">
        <v>150</v>
      </c>
      <c r="W37" s="302">
        <f t="shared" si="3"/>
        <v>0.10676156583629894</v>
      </c>
    </row>
    <row r="38" spans="1:37" s="593" customFormat="1" ht="13.5" customHeight="1" x14ac:dyDescent="0.2">
      <c r="A38" s="194"/>
      <c r="B38" s="593" t="s">
        <v>24</v>
      </c>
      <c r="C38" s="298">
        <v>0</v>
      </c>
      <c r="D38" s="298">
        <v>0</v>
      </c>
      <c r="E38" s="298">
        <v>0</v>
      </c>
      <c r="F38" s="298">
        <v>242</v>
      </c>
      <c r="G38" s="298">
        <v>175</v>
      </c>
      <c r="H38" s="298">
        <v>269</v>
      </c>
      <c r="I38" s="298">
        <v>291</v>
      </c>
      <c r="J38" s="298">
        <v>109</v>
      </c>
      <c r="K38" s="298">
        <v>84</v>
      </c>
      <c r="L38" s="298">
        <v>147</v>
      </c>
      <c r="M38" s="298">
        <v>34</v>
      </c>
      <c r="N38" s="298">
        <v>23</v>
      </c>
      <c r="O38" s="298">
        <v>21</v>
      </c>
      <c r="P38" s="298">
        <v>22</v>
      </c>
      <c r="Q38" s="298">
        <v>38</v>
      </c>
      <c r="R38" s="298">
        <v>5</v>
      </c>
      <c r="S38" s="298">
        <v>157</v>
      </c>
      <c r="T38" s="298">
        <v>13</v>
      </c>
      <c r="U38" s="298">
        <v>21</v>
      </c>
      <c r="V38" s="298">
        <v>4</v>
      </c>
      <c r="W38" s="302">
        <f t="shared" si="3"/>
        <v>2.8469750889679717E-3</v>
      </c>
    </row>
    <row r="39" spans="1:37" s="265" customFormat="1" ht="13.5" customHeight="1" x14ac:dyDescent="0.2">
      <c r="A39" s="304"/>
      <c r="B39" s="140" t="s">
        <v>17</v>
      </c>
      <c r="C39" s="305">
        <v>1264</v>
      </c>
      <c r="D39" s="305">
        <v>1274</v>
      </c>
      <c r="E39" s="305">
        <v>1245</v>
      </c>
      <c r="F39" s="305">
        <v>1180</v>
      </c>
      <c r="G39" s="305">
        <v>1291</v>
      </c>
      <c r="H39" s="305">
        <v>1483</v>
      </c>
      <c r="I39" s="305">
        <v>1569</v>
      </c>
      <c r="J39" s="305">
        <v>1400</v>
      </c>
      <c r="K39" s="305">
        <v>1448</v>
      </c>
      <c r="L39" s="305">
        <v>1355</v>
      </c>
      <c r="M39" s="305">
        <v>1352</v>
      </c>
      <c r="N39" s="305">
        <v>1313</v>
      </c>
      <c r="O39" s="305">
        <v>1283</v>
      </c>
      <c r="P39" s="305">
        <v>1287</v>
      </c>
      <c r="Q39" s="305">
        <v>1287</v>
      </c>
      <c r="R39" s="305">
        <v>1370</v>
      </c>
      <c r="S39" s="305">
        <v>1301</v>
      </c>
      <c r="T39" s="305">
        <v>1318</v>
      </c>
      <c r="U39" s="305">
        <v>1207</v>
      </c>
      <c r="V39" s="305">
        <f>SUM(V32:V38)</f>
        <v>1405</v>
      </c>
      <c r="W39" s="307">
        <f t="shared" si="3"/>
        <v>1</v>
      </c>
    </row>
    <row r="40" spans="1:37" s="593" customFormat="1" ht="13.5" customHeight="1" x14ac:dyDescent="0.2">
      <c r="A40" s="202" t="s">
        <v>600</v>
      </c>
      <c r="C40" s="298"/>
      <c r="D40" s="298"/>
      <c r="E40" s="298"/>
      <c r="F40" s="298"/>
      <c r="G40" s="298"/>
      <c r="H40" s="298"/>
      <c r="I40" s="298"/>
      <c r="J40" s="298"/>
      <c r="K40" s="298"/>
      <c r="L40" s="298"/>
      <c r="M40" s="298"/>
      <c r="N40" s="298"/>
      <c r="O40" s="298"/>
      <c r="P40" s="298"/>
      <c r="Q40" s="298"/>
      <c r="R40" s="298"/>
      <c r="S40" s="298"/>
      <c r="T40" s="298"/>
      <c r="U40" s="298"/>
      <c r="V40" s="298"/>
      <c r="W40" s="302"/>
    </row>
    <row r="41" spans="1:37" s="593" customFormat="1" ht="13.5" customHeight="1" x14ac:dyDescent="0.2">
      <c r="A41" s="194"/>
      <c r="B41" s="593" t="s">
        <v>4</v>
      </c>
      <c r="C41" s="298">
        <v>2922</v>
      </c>
      <c r="D41" s="298">
        <v>2748</v>
      </c>
      <c r="E41" s="298">
        <v>2902</v>
      </c>
      <c r="F41" s="298">
        <v>1984</v>
      </c>
      <c r="G41" s="298">
        <v>2194</v>
      </c>
      <c r="H41" s="298">
        <v>2155</v>
      </c>
      <c r="I41" s="298">
        <v>2336</v>
      </c>
      <c r="J41" s="298">
        <v>2797</v>
      </c>
      <c r="K41" s="298">
        <v>2794</v>
      </c>
      <c r="L41" s="298">
        <v>2766</v>
      </c>
      <c r="M41" s="298">
        <v>3254</v>
      </c>
      <c r="N41" s="298">
        <v>3194</v>
      </c>
      <c r="O41" s="298">
        <v>3085</v>
      </c>
      <c r="P41" s="298">
        <v>2682</v>
      </c>
      <c r="Q41" s="298">
        <v>2573</v>
      </c>
      <c r="R41" s="298">
        <v>2326</v>
      </c>
      <c r="S41" s="298">
        <v>2367</v>
      </c>
      <c r="T41" s="298">
        <v>2365</v>
      </c>
      <c r="U41" s="298">
        <v>1807</v>
      </c>
      <c r="V41" s="298">
        <v>2166</v>
      </c>
      <c r="W41" s="302">
        <f>V41/$V$48</f>
        <v>0.56172199170124482</v>
      </c>
      <c r="X41" s="273"/>
      <c r="Y41" s="273"/>
      <c r="Z41" s="273"/>
      <c r="AA41" s="273"/>
      <c r="AB41" s="273"/>
      <c r="AC41" s="273"/>
      <c r="AD41" s="273"/>
      <c r="AE41" s="273"/>
      <c r="AF41" s="273"/>
      <c r="AG41" s="273"/>
      <c r="AH41" s="273"/>
      <c r="AI41" s="273"/>
    </row>
    <row r="42" spans="1:37" s="593" customFormat="1" ht="13.5" customHeight="1" x14ac:dyDescent="0.2">
      <c r="A42" s="194"/>
      <c r="B42" s="593" t="s">
        <v>49</v>
      </c>
      <c r="C42" s="298">
        <v>340</v>
      </c>
      <c r="D42" s="298">
        <v>332</v>
      </c>
      <c r="E42" s="298">
        <v>345</v>
      </c>
      <c r="F42" s="298">
        <v>256</v>
      </c>
      <c r="G42" s="298">
        <v>323</v>
      </c>
      <c r="H42" s="298">
        <v>362</v>
      </c>
      <c r="I42" s="298">
        <v>377</v>
      </c>
      <c r="J42" s="298">
        <v>499</v>
      </c>
      <c r="K42" s="298">
        <v>532</v>
      </c>
      <c r="L42" s="298">
        <v>603</v>
      </c>
      <c r="M42" s="298">
        <v>575</v>
      </c>
      <c r="N42" s="298">
        <v>651</v>
      </c>
      <c r="O42" s="298">
        <v>676</v>
      </c>
      <c r="P42" s="298">
        <v>745</v>
      </c>
      <c r="Q42" s="298">
        <v>656</v>
      </c>
      <c r="R42" s="298">
        <v>877</v>
      </c>
      <c r="S42" s="298">
        <v>684</v>
      </c>
      <c r="T42" s="298">
        <v>633</v>
      </c>
      <c r="U42" s="298">
        <v>534</v>
      </c>
      <c r="V42" s="298">
        <v>616</v>
      </c>
      <c r="W42" s="302">
        <f t="shared" ref="W42:W48" si="4">V42/$V$48</f>
        <v>0.15975103734439833</v>
      </c>
      <c r="X42" s="273"/>
      <c r="Y42" s="273"/>
      <c r="Z42" s="273"/>
      <c r="AA42" s="273"/>
      <c r="AB42" s="273"/>
      <c r="AC42" s="273"/>
      <c r="AD42" s="273"/>
      <c r="AE42" s="273"/>
      <c r="AF42" s="273"/>
      <c r="AG42" s="273"/>
      <c r="AH42" s="273"/>
      <c r="AI42" s="273"/>
    </row>
    <row r="43" spans="1:37" s="593" customFormat="1" ht="13.5" customHeight="1" x14ac:dyDescent="0.2">
      <c r="A43" s="194"/>
      <c r="B43" s="593" t="s">
        <v>50</v>
      </c>
      <c r="C43" s="298" t="s">
        <v>152</v>
      </c>
      <c r="D43" s="298" t="s">
        <v>152</v>
      </c>
      <c r="E43" s="298" t="s">
        <v>152</v>
      </c>
      <c r="F43" s="298" t="s">
        <v>152</v>
      </c>
      <c r="G43" s="298" t="s">
        <v>152</v>
      </c>
      <c r="H43" s="298">
        <v>17</v>
      </c>
      <c r="I43" s="298">
        <v>47</v>
      </c>
      <c r="J43" s="298">
        <v>71</v>
      </c>
      <c r="K43" s="298">
        <v>84</v>
      </c>
      <c r="L43" s="298">
        <v>55</v>
      </c>
      <c r="M43" s="298">
        <v>63</v>
      </c>
      <c r="N43" s="298">
        <v>61</v>
      </c>
      <c r="O43" s="298">
        <v>82</v>
      </c>
      <c r="P43" s="298">
        <v>80</v>
      </c>
      <c r="Q43" s="298">
        <v>104</v>
      </c>
      <c r="R43" s="298">
        <v>123</v>
      </c>
      <c r="S43" s="298">
        <v>200</v>
      </c>
      <c r="T43" s="298">
        <v>277</v>
      </c>
      <c r="U43" s="298">
        <v>314</v>
      </c>
      <c r="V43" s="298">
        <v>314</v>
      </c>
      <c r="W43" s="302">
        <f t="shared" si="4"/>
        <v>8.1431535269709546E-2</v>
      </c>
      <c r="X43" s="273"/>
      <c r="Y43" s="273"/>
      <c r="Z43" s="273"/>
      <c r="AA43" s="273"/>
      <c r="AB43" s="273"/>
      <c r="AC43" s="273"/>
      <c r="AD43" s="273"/>
      <c r="AE43" s="273"/>
      <c r="AF43" s="273"/>
      <c r="AG43" s="273"/>
      <c r="AH43" s="273"/>
      <c r="AI43" s="273"/>
    </row>
    <row r="44" spans="1:37" s="593" customFormat="1" ht="13.5" customHeight="1" x14ac:dyDescent="0.2">
      <c r="A44" s="194"/>
      <c r="B44" s="593" t="s">
        <v>89</v>
      </c>
      <c r="C44" s="298">
        <v>90</v>
      </c>
      <c r="D44" s="298">
        <v>111</v>
      </c>
      <c r="E44" s="298">
        <v>210</v>
      </c>
      <c r="F44" s="298">
        <v>117</v>
      </c>
      <c r="G44" s="298">
        <v>119</v>
      </c>
      <c r="H44" s="298">
        <v>133</v>
      </c>
      <c r="I44" s="298">
        <v>137</v>
      </c>
      <c r="J44" s="298">
        <v>204</v>
      </c>
      <c r="K44" s="298">
        <v>218</v>
      </c>
      <c r="L44" s="298">
        <v>264</v>
      </c>
      <c r="M44" s="298">
        <v>272</v>
      </c>
      <c r="N44" s="298">
        <v>298</v>
      </c>
      <c r="O44" s="298">
        <v>337</v>
      </c>
      <c r="P44" s="298">
        <v>303</v>
      </c>
      <c r="Q44" s="298">
        <v>341</v>
      </c>
      <c r="R44" s="298">
        <v>367</v>
      </c>
      <c r="S44" s="298">
        <v>309</v>
      </c>
      <c r="T44" s="298">
        <v>265</v>
      </c>
      <c r="U44" s="298">
        <v>192</v>
      </c>
      <c r="V44" s="298">
        <v>224</v>
      </c>
      <c r="W44" s="302">
        <f t="shared" si="4"/>
        <v>5.8091286307053944E-2</v>
      </c>
      <c r="X44" s="273"/>
      <c r="Y44" s="273"/>
      <c r="Z44" s="273"/>
      <c r="AA44" s="273"/>
      <c r="AB44" s="273"/>
      <c r="AC44" s="273"/>
      <c r="AD44" s="273"/>
      <c r="AE44" s="273"/>
      <c r="AF44" s="273"/>
      <c r="AG44" s="273"/>
      <c r="AH44" s="273"/>
      <c r="AI44" s="273"/>
    </row>
    <row r="45" spans="1:37" s="593" customFormat="1" ht="13.5" customHeight="1" x14ac:dyDescent="0.2">
      <c r="A45" s="194"/>
      <c r="B45" s="593" t="s">
        <v>90</v>
      </c>
      <c r="C45" s="298">
        <v>223</v>
      </c>
      <c r="D45" s="298">
        <v>194</v>
      </c>
      <c r="E45" s="298">
        <v>213</v>
      </c>
      <c r="F45" s="298">
        <v>183</v>
      </c>
      <c r="G45" s="298">
        <v>202</v>
      </c>
      <c r="H45" s="298">
        <v>206</v>
      </c>
      <c r="I45" s="298">
        <v>282</v>
      </c>
      <c r="J45" s="298">
        <v>225</v>
      </c>
      <c r="K45" s="298">
        <v>257</v>
      </c>
      <c r="L45" s="298">
        <v>285</v>
      </c>
      <c r="M45" s="298">
        <v>262</v>
      </c>
      <c r="N45" s="298">
        <v>271</v>
      </c>
      <c r="O45" s="298">
        <v>288</v>
      </c>
      <c r="P45" s="298">
        <v>295</v>
      </c>
      <c r="Q45" s="298">
        <v>270</v>
      </c>
      <c r="R45" s="298">
        <v>283</v>
      </c>
      <c r="S45" s="298">
        <v>235</v>
      </c>
      <c r="T45" s="298">
        <v>223</v>
      </c>
      <c r="U45" s="298">
        <v>245</v>
      </c>
      <c r="V45" s="298">
        <v>244</v>
      </c>
      <c r="W45" s="302">
        <f t="shared" si="4"/>
        <v>6.3278008298755184E-2</v>
      </c>
      <c r="X45" s="273"/>
      <c r="Y45" s="273"/>
      <c r="Z45" s="273"/>
      <c r="AA45" s="273"/>
      <c r="AB45" s="273"/>
      <c r="AC45" s="273"/>
      <c r="AD45" s="273"/>
      <c r="AE45" s="273"/>
      <c r="AF45" s="273"/>
      <c r="AG45" s="273"/>
      <c r="AH45" s="273"/>
      <c r="AI45" s="273"/>
    </row>
    <row r="46" spans="1:37" s="593" customFormat="1" ht="18" x14ac:dyDescent="0.2">
      <c r="A46" s="194"/>
      <c r="B46" s="593" t="s">
        <v>599</v>
      </c>
      <c r="C46" s="298">
        <v>626</v>
      </c>
      <c r="D46" s="298">
        <v>649</v>
      </c>
      <c r="E46" s="298">
        <v>352</v>
      </c>
      <c r="F46" s="298">
        <v>200</v>
      </c>
      <c r="G46" s="210">
        <v>541</v>
      </c>
      <c r="H46" s="298">
        <v>532</v>
      </c>
      <c r="I46" s="298">
        <v>317</v>
      </c>
      <c r="J46" s="298">
        <v>279</v>
      </c>
      <c r="K46" s="298">
        <v>303</v>
      </c>
      <c r="L46" s="298">
        <v>225</v>
      </c>
      <c r="M46" s="298">
        <v>275</v>
      </c>
      <c r="N46" s="298">
        <v>211</v>
      </c>
      <c r="O46" s="298">
        <v>181</v>
      </c>
      <c r="P46" s="298">
        <v>219</v>
      </c>
      <c r="Q46" s="298">
        <v>204</v>
      </c>
      <c r="R46" s="298">
        <v>257</v>
      </c>
      <c r="S46" s="298">
        <v>218</v>
      </c>
      <c r="T46" s="298">
        <v>281</v>
      </c>
      <c r="U46" s="298">
        <v>202</v>
      </c>
      <c r="V46" s="298">
        <v>276</v>
      </c>
      <c r="W46" s="302">
        <f t="shared" si="4"/>
        <v>7.1576763485477174E-2</v>
      </c>
      <c r="X46" s="273"/>
      <c r="Y46" s="273"/>
      <c r="Z46" s="273"/>
      <c r="AA46" s="273"/>
      <c r="AB46" s="273"/>
      <c r="AC46" s="273"/>
      <c r="AD46" s="273"/>
      <c r="AE46" s="273"/>
      <c r="AF46" s="273"/>
      <c r="AG46" s="273"/>
      <c r="AH46" s="273"/>
      <c r="AI46" s="273"/>
    </row>
    <row r="47" spans="1:37" s="593" customFormat="1" ht="13.5" customHeight="1" x14ac:dyDescent="0.2">
      <c r="A47" s="194"/>
      <c r="B47" s="593" t="s">
        <v>24</v>
      </c>
      <c r="C47" s="298">
        <v>0</v>
      </c>
      <c r="D47" s="298">
        <v>0</v>
      </c>
      <c r="E47" s="298">
        <v>0</v>
      </c>
      <c r="F47" s="298">
        <v>826</v>
      </c>
      <c r="G47" s="298">
        <v>506</v>
      </c>
      <c r="H47" s="298">
        <v>739</v>
      </c>
      <c r="I47" s="298">
        <v>1017</v>
      </c>
      <c r="J47" s="298">
        <v>319</v>
      </c>
      <c r="K47" s="298">
        <v>316</v>
      </c>
      <c r="L47" s="298">
        <v>413</v>
      </c>
      <c r="M47" s="298">
        <v>67</v>
      </c>
      <c r="N47" s="298">
        <v>45</v>
      </c>
      <c r="O47" s="298">
        <v>47</v>
      </c>
      <c r="P47" s="298">
        <v>47</v>
      </c>
      <c r="Q47" s="298">
        <v>75</v>
      </c>
      <c r="R47" s="298">
        <v>13</v>
      </c>
      <c r="S47" s="298">
        <v>314</v>
      </c>
      <c r="T47" s="298">
        <v>24</v>
      </c>
      <c r="U47" s="298">
        <v>31</v>
      </c>
      <c r="V47" s="298">
        <v>16</v>
      </c>
      <c r="W47" s="302">
        <f t="shared" si="4"/>
        <v>4.1493775933609959E-3</v>
      </c>
      <c r="X47" s="273"/>
      <c r="Y47" s="273"/>
      <c r="Z47" s="273"/>
      <c r="AA47" s="273"/>
      <c r="AB47" s="273"/>
      <c r="AC47" s="273"/>
      <c r="AD47" s="273"/>
      <c r="AE47" s="273"/>
      <c r="AF47" s="273"/>
      <c r="AG47" s="273"/>
      <c r="AH47" s="273"/>
      <c r="AI47" s="273"/>
    </row>
    <row r="48" spans="1:37" s="265" customFormat="1" ht="13.5" customHeight="1" x14ac:dyDescent="0.2">
      <c r="A48" s="304"/>
      <c r="B48" s="140" t="s">
        <v>17</v>
      </c>
      <c r="C48" s="305">
        <v>4202</v>
      </c>
      <c r="D48" s="305">
        <v>4034</v>
      </c>
      <c r="E48" s="305">
        <v>4021</v>
      </c>
      <c r="F48" s="305">
        <v>3566</v>
      </c>
      <c r="G48" s="305">
        <v>3885</v>
      </c>
      <c r="H48" s="305">
        <v>4144</v>
      </c>
      <c r="I48" s="305">
        <v>4513</v>
      </c>
      <c r="J48" s="305">
        <v>4394</v>
      </c>
      <c r="K48" s="305">
        <v>4504</v>
      </c>
      <c r="L48" s="305">
        <v>4611</v>
      </c>
      <c r="M48" s="305">
        <v>4768</v>
      </c>
      <c r="N48" s="305">
        <v>4731</v>
      </c>
      <c r="O48" s="305">
        <v>4696</v>
      </c>
      <c r="P48" s="305">
        <v>4371</v>
      </c>
      <c r="Q48" s="305">
        <v>4223</v>
      </c>
      <c r="R48" s="305">
        <v>4274</v>
      </c>
      <c r="S48" s="305">
        <v>4327</v>
      </c>
      <c r="T48" s="305">
        <v>4068</v>
      </c>
      <c r="U48" s="305">
        <v>3325</v>
      </c>
      <c r="V48" s="305">
        <f>SUM(V39,V30,V21,V12)</f>
        <v>3856</v>
      </c>
      <c r="W48" s="307">
        <f t="shared" si="4"/>
        <v>1</v>
      </c>
      <c r="X48" s="311"/>
      <c r="Y48" s="311"/>
      <c r="Z48" s="311"/>
      <c r="AA48" s="311"/>
      <c r="AB48" s="311"/>
      <c r="AC48" s="311"/>
      <c r="AD48" s="311"/>
      <c r="AE48" s="311"/>
      <c r="AF48" s="311"/>
      <c r="AG48" s="311"/>
      <c r="AH48" s="311"/>
      <c r="AI48" s="311"/>
      <c r="AJ48" s="593"/>
      <c r="AK48" s="593"/>
    </row>
    <row r="49" spans="1:28" s="265" customFormat="1" ht="28.5" customHeight="1" x14ac:dyDescent="0.2">
      <c r="A49" s="842" t="s">
        <v>601</v>
      </c>
      <c r="B49" s="842"/>
      <c r="C49" s="842"/>
      <c r="D49" s="842"/>
      <c r="E49" s="842"/>
      <c r="F49" s="842"/>
      <c r="G49" s="842"/>
      <c r="H49" s="842"/>
      <c r="I49" s="842"/>
      <c r="J49" s="842"/>
      <c r="K49" s="842"/>
      <c r="L49" s="842"/>
      <c r="M49" s="842"/>
      <c r="N49" s="842"/>
      <c r="O49" s="842"/>
      <c r="P49" s="842"/>
      <c r="Q49" s="842"/>
      <c r="R49" s="842"/>
      <c r="S49" s="842"/>
      <c r="T49" s="842"/>
      <c r="U49" s="842"/>
      <c r="V49" s="842"/>
      <c r="W49" s="842"/>
    </row>
    <row r="50" spans="1:28" s="593" customFormat="1" ht="12.95" customHeight="1" x14ac:dyDescent="0.2">
      <c r="A50" s="864" t="s">
        <v>602</v>
      </c>
      <c r="B50" s="870"/>
      <c r="C50" s="870"/>
      <c r="D50" s="870"/>
      <c r="E50" s="870"/>
      <c r="F50" s="870"/>
      <c r="G50" s="870"/>
      <c r="H50" s="870"/>
      <c r="I50" s="870"/>
      <c r="J50" s="870"/>
      <c r="K50" s="870"/>
      <c r="L50" s="870"/>
      <c r="M50" s="870"/>
      <c r="N50" s="870"/>
      <c r="O50" s="870"/>
      <c r="P50" s="870"/>
      <c r="Q50" s="870"/>
      <c r="R50" s="870"/>
      <c r="S50" s="870"/>
      <c r="T50" s="870"/>
      <c r="U50" s="574"/>
      <c r="V50" s="574"/>
    </row>
    <row r="51" spans="1:28" s="593" customFormat="1" x14ac:dyDescent="0.2">
      <c r="A51" s="194" t="s">
        <v>11</v>
      </c>
    </row>
    <row r="52" spans="1:28" s="593" customFormat="1" ht="27.75" customHeight="1" x14ac:dyDescent="0.2">
      <c r="A52" s="864" t="s">
        <v>303</v>
      </c>
      <c r="B52" s="870"/>
      <c r="C52" s="870"/>
      <c r="D52" s="870"/>
      <c r="E52" s="870"/>
      <c r="F52" s="870"/>
      <c r="G52" s="870"/>
      <c r="H52" s="870"/>
      <c r="I52" s="870"/>
      <c r="J52" s="870"/>
      <c r="K52" s="870"/>
      <c r="L52" s="870"/>
      <c r="M52" s="870"/>
      <c r="N52" s="870"/>
      <c r="O52" s="870"/>
      <c r="P52" s="870"/>
      <c r="Q52" s="870"/>
      <c r="R52" s="870"/>
      <c r="S52" s="870"/>
      <c r="T52" s="870"/>
      <c r="U52" s="574"/>
      <c r="V52" s="574"/>
    </row>
    <row r="53" spans="1:28" ht="18" x14ac:dyDescent="0.2">
      <c r="A53" s="194" t="s">
        <v>603</v>
      </c>
      <c r="B53" s="194"/>
      <c r="C53" s="194"/>
      <c r="D53" s="194"/>
      <c r="E53" s="194"/>
      <c r="F53" s="194"/>
      <c r="G53" s="194"/>
      <c r="H53" s="194"/>
      <c r="I53" s="194"/>
      <c r="J53" s="194"/>
      <c r="K53" s="194"/>
      <c r="L53" s="194"/>
      <c r="M53" s="194"/>
      <c r="N53" s="194"/>
      <c r="O53" s="194"/>
      <c r="P53" s="194"/>
      <c r="Q53" s="194"/>
      <c r="R53" s="194"/>
      <c r="S53" s="194"/>
      <c r="T53" s="194"/>
      <c r="U53" s="194"/>
      <c r="V53" s="194"/>
    </row>
    <row r="54" spans="1:28" ht="12.75" customHeight="1" x14ac:dyDescent="0.2">
      <c r="A54" s="920"/>
      <c r="B54" s="920"/>
      <c r="C54" s="920"/>
      <c r="D54" s="920"/>
      <c r="E54" s="920"/>
      <c r="F54" s="920"/>
      <c r="G54" s="920"/>
      <c r="H54" s="920"/>
      <c r="I54" s="920"/>
      <c r="J54" s="920"/>
      <c r="K54" s="920"/>
      <c r="L54" s="920"/>
      <c r="M54" s="920"/>
      <c r="N54" s="920"/>
      <c r="O54" s="920"/>
      <c r="P54" s="920"/>
      <c r="Q54" s="920"/>
      <c r="R54" s="920"/>
      <c r="S54" s="920"/>
      <c r="T54" s="920"/>
      <c r="U54" s="597"/>
      <c r="V54" s="597"/>
    </row>
    <row r="55" spans="1:28" ht="15.75" x14ac:dyDescent="0.2">
      <c r="A55" s="202"/>
    </row>
    <row r="56" spans="1:28" s="593" customFormat="1" ht="13.5" customHeight="1" x14ac:dyDescent="0.2">
      <c r="A56" s="194"/>
      <c r="C56" s="922"/>
      <c r="D56" s="922"/>
      <c r="E56" s="922"/>
      <c r="F56" s="922"/>
      <c r="G56" s="922"/>
      <c r="H56" s="922"/>
      <c r="I56" s="922"/>
      <c r="J56" s="922"/>
      <c r="K56" s="922"/>
      <c r="L56" s="922"/>
      <c r="M56" s="922"/>
      <c r="N56" s="922"/>
      <c r="O56" s="922"/>
      <c r="P56" s="922"/>
      <c r="Q56" s="594"/>
      <c r="R56" s="594"/>
      <c r="S56" s="594"/>
      <c r="T56" s="923"/>
      <c r="U56" s="595"/>
      <c r="V56" s="595"/>
    </row>
    <row r="57" spans="1:28" s="593" customFormat="1" ht="13.5" customHeight="1" x14ac:dyDescent="0.2">
      <c r="A57" s="194"/>
      <c r="C57" s="924"/>
      <c r="D57" s="922"/>
      <c r="E57" s="922"/>
      <c r="F57" s="922"/>
      <c r="G57" s="922"/>
      <c r="H57" s="922"/>
      <c r="I57" s="922"/>
      <c r="J57" s="922"/>
      <c r="K57" s="925"/>
      <c r="L57" s="925"/>
      <c r="M57" s="925"/>
      <c r="N57" s="925"/>
      <c r="O57" s="925"/>
      <c r="P57" s="925"/>
      <c r="Q57" s="596"/>
      <c r="R57" s="596"/>
      <c r="S57" s="596"/>
      <c r="T57" s="923"/>
      <c r="U57" s="595"/>
      <c r="V57" s="595"/>
    </row>
    <row r="58" spans="1:28" s="593" customFormat="1" x14ac:dyDescent="0.2">
      <c r="A58" s="194"/>
      <c r="B58" s="568"/>
      <c r="C58" s="196"/>
      <c r="D58" s="196"/>
      <c r="E58" s="196"/>
      <c r="F58" s="196"/>
      <c r="G58" s="196"/>
      <c r="H58" s="196"/>
      <c r="I58" s="196"/>
      <c r="J58" s="196"/>
      <c r="K58" s="196"/>
      <c r="L58" s="196"/>
      <c r="M58" s="196"/>
      <c r="N58" s="196"/>
      <c r="O58" s="196"/>
      <c r="P58" s="196"/>
      <c r="Q58" s="196"/>
      <c r="R58" s="196"/>
      <c r="S58" s="196"/>
      <c r="T58" s="923"/>
      <c r="U58" s="595"/>
      <c r="V58" s="595"/>
    </row>
    <row r="59" spans="1:28" ht="15.75" x14ac:dyDescent="0.2">
      <c r="A59" s="202"/>
      <c r="B59" s="593"/>
      <c r="C59" s="298"/>
      <c r="D59" s="298"/>
      <c r="E59" s="298"/>
      <c r="F59" s="298"/>
      <c r="G59" s="298"/>
      <c r="H59" s="298"/>
      <c r="I59" s="298"/>
      <c r="J59" s="299"/>
      <c r="K59" s="298"/>
      <c r="L59" s="298"/>
      <c r="M59" s="298"/>
      <c r="N59" s="298"/>
      <c r="O59" s="298"/>
      <c r="P59" s="298"/>
      <c r="Q59" s="298"/>
      <c r="R59" s="298"/>
      <c r="S59" s="298"/>
      <c r="T59" s="300"/>
      <c r="U59" s="300"/>
      <c r="V59" s="300"/>
    </row>
    <row r="60" spans="1:28" x14ac:dyDescent="0.2">
      <c r="A60" s="194"/>
      <c r="B60" s="593"/>
      <c r="C60" s="269"/>
      <c r="D60" s="269"/>
      <c r="E60" s="269"/>
      <c r="F60" s="269"/>
      <c r="G60" s="313"/>
      <c r="H60" s="313"/>
      <c r="I60" s="313"/>
      <c r="J60" s="313"/>
      <c r="K60" s="313"/>
      <c r="L60" s="313"/>
      <c r="M60" s="313"/>
      <c r="N60" s="313"/>
      <c r="O60" s="313"/>
      <c r="P60" s="313"/>
      <c r="Q60" s="313"/>
      <c r="R60" s="313"/>
      <c r="S60" s="313"/>
      <c r="T60" s="300"/>
      <c r="U60" s="300"/>
      <c r="V60" s="300"/>
      <c r="W60" s="314"/>
      <c r="X60" s="314"/>
      <c r="Y60" s="314"/>
      <c r="Z60" s="314"/>
      <c r="AA60" s="314"/>
      <c r="AB60" s="314"/>
    </row>
    <row r="61" spans="1:28" x14ac:dyDescent="0.2">
      <c r="A61" s="194"/>
      <c r="B61" s="593"/>
      <c r="C61" s="269"/>
      <c r="D61" s="269"/>
      <c r="E61" s="269"/>
      <c r="F61" s="269"/>
      <c r="G61" s="313"/>
      <c r="H61" s="313"/>
      <c r="I61" s="313"/>
      <c r="J61" s="313"/>
      <c r="K61" s="313"/>
      <c r="L61" s="313"/>
      <c r="M61" s="313"/>
      <c r="N61" s="313"/>
      <c r="O61" s="313"/>
      <c r="P61" s="313"/>
      <c r="Q61" s="313"/>
      <c r="R61" s="313"/>
      <c r="S61" s="313"/>
      <c r="T61" s="300"/>
      <c r="U61" s="300"/>
      <c r="V61" s="300"/>
      <c r="W61" s="314"/>
      <c r="X61" s="314"/>
      <c r="Y61" s="314"/>
      <c r="Z61" s="314"/>
      <c r="AA61" s="314"/>
      <c r="AB61" s="314"/>
    </row>
    <row r="62" spans="1:28" x14ac:dyDescent="0.2">
      <c r="A62" s="194"/>
      <c r="B62" s="593"/>
      <c r="C62" s="269"/>
      <c r="D62" s="269"/>
      <c r="E62" s="269"/>
      <c r="F62" s="269"/>
      <c r="G62" s="313"/>
      <c r="H62" s="313"/>
      <c r="I62" s="313"/>
      <c r="J62" s="313"/>
      <c r="K62" s="313"/>
      <c r="L62" s="313"/>
      <c r="M62" s="313"/>
      <c r="N62" s="313"/>
      <c r="O62" s="313"/>
      <c r="P62" s="313"/>
      <c r="Q62" s="313"/>
      <c r="R62" s="313"/>
      <c r="S62" s="313"/>
      <c r="T62" s="300"/>
      <c r="U62" s="300"/>
      <c r="V62" s="300"/>
      <c r="W62" s="314"/>
      <c r="X62" s="314"/>
      <c r="Y62" s="314"/>
      <c r="Z62" s="314"/>
      <c r="AA62" s="314"/>
      <c r="AB62" s="314"/>
    </row>
    <row r="63" spans="1:28" x14ac:dyDescent="0.2">
      <c r="A63" s="194"/>
      <c r="B63" s="593"/>
      <c r="C63" s="269"/>
      <c r="D63" s="269"/>
      <c r="E63" s="269"/>
      <c r="F63" s="269"/>
      <c r="G63" s="313"/>
      <c r="H63" s="313"/>
      <c r="I63" s="313"/>
      <c r="J63" s="313"/>
      <c r="K63" s="313"/>
      <c r="L63" s="313"/>
      <c r="M63" s="313"/>
      <c r="N63" s="313"/>
      <c r="O63" s="313"/>
      <c r="P63" s="313"/>
      <c r="Q63" s="313"/>
      <c r="R63" s="313"/>
      <c r="S63" s="313"/>
      <c r="T63" s="300"/>
      <c r="U63" s="300"/>
      <c r="V63" s="300"/>
      <c r="W63" s="314"/>
      <c r="X63" s="314"/>
      <c r="Y63" s="314"/>
      <c r="Z63" s="314"/>
      <c r="AA63" s="314"/>
      <c r="AB63" s="314"/>
    </row>
    <row r="64" spans="1:28" x14ac:dyDescent="0.2">
      <c r="A64" s="194"/>
      <c r="B64" s="593"/>
      <c r="C64" s="269"/>
      <c r="D64" s="269"/>
      <c r="E64" s="269"/>
      <c r="F64" s="269"/>
      <c r="G64" s="313"/>
      <c r="H64" s="269"/>
      <c r="I64" s="269"/>
      <c r="J64" s="269"/>
      <c r="K64" s="269"/>
      <c r="L64" s="269"/>
      <c r="M64" s="269"/>
      <c r="N64" s="269"/>
      <c r="O64" s="269"/>
      <c r="P64" s="269"/>
      <c r="Q64" s="269"/>
      <c r="R64" s="269"/>
      <c r="S64" s="269"/>
      <c r="T64" s="300"/>
      <c r="U64" s="300"/>
      <c r="V64" s="300"/>
      <c r="W64" s="314"/>
      <c r="X64" s="314"/>
      <c r="Y64" s="314"/>
      <c r="Z64" s="314"/>
      <c r="AA64" s="314"/>
      <c r="AB64" s="314"/>
    </row>
    <row r="65" spans="1:28" x14ac:dyDescent="0.2">
      <c r="A65" s="194"/>
      <c r="B65" s="593"/>
      <c r="C65" s="269"/>
      <c r="D65" s="269"/>
      <c r="E65" s="269"/>
      <c r="F65" s="269"/>
      <c r="G65" s="313"/>
      <c r="H65" s="269"/>
      <c r="I65" s="269"/>
      <c r="J65" s="269"/>
      <c r="K65" s="269"/>
      <c r="L65" s="269"/>
      <c r="M65" s="269"/>
      <c r="N65" s="269"/>
      <c r="O65" s="269"/>
      <c r="P65" s="269"/>
      <c r="Q65" s="269"/>
      <c r="R65" s="269"/>
      <c r="S65" s="269"/>
      <c r="T65" s="300"/>
      <c r="U65" s="300"/>
      <c r="V65" s="300"/>
      <c r="W65" s="314"/>
      <c r="X65" s="314"/>
      <c r="Y65" s="314"/>
      <c r="Z65" s="314"/>
      <c r="AA65" s="314"/>
      <c r="AB65" s="314"/>
    </row>
    <row r="66" spans="1:28" x14ac:dyDescent="0.2">
      <c r="A66" s="194"/>
      <c r="B66" s="593"/>
      <c r="C66" s="269"/>
      <c r="D66" s="269"/>
      <c r="E66" s="269"/>
      <c r="F66" s="269"/>
      <c r="G66" s="313"/>
      <c r="H66" s="269"/>
      <c r="I66" s="269"/>
      <c r="J66" s="269"/>
      <c r="K66" s="269"/>
      <c r="L66" s="269"/>
      <c r="M66" s="269"/>
      <c r="N66" s="269"/>
      <c r="O66" s="269"/>
      <c r="P66" s="269"/>
      <c r="Q66" s="269"/>
      <c r="R66" s="269"/>
      <c r="S66" s="269"/>
      <c r="T66" s="300"/>
      <c r="U66" s="300"/>
      <c r="V66" s="300"/>
      <c r="W66" s="314"/>
      <c r="X66" s="314"/>
      <c r="Y66" s="314"/>
      <c r="Z66" s="314"/>
      <c r="AA66" s="314"/>
      <c r="AB66" s="314"/>
    </row>
    <row r="67" spans="1:28" ht="15.75" x14ac:dyDescent="0.2">
      <c r="A67" s="202"/>
      <c r="B67" s="265"/>
      <c r="C67" s="315"/>
      <c r="D67" s="315"/>
      <c r="E67" s="315"/>
      <c r="F67" s="315"/>
      <c r="G67" s="315"/>
      <c r="H67" s="315"/>
      <c r="I67" s="315"/>
      <c r="J67" s="315"/>
      <c r="K67" s="315"/>
      <c r="L67" s="315"/>
      <c r="M67" s="315"/>
      <c r="N67" s="315"/>
      <c r="O67" s="315"/>
      <c r="P67" s="315"/>
      <c r="Q67" s="315"/>
      <c r="R67" s="315"/>
      <c r="S67" s="315"/>
      <c r="T67" s="316"/>
      <c r="U67" s="316"/>
      <c r="V67" s="316"/>
      <c r="W67" s="314"/>
      <c r="X67" s="314"/>
      <c r="Y67" s="314"/>
      <c r="Z67" s="314"/>
      <c r="AA67" s="314"/>
      <c r="AB67" s="314"/>
    </row>
    <row r="68" spans="1:28" s="265" customFormat="1" ht="33.75" customHeight="1" x14ac:dyDescent="0.2">
      <c r="A68" s="864"/>
      <c r="B68" s="890"/>
      <c r="C68" s="890"/>
      <c r="D68" s="890"/>
      <c r="E68" s="890"/>
      <c r="F68" s="576"/>
      <c r="G68" s="576"/>
      <c r="H68" s="576"/>
      <c r="I68" s="576"/>
      <c r="J68" s="576"/>
      <c r="K68" s="576"/>
      <c r="L68" s="576"/>
      <c r="M68" s="576"/>
      <c r="N68" s="576"/>
      <c r="O68" s="576"/>
      <c r="P68" s="576"/>
      <c r="Q68" s="576"/>
      <c r="R68" s="576"/>
      <c r="S68" s="576"/>
      <c r="T68" s="576"/>
      <c r="U68" s="576"/>
      <c r="V68" s="576"/>
    </row>
    <row r="69" spans="1:28" s="593" customFormat="1" ht="12.95" customHeight="1" x14ac:dyDescent="0.2">
      <c r="A69" s="926"/>
      <c r="B69" s="927"/>
      <c r="C69" s="927"/>
      <c r="D69" s="927"/>
      <c r="E69" s="927"/>
      <c r="F69" s="927"/>
      <c r="G69" s="927"/>
      <c r="H69" s="927"/>
      <c r="I69" s="927"/>
    </row>
    <row r="70" spans="1:28" s="593" customFormat="1" ht="12.75" customHeight="1" x14ac:dyDescent="0.2">
      <c r="A70" s="864"/>
      <c r="B70" s="890"/>
      <c r="C70" s="890"/>
      <c r="D70" s="890"/>
      <c r="E70" s="890"/>
      <c r="F70" s="890"/>
      <c r="G70" s="890"/>
      <c r="H70" s="890"/>
      <c r="I70" s="890"/>
      <c r="J70" s="576"/>
      <c r="K70" s="576"/>
      <c r="L70" s="576"/>
      <c r="M70" s="576"/>
      <c r="N70" s="576"/>
      <c r="O70" s="576"/>
      <c r="P70" s="576"/>
      <c r="Q70" s="576"/>
      <c r="R70" s="576"/>
      <c r="S70" s="576"/>
      <c r="T70" s="576"/>
      <c r="U70" s="576"/>
      <c r="V70" s="576"/>
    </row>
    <row r="71" spans="1:28" s="593" customFormat="1" x14ac:dyDescent="0.2">
      <c r="A71" s="926"/>
      <c r="B71" s="927"/>
      <c r="C71" s="927"/>
      <c r="D71" s="927"/>
      <c r="E71" s="927"/>
      <c r="F71" s="927"/>
      <c r="G71" s="927"/>
      <c r="H71" s="927"/>
      <c r="I71" s="927"/>
    </row>
    <row r="72" spans="1:28" s="593" customFormat="1" ht="22.5" customHeight="1" x14ac:dyDescent="0.2">
      <c r="A72" s="864"/>
      <c r="B72" s="890"/>
      <c r="C72" s="890"/>
      <c r="D72" s="890"/>
      <c r="E72" s="890"/>
      <c r="F72" s="890"/>
      <c r="G72" s="890"/>
      <c r="H72" s="890"/>
      <c r="I72" s="890"/>
      <c r="J72" s="576"/>
      <c r="K72" s="576"/>
      <c r="L72" s="576"/>
      <c r="M72" s="576"/>
      <c r="N72" s="576"/>
      <c r="O72" s="576"/>
      <c r="P72" s="576"/>
      <c r="Q72" s="576"/>
      <c r="R72" s="576"/>
      <c r="S72" s="576"/>
      <c r="T72" s="576"/>
      <c r="U72" s="576"/>
      <c r="V72" s="576"/>
    </row>
    <row r="73" spans="1:28" x14ac:dyDescent="0.2">
      <c r="A73" s="926"/>
      <c r="B73" s="927"/>
      <c r="C73" s="927"/>
      <c r="D73" s="927"/>
      <c r="E73" s="927"/>
      <c r="F73" s="927"/>
      <c r="G73" s="927"/>
      <c r="H73" s="927"/>
      <c r="I73" s="927"/>
      <c r="J73" s="593"/>
      <c r="K73" s="593"/>
      <c r="L73" s="593"/>
      <c r="M73" s="593"/>
      <c r="N73" s="593"/>
      <c r="O73" s="593"/>
      <c r="P73" s="593"/>
      <c r="Q73" s="593"/>
      <c r="R73" s="593"/>
      <c r="S73" s="593"/>
      <c r="T73" s="593"/>
      <c r="U73" s="593"/>
      <c r="V73" s="593"/>
    </row>
    <row r="74" spans="1:28" x14ac:dyDescent="0.2">
      <c r="A74" s="651"/>
    </row>
  </sheetData>
  <mergeCells count="17">
    <mergeCell ref="A73:I73"/>
    <mergeCell ref="A72:I72"/>
    <mergeCell ref="A71:I71"/>
    <mergeCell ref="A69:I69"/>
    <mergeCell ref="A70:I70"/>
    <mergeCell ref="A68:E68"/>
    <mergeCell ref="C56:P56"/>
    <mergeCell ref="T56:T58"/>
    <mergeCell ref="C57:J57"/>
    <mergeCell ref="K57:P57"/>
    <mergeCell ref="A54:T54"/>
    <mergeCell ref="C2:P2"/>
    <mergeCell ref="W2:W3"/>
    <mergeCell ref="A50:T50"/>
    <mergeCell ref="A52:T52"/>
    <mergeCell ref="A49:W49"/>
    <mergeCell ref="A3:B3"/>
  </mergeCells>
  <phoneticPr fontId="38" type="noConversion"/>
  <pageMargins left="0.74803149606299213" right="0.74803149606299213" top="0.59055118110236227" bottom="0.55118110236220474" header="0.51181102362204722" footer="0.51181102362204722"/>
  <pageSetup paperSize="9" scale="6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S74"/>
  <sheetViews>
    <sheetView showGridLines="0" zoomScaleNormal="100" workbookViewId="0">
      <selection activeCell="S1" sqref="S1"/>
    </sheetView>
  </sheetViews>
  <sheetFormatPr defaultColWidth="8.85546875" defaultRowHeight="15" x14ac:dyDescent="0.2"/>
  <cols>
    <col min="1" max="1" width="40.5703125" style="141" customWidth="1"/>
    <col min="2" max="2" width="21" style="136" customWidth="1"/>
    <col min="3" max="8" width="8.28515625" style="136" bestFit="1" customWidth="1"/>
    <col min="9" max="19" width="9.140625" style="136" bestFit="1" customWidth="1"/>
    <col min="20" max="16384" width="8.85546875" style="136"/>
  </cols>
  <sheetData>
    <row r="1" spans="1:19" s="650" customFormat="1" ht="18.75" x14ac:dyDescent="0.2">
      <c r="A1" s="655" t="s">
        <v>612</v>
      </c>
      <c r="B1" s="655"/>
      <c r="C1" s="656"/>
      <c r="D1" s="656"/>
      <c r="E1" s="656"/>
      <c r="F1" s="656"/>
      <c r="G1" s="656"/>
      <c r="H1" s="656"/>
      <c r="I1" s="656"/>
    </row>
    <row r="2" spans="1:19" s="142" customFormat="1" ht="15.75" x14ac:dyDescent="0.25">
      <c r="A2" s="776"/>
      <c r="B2" s="279">
        <v>2004</v>
      </c>
      <c r="C2" s="279">
        <v>2005</v>
      </c>
      <c r="D2" s="279">
        <v>2006</v>
      </c>
      <c r="E2" s="279">
        <v>2007</v>
      </c>
      <c r="F2" s="279">
        <v>2008</v>
      </c>
      <c r="G2" s="279">
        <v>2009</v>
      </c>
      <c r="H2" s="279">
        <v>2010</v>
      </c>
      <c r="I2" s="279">
        <v>2011</v>
      </c>
      <c r="J2" s="279">
        <v>2012</v>
      </c>
      <c r="K2" s="279">
        <v>2013</v>
      </c>
      <c r="L2" s="279">
        <v>2014</v>
      </c>
      <c r="M2" s="279">
        <v>2015</v>
      </c>
      <c r="N2" s="279">
        <v>2016</v>
      </c>
      <c r="O2" s="279">
        <v>2017</v>
      </c>
      <c r="P2" s="279">
        <v>2018</v>
      </c>
      <c r="Q2" s="279">
        <v>2019</v>
      </c>
      <c r="R2" s="279">
        <v>2020</v>
      </c>
      <c r="S2" s="279">
        <v>2021</v>
      </c>
    </row>
    <row r="3" spans="1:19" s="142" customFormat="1" ht="15.75" x14ac:dyDescent="0.2">
      <c r="A3" s="280" t="s">
        <v>60</v>
      </c>
      <c r="B3" s="281"/>
      <c r="C3" s="282"/>
      <c r="D3" s="282"/>
      <c r="E3" s="282"/>
      <c r="F3" s="282"/>
      <c r="G3" s="282"/>
      <c r="H3" s="283"/>
      <c r="I3" s="283"/>
      <c r="M3" s="180"/>
      <c r="N3" s="180"/>
      <c r="O3" s="180"/>
    </row>
    <row r="4" spans="1:19" ht="18" x14ac:dyDescent="0.2">
      <c r="A4" s="753" t="s">
        <v>589</v>
      </c>
      <c r="B4" s="285">
        <v>61200</v>
      </c>
      <c r="C4" s="285">
        <v>61000</v>
      </c>
      <c r="D4" s="285">
        <v>60300</v>
      </c>
      <c r="E4" s="285">
        <v>59970</v>
      </c>
      <c r="F4" s="285">
        <v>59360</v>
      </c>
      <c r="G4" s="285">
        <v>60890</v>
      </c>
      <c r="H4" s="285">
        <v>64470</v>
      </c>
      <c r="I4" s="285">
        <v>65500</v>
      </c>
      <c r="J4" s="513">
        <v>67070</v>
      </c>
      <c r="K4" s="513">
        <v>68060</v>
      </c>
      <c r="L4" s="513">
        <v>68810</v>
      </c>
      <c r="M4" s="50">
        <v>69480</v>
      </c>
      <c r="N4" s="50">
        <v>70440</v>
      </c>
      <c r="O4" s="50">
        <v>72670</v>
      </c>
      <c r="P4" s="50">
        <v>75420</v>
      </c>
      <c r="Q4" s="712">
        <v>78150</v>
      </c>
      <c r="R4" s="50">
        <v>80080</v>
      </c>
      <c r="S4" s="50">
        <v>80850</v>
      </c>
    </row>
    <row r="5" spans="1:19" ht="18" x14ac:dyDescent="0.2">
      <c r="A5" s="753" t="s">
        <v>590</v>
      </c>
      <c r="B5" s="285">
        <v>4320</v>
      </c>
      <c r="C5" s="285">
        <v>4380</v>
      </c>
      <c r="D5" s="285">
        <v>4530</v>
      </c>
      <c r="E5" s="285">
        <v>4640</v>
      </c>
      <c r="F5" s="285">
        <v>4640</v>
      </c>
      <c r="G5" s="285">
        <v>4710</v>
      </c>
      <c r="H5" s="285">
        <v>5160</v>
      </c>
      <c r="I5" s="713">
        <v>5420</v>
      </c>
      <c r="J5" s="513">
        <v>5730</v>
      </c>
      <c r="K5" s="513">
        <v>5770</v>
      </c>
      <c r="L5" s="513">
        <v>5745</v>
      </c>
      <c r="M5" s="50">
        <v>5615</v>
      </c>
      <c r="N5" s="50">
        <v>5660</v>
      </c>
      <c r="O5" s="50">
        <v>5955</v>
      </c>
      <c r="P5" s="50">
        <v>6405</v>
      </c>
      <c r="Q5" s="712">
        <v>6845</v>
      </c>
      <c r="R5" s="50">
        <v>7172</v>
      </c>
      <c r="S5" s="50">
        <v>7625</v>
      </c>
    </row>
    <row r="6" spans="1:19" ht="18" x14ac:dyDescent="0.2">
      <c r="A6" s="753" t="s">
        <v>591</v>
      </c>
      <c r="B6" s="285">
        <v>2510</v>
      </c>
      <c r="C6" s="285">
        <v>2530</v>
      </c>
      <c r="D6" s="285">
        <v>2440</v>
      </c>
      <c r="E6" s="285">
        <v>2360</v>
      </c>
      <c r="F6" s="285">
        <v>2430</v>
      </c>
      <c r="G6" s="285">
        <v>2460</v>
      </c>
      <c r="H6" s="285">
        <v>2610</v>
      </c>
      <c r="I6" s="285">
        <v>2510</v>
      </c>
      <c r="J6" s="513">
        <v>2640</v>
      </c>
      <c r="K6" s="287">
        <v>2810</v>
      </c>
      <c r="L6" s="287">
        <v>2860</v>
      </c>
      <c r="M6" s="288">
        <v>2875</v>
      </c>
      <c r="N6" s="50">
        <v>2890</v>
      </c>
      <c r="O6" s="50">
        <v>2983</v>
      </c>
      <c r="P6" s="50">
        <v>3109</v>
      </c>
      <c r="Q6" s="712">
        <v>3281</v>
      </c>
      <c r="R6" s="50">
        <v>3383</v>
      </c>
      <c r="S6" s="50">
        <v>3350</v>
      </c>
    </row>
    <row r="7" spans="1:19" ht="18" x14ac:dyDescent="0.2">
      <c r="A7" s="777" t="s">
        <v>592</v>
      </c>
      <c r="B7" s="285">
        <v>11670</v>
      </c>
      <c r="C7" s="285">
        <v>12190</v>
      </c>
      <c r="D7" s="285">
        <v>12980</v>
      </c>
      <c r="E7" s="285">
        <v>14060</v>
      </c>
      <c r="F7" s="285">
        <v>14890</v>
      </c>
      <c r="G7" s="285">
        <v>15290</v>
      </c>
      <c r="H7" s="713">
        <v>15900</v>
      </c>
      <c r="I7" s="285">
        <v>16200</v>
      </c>
      <c r="J7" s="513">
        <v>16360</v>
      </c>
      <c r="K7" s="513">
        <v>16170</v>
      </c>
      <c r="L7" s="513">
        <v>15625</v>
      </c>
      <c r="M7" s="50">
        <v>15360</v>
      </c>
      <c r="N7" s="50">
        <v>15330</v>
      </c>
      <c r="O7" s="50">
        <v>14982</v>
      </c>
      <c r="P7" s="50">
        <v>14554</v>
      </c>
      <c r="Q7" s="50">
        <v>14262</v>
      </c>
      <c r="R7" s="513">
        <v>14294</v>
      </c>
      <c r="S7" s="513">
        <v>13487</v>
      </c>
    </row>
    <row r="8" spans="1:19" s="737" customFormat="1" x14ac:dyDescent="0.2">
      <c r="A8" s="778" t="s">
        <v>134</v>
      </c>
      <c r="B8" s="733">
        <v>4980</v>
      </c>
      <c r="C8" s="733">
        <v>5180</v>
      </c>
      <c r="D8" s="733">
        <v>5520</v>
      </c>
      <c r="E8" s="733">
        <v>5990</v>
      </c>
      <c r="F8" s="733">
        <v>6360</v>
      </c>
      <c r="G8" s="733">
        <v>5920</v>
      </c>
      <c r="H8" s="733">
        <v>6250</v>
      </c>
      <c r="I8" s="733">
        <v>5620</v>
      </c>
      <c r="J8" s="734">
        <v>5300</v>
      </c>
      <c r="K8" s="734">
        <v>4950</v>
      </c>
      <c r="L8" s="734">
        <v>4255</v>
      </c>
      <c r="M8" s="735">
        <v>3935</v>
      </c>
      <c r="N8" s="735">
        <v>3880</v>
      </c>
      <c r="O8" s="735">
        <v>3815</v>
      </c>
      <c r="P8" s="735">
        <v>3789</v>
      </c>
      <c r="Q8" s="735">
        <v>3569</v>
      </c>
      <c r="R8" s="736">
        <v>3612</v>
      </c>
      <c r="S8" s="736">
        <v>2971</v>
      </c>
    </row>
    <row r="9" spans="1:19" s="737" customFormat="1" x14ac:dyDescent="0.2">
      <c r="A9" s="778" t="s">
        <v>135</v>
      </c>
      <c r="B9" s="733">
        <v>6690</v>
      </c>
      <c r="C9" s="733">
        <v>7010</v>
      </c>
      <c r="D9" s="733">
        <v>7460</v>
      </c>
      <c r="E9" s="733">
        <v>8070</v>
      </c>
      <c r="F9" s="733">
        <v>8530</v>
      </c>
      <c r="G9" s="733">
        <v>9370</v>
      </c>
      <c r="H9" s="733">
        <v>9650</v>
      </c>
      <c r="I9" s="733">
        <v>10580</v>
      </c>
      <c r="J9" s="734">
        <v>11060</v>
      </c>
      <c r="K9" s="734">
        <v>11220</v>
      </c>
      <c r="L9" s="734">
        <v>11370</v>
      </c>
      <c r="M9" s="735">
        <v>11425</v>
      </c>
      <c r="N9" s="735">
        <v>11450</v>
      </c>
      <c r="O9" s="735">
        <v>11167</v>
      </c>
      <c r="P9" s="735">
        <v>10765</v>
      </c>
      <c r="Q9" s="735">
        <v>10693</v>
      </c>
      <c r="R9" s="736">
        <v>10682</v>
      </c>
      <c r="S9" s="736">
        <v>10516</v>
      </c>
    </row>
    <row r="10" spans="1:19" x14ac:dyDescent="0.2">
      <c r="A10" s="777"/>
      <c r="B10" s="714"/>
      <c r="C10" s="285"/>
      <c r="D10" s="285"/>
      <c r="E10" s="285"/>
      <c r="F10" s="285"/>
      <c r="G10" s="285"/>
      <c r="H10" s="283"/>
      <c r="I10" s="283"/>
      <c r="J10" s="142"/>
      <c r="K10" s="142"/>
      <c r="L10" s="142"/>
      <c r="M10" s="180"/>
      <c r="N10" s="180"/>
      <c r="O10" s="180"/>
      <c r="P10" s="142"/>
      <c r="Q10" s="712"/>
      <c r="R10" s="142"/>
      <c r="S10" s="142"/>
    </row>
    <row r="11" spans="1:19" ht="15.75" x14ac:dyDescent="0.2">
      <c r="A11" s="280" t="s">
        <v>136</v>
      </c>
      <c r="B11" s="715"/>
      <c r="C11" s="285"/>
      <c r="D11" s="285"/>
      <c r="E11" s="285"/>
      <c r="F11" s="285"/>
      <c r="G11" s="285"/>
      <c r="H11" s="283"/>
      <c r="I11" s="283"/>
      <c r="J11" s="142"/>
      <c r="K11" s="142"/>
      <c r="L11" s="142"/>
      <c r="M11" s="180"/>
      <c r="N11" s="180"/>
      <c r="O11" s="180"/>
      <c r="P11" s="142"/>
      <c r="Q11" s="712"/>
      <c r="R11" s="142"/>
      <c r="S11" s="142"/>
    </row>
    <row r="12" spans="1:19" ht="18" x14ac:dyDescent="0.2">
      <c r="A12" s="753" t="s">
        <v>589</v>
      </c>
      <c r="B12" s="714">
        <v>55</v>
      </c>
      <c r="C12" s="716">
        <v>55</v>
      </c>
      <c r="D12" s="716">
        <v>55</v>
      </c>
      <c r="E12" s="716">
        <v>55</v>
      </c>
      <c r="F12" s="716">
        <v>54</v>
      </c>
      <c r="G12" s="716">
        <v>55</v>
      </c>
      <c r="H12" s="717">
        <v>57</v>
      </c>
      <c r="I12" s="718">
        <v>58</v>
      </c>
      <c r="J12" s="719">
        <v>59</v>
      </c>
      <c r="K12" s="719">
        <v>60</v>
      </c>
      <c r="L12" s="719">
        <v>60</v>
      </c>
      <c r="M12" s="720">
        <v>60</v>
      </c>
      <c r="N12" s="180">
        <v>60</v>
      </c>
      <c r="O12" s="180">
        <v>62</v>
      </c>
      <c r="P12" s="721">
        <v>64</v>
      </c>
      <c r="Q12" s="722">
        <v>65</v>
      </c>
      <c r="R12" s="142">
        <v>67</v>
      </c>
      <c r="S12" s="142">
        <v>67</v>
      </c>
    </row>
    <row r="13" spans="1:19" ht="18" x14ac:dyDescent="0.2">
      <c r="A13" s="753" t="s">
        <v>590</v>
      </c>
      <c r="B13" s="714">
        <v>66</v>
      </c>
      <c r="C13" s="716">
        <v>67</v>
      </c>
      <c r="D13" s="716">
        <v>70</v>
      </c>
      <c r="E13" s="716">
        <v>72</v>
      </c>
      <c r="F13" s="716">
        <v>72</v>
      </c>
      <c r="G13" s="716">
        <v>73</v>
      </c>
      <c r="H13" s="716">
        <v>81</v>
      </c>
      <c r="I13" s="716">
        <v>85</v>
      </c>
      <c r="J13" s="719">
        <v>90</v>
      </c>
      <c r="K13" s="717">
        <v>91</v>
      </c>
      <c r="L13" s="717">
        <v>91</v>
      </c>
      <c r="M13" s="723">
        <v>89</v>
      </c>
      <c r="N13" s="180">
        <v>90</v>
      </c>
      <c r="O13" s="180">
        <v>95</v>
      </c>
      <c r="P13" s="721">
        <v>102</v>
      </c>
      <c r="Q13" s="722">
        <v>109</v>
      </c>
      <c r="R13" s="142">
        <v>109</v>
      </c>
      <c r="S13" s="142">
        <v>115</v>
      </c>
    </row>
    <row r="14" spans="1:19" ht="18" x14ac:dyDescent="0.2">
      <c r="A14" s="753" t="s">
        <v>591</v>
      </c>
      <c r="B14" s="714">
        <v>57</v>
      </c>
      <c r="C14" s="716">
        <v>58</v>
      </c>
      <c r="D14" s="716">
        <v>56</v>
      </c>
      <c r="E14" s="716">
        <v>55</v>
      </c>
      <c r="F14" s="718">
        <v>56</v>
      </c>
      <c r="G14" s="718">
        <v>57</v>
      </c>
      <c r="H14" s="716">
        <v>61</v>
      </c>
      <c r="I14" s="716">
        <v>58</v>
      </c>
      <c r="J14" s="719">
        <v>61</v>
      </c>
      <c r="K14" s="719">
        <v>65</v>
      </c>
      <c r="L14" s="719">
        <v>66</v>
      </c>
      <c r="M14" s="720">
        <v>67</v>
      </c>
      <c r="N14" s="180">
        <v>67</v>
      </c>
      <c r="O14" s="180">
        <v>69</v>
      </c>
      <c r="P14" s="721">
        <v>71</v>
      </c>
      <c r="Q14" s="722">
        <v>75</v>
      </c>
      <c r="R14" s="142">
        <v>77</v>
      </c>
      <c r="S14" s="142">
        <v>80</v>
      </c>
    </row>
    <row r="15" spans="1:19" ht="18" x14ac:dyDescent="0.2">
      <c r="A15" s="777" t="s">
        <v>592</v>
      </c>
      <c r="B15" s="714">
        <v>109</v>
      </c>
      <c r="C15" s="718">
        <v>114</v>
      </c>
      <c r="D15" s="718">
        <v>123</v>
      </c>
      <c r="E15" s="718">
        <v>134</v>
      </c>
      <c r="F15" s="718">
        <v>142</v>
      </c>
      <c r="G15" s="718">
        <v>146</v>
      </c>
      <c r="H15" s="718">
        <v>152</v>
      </c>
      <c r="I15" s="718">
        <v>156</v>
      </c>
      <c r="J15" s="719">
        <v>157</v>
      </c>
      <c r="K15" s="719">
        <v>155</v>
      </c>
      <c r="L15" s="719">
        <v>151</v>
      </c>
      <c r="M15" s="720">
        <v>149</v>
      </c>
      <c r="N15" s="180">
        <v>148</v>
      </c>
      <c r="O15" s="505">
        <v>145</v>
      </c>
      <c r="P15" s="721">
        <v>141</v>
      </c>
      <c r="Q15" s="722">
        <v>139</v>
      </c>
      <c r="R15" s="513">
        <v>139</v>
      </c>
      <c r="S15" s="513">
        <v>131.36343363955586</v>
      </c>
    </row>
    <row r="16" spans="1:19" x14ac:dyDescent="0.2">
      <c r="A16" s="778" t="s">
        <v>134</v>
      </c>
      <c r="B16" s="715">
        <v>47</v>
      </c>
      <c r="C16" s="724">
        <v>49</v>
      </c>
      <c r="D16" s="718">
        <v>52</v>
      </c>
      <c r="E16" s="718">
        <v>57</v>
      </c>
      <c r="F16" s="718">
        <v>60</v>
      </c>
      <c r="G16" s="718">
        <v>56</v>
      </c>
      <c r="H16" s="718">
        <v>59</v>
      </c>
      <c r="I16" s="718">
        <v>53</v>
      </c>
      <c r="J16" s="719">
        <v>50</v>
      </c>
      <c r="K16" s="719">
        <v>46</v>
      </c>
      <c r="L16" s="719">
        <v>40</v>
      </c>
      <c r="M16" s="720">
        <v>38</v>
      </c>
      <c r="N16" s="180">
        <v>38</v>
      </c>
      <c r="O16" s="505">
        <v>37</v>
      </c>
      <c r="P16" s="721">
        <v>37</v>
      </c>
      <c r="Q16" s="722">
        <v>35</v>
      </c>
      <c r="R16" s="513">
        <v>35</v>
      </c>
      <c r="S16" s="513">
        <v>28.911640806215075</v>
      </c>
    </row>
    <row r="17" spans="1:19" x14ac:dyDescent="0.2">
      <c r="A17" s="779" t="s">
        <v>135</v>
      </c>
      <c r="B17" s="725">
        <v>63</v>
      </c>
      <c r="C17" s="726">
        <v>66</v>
      </c>
      <c r="D17" s="727">
        <v>71</v>
      </c>
      <c r="E17" s="727">
        <v>77</v>
      </c>
      <c r="F17" s="727">
        <v>81</v>
      </c>
      <c r="G17" s="727">
        <v>89</v>
      </c>
      <c r="H17" s="727">
        <v>93</v>
      </c>
      <c r="I17" s="727">
        <v>103</v>
      </c>
      <c r="J17" s="728">
        <v>107</v>
      </c>
      <c r="K17" s="728">
        <v>109</v>
      </c>
      <c r="L17" s="728">
        <v>111</v>
      </c>
      <c r="M17" s="729">
        <v>111</v>
      </c>
      <c r="N17" s="729">
        <v>111</v>
      </c>
      <c r="O17" s="730">
        <v>108</v>
      </c>
      <c r="P17" s="730">
        <v>105</v>
      </c>
      <c r="Q17" s="731">
        <v>104</v>
      </c>
      <c r="R17" s="732">
        <v>104</v>
      </c>
      <c r="S17" s="732">
        <v>102.4517928333408</v>
      </c>
    </row>
    <row r="18" spans="1:19" s="236" customFormat="1" ht="16.5" customHeight="1" x14ac:dyDescent="0.2">
      <c r="A18" s="290" t="s">
        <v>593</v>
      </c>
      <c r="B18" s="290"/>
      <c r="C18" s="290"/>
      <c r="D18" s="290"/>
      <c r="E18" s="290"/>
      <c r="F18" s="290"/>
      <c r="G18" s="290"/>
      <c r="H18" s="291"/>
      <c r="I18" s="290"/>
      <c r="J18" s="587"/>
      <c r="K18" s="289"/>
    </row>
    <row r="19" spans="1:19" s="236" customFormat="1" ht="12.75" customHeight="1" x14ac:dyDescent="0.2">
      <c r="A19" s="292" t="s">
        <v>452</v>
      </c>
      <c r="B19" s="292"/>
      <c r="C19" s="293"/>
      <c r="D19" s="293"/>
      <c r="E19" s="293"/>
      <c r="F19" s="293"/>
      <c r="G19" s="293"/>
      <c r="H19" s="293"/>
      <c r="I19" s="293"/>
      <c r="J19" s="590"/>
    </row>
    <row r="20" spans="1:19" s="236" customFormat="1" ht="18" x14ac:dyDescent="0.2">
      <c r="A20" s="683" t="s">
        <v>594</v>
      </c>
      <c r="B20" s="294" t="s">
        <v>509</v>
      </c>
      <c r="C20" s="295"/>
      <c r="D20" s="295"/>
      <c r="E20" s="295"/>
      <c r="F20" s="295"/>
      <c r="G20" s="578"/>
      <c r="H20" s="578"/>
      <c r="I20" s="578"/>
      <c r="J20" s="289"/>
      <c r="K20" s="289"/>
    </row>
    <row r="21" spans="1:19" s="236" customFormat="1" ht="18" x14ac:dyDescent="0.2">
      <c r="A21" s="756" t="s">
        <v>595</v>
      </c>
      <c r="B21" s="928" t="s">
        <v>510</v>
      </c>
      <c r="C21" s="928"/>
      <c r="D21" s="928"/>
      <c r="E21" s="928"/>
      <c r="F21" s="928"/>
      <c r="G21" s="928"/>
      <c r="H21" s="928"/>
      <c r="I21" s="928"/>
      <c r="J21" s="296"/>
      <c r="K21" s="289"/>
    </row>
    <row r="22" spans="1:19" s="236" customFormat="1" ht="18" x14ac:dyDescent="0.2">
      <c r="A22" s="297" t="s">
        <v>596</v>
      </c>
      <c r="B22" s="598" t="s">
        <v>427</v>
      </c>
      <c r="C22" s="578"/>
      <c r="D22" s="578"/>
      <c r="E22" s="578"/>
      <c r="F22" s="578"/>
      <c r="G22" s="578"/>
      <c r="H22" s="578"/>
      <c r="I22" s="578"/>
      <c r="J22" s="289"/>
      <c r="K22" s="289"/>
    </row>
    <row r="23" spans="1:19" s="236" customFormat="1" ht="18" x14ac:dyDescent="0.2">
      <c r="A23" s="756" t="s">
        <v>597</v>
      </c>
      <c r="B23" s="296"/>
      <c r="C23" s="296"/>
      <c r="D23" s="296"/>
      <c r="E23" s="296"/>
      <c r="F23" s="296"/>
      <c r="G23" s="296"/>
      <c r="H23" s="296"/>
      <c r="I23" s="296"/>
      <c r="J23" s="296"/>
      <c r="K23" s="289"/>
    </row>
    <row r="28" spans="1:19" x14ac:dyDescent="0.2">
      <c r="A28" s="753"/>
    </row>
    <row r="29" spans="1:19" x14ac:dyDescent="0.2">
      <c r="A29" s="753"/>
    </row>
    <row r="30" spans="1:19" x14ac:dyDescent="0.2">
      <c r="A30" s="753"/>
    </row>
    <row r="46" spans="7:7" x14ac:dyDescent="0.2">
      <c r="G46" s="141"/>
    </row>
    <row r="74" spans="1:1" x14ac:dyDescent="0.2">
      <c r="A74" s="677"/>
    </row>
  </sheetData>
  <mergeCells count="1">
    <mergeCell ref="B21:I21"/>
  </mergeCells>
  <hyperlinks>
    <hyperlink ref="B20" r:id="rId1" display="Children looked after in England including adoptions"/>
    <hyperlink ref="B22" r:id="rId2"/>
    <hyperlink ref="A19" r:id="rId3"/>
    <hyperlink ref="B21:I21" r:id="rId4" display="Children Looked After "/>
  </hyperlinks>
  <pageMargins left="0.70866141732283472" right="0.70866141732283472" top="0.74803149606299213" bottom="0.74803149606299213" header="0.31496062992125984" footer="0.31496062992125984"/>
  <pageSetup paperSize="9" scale="99" orientation="landscape"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J74"/>
  <sheetViews>
    <sheetView showGridLines="0" zoomScale="80" zoomScaleNormal="80" workbookViewId="0">
      <selection activeCell="S1" sqref="S1"/>
    </sheetView>
  </sheetViews>
  <sheetFormatPr defaultColWidth="9.140625" defaultRowHeight="15" x14ac:dyDescent="0.2"/>
  <cols>
    <col min="1" max="1" width="24.5703125" style="674" bestFit="1" customWidth="1"/>
    <col min="2" max="2" width="16.5703125" style="576" customWidth="1"/>
    <col min="3" max="3" width="26" style="576" bestFit="1" customWidth="1"/>
    <col min="4" max="4" width="31" style="576" bestFit="1" customWidth="1"/>
    <col min="5" max="5" width="26.42578125" style="576" bestFit="1" customWidth="1"/>
    <col min="6" max="7" width="9.140625" style="593"/>
    <col min="8" max="8" width="11.42578125" style="593" bestFit="1" customWidth="1"/>
    <col min="9" max="9" width="9.140625" style="593"/>
    <col min="10" max="10" width="13.5703125" style="593" bestFit="1" customWidth="1"/>
    <col min="11" max="16384" width="9.140625" style="593"/>
  </cols>
  <sheetData>
    <row r="1" spans="1:10" s="651" customFormat="1" ht="36.75" customHeight="1" x14ac:dyDescent="0.2">
      <c r="A1" s="929" t="s">
        <v>586</v>
      </c>
      <c r="B1" s="861"/>
      <c r="C1" s="861"/>
      <c r="D1" s="861"/>
      <c r="E1" s="861"/>
    </row>
    <row r="2" spans="1:10" s="195" customFormat="1" ht="67.5" customHeight="1" x14ac:dyDescent="0.25">
      <c r="A2" s="769" t="s">
        <v>94</v>
      </c>
      <c r="B2" s="213" t="s">
        <v>477</v>
      </c>
      <c r="C2" s="213" t="s">
        <v>482</v>
      </c>
      <c r="D2" s="213" t="s">
        <v>462</v>
      </c>
      <c r="E2" s="213" t="s">
        <v>463</v>
      </c>
    </row>
    <row r="3" spans="1:10" s="196" customFormat="1" ht="15" customHeight="1" x14ac:dyDescent="0.2">
      <c r="A3" s="683" t="s">
        <v>483</v>
      </c>
      <c r="B3" s="267">
        <v>515</v>
      </c>
      <c r="C3" s="268">
        <v>1.3070734245323722E-2</v>
      </c>
      <c r="D3" s="267">
        <v>92</v>
      </c>
      <c r="E3" s="267">
        <v>143</v>
      </c>
      <c r="G3" s="269"/>
      <c r="J3" s="270"/>
    </row>
    <row r="4" spans="1:10" ht="15" customHeight="1" x14ac:dyDescent="0.2">
      <c r="A4" s="770" t="s">
        <v>96</v>
      </c>
      <c r="B4" s="271">
        <v>390</v>
      </c>
      <c r="C4" s="272">
        <v>7.1708312648243143E-3</v>
      </c>
      <c r="D4" s="271">
        <v>113</v>
      </c>
      <c r="E4" s="271">
        <v>126</v>
      </c>
      <c r="G4" s="273"/>
      <c r="H4" s="96"/>
      <c r="J4" s="274"/>
    </row>
    <row r="5" spans="1:10" ht="15" customHeight="1" x14ac:dyDescent="0.2">
      <c r="A5" s="770" t="s">
        <v>97</v>
      </c>
      <c r="B5" s="271">
        <v>249</v>
      </c>
      <c r="C5" s="272">
        <v>1.1624649859943978E-2</v>
      </c>
      <c r="D5" s="271">
        <v>65</v>
      </c>
      <c r="E5" s="271">
        <v>80</v>
      </c>
      <c r="G5" s="273"/>
      <c r="J5" s="274"/>
    </row>
    <row r="6" spans="1:10" ht="30" customHeight="1" x14ac:dyDescent="0.2">
      <c r="A6" s="770" t="s">
        <v>294</v>
      </c>
      <c r="B6" s="271">
        <v>148</v>
      </c>
      <c r="C6" s="272">
        <v>1.034675615212528E-2</v>
      </c>
      <c r="D6" s="271">
        <v>35</v>
      </c>
      <c r="E6" s="271">
        <v>49</v>
      </c>
      <c r="G6" s="273"/>
      <c r="J6" s="274"/>
    </row>
    <row r="7" spans="1:10" ht="15" customHeight="1" x14ac:dyDescent="0.2">
      <c r="A7" s="770" t="s">
        <v>287</v>
      </c>
      <c r="B7" s="271">
        <v>1047</v>
      </c>
      <c r="C7" s="272">
        <v>1.1958061126593266E-2</v>
      </c>
      <c r="D7" s="271">
        <v>182</v>
      </c>
      <c r="E7" s="271">
        <v>313</v>
      </c>
      <c r="G7" s="273"/>
      <c r="J7" s="274"/>
    </row>
    <row r="8" spans="1:10" ht="15" customHeight="1" x14ac:dyDescent="0.2">
      <c r="A8" s="770" t="s">
        <v>99</v>
      </c>
      <c r="B8" s="271">
        <v>270</v>
      </c>
      <c r="C8" s="272">
        <v>2.6973026973026972E-2</v>
      </c>
      <c r="D8" s="271">
        <v>98</v>
      </c>
      <c r="E8" s="271">
        <v>71</v>
      </c>
      <c r="G8" s="273"/>
      <c r="J8" s="274"/>
    </row>
    <row r="9" spans="1:10" ht="15" customHeight="1" x14ac:dyDescent="0.2">
      <c r="A9" s="770" t="s">
        <v>295</v>
      </c>
      <c r="B9" s="271">
        <v>316</v>
      </c>
      <c r="C9" s="272">
        <v>1.2136108764113987E-2</v>
      </c>
      <c r="D9" s="271">
        <v>102</v>
      </c>
      <c r="E9" s="271">
        <v>151</v>
      </c>
      <c r="G9" s="273"/>
      <c r="J9" s="274"/>
    </row>
    <row r="10" spans="1:10" ht="30" customHeight="1" x14ac:dyDescent="0.2">
      <c r="A10" s="770" t="s">
        <v>101</v>
      </c>
      <c r="B10" s="271">
        <v>442</v>
      </c>
      <c r="C10" s="272">
        <v>1.6567958617587527E-2</v>
      </c>
      <c r="D10" s="271">
        <v>125</v>
      </c>
      <c r="E10" s="271">
        <v>167</v>
      </c>
      <c r="G10" s="273"/>
      <c r="J10" s="274"/>
    </row>
    <row r="11" spans="1:10" x14ac:dyDescent="0.2">
      <c r="A11" s="770" t="s">
        <v>102</v>
      </c>
      <c r="B11" s="271">
        <v>394</v>
      </c>
      <c r="C11" s="272">
        <v>1.6821073304017418E-2</v>
      </c>
      <c r="D11" s="271">
        <v>71</v>
      </c>
      <c r="E11" s="271">
        <v>52</v>
      </c>
      <c r="G11" s="273"/>
      <c r="J11" s="274"/>
    </row>
    <row r="12" spans="1:10" ht="15" customHeight="1" x14ac:dyDescent="0.2">
      <c r="A12" s="770" t="s">
        <v>103</v>
      </c>
      <c r="B12" s="271">
        <v>164</v>
      </c>
      <c r="C12" s="272">
        <v>7.4902945878054352E-3</v>
      </c>
      <c r="D12" s="271">
        <v>49</v>
      </c>
      <c r="E12" s="271">
        <v>39</v>
      </c>
      <c r="G12" s="273"/>
      <c r="J12" s="274"/>
    </row>
    <row r="13" spans="1:10" ht="15" customHeight="1" x14ac:dyDescent="0.2">
      <c r="A13" s="770" t="s">
        <v>104</v>
      </c>
      <c r="B13" s="271">
        <v>222</v>
      </c>
      <c r="C13" s="272">
        <v>1.0120811488488717E-2</v>
      </c>
      <c r="D13" s="271">
        <v>27</v>
      </c>
      <c r="E13" s="271">
        <v>61</v>
      </c>
      <c r="G13" s="273"/>
      <c r="J13" s="274"/>
    </row>
    <row r="14" spans="1:10" ht="30" customHeight="1" x14ac:dyDescent="0.2">
      <c r="A14" s="770" t="s">
        <v>105</v>
      </c>
      <c r="B14" s="271">
        <v>90</v>
      </c>
      <c r="C14" s="272">
        <v>4.0807073226025847E-3</v>
      </c>
      <c r="D14" s="271">
        <v>23</v>
      </c>
      <c r="E14" s="271">
        <v>51</v>
      </c>
      <c r="G14" s="273"/>
      <c r="J14" s="274"/>
    </row>
    <row r="15" spans="1:10" ht="15" customHeight="1" x14ac:dyDescent="0.2">
      <c r="A15" s="770" t="s">
        <v>106</v>
      </c>
      <c r="B15" s="271">
        <v>378</v>
      </c>
      <c r="C15" s="272">
        <v>1.2080150842095171E-2</v>
      </c>
      <c r="D15" s="271">
        <v>99</v>
      </c>
      <c r="E15" s="271">
        <v>92</v>
      </c>
      <c r="G15" s="273"/>
      <c r="J15" s="274"/>
    </row>
    <row r="16" spans="1:10" x14ac:dyDescent="0.2">
      <c r="A16" s="770" t="s">
        <v>107</v>
      </c>
      <c r="B16" s="271">
        <v>817</v>
      </c>
      <c r="C16" s="272">
        <v>1.1354160876090945E-2</v>
      </c>
      <c r="D16" s="271">
        <v>180</v>
      </c>
      <c r="E16" s="271">
        <v>282</v>
      </c>
      <c r="G16" s="273"/>
      <c r="J16" s="274"/>
    </row>
    <row r="17" spans="1:10" x14ac:dyDescent="0.2">
      <c r="A17" s="770" t="s">
        <v>108</v>
      </c>
      <c r="B17" s="271">
        <v>2303</v>
      </c>
      <c r="C17" s="272">
        <v>2.0652485831121316E-2</v>
      </c>
      <c r="D17" s="271">
        <v>281</v>
      </c>
      <c r="E17" s="271">
        <v>476</v>
      </c>
      <c r="G17" s="273"/>
      <c r="J17" s="274"/>
    </row>
    <row r="18" spans="1:10" ht="30" customHeight="1" x14ac:dyDescent="0.2">
      <c r="A18" s="770" t="s">
        <v>109</v>
      </c>
      <c r="B18" s="271">
        <v>479</v>
      </c>
      <c r="C18" s="272">
        <v>1.1007698494771918E-2</v>
      </c>
      <c r="D18" s="271">
        <v>137</v>
      </c>
      <c r="E18" s="271">
        <v>158</v>
      </c>
      <c r="G18" s="273"/>
      <c r="J18" s="274"/>
    </row>
    <row r="19" spans="1:10" ht="15" customHeight="1" x14ac:dyDescent="0.2">
      <c r="A19" s="770" t="s">
        <v>182</v>
      </c>
      <c r="B19" s="271">
        <v>222</v>
      </c>
      <c r="C19" s="272">
        <v>1.5799587217991601E-2</v>
      </c>
      <c r="D19" s="271">
        <v>36</v>
      </c>
      <c r="E19" s="271">
        <v>38</v>
      </c>
      <c r="G19" s="273"/>
      <c r="J19" s="274"/>
    </row>
    <row r="20" spans="1:10" ht="15" customHeight="1" x14ac:dyDescent="0.2">
      <c r="A20" s="770" t="s">
        <v>110</v>
      </c>
      <c r="B20" s="271">
        <v>172</v>
      </c>
      <c r="C20" s="272">
        <v>8.5845478139349174E-3</v>
      </c>
      <c r="D20" s="271">
        <v>59</v>
      </c>
      <c r="E20" s="271">
        <v>101</v>
      </c>
      <c r="G20" s="273"/>
      <c r="J20" s="274"/>
    </row>
    <row r="21" spans="1:10" ht="15" customHeight="1" x14ac:dyDescent="0.2">
      <c r="A21" s="770" t="s">
        <v>111</v>
      </c>
      <c r="B21" s="271">
        <v>174</v>
      </c>
      <c r="C21" s="272">
        <v>9.5583388266315093E-3</v>
      </c>
      <c r="D21" s="271">
        <v>57</v>
      </c>
      <c r="E21" s="271">
        <v>71</v>
      </c>
      <c r="G21" s="273"/>
      <c r="J21" s="274"/>
    </row>
    <row r="22" spans="1:10" ht="30" customHeight="1" x14ac:dyDescent="0.2">
      <c r="A22" s="770" t="s">
        <v>269</v>
      </c>
      <c r="B22" s="271">
        <v>40</v>
      </c>
      <c r="C22" s="272">
        <v>8.4763721127357489E-3</v>
      </c>
      <c r="D22" s="271">
        <v>10</v>
      </c>
      <c r="E22" s="271">
        <v>20</v>
      </c>
      <c r="G22" s="273"/>
      <c r="J22" s="274"/>
    </row>
    <row r="23" spans="1:10" ht="15" customHeight="1" x14ac:dyDescent="0.2">
      <c r="A23" s="770" t="s">
        <v>112</v>
      </c>
      <c r="B23" s="271">
        <v>522</v>
      </c>
      <c r="C23" s="272">
        <v>2.0732385415839223E-2</v>
      </c>
      <c r="D23" s="271">
        <v>99</v>
      </c>
      <c r="E23" s="271">
        <v>141</v>
      </c>
      <c r="G23" s="273"/>
      <c r="J23" s="274"/>
    </row>
    <row r="24" spans="1:10" ht="15" customHeight="1" x14ac:dyDescent="0.2">
      <c r="A24" s="770" t="s">
        <v>113</v>
      </c>
      <c r="B24" s="271">
        <v>733</v>
      </c>
      <c r="C24" s="272">
        <v>1.0438770133439667E-2</v>
      </c>
      <c r="D24" s="271">
        <v>93</v>
      </c>
      <c r="E24" s="271">
        <v>192</v>
      </c>
      <c r="G24" s="273"/>
      <c r="J24" s="274"/>
    </row>
    <row r="25" spans="1:10" ht="15" customHeight="1" x14ac:dyDescent="0.2">
      <c r="A25" s="770" t="s">
        <v>194</v>
      </c>
      <c r="B25" s="271">
        <v>38</v>
      </c>
      <c r="C25" s="272">
        <v>9.4952523738130942E-3</v>
      </c>
      <c r="D25" s="271">
        <v>15</v>
      </c>
      <c r="E25" s="271">
        <v>8</v>
      </c>
      <c r="G25" s="273"/>
      <c r="J25" s="274"/>
    </row>
    <row r="26" spans="1:10" ht="30" customHeight="1" x14ac:dyDescent="0.2">
      <c r="A26" s="770" t="s">
        <v>296</v>
      </c>
      <c r="B26" s="271">
        <v>288</v>
      </c>
      <c r="C26" s="272">
        <v>1.046017506265209E-2</v>
      </c>
      <c r="D26" s="271">
        <v>93</v>
      </c>
      <c r="E26" s="271">
        <v>90</v>
      </c>
      <c r="G26" s="273"/>
      <c r="J26" s="274"/>
    </row>
    <row r="27" spans="1:10" ht="15" customHeight="1" x14ac:dyDescent="0.2">
      <c r="A27" s="770" t="s">
        <v>115</v>
      </c>
      <c r="B27" s="271">
        <v>587</v>
      </c>
      <c r="C27" s="272">
        <v>1.73371138283419E-2</v>
      </c>
      <c r="D27" s="271">
        <v>94</v>
      </c>
      <c r="E27" s="271">
        <v>153</v>
      </c>
      <c r="G27" s="273"/>
      <c r="J27" s="274"/>
    </row>
    <row r="28" spans="1:10" ht="15" customHeight="1" x14ac:dyDescent="0.2">
      <c r="A28" s="770" t="s">
        <v>116</v>
      </c>
      <c r="B28" s="271">
        <v>175</v>
      </c>
      <c r="C28" s="272">
        <v>8.2578331445828622E-3</v>
      </c>
      <c r="D28" s="271">
        <v>61</v>
      </c>
      <c r="E28" s="271">
        <v>73</v>
      </c>
      <c r="G28" s="273"/>
      <c r="J28" s="274"/>
    </row>
    <row r="29" spans="1:10" ht="15" customHeight="1" x14ac:dyDescent="0.2">
      <c r="A29" s="770" t="s">
        <v>195</v>
      </c>
      <c r="B29" s="271">
        <v>27</v>
      </c>
      <c r="C29" s="272">
        <v>5.7766367137355584E-3</v>
      </c>
      <c r="D29" s="271">
        <v>15</v>
      </c>
      <c r="E29" s="271">
        <v>16</v>
      </c>
      <c r="G29" s="273"/>
      <c r="J29" s="274"/>
    </row>
    <row r="30" spans="1:10" ht="30" customHeight="1" x14ac:dyDescent="0.2">
      <c r="A30" s="770" t="s">
        <v>117</v>
      </c>
      <c r="B30" s="271">
        <v>233</v>
      </c>
      <c r="C30" s="272">
        <v>1.1853886853886855E-2</v>
      </c>
      <c r="D30" s="271">
        <v>40</v>
      </c>
      <c r="E30" s="271">
        <v>108</v>
      </c>
      <c r="G30" s="273"/>
      <c r="J30" s="274"/>
    </row>
    <row r="31" spans="1:10" ht="15" customHeight="1" x14ac:dyDescent="0.2">
      <c r="A31" s="770" t="s">
        <v>183</v>
      </c>
      <c r="B31" s="271">
        <v>752</v>
      </c>
      <c r="C31" s="272">
        <v>1.2107161257083977E-2</v>
      </c>
      <c r="D31" s="271">
        <v>171</v>
      </c>
      <c r="E31" s="271">
        <v>204</v>
      </c>
      <c r="G31" s="273"/>
      <c r="J31" s="274"/>
    </row>
    <row r="32" spans="1:10" ht="15" customHeight="1" x14ac:dyDescent="0.2">
      <c r="A32" s="770" t="s">
        <v>118</v>
      </c>
      <c r="B32" s="271">
        <v>228</v>
      </c>
      <c r="C32" s="272">
        <v>1.31852879944483E-2</v>
      </c>
      <c r="D32" s="271">
        <v>50</v>
      </c>
      <c r="E32" s="271">
        <v>68</v>
      </c>
      <c r="G32" s="273"/>
      <c r="J32" s="274"/>
    </row>
    <row r="33" spans="1:10" ht="15" customHeight="1" x14ac:dyDescent="0.2">
      <c r="A33" s="770" t="s">
        <v>119</v>
      </c>
      <c r="B33" s="271">
        <v>465</v>
      </c>
      <c r="C33" s="272">
        <v>2.6830534879695344E-2</v>
      </c>
      <c r="D33" s="271">
        <v>82</v>
      </c>
      <c r="E33" s="271">
        <v>123</v>
      </c>
      <c r="G33" s="273"/>
      <c r="J33" s="274"/>
    </row>
    <row r="34" spans="1:10" ht="15" customHeight="1" x14ac:dyDescent="0.2">
      <c r="A34" s="770" t="s">
        <v>120</v>
      </c>
      <c r="B34" s="271">
        <v>375</v>
      </c>
      <c r="C34" s="272">
        <v>9.4963154296133102E-3</v>
      </c>
      <c r="D34" s="271">
        <v>84</v>
      </c>
      <c r="E34" s="271">
        <v>139</v>
      </c>
      <c r="G34" s="273"/>
      <c r="J34" s="274"/>
    </row>
    <row r="35" spans="1:10" s="265" customFormat="1" ht="15" customHeight="1" x14ac:dyDescent="0.25">
      <c r="A35" s="775" t="s">
        <v>121</v>
      </c>
      <c r="B35" s="275">
        <v>13255</v>
      </c>
      <c r="C35" s="276">
        <v>1.2907504172663552E-2</v>
      </c>
      <c r="D35" s="275">
        <v>2738</v>
      </c>
      <c r="E35" s="275">
        <v>3856</v>
      </c>
      <c r="G35" s="273"/>
      <c r="H35" s="277"/>
      <c r="J35" s="278"/>
    </row>
    <row r="36" spans="1:10" ht="33.75" customHeight="1" x14ac:dyDescent="0.2">
      <c r="A36" s="864" t="s">
        <v>587</v>
      </c>
      <c r="B36" s="855"/>
      <c r="C36" s="855"/>
      <c r="D36" s="855"/>
      <c r="E36" s="855"/>
    </row>
    <row r="37" spans="1:10" ht="24" customHeight="1" x14ac:dyDescent="0.2">
      <c r="A37" s="864" t="s">
        <v>588</v>
      </c>
      <c r="B37" s="890"/>
      <c r="C37" s="890"/>
      <c r="D37" s="890"/>
      <c r="E37" s="890"/>
    </row>
    <row r="38" spans="1:10" ht="28.5" customHeight="1" x14ac:dyDescent="0.2">
      <c r="A38" s="864"/>
      <c r="B38" s="864"/>
      <c r="C38" s="864"/>
      <c r="D38" s="864"/>
      <c r="E38" s="864"/>
    </row>
    <row r="39" spans="1:10" ht="22.5" customHeight="1" x14ac:dyDescent="0.2">
      <c r="A39" s="864"/>
      <c r="B39" s="864"/>
      <c r="C39" s="864"/>
      <c r="D39" s="864"/>
      <c r="E39" s="864"/>
    </row>
    <row r="40" spans="1:10" ht="25.5" customHeight="1" x14ac:dyDescent="0.2">
      <c r="A40" s="847"/>
      <c r="B40" s="883"/>
      <c r="C40" s="883"/>
      <c r="D40" s="883"/>
      <c r="E40" s="883"/>
      <c r="F40" s="586"/>
    </row>
    <row r="46" spans="1:10" x14ac:dyDescent="0.2">
      <c r="G46" s="194"/>
    </row>
    <row r="74" spans="1:1" x14ac:dyDescent="0.2">
      <c r="A74" s="676"/>
    </row>
  </sheetData>
  <sortState ref="A4:A34">
    <sortCondition ref="A4:A34"/>
  </sortState>
  <mergeCells count="6">
    <mergeCell ref="A1:E1"/>
    <mergeCell ref="A39:E39"/>
    <mergeCell ref="A40:E40"/>
    <mergeCell ref="A36:E36"/>
    <mergeCell ref="A37:E37"/>
    <mergeCell ref="A38:E38"/>
  </mergeCells>
  <phoneticPr fontId="38" type="noConversion"/>
  <pageMargins left="0.74803149606299213" right="0.74803149606299213" top="0.59055118110236227" bottom="0.5511811023622047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74"/>
  <sheetViews>
    <sheetView showGridLines="0" zoomScaleNormal="100" workbookViewId="0">
      <selection activeCell="A3" sqref="A3"/>
    </sheetView>
  </sheetViews>
  <sheetFormatPr defaultColWidth="9.140625" defaultRowHeight="15" x14ac:dyDescent="0.2"/>
  <cols>
    <col min="1" max="1" width="22.42578125" style="821" customWidth="1"/>
    <col min="2" max="3" width="9" style="23" customWidth="1"/>
    <col min="4" max="4" width="14.85546875" style="23" customWidth="1"/>
    <col min="5" max="5" width="21.28515625" style="23" customWidth="1"/>
    <col min="6" max="6" width="19.42578125" style="23" bestFit="1" customWidth="1"/>
    <col min="7" max="7" width="9" style="23" customWidth="1"/>
    <col min="8" max="8" width="10.5703125" style="23" customWidth="1"/>
    <col min="9" max="9" width="10.85546875" style="23" customWidth="1"/>
    <col min="10" max="10" width="18.28515625" style="23" customWidth="1"/>
    <col min="11" max="11" width="11.42578125" style="23" bestFit="1" customWidth="1"/>
    <col min="12" max="16384" width="9.140625" style="23"/>
  </cols>
  <sheetData>
    <row r="1" spans="1:16" s="671" customFormat="1" ht="18.75" x14ac:dyDescent="0.2">
      <c r="A1" s="665" t="s">
        <v>524</v>
      </c>
      <c r="B1" s="585"/>
      <c r="C1" s="585"/>
      <c r="D1" s="585"/>
      <c r="E1" s="585"/>
      <c r="F1" s="585"/>
      <c r="G1" s="585"/>
      <c r="H1" s="585"/>
      <c r="I1" s="585"/>
      <c r="J1" s="585"/>
    </row>
    <row r="2" spans="1:16" s="3" customFormat="1" ht="63" x14ac:dyDescent="0.2">
      <c r="A2" s="822"/>
      <c r="B2" s="701" t="s">
        <v>12</v>
      </c>
      <c r="C2" s="701" t="s">
        <v>13</v>
      </c>
      <c r="D2" s="701" t="s">
        <v>14</v>
      </c>
      <c r="E2" s="701" t="s">
        <v>15</v>
      </c>
      <c r="F2" s="701" t="s">
        <v>16</v>
      </c>
      <c r="G2" s="701" t="s">
        <v>255</v>
      </c>
      <c r="H2" s="701" t="s">
        <v>17</v>
      </c>
      <c r="I2" s="25" t="s">
        <v>519</v>
      </c>
      <c r="J2" s="25" t="s">
        <v>252</v>
      </c>
      <c r="K2" s="2"/>
      <c r="L2" s="2"/>
      <c r="M2" s="2"/>
      <c r="N2" s="2"/>
      <c r="O2" s="2"/>
    </row>
    <row r="3" spans="1:16" s="10" customFormat="1" ht="18.75" customHeight="1" x14ac:dyDescent="0.2">
      <c r="A3" s="4" t="s">
        <v>73</v>
      </c>
      <c r="B3" s="5">
        <v>146</v>
      </c>
      <c r="C3" s="5">
        <v>1057</v>
      </c>
      <c r="D3" s="5">
        <v>2264</v>
      </c>
      <c r="E3" s="5">
        <v>1761</v>
      </c>
      <c r="F3" s="5">
        <v>805</v>
      </c>
      <c r="G3" s="5">
        <v>54</v>
      </c>
      <c r="H3" s="5">
        <v>6087</v>
      </c>
      <c r="I3" s="6">
        <f>H3/$H$5</f>
        <v>0.45922293474160691</v>
      </c>
      <c r="J3" s="7">
        <v>0.4872375896124535</v>
      </c>
      <c r="K3" s="8"/>
      <c r="L3" s="8"/>
      <c r="M3" s="9"/>
      <c r="N3" s="9"/>
      <c r="O3" s="8"/>
    </row>
    <row r="4" spans="1:16" s="15" customFormat="1" ht="18.75" customHeight="1" x14ac:dyDescent="0.2">
      <c r="A4" s="4" t="s">
        <v>525</v>
      </c>
      <c r="B4" s="11">
        <v>158</v>
      </c>
      <c r="C4" s="11">
        <v>1056</v>
      </c>
      <c r="D4" s="11">
        <v>2561</v>
      </c>
      <c r="E4" s="11">
        <v>2235</v>
      </c>
      <c r="F4" s="11">
        <v>1080</v>
      </c>
      <c r="G4" s="11">
        <v>78</v>
      </c>
      <c r="H4" s="11">
        <v>7168</v>
      </c>
      <c r="I4" s="12">
        <f>H4/$H$5</f>
        <v>0.54077706525839309</v>
      </c>
      <c r="J4" s="13">
        <v>0.51276241038754644</v>
      </c>
      <c r="K4" s="14"/>
      <c r="L4" s="14"/>
      <c r="M4" s="14"/>
      <c r="N4" s="14"/>
      <c r="O4" s="14"/>
    </row>
    <row r="5" spans="1:16" s="19" customFormat="1" ht="18.75" customHeight="1" x14ac:dyDescent="0.2">
      <c r="A5" s="810" t="s">
        <v>17</v>
      </c>
      <c r="B5" s="17">
        <v>304</v>
      </c>
      <c r="C5" s="17">
        <v>2113</v>
      </c>
      <c r="D5" s="17">
        <v>4825</v>
      </c>
      <c r="E5" s="17">
        <v>3996</v>
      </c>
      <c r="F5" s="17">
        <v>1885</v>
      </c>
      <c r="G5" s="17">
        <v>132</v>
      </c>
      <c r="H5" s="17">
        <v>13255</v>
      </c>
      <c r="I5" s="18">
        <f>H5/$H$5</f>
        <v>1</v>
      </c>
      <c r="J5" s="18">
        <v>1</v>
      </c>
      <c r="K5" s="14"/>
      <c r="L5" s="14"/>
      <c r="M5" s="14"/>
      <c r="N5" s="14"/>
      <c r="O5" s="14"/>
      <c r="P5" s="14"/>
    </row>
    <row r="6" spans="1:16" s="19" customFormat="1" ht="18" x14ac:dyDescent="0.2">
      <c r="A6" s="673" t="s">
        <v>526</v>
      </c>
      <c r="B6" s="20"/>
      <c r="C6" s="20"/>
      <c r="D6" s="20"/>
      <c r="E6" s="20"/>
      <c r="F6" s="20"/>
      <c r="G6" s="20"/>
      <c r="H6" s="20"/>
      <c r="I6" s="21"/>
      <c r="J6" s="22"/>
      <c r="K6" s="22"/>
    </row>
    <row r="7" spans="1:16" ht="18" x14ac:dyDescent="0.2">
      <c r="A7" s="673" t="s">
        <v>527</v>
      </c>
      <c r="B7" s="574"/>
      <c r="C7" s="574"/>
      <c r="D7" s="574"/>
      <c r="E7" s="574"/>
      <c r="F7" s="574"/>
      <c r="G7" s="574"/>
      <c r="H7" s="574"/>
      <c r="I7" s="574"/>
      <c r="J7" s="593"/>
      <c r="K7" s="593"/>
    </row>
    <row r="8" spans="1:16" s="19" customFormat="1" ht="18" x14ac:dyDescent="0.2">
      <c r="A8" s="823" t="s">
        <v>711</v>
      </c>
      <c r="B8" s="22"/>
      <c r="C8" s="22"/>
      <c r="D8" s="22"/>
      <c r="E8" s="22"/>
      <c r="F8" s="22"/>
      <c r="G8" s="22"/>
      <c r="H8" s="22"/>
      <c r="I8" s="22"/>
      <c r="J8" s="22"/>
      <c r="K8" s="22"/>
    </row>
    <row r="9" spans="1:16" s="15" customFormat="1" ht="12.95" customHeight="1" x14ac:dyDescent="0.2">
      <c r="A9" s="673"/>
      <c r="B9" s="574"/>
      <c r="C9" s="574"/>
      <c r="D9" s="574"/>
      <c r="E9" s="574"/>
      <c r="F9" s="574"/>
      <c r="G9" s="574"/>
      <c r="H9" s="574"/>
      <c r="I9" s="574"/>
      <c r="J9" s="573"/>
      <c r="K9" s="573"/>
    </row>
    <row r="10" spans="1:16" s="15" customFormat="1" ht="18.75" x14ac:dyDescent="0.2">
      <c r="A10" s="814" t="s">
        <v>528</v>
      </c>
      <c r="B10" s="573"/>
      <c r="C10" s="573"/>
      <c r="D10" s="573"/>
      <c r="E10" s="573"/>
      <c r="F10" s="573"/>
      <c r="G10" s="573"/>
      <c r="H10" s="573"/>
      <c r="I10" s="573"/>
      <c r="J10" s="573"/>
      <c r="K10" s="573"/>
    </row>
    <row r="11" spans="1:16" s="15" customFormat="1" ht="47.25" x14ac:dyDescent="0.2">
      <c r="A11" s="824" t="s">
        <v>18</v>
      </c>
      <c r="B11" s="24"/>
      <c r="C11" s="24"/>
      <c r="D11" s="25" t="s">
        <v>60</v>
      </c>
      <c r="E11" s="25" t="s">
        <v>520</v>
      </c>
      <c r="F11" s="25" t="s">
        <v>288</v>
      </c>
      <c r="G11" s="573"/>
      <c r="H11" s="573"/>
      <c r="I11" s="573"/>
      <c r="J11" s="26"/>
      <c r="K11" s="573"/>
    </row>
    <row r="12" spans="1:16" s="15" customFormat="1" x14ac:dyDescent="0.2">
      <c r="A12" s="673" t="s">
        <v>19</v>
      </c>
      <c r="B12" s="573"/>
      <c r="C12" s="573"/>
      <c r="D12" s="27">
        <v>11141</v>
      </c>
      <c r="E12" s="12">
        <f>D12/$D$18</f>
        <v>0.8405130139569974</v>
      </c>
      <c r="F12" s="12">
        <v>0.94499999999999995</v>
      </c>
      <c r="G12" s="573"/>
      <c r="H12" s="573"/>
      <c r="I12" s="573"/>
      <c r="J12" s="573"/>
      <c r="K12" s="573"/>
    </row>
    <row r="13" spans="1:16" s="15" customFormat="1" x14ac:dyDescent="0.2">
      <c r="A13" s="673" t="s">
        <v>20</v>
      </c>
      <c r="B13" s="573"/>
      <c r="C13" s="573"/>
      <c r="D13" s="27">
        <v>171</v>
      </c>
      <c r="E13" s="12">
        <f t="shared" ref="E13:E18" si="0">D13/$D$18</f>
        <v>1.2900792153904187E-2</v>
      </c>
      <c r="F13" s="12">
        <v>8.9999999999999993E-3</v>
      </c>
      <c r="G13" s="573"/>
      <c r="H13" s="573"/>
      <c r="I13" s="573"/>
      <c r="J13" s="573"/>
      <c r="K13" s="573"/>
    </row>
    <row r="14" spans="1:16" s="15" customFormat="1" x14ac:dyDescent="0.2">
      <c r="A14" s="673" t="s">
        <v>21</v>
      </c>
      <c r="B14" s="573"/>
      <c r="C14" s="573"/>
      <c r="D14" s="27">
        <v>122</v>
      </c>
      <c r="E14" s="12">
        <f t="shared" si="0"/>
        <v>9.2040739343643915E-3</v>
      </c>
      <c r="F14" s="12">
        <v>3.3000000000000002E-2</v>
      </c>
      <c r="G14" s="573"/>
      <c r="H14" s="573"/>
      <c r="I14" s="573"/>
      <c r="J14" s="573"/>
      <c r="K14" s="573"/>
    </row>
    <row r="15" spans="1:16" s="15" customFormat="1" x14ac:dyDescent="0.2">
      <c r="A15" s="673" t="s">
        <v>22</v>
      </c>
      <c r="B15" s="573"/>
      <c r="C15" s="573"/>
      <c r="D15" s="27">
        <v>92</v>
      </c>
      <c r="E15" s="12">
        <f t="shared" si="0"/>
        <v>6.9407770652583928E-3</v>
      </c>
      <c r="F15" s="12">
        <v>8.9999999999999993E-3</v>
      </c>
      <c r="G15" s="573"/>
      <c r="H15" s="573"/>
      <c r="I15" s="573"/>
      <c r="J15" s="573"/>
      <c r="K15" s="573"/>
    </row>
    <row r="16" spans="1:16" s="15" customFormat="1" x14ac:dyDescent="0.2">
      <c r="A16" s="673" t="s">
        <v>23</v>
      </c>
      <c r="B16" s="573"/>
      <c r="C16" s="573"/>
      <c r="D16" s="27">
        <v>198</v>
      </c>
      <c r="E16" s="12">
        <f t="shared" si="0"/>
        <v>1.4937759336099586E-2</v>
      </c>
      <c r="F16" s="12">
        <v>4.0000000000000001E-3</v>
      </c>
      <c r="G16" s="573"/>
      <c r="H16" s="573"/>
      <c r="I16" s="573"/>
      <c r="J16" s="573"/>
      <c r="K16" s="573"/>
    </row>
    <row r="17" spans="1:21" s="15" customFormat="1" x14ac:dyDescent="0.2">
      <c r="A17" s="673" t="s">
        <v>24</v>
      </c>
      <c r="B17" s="573"/>
      <c r="C17" s="573"/>
      <c r="D17" s="27">
        <v>1531</v>
      </c>
      <c r="E17" s="12">
        <f t="shared" si="0"/>
        <v>0.11550358355337609</v>
      </c>
      <c r="F17" s="12">
        <v>0</v>
      </c>
      <c r="G17" s="573"/>
      <c r="H17" s="573"/>
      <c r="I17" s="573"/>
      <c r="J17" s="573"/>
      <c r="K17" s="573"/>
    </row>
    <row r="18" spans="1:21" s="15" customFormat="1" ht="15.75" x14ac:dyDescent="0.25">
      <c r="A18" s="825" t="s">
        <v>521</v>
      </c>
      <c r="B18" s="28"/>
      <c r="C18" s="28"/>
      <c r="D18" s="29">
        <v>13255</v>
      </c>
      <c r="E18" s="18">
        <f t="shared" si="0"/>
        <v>1</v>
      </c>
      <c r="F18" s="18">
        <v>1</v>
      </c>
      <c r="G18" s="573"/>
      <c r="H18" s="573"/>
      <c r="I18" s="573"/>
      <c r="J18" s="573"/>
      <c r="K18" s="573"/>
    </row>
    <row r="19" spans="1:21" s="22" customFormat="1" ht="18" x14ac:dyDescent="0.2">
      <c r="A19" s="673" t="s">
        <v>529</v>
      </c>
      <c r="B19" s="20"/>
      <c r="C19" s="20"/>
      <c r="D19" s="20"/>
      <c r="E19" s="20"/>
      <c r="F19" s="20"/>
      <c r="G19" s="20"/>
      <c r="H19" s="20"/>
      <c r="I19" s="21"/>
    </row>
    <row r="20" spans="1:21" s="15" customFormat="1" ht="15.75" x14ac:dyDescent="0.2">
      <c r="A20" s="673"/>
      <c r="B20" s="20"/>
      <c r="C20" s="22"/>
      <c r="D20" s="22"/>
      <c r="E20" s="22"/>
      <c r="F20" s="22"/>
      <c r="G20" s="573"/>
      <c r="H20" s="573"/>
      <c r="I20" s="573"/>
      <c r="J20" s="573"/>
      <c r="K20" s="573"/>
    </row>
    <row r="21" spans="1:21" s="15" customFormat="1" ht="15.75" x14ac:dyDescent="0.2">
      <c r="A21" s="673"/>
      <c r="B21" s="20"/>
      <c r="C21" s="22"/>
      <c r="D21" s="22"/>
      <c r="E21" s="22"/>
      <c r="F21" s="22"/>
      <c r="G21" s="573"/>
      <c r="H21" s="573"/>
      <c r="I21" s="573"/>
      <c r="J21" s="573"/>
      <c r="K21" s="573"/>
    </row>
    <row r="22" spans="1:21" s="15" customFormat="1" ht="15.75" x14ac:dyDescent="0.2">
      <c r="A22" s="814" t="s">
        <v>457</v>
      </c>
      <c r="B22" s="573"/>
      <c r="C22" s="573"/>
      <c r="D22" s="573"/>
      <c r="E22" s="30"/>
      <c r="F22" s="573"/>
      <c r="G22" s="573"/>
      <c r="H22" s="573"/>
      <c r="I22" s="573"/>
      <c r="J22" s="573"/>
      <c r="K22" s="573"/>
    </row>
    <row r="23" spans="1:21" s="15" customFormat="1" ht="64.5" customHeight="1" x14ac:dyDescent="0.2">
      <c r="A23" s="31" t="s">
        <v>270</v>
      </c>
      <c r="B23" s="32"/>
      <c r="C23" s="32"/>
      <c r="D23" s="25" t="s">
        <v>60</v>
      </c>
      <c r="E23" s="25" t="s">
        <v>520</v>
      </c>
      <c r="F23" s="573"/>
      <c r="G23" s="573"/>
      <c r="H23" s="573"/>
      <c r="I23" s="573"/>
      <c r="J23" s="14"/>
      <c r="K23" s="14"/>
      <c r="L23" s="14"/>
      <c r="M23" s="14"/>
      <c r="N23" s="14"/>
      <c r="O23" s="14"/>
      <c r="P23" s="14"/>
      <c r="Q23" s="14"/>
      <c r="R23" s="14"/>
    </row>
    <row r="24" spans="1:21" s="15" customFormat="1" ht="16.5" customHeight="1" x14ac:dyDescent="0.2">
      <c r="A24" s="33" t="s">
        <v>271</v>
      </c>
      <c r="B24" s="33"/>
      <c r="C24" s="33"/>
      <c r="D24" s="34">
        <v>1288</v>
      </c>
      <c r="E24" s="35">
        <f>D24/$D$28</f>
        <v>9.7170878913617503E-2</v>
      </c>
      <c r="F24" s="14"/>
      <c r="G24" s="14"/>
      <c r="H24" s="14"/>
      <c r="I24" s="14"/>
      <c r="J24" s="573"/>
      <c r="K24" s="573"/>
      <c r="S24" s="565"/>
      <c r="T24" s="565"/>
      <c r="U24" s="565"/>
    </row>
    <row r="25" spans="1:21" s="15" customFormat="1" ht="16.5" customHeight="1" x14ac:dyDescent="0.2">
      <c r="A25" s="33" t="s">
        <v>272</v>
      </c>
      <c r="B25" s="33"/>
      <c r="C25" s="33"/>
      <c r="D25" s="34">
        <v>8589</v>
      </c>
      <c r="E25" s="35">
        <f t="shared" ref="E25:E28" si="1">D25/$D$28</f>
        <v>0.6479818936250471</v>
      </c>
      <c r="F25" s="573"/>
      <c r="G25" s="573"/>
      <c r="H25" s="573"/>
      <c r="I25" s="573"/>
      <c r="J25" s="573"/>
      <c r="K25" s="573"/>
      <c r="S25" s="565"/>
      <c r="T25" s="565"/>
      <c r="U25" s="565"/>
    </row>
    <row r="26" spans="1:21" s="15" customFormat="1" ht="16.5" customHeight="1" x14ac:dyDescent="0.2">
      <c r="A26" s="33" t="s">
        <v>273</v>
      </c>
      <c r="B26" s="33"/>
      <c r="C26" s="33"/>
      <c r="D26" s="34">
        <v>92</v>
      </c>
      <c r="E26" s="35">
        <f t="shared" si="1"/>
        <v>6.9407770652583928E-3</v>
      </c>
      <c r="F26" s="573"/>
      <c r="G26" s="573"/>
      <c r="H26" s="573"/>
      <c r="I26" s="573"/>
      <c r="J26" s="573"/>
      <c r="K26" s="573"/>
      <c r="S26" s="565"/>
      <c r="T26" s="565"/>
      <c r="U26" s="565"/>
    </row>
    <row r="27" spans="1:21" s="15" customFormat="1" ht="16.5" customHeight="1" x14ac:dyDescent="0.2">
      <c r="A27" s="33" t="s">
        <v>274</v>
      </c>
      <c r="B27" s="33"/>
      <c r="C27" s="33"/>
      <c r="D27" s="34">
        <v>3286</v>
      </c>
      <c r="E27" s="35">
        <f t="shared" si="1"/>
        <v>0.24790645039607695</v>
      </c>
      <c r="F27" s="573"/>
      <c r="G27" s="573"/>
      <c r="H27" s="573"/>
      <c r="I27" s="573"/>
      <c r="J27" s="573"/>
      <c r="K27" s="573"/>
      <c r="S27" s="565"/>
      <c r="T27" s="565"/>
      <c r="U27" s="565"/>
    </row>
    <row r="28" spans="1:21" s="15" customFormat="1" ht="15.75" x14ac:dyDescent="0.2">
      <c r="A28" s="36" t="s">
        <v>521</v>
      </c>
      <c r="B28" s="36"/>
      <c r="C28" s="36"/>
      <c r="D28" s="37">
        <v>13255</v>
      </c>
      <c r="E28" s="38">
        <f t="shared" si="1"/>
        <v>1</v>
      </c>
      <c r="F28" s="39"/>
      <c r="G28" s="39"/>
      <c r="H28" s="573"/>
      <c r="I28" s="573"/>
      <c r="J28" s="573"/>
      <c r="K28" s="573"/>
    </row>
    <row r="29" spans="1:21" ht="33.75" customHeight="1" x14ac:dyDescent="0.2">
      <c r="A29" s="842"/>
      <c r="B29" s="843"/>
      <c r="C29" s="843"/>
      <c r="D29" s="843"/>
      <c r="E29" s="843"/>
      <c r="F29" s="584"/>
      <c r="G29" s="584"/>
      <c r="H29" s="584"/>
      <c r="I29" s="584"/>
      <c r="J29" s="584"/>
      <c r="K29" s="584"/>
      <c r="L29" s="584"/>
      <c r="M29" s="584"/>
    </row>
    <row r="30" spans="1:21" ht="22.5" customHeight="1" x14ac:dyDescent="0.2">
      <c r="A30" s="838"/>
      <c r="B30" s="844"/>
      <c r="C30" s="844"/>
      <c r="D30" s="844"/>
      <c r="E30" s="844"/>
    </row>
    <row r="46" spans="7:7" x14ac:dyDescent="0.2">
      <c r="G46" s="821"/>
    </row>
    <row r="74" spans="1:1" x14ac:dyDescent="0.2">
      <c r="A74" s="750"/>
    </row>
  </sheetData>
  <sortState ref="A25:D35">
    <sortCondition descending="1" ref="D35"/>
  </sortState>
  <mergeCells count="2">
    <mergeCell ref="A29:E29"/>
    <mergeCell ref="A30:E30"/>
  </mergeCells>
  <phoneticPr fontId="38" type="noConversion"/>
  <pageMargins left="0.74803149606299213" right="0.74803149606299213" top="0.59055118110236227" bottom="0.55118110236220474" header="0.51181102362204722" footer="0.51181102362204722"/>
  <pageSetup paperSize="9" scale="8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74"/>
  <sheetViews>
    <sheetView zoomScaleNormal="100" workbookViewId="0">
      <selection activeCell="D3" sqref="D3"/>
    </sheetView>
  </sheetViews>
  <sheetFormatPr defaultColWidth="9.140625" defaultRowHeight="15" x14ac:dyDescent="0.2"/>
  <cols>
    <col min="1" max="1" width="26.7109375" style="194" customWidth="1"/>
    <col min="2" max="2" width="11.5703125" style="593" customWidth="1"/>
    <col min="3" max="3" width="8.85546875" style="593" bestFit="1" customWidth="1"/>
    <col min="4" max="4" width="18.5703125" style="593" bestFit="1" customWidth="1"/>
    <col min="5" max="5" width="9.140625" style="593" bestFit="1" customWidth="1"/>
    <col min="6" max="6" width="14" style="593" bestFit="1" customWidth="1"/>
    <col min="7" max="7" width="9.140625" style="593" bestFit="1" customWidth="1"/>
    <col min="8" max="8" width="14" style="593" bestFit="1" customWidth="1"/>
    <col min="9" max="9" width="9.140625" style="593" bestFit="1" customWidth="1"/>
    <col min="10" max="10" width="14" style="593" customWidth="1"/>
    <col min="11" max="11" width="9.140625" style="593" bestFit="1" customWidth="1"/>
    <col min="12" max="12" width="14" style="593" bestFit="1" customWidth="1"/>
    <col min="13" max="16384" width="9.140625" style="593"/>
  </cols>
  <sheetData>
    <row r="1" spans="1:12" s="651" customFormat="1" ht="18.75" x14ac:dyDescent="0.2">
      <c r="A1" s="654" t="s">
        <v>579</v>
      </c>
      <c r="B1" s="644"/>
      <c r="C1" s="644"/>
      <c r="D1" s="644"/>
      <c r="E1" s="644"/>
      <c r="F1" s="644"/>
      <c r="G1" s="644"/>
      <c r="H1" s="644"/>
      <c r="I1" s="644"/>
      <c r="J1" s="644"/>
      <c r="K1" s="644"/>
      <c r="L1" s="644"/>
    </row>
    <row r="2" spans="1:12" s="195" customFormat="1" ht="41.25" customHeight="1" x14ac:dyDescent="0.25">
      <c r="A2" s="738"/>
      <c r="B2" s="932" t="s">
        <v>484</v>
      </c>
      <c r="C2" s="932"/>
      <c r="D2" s="932"/>
      <c r="E2" s="931" t="s">
        <v>253</v>
      </c>
      <c r="F2" s="931"/>
      <c r="G2" s="931" t="s">
        <v>254</v>
      </c>
      <c r="H2" s="931"/>
      <c r="I2" s="931" t="s">
        <v>485</v>
      </c>
      <c r="J2" s="931"/>
      <c r="K2" s="931" t="s">
        <v>580</v>
      </c>
      <c r="L2" s="931"/>
    </row>
    <row r="3" spans="1:12" s="196" customFormat="1" ht="26.25" customHeight="1" x14ac:dyDescent="0.2">
      <c r="A3" s="203" t="s">
        <v>94</v>
      </c>
      <c r="B3" s="251" t="s">
        <v>581</v>
      </c>
      <c r="C3" s="251" t="s">
        <v>73</v>
      </c>
      <c r="D3" s="251" t="s">
        <v>513</v>
      </c>
      <c r="E3" s="251" t="s">
        <v>60</v>
      </c>
      <c r="F3" s="251" t="s">
        <v>61</v>
      </c>
      <c r="G3" s="251" t="s">
        <v>60</v>
      </c>
      <c r="H3" s="251" t="s">
        <v>61</v>
      </c>
      <c r="I3" s="251" t="s">
        <v>60</v>
      </c>
      <c r="J3" s="251" t="s">
        <v>61</v>
      </c>
      <c r="K3" s="251" t="s">
        <v>60</v>
      </c>
      <c r="L3" s="251" t="s">
        <v>61</v>
      </c>
    </row>
    <row r="4" spans="1:12" ht="15" customHeight="1" x14ac:dyDescent="0.2">
      <c r="A4" s="661" t="s">
        <v>95</v>
      </c>
      <c r="B4" s="252">
        <v>300</v>
      </c>
      <c r="C4" s="252">
        <v>215</v>
      </c>
      <c r="D4" s="253">
        <f>B4/(B4+C4)</f>
        <v>0.58252427184466016</v>
      </c>
      <c r="E4" s="252">
        <v>96</v>
      </c>
      <c r="F4" s="253">
        <f>E4/(C4+B4)</f>
        <v>0.18640776699029127</v>
      </c>
      <c r="G4" s="252">
        <v>73</v>
      </c>
      <c r="H4" s="253">
        <f>G4/(B4+C4)</f>
        <v>0.14174757281553399</v>
      </c>
      <c r="I4" s="254">
        <v>22</v>
      </c>
      <c r="J4" s="255">
        <f>I4/(B4+C4)</f>
        <v>4.2718446601941747E-2</v>
      </c>
      <c r="K4" s="256">
        <v>129</v>
      </c>
      <c r="L4" s="253">
        <f t="shared" ref="L4:L22" si="0">K4/(B4+C4)</f>
        <v>0.25048543689320391</v>
      </c>
    </row>
    <row r="5" spans="1:12" ht="15" customHeight="1" x14ac:dyDescent="0.2">
      <c r="A5" s="661" t="s">
        <v>96</v>
      </c>
      <c r="B5" s="252">
        <v>213</v>
      </c>
      <c r="C5" s="252">
        <v>177</v>
      </c>
      <c r="D5" s="253">
        <f>B5/(B5+C5)</f>
        <v>0.5461538461538461</v>
      </c>
      <c r="E5" s="252">
        <v>72</v>
      </c>
      <c r="F5" s="253">
        <f t="shared" ref="F5:F36" si="1">E5/(C5+B5)</f>
        <v>0.18461538461538463</v>
      </c>
      <c r="G5" s="252">
        <v>54</v>
      </c>
      <c r="H5" s="253">
        <f t="shared" ref="H5:H36" si="2">G5/(B5+C5)</f>
        <v>0.13846153846153847</v>
      </c>
      <c r="I5" s="254">
        <v>10</v>
      </c>
      <c r="J5" s="255">
        <f>I5/(B5+C5)</f>
        <v>2.564102564102564E-2</v>
      </c>
      <c r="K5" s="256">
        <v>72</v>
      </c>
      <c r="L5" s="253">
        <f t="shared" si="0"/>
        <v>0.18461538461538463</v>
      </c>
    </row>
    <row r="6" spans="1:12" ht="15" customHeight="1" x14ac:dyDescent="0.2">
      <c r="A6" s="661" t="s">
        <v>97</v>
      </c>
      <c r="B6" s="252">
        <v>161</v>
      </c>
      <c r="C6" s="252">
        <v>88</v>
      </c>
      <c r="D6" s="253">
        <f t="shared" ref="D6:D35" si="3">B6/(B6+C6)</f>
        <v>0.64658634538152615</v>
      </c>
      <c r="E6" s="252">
        <v>64</v>
      </c>
      <c r="F6" s="253">
        <f t="shared" si="1"/>
        <v>0.25702811244979917</v>
      </c>
      <c r="G6" s="252">
        <v>43</v>
      </c>
      <c r="H6" s="253">
        <f t="shared" si="2"/>
        <v>0.17269076305220885</v>
      </c>
      <c r="I6" s="254">
        <v>4</v>
      </c>
      <c r="J6" s="255">
        <f>I6/(B6+C6)</f>
        <v>1.6064257028112448E-2</v>
      </c>
      <c r="K6" s="256">
        <v>31</v>
      </c>
      <c r="L6" s="253">
        <f t="shared" si="0"/>
        <v>0.12449799196787148</v>
      </c>
    </row>
    <row r="7" spans="1:12" ht="32.25" customHeight="1" x14ac:dyDescent="0.2">
      <c r="A7" s="661" t="s">
        <v>294</v>
      </c>
      <c r="B7" s="252">
        <v>83</v>
      </c>
      <c r="C7" s="252">
        <v>65</v>
      </c>
      <c r="D7" s="253">
        <f t="shared" si="3"/>
        <v>0.56081081081081086</v>
      </c>
      <c r="E7" s="252">
        <v>21</v>
      </c>
      <c r="F7" s="253">
        <f t="shared" si="1"/>
        <v>0.14189189189189189</v>
      </c>
      <c r="G7" s="252">
        <v>23</v>
      </c>
      <c r="H7" s="253">
        <f t="shared" si="2"/>
        <v>0.1554054054054054</v>
      </c>
      <c r="I7" s="254" t="s">
        <v>129</v>
      </c>
      <c r="J7" s="255" t="s">
        <v>129</v>
      </c>
      <c r="K7" s="256">
        <v>44</v>
      </c>
      <c r="L7" s="253">
        <f t="shared" si="0"/>
        <v>0.29729729729729731</v>
      </c>
    </row>
    <row r="8" spans="1:12" s="257" customFormat="1" ht="15" customHeight="1" x14ac:dyDescent="0.2">
      <c r="A8" s="661" t="s">
        <v>287</v>
      </c>
      <c r="B8" s="252">
        <v>542</v>
      </c>
      <c r="C8" s="252">
        <v>505</v>
      </c>
      <c r="D8" s="253">
        <f t="shared" si="3"/>
        <v>0.5176695319961796</v>
      </c>
      <c r="E8" s="252">
        <v>171</v>
      </c>
      <c r="F8" s="253">
        <f t="shared" si="1"/>
        <v>0.16332378223495703</v>
      </c>
      <c r="G8" s="252">
        <v>190</v>
      </c>
      <c r="H8" s="253">
        <f t="shared" si="2"/>
        <v>0.18147086914995225</v>
      </c>
      <c r="I8" s="254">
        <v>73</v>
      </c>
      <c r="J8" s="255">
        <f t="shared" ref="J8:J15" si="4">I8/(B8+C8)</f>
        <v>6.972301814708691E-2</v>
      </c>
      <c r="K8" s="256">
        <v>52</v>
      </c>
      <c r="L8" s="253">
        <f t="shared" si="0"/>
        <v>4.9665711556829036E-2</v>
      </c>
    </row>
    <row r="9" spans="1:12" ht="15" customHeight="1" x14ac:dyDescent="0.2">
      <c r="A9" s="661" t="s">
        <v>99</v>
      </c>
      <c r="B9" s="252">
        <v>148</v>
      </c>
      <c r="C9" s="252">
        <v>122</v>
      </c>
      <c r="D9" s="253">
        <f t="shared" si="3"/>
        <v>0.54814814814814816</v>
      </c>
      <c r="E9" s="252">
        <v>57</v>
      </c>
      <c r="F9" s="253">
        <f t="shared" si="1"/>
        <v>0.21111111111111111</v>
      </c>
      <c r="G9" s="252">
        <v>26</v>
      </c>
      <c r="H9" s="253">
        <f t="shared" si="2"/>
        <v>9.6296296296296297E-2</v>
      </c>
      <c r="I9" s="196">
        <v>0</v>
      </c>
      <c r="J9" s="255">
        <f t="shared" si="4"/>
        <v>0</v>
      </c>
      <c r="K9" s="256">
        <v>14</v>
      </c>
      <c r="L9" s="253">
        <f t="shared" si="0"/>
        <v>5.185185185185185E-2</v>
      </c>
    </row>
    <row r="10" spans="1:12" ht="15" customHeight="1" x14ac:dyDescent="0.2">
      <c r="A10" s="661" t="s">
        <v>295</v>
      </c>
      <c r="B10" s="252">
        <v>168</v>
      </c>
      <c r="C10" s="252">
        <v>148</v>
      </c>
      <c r="D10" s="253">
        <f t="shared" si="3"/>
        <v>0.53164556962025311</v>
      </c>
      <c r="E10" s="252">
        <v>69</v>
      </c>
      <c r="F10" s="253">
        <f t="shared" si="1"/>
        <v>0.21835443037974683</v>
      </c>
      <c r="G10" s="252">
        <v>39</v>
      </c>
      <c r="H10" s="253">
        <f t="shared" si="2"/>
        <v>0.12341772151898735</v>
      </c>
      <c r="I10" s="254">
        <v>6</v>
      </c>
      <c r="J10" s="255">
        <f t="shared" si="4"/>
        <v>1.8987341772151899E-2</v>
      </c>
      <c r="K10" s="256">
        <v>14</v>
      </c>
      <c r="L10" s="253">
        <f t="shared" si="0"/>
        <v>4.4303797468354431E-2</v>
      </c>
    </row>
    <row r="11" spans="1:12" x14ac:dyDescent="0.2">
      <c r="A11" s="661" t="s">
        <v>101</v>
      </c>
      <c r="B11" s="252">
        <v>240</v>
      </c>
      <c r="C11" s="252">
        <v>202</v>
      </c>
      <c r="D11" s="253">
        <f t="shared" si="3"/>
        <v>0.54298642533936647</v>
      </c>
      <c r="E11" s="252">
        <v>119</v>
      </c>
      <c r="F11" s="253">
        <f t="shared" si="1"/>
        <v>0.26923076923076922</v>
      </c>
      <c r="G11" s="252">
        <v>66</v>
      </c>
      <c r="H11" s="253">
        <f t="shared" si="2"/>
        <v>0.14932126696832579</v>
      </c>
      <c r="I11" s="254">
        <v>24</v>
      </c>
      <c r="J11" s="255">
        <f t="shared" si="4"/>
        <v>5.4298642533936653E-2</v>
      </c>
      <c r="K11" s="256">
        <v>77</v>
      </c>
      <c r="L11" s="253">
        <f t="shared" si="0"/>
        <v>0.17420814479638008</v>
      </c>
    </row>
    <row r="12" spans="1:12" ht="15" customHeight="1" x14ac:dyDescent="0.2">
      <c r="A12" s="661" t="s">
        <v>102</v>
      </c>
      <c r="B12" s="252">
        <v>223</v>
      </c>
      <c r="C12" s="252">
        <v>171</v>
      </c>
      <c r="D12" s="253">
        <f t="shared" si="3"/>
        <v>0.56598984771573602</v>
      </c>
      <c r="E12" s="252">
        <v>90</v>
      </c>
      <c r="F12" s="253">
        <f t="shared" si="1"/>
        <v>0.22842639593908629</v>
      </c>
      <c r="G12" s="252">
        <v>66</v>
      </c>
      <c r="H12" s="253">
        <f t="shared" si="2"/>
        <v>0.16751269035532995</v>
      </c>
      <c r="I12" s="254">
        <v>3</v>
      </c>
      <c r="J12" s="255">
        <f t="shared" si="4"/>
        <v>7.6142131979695434E-3</v>
      </c>
      <c r="K12" s="256">
        <v>17</v>
      </c>
      <c r="L12" s="253">
        <f t="shared" si="0"/>
        <v>4.3147208121827409E-2</v>
      </c>
    </row>
    <row r="13" spans="1:12" s="257" customFormat="1" ht="15" customHeight="1" x14ac:dyDescent="0.2">
      <c r="A13" s="661" t="s">
        <v>103</v>
      </c>
      <c r="B13" s="252">
        <v>90</v>
      </c>
      <c r="C13" s="252">
        <v>74</v>
      </c>
      <c r="D13" s="253">
        <f t="shared" si="3"/>
        <v>0.54878048780487809</v>
      </c>
      <c r="E13" s="252">
        <v>24</v>
      </c>
      <c r="F13" s="253">
        <f t="shared" si="1"/>
        <v>0.14634146341463414</v>
      </c>
      <c r="G13" s="252">
        <v>37</v>
      </c>
      <c r="H13" s="253">
        <f t="shared" si="2"/>
        <v>0.22560975609756098</v>
      </c>
      <c r="I13" s="254">
        <v>7</v>
      </c>
      <c r="J13" s="255">
        <f t="shared" si="4"/>
        <v>4.2682926829268296E-2</v>
      </c>
      <c r="K13" s="256">
        <v>29</v>
      </c>
      <c r="L13" s="253">
        <f t="shared" si="0"/>
        <v>0.17682926829268292</v>
      </c>
    </row>
    <row r="14" spans="1:12" ht="15" customHeight="1" x14ac:dyDescent="0.2">
      <c r="A14" s="661" t="s">
        <v>104</v>
      </c>
      <c r="B14" s="252">
        <v>124</v>
      </c>
      <c r="C14" s="252">
        <v>98</v>
      </c>
      <c r="D14" s="253">
        <f t="shared" si="3"/>
        <v>0.55855855855855852</v>
      </c>
      <c r="E14" s="252">
        <v>31</v>
      </c>
      <c r="F14" s="253">
        <f t="shared" si="1"/>
        <v>0.13963963963963963</v>
      </c>
      <c r="G14" s="252">
        <v>45</v>
      </c>
      <c r="H14" s="253">
        <f t="shared" si="2"/>
        <v>0.20270270270270271</v>
      </c>
      <c r="I14" s="254">
        <v>5</v>
      </c>
      <c r="J14" s="255">
        <f t="shared" si="4"/>
        <v>2.2522522522522521E-2</v>
      </c>
      <c r="K14" s="256">
        <v>13</v>
      </c>
      <c r="L14" s="253">
        <f t="shared" si="0"/>
        <v>5.8558558558558557E-2</v>
      </c>
    </row>
    <row r="15" spans="1:12" ht="23.25" customHeight="1" x14ac:dyDescent="0.2">
      <c r="A15" s="661" t="s">
        <v>105</v>
      </c>
      <c r="B15" s="252">
        <v>50</v>
      </c>
      <c r="C15" s="252">
        <v>40</v>
      </c>
      <c r="D15" s="253">
        <f t="shared" si="3"/>
        <v>0.55555555555555558</v>
      </c>
      <c r="E15" s="252">
        <v>7</v>
      </c>
      <c r="F15" s="253">
        <f t="shared" si="1"/>
        <v>7.7777777777777779E-2</v>
      </c>
      <c r="G15" s="252">
        <v>17</v>
      </c>
      <c r="H15" s="253">
        <f t="shared" si="2"/>
        <v>0.18888888888888888</v>
      </c>
      <c r="I15" s="254">
        <v>7</v>
      </c>
      <c r="J15" s="255">
        <f t="shared" si="4"/>
        <v>7.7777777777777779E-2</v>
      </c>
      <c r="K15" s="256">
        <v>26</v>
      </c>
      <c r="L15" s="253">
        <f t="shared" si="0"/>
        <v>0.28888888888888886</v>
      </c>
    </row>
    <row r="16" spans="1:12" x14ac:dyDescent="0.2">
      <c r="A16" s="661" t="s">
        <v>106</v>
      </c>
      <c r="B16" s="252">
        <v>209</v>
      </c>
      <c r="C16" s="252">
        <v>169</v>
      </c>
      <c r="D16" s="253">
        <f t="shared" si="3"/>
        <v>0.55291005291005291</v>
      </c>
      <c r="E16" s="252">
        <v>68</v>
      </c>
      <c r="F16" s="253">
        <f t="shared" si="1"/>
        <v>0.17989417989417988</v>
      </c>
      <c r="G16" s="252">
        <v>55</v>
      </c>
      <c r="H16" s="253">
        <f t="shared" si="2"/>
        <v>0.14550264550264549</v>
      </c>
      <c r="I16" s="254" t="s">
        <v>129</v>
      </c>
      <c r="J16" s="255" t="s">
        <v>129</v>
      </c>
      <c r="K16" s="256">
        <v>7</v>
      </c>
      <c r="L16" s="253">
        <f t="shared" si="0"/>
        <v>1.8518518518518517E-2</v>
      </c>
    </row>
    <row r="17" spans="1:12" x14ac:dyDescent="0.2">
      <c r="A17" s="661" t="s">
        <v>107</v>
      </c>
      <c r="B17" s="252">
        <v>433</v>
      </c>
      <c r="C17" s="252">
        <v>384</v>
      </c>
      <c r="D17" s="253">
        <f t="shared" si="3"/>
        <v>0.52998776009791926</v>
      </c>
      <c r="E17" s="252">
        <v>180</v>
      </c>
      <c r="F17" s="253">
        <f t="shared" si="1"/>
        <v>0.22031823745410037</v>
      </c>
      <c r="G17" s="252">
        <v>68</v>
      </c>
      <c r="H17" s="253">
        <f t="shared" si="2"/>
        <v>8.3231334149326805E-2</v>
      </c>
      <c r="I17" s="254">
        <v>9</v>
      </c>
      <c r="J17" s="255">
        <f t="shared" ref="J17:J30" si="5">I17/(B17+C17)</f>
        <v>1.1015911872705019E-2</v>
      </c>
      <c r="K17" s="196">
        <v>0</v>
      </c>
      <c r="L17" s="253">
        <f t="shared" si="0"/>
        <v>0</v>
      </c>
    </row>
    <row r="18" spans="1:12" s="257" customFormat="1" ht="15" customHeight="1" x14ac:dyDescent="0.2">
      <c r="A18" s="661" t="s">
        <v>108</v>
      </c>
      <c r="B18" s="252">
        <v>1228</v>
      </c>
      <c r="C18" s="252">
        <v>1075</v>
      </c>
      <c r="D18" s="253">
        <f t="shared" si="3"/>
        <v>0.53321754233608332</v>
      </c>
      <c r="E18" s="252">
        <v>330</v>
      </c>
      <c r="F18" s="253">
        <f t="shared" si="1"/>
        <v>0.14329135909683022</v>
      </c>
      <c r="G18" s="252">
        <v>440</v>
      </c>
      <c r="H18" s="253">
        <f t="shared" si="2"/>
        <v>0.19105514546244029</v>
      </c>
      <c r="I18" s="254">
        <v>104</v>
      </c>
      <c r="J18" s="255">
        <f t="shared" si="5"/>
        <v>4.515848892748589E-2</v>
      </c>
      <c r="K18" s="298">
        <v>235</v>
      </c>
      <c r="L18" s="253">
        <f t="shared" si="0"/>
        <v>0.10204081632653061</v>
      </c>
    </row>
    <row r="19" spans="1:12" ht="29.25" customHeight="1" x14ac:dyDescent="0.2">
      <c r="A19" s="661" t="s">
        <v>109</v>
      </c>
      <c r="B19" s="252">
        <v>296</v>
      </c>
      <c r="C19" s="252">
        <v>183</v>
      </c>
      <c r="D19" s="253">
        <f>B19/(B19+C19)</f>
        <v>0.6179540709812108</v>
      </c>
      <c r="E19" s="252">
        <v>100</v>
      </c>
      <c r="F19" s="253">
        <f t="shared" si="1"/>
        <v>0.20876826722338204</v>
      </c>
      <c r="G19" s="252">
        <v>72</v>
      </c>
      <c r="H19" s="253">
        <f t="shared" si="2"/>
        <v>0.15031315240083507</v>
      </c>
      <c r="I19" s="254">
        <v>5</v>
      </c>
      <c r="J19" s="255">
        <f t="shared" si="5"/>
        <v>1.0438413361169102E-2</v>
      </c>
      <c r="K19" s="256">
        <v>70</v>
      </c>
      <c r="L19" s="253">
        <f t="shared" si="0"/>
        <v>0.14613778705636743</v>
      </c>
    </row>
    <row r="20" spans="1:12" ht="15" customHeight="1" x14ac:dyDescent="0.2">
      <c r="A20" s="661" t="s">
        <v>182</v>
      </c>
      <c r="B20" s="252">
        <v>119</v>
      </c>
      <c r="C20" s="252">
        <v>103</v>
      </c>
      <c r="D20" s="253">
        <f t="shared" si="3"/>
        <v>0.536036036036036</v>
      </c>
      <c r="E20" s="252">
        <v>40</v>
      </c>
      <c r="F20" s="253">
        <f t="shared" si="1"/>
        <v>0.18018018018018017</v>
      </c>
      <c r="G20" s="252">
        <v>50</v>
      </c>
      <c r="H20" s="253">
        <f t="shared" si="2"/>
        <v>0.22522522522522523</v>
      </c>
      <c r="I20" s="254">
        <v>12</v>
      </c>
      <c r="J20" s="255">
        <f t="shared" si="5"/>
        <v>5.4054054054054057E-2</v>
      </c>
      <c r="K20" s="256">
        <v>13</v>
      </c>
      <c r="L20" s="253">
        <f t="shared" si="0"/>
        <v>5.8558558558558557E-2</v>
      </c>
    </row>
    <row r="21" spans="1:12" ht="15" customHeight="1" x14ac:dyDescent="0.2">
      <c r="A21" s="661" t="s">
        <v>110</v>
      </c>
      <c r="B21" s="252">
        <v>82</v>
      </c>
      <c r="C21" s="252">
        <v>90</v>
      </c>
      <c r="D21" s="253">
        <f t="shared" si="3"/>
        <v>0.47674418604651164</v>
      </c>
      <c r="E21" s="252">
        <v>32</v>
      </c>
      <c r="F21" s="253">
        <f t="shared" si="1"/>
        <v>0.18604651162790697</v>
      </c>
      <c r="G21" s="252">
        <v>16</v>
      </c>
      <c r="H21" s="253">
        <f t="shared" si="2"/>
        <v>9.3023255813953487E-2</v>
      </c>
      <c r="I21" s="254">
        <v>6</v>
      </c>
      <c r="J21" s="255">
        <f t="shared" si="5"/>
        <v>3.4883720930232558E-2</v>
      </c>
      <c r="K21" s="256">
        <v>11</v>
      </c>
      <c r="L21" s="253">
        <f t="shared" si="0"/>
        <v>6.3953488372093026E-2</v>
      </c>
    </row>
    <row r="22" spans="1:12" ht="15" customHeight="1" x14ac:dyDescent="0.2">
      <c r="A22" s="661" t="s">
        <v>111</v>
      </c>
      <c r="B22" s="252">
        <v>87</v>
      </c>
      <c r="C22" s="252">
        <v>87</v>
      </c>
      <c r="D22" s="253">
        <f t="shared" si="3"/>
        <v>0.5</v>
      </c>
      <c r="E22" s="252">
        <v>22</v>
      </c>
      <c r="F22" s="253">
        <f t="shared" si="1"/>
        <v>0.12643678160919541</v>
      </c>
      <c r="G22" s="252">
        <v>23</v>
      </c>
      <c r="H22" s="253">
        <f t="shared" si="2"/>
        <v>0.13218390804597702</v>
      </c>
      <c r="I22" s="254">
        <v>9</v>
      </c>
      <c r="J22" s="255">
        <f t="shared" si="5"/>
        <v>5.1724137931034482E-2</v>
      </c>
      <c r="K22" s="256">
        <v>28</v>
      </c>
      <c r="L22" s="253">
        <f t="shared" si="0"/>
        <v>0.16091954022988506</v>
      </c>
    </row>
    <row r="23" spans="1:12" ht="32.25" customHeight="1" x14ac:dyDescent="0.2">
      <c r="A23" s="661" t="s">
        <v>269</v>
      </c>
      <c r="B23" s="252">
        <v>23</v>
      </c>
      <c r="C23" s="252">
        <v>17</v>
      </c>
      <c r="D23" s="253">
        <f t="shared" si="3"/>
        <v>0.57499999999999996</v>
      </c>
      <c r="E23" s="252">
        <v>7</v>
      </c>
      <c r="F23" s="253">
        <f t="shared" si="1"/>
        <v>0.17499999999999999</v>
      </c>
      <c r="G23" s="252">
        <v>5</v>
      </c>
      <c r="H23" s="253">
        <f t="shared" si="2"/>
        <v>0.125</v>
      </c>
      <c r="I23" s="196">
        <v>0</v>
      </c>
      <c r="J23" s="255">
        <f t="shared" si="5"/>
        <v>0</v>
      </c>
      <c r="K23" s="256" t="s">
        <v>129</v>
      </c>
      <c r="L23" s="256" t="s">
        <v>129</v>
      </c>
    </row>
    <row r="24" spans="1:12" ht="15" customHeight="1" x14ac:dyDescent="0.2">
      <c r="A24" s="661" t="s">
        <v>112</v>
      </c>
      <c r="B24" s="252">
        <v>274</v>
      </c>
      <c r="C24" s="252">
        <v>248</v>
      </c>
      <c r="D24" s="253">
        <f t="shared" si="3"/>
        <v>0.52490421455938696</v>
      </c>
      <c r="E24" s="252">
        <v>97</v>
      </c>
      <c r="F24" s="253">
        <f t="shared" si="1"/>
        <v>0.18582375478927204</v>
      </c>
      <c r="G24" s="252">
        <v>73</v>
      </c>
      <c r="H24" s="253">
        <f t="shared" si="2"/>
        <v>0.13984674329501914</v>
      </c>
      <c r="I24" s="254">
        <v>6</v>
      </c>
      <c r="J24" s="255">
        <f t="shared" si="5"/>
        <v>1.1494252873563218E-2</v>
      </c>
      <c r="K24" s="258">
        <v>84</v>
      </c>
      <c r="L24" s="253">
        <f>K24/(B24+C24)</f>
        <v>0.16091954022988506</v>
      </c>
    </row>
    <row r="25" spans="1:12" ht="15" customHeight="1" x14ac:dyDescent="0.2">
      <c r="A25" s="661" t="s">
        <v>113</v>
      </c>
      <c r="B25" s="252">
        <v>408</v>
      </c>
      <c r="C25" s="252">
        <v>325</v>
      </c>
      <c r="D25" s="253">
        <f t="shared" si="3"/>
        <v>0.55661664392905863</v>
      </c>
      <c r="E25" s="252">
        <v>127</v>
      </c>
      <c r="F25" s="253">
        <f t="shared" si="1"/>
        <v>0.17326057298772168</v>
      </c>
      <c r="G25" s="252">
        <v>123</v>
      </c>
      <c r="H25" s="253">
        <f t="shared" si="2"/>
        <v>0.16780354706684858</v>
      </c>
      <c r="I25" s="254">
        <v>5</v>
      </c>
      <c r="J25" s="255">
        <f t="shared" si="5"/>
        <v>6.8212824010914054E-3</v>
      </c>
      <c r="K25" s="258">
        <v>30</v>
      </c>
      <c r="L25" s="253">
        <f>K25/(B25+C25)</f>
        <v>4.0927694406548434E-2</v>
      </c>
    </row>
    <row r="26" spans="1:12" ht="15" customHeight="1" x14ac:dyDescent="0.2">
      <c r="A26" s="661" t="s">
        <v>194</v>
      </c>
      <c r="B26" s="252">
        <v>17</v>
      </c>
      <c r="C26" s="252">
        <v>21</v>
      </c>
      <c r="D26" s="253">
        <f t="shared" si="3"/>
        <v>0.44736842105263158</v>
      </c>
      <c r="E26" s="252">
        <v>7</v>
      </c>
      <c r="F26" s="253">
        <f t="shared" si="1"/>
        <v>0.18421052631578946</v>
      </c>
      <c r="G26" s="252">
        <v>5</v>
      </c>
      <c r="H26" s="253">
        <f t="shared" si="2"/>
        <v>0.13157894736842105</v>
      </c>
      <c r="I26" s="196">
        <v>0</v>
      </c>
      <c r="J26" s="255">
        <f t="shared" si="5"/>
        <v>0</v>
      </c>
      <c r="K26" s="259" t="s">
        <v>129</v>
      </c>
      <c r="L26" s="253" t="s">
        <v>129</v>
      </c>
    </row>
    <row r="27" spans="1:12" ht="29.25" customHeight="1" x14ac:dyDescent="0.2">
      <c r="A27" s="661" t="s">
        <v>296</v>
      </c>
      <c r="B27" s="252">
        <v>150</v>
      </c>
      <c r="C27" s="252">
        <v>138</v>
      </c>
      <c r="D27" s="253">
        <f t="shared" si="3"/>
        <v>0.52083333333333337</v>
      </c>
      <c r="E27" s="252">
        <v>61</v>
      </c>
      <c r="F27" s="253">
        <f t="shared" si="1"/>
        <v>0.21180555555555555</v>
      </c>
      <c r="G27" s="252">
        <v>35</v>
      </c>
      <c r="H27" s="253">
        <f t="shared" si="2"/>
        <v>0.12152777777777778</v>
      </c>
      <c r="I27" s="254">
        <v>9</v>
      </c>
      <c r="J27" s="255">
        <f t="shared" si="5"/>
        <v>3.125E-2</v>
      </c>
      <c r="K27" s="256">
        <v>16</v>
      </c>
      <c r="L27" s="253">
        <f t="shared" ref="L27:L36" si="6">K27/(B27+C27)</f>
        <v>5.5555555555555552E-2</v>
      </c>
    </row>
    <row r="28" spans="1:12" s="257" customFormat="1" ht="15" customHeight="1" x14ac:dyDescent="0.2">
      <c r="A28" s="661" t="s">
        <v>115</v>
      </c>
      <c r="B28" s="252">
        <v>302</v>
      </c>
      <c r="C28" s="252">
        <v>285</v>
      </c>
      <c r="D28" s="253">
        <f t="shared" si="3"/>
        <v>0.51448040885860302</v>
      </c>
      <c r="E28" s="252">
        <v>96</v>
      </c>
      <c r="F28" s="253">
        <f t="shared" si="1"/>
        <v>0.1635434412265758</v>
      </c>
      <c r="G28" s="252">
        <v>91</v>
      </c>
      <c r="H28" s="253">
        <f t="shared" si="2"/>
        <v>0.15502555366269166</v>
      </c>
      <c r="I28" s="254">
        <v>5</v>
      </c>
      <c r="J28" s="255">
        <f t="shared" si="5"/>
        <v>8.5178875638841564E-3</v>
      </c>
      <c r="K28" s="258">
        <v>34</v>
      </c>
      <c r="L28" s="253">
        <f t="shared" si="6"/>
        <v>5.7921635434412269E-2</v>
      </c>
    </row>
    <row r="29" spans="1:12" ht="15" customHeight="1" x14ac:dyDescent="0.2">
      <c r="A29" s="661" t="s">
        <v>116</v>
      </c>
      <c r="B29" s="252">
        <v>104</v>
      </c>
      <c r="C29" s="252">
        <v>71</v>
      </c>
      <c r="D29" s="253">
        <f t="shared" si="3"/>
        <v>0.59428571428571431</v>
      </c>
      <c r="E29" s="252">
        <v>32</v>
      </c>
      <c r="F29" s="253">
        <f t="shared" si="1"/>
        <v>0.18285714285714286</v>
      </c>
      <c r="G29" s="252">
        <v>21</v>
      </c>
      <c r="H29" s="253">
        <f t="shared" si="2"/>
        <v>0.12</v>
      </c>
      <c r="I29" s="254">
        <v>6</v>
      </c>
      <c r="J29" s="255">
        <f t="shared" si="5"/>
        <v>3.4285714285714287E-2</v>
      </c>
      <c r="K29" s="256">
        <v>12</v>
      </c>
      <c r="L29" s="253">
        <f t="shared" si="6"/>
        <v>6.8571428571428575E-2</v>
      </c>
    </row>
    <row r="30" spans="1:12" ht="15" customHeight="1" x14ac:dyDescent="0.2">
      <c r="A30" s="661" t="s">
        <v>195</v>
      </c>
      <c r="B30" s="252">
        <v>16</v>
      </c>
      <c r="C30" s="252">
        <v>11</v>
      </c>
      <c r="D30" s="253">
        <f t="shared" si="3"/>
        <v>0.59259259259259256</v>
      </c>
      <c r="E30" s="252">
        <v>5</v>
      </c>
      <c r="F30" s="253">
        <f t="shared" si="1"/>
        <v>0.18518518518518517</v>
      </c>
      <c r="G30" s="252">
        <v>10</v>
      </c>
      <c r="H30" s="253">
        <f t="shared" si="2"/>
        <v>0.37037037037037035</v>
      </c>
      <c r="I30" s="196">
        <v>0</v>
      </c>
      <c r="J30" s="255">
        <f t="shared" si="5"/>
        <v>0</v>
      </c>
      <c r="K30" s="256">
        <v>4</v>
      </c>
      <c r="L30" s="253">
        <f t="shared" si="6"/>
        <v>0.14814814814814814</v>
      </c>
    </row>
    <row r="31" spans="1:12" ht="31.5" customHeight="1" x14ac:dyDescent="0.2">
      <c r="A31" s="661" t="s">
        <v>117</v>
      </c>
      <c r="B31" s="252">
        <v>131</v>
      </c>
      <c r="C31" s="252">
        <v>102</v>
      </c>
      <c r="D31" s="253">
        <f t="shared" si="3"/>
        <v>0.5622317596566524</v>
      </c>
      <c r="E31" s="252">
        <v>53</v>
      </c>
      <c r="F31" s="253">
        <f t="shared" si="1"/>
        <v>0.22746781115879827</v>
      </c>
      <c r="G31" s="252">
        <v>29</v>
      </c>
      <c r="H31" s="253">
        <f t="shared" si="2"/>
        <v>0.12446351931330472</v>
      </c>
      <c r="I31" s="254" t="s">
        <v>129</v>
      </c>
      <c r="J31" s="255" t="s">
        <v>129</v>
      </c>
      <c r="K31" s="256">
        <v>36</v>
      </c>
      <c r="L31" s="253">
        <f t="shared" si="6"/>
        <v>0.15450643776824036</v>
      </c>
    </row>
    <row r="32" spans="1:12" ht="15" customHeight="1" x14ac:dyDescent="0.2">
      <c r="A32" s="661" t="s">
        <v>183</v>
      </c>
      <c r="B32" s="252">
        <v>385</v>
      </c>
      <c r="C32" s="252">
        <v>367</v>
      </c>
      <c r="D32" s="253">
        <f t="shared" si="3"/>
        <v>0.51196808510638303</v>
      </c>
      <c r="E32" s="252">
        <v>147</v>
      </c>
      <c r="F32" s="253">
        <f t="shared" si="1"/>
        <v>0.19547872340425532</v>
      </c>
      <c r="G32" s="252">
        <v>92</v>
      </c>
      <c r="H32" s="253">
        <f t="shared" si="2"/>
        <v>0.12234042553191489</v>
      </c>
      <c r="I32" s="254">
        <v>21</v>
      </c>
      <c r="J32" s="255">
        <f>I32/(B32+C32)</f>
        <v>2.7925531914893616E-2</v>
      </c>
      <c r="K32" s="256">
        <v>92</v>
      </c>
      <c r="L32" s="253">
        <f t="shared" si="6"/>
        <v>0.12234042553191489</v>
      </c>
    </row>
    <row r="33" spans="1:12" s="257" customFormat="1" ht="15" customHeight="1" x14ac:dyDescent="0.2">
      <c r="A33" s="661" t="s">
        <v>118</v>
      </c>
      <c r="B33" s="252">
        <v>124</v>
      </c>
      <c r="C33" s="252">
        <v>104</v>
      </c>
      <c r="D33" s="253">
        <f t="shared" si="3"/>
        <v>0.54385964912280704</v>
      </c>
      <c r="E33" s="252">
        <v>33</v>
      </c>
      <c r="F33" s="253">
        <f t="shared" si="1"/>
        <v>0.14473684210526316</v>
      </c>
      <c r="G33" s="252">
        <v>27</v>
      </c>
      <c r="H33" s="253">
        <f t="shared" si="2"/>
        <v>0.11842105263157894</v>
      </c>
      <c r="I33" s="254" t="s">
        <v>129</v>
      </c>
      <c r="J33" s="255" t="s">
        <v>129</v>
      </c>
      <c r="K33" s="258">
        <v>21</v>
      </c>
      <c r="L33" s="253">
        <f t="shared" si="6"/>
        <v>9.2105263157894732E-2</v>
      </c>
    </row>
    <row r="34" spans="1:12" ht="15" customHeight="1" x14ac:dyDescent="0.2">
      <c r="A34" s="661" t="s">
        <v>119</v>
      </c>
      <c r="B34" s="252">
        <v>244</v>
      </c>
      <c r="C34" s="252">
        <v>221</v>
      </c>
      <c r="D34" s="253">
        <f t="shared" si="3"/>
        <v>0.52473118279569897</v>
      </c>
      <c r="E34" s="252">
        <v>89</v>
      </c>
      <c r="F34" s="253">
        <f t="shared" si="1"/>
        <v>0.1913978494623656</v>
      </c>
      <c r="G34" s="252">
        <v>65</v>
      </c>
      <c r="H34" s="253">
        <f t="shared" si="2"/>
        <v>0.13978494623655913</v>
      </c>
      <c r="I34" s="254">
        <v>13</v>
      </c>
      <c r="J34" s="255">
        <f>I34/(B34+C34)</f>
        <v>2.7956989247311829E-2</v>
      </c>
      <c r="K34" s="256">
        <v>53</v>
      </c>
      <c r="L34" s="253">
        <f t="shared" si="6"/>
        <v>0.11397849462365592</v>
      </c>
    </row>
    <row r="35" spans="1:12" ht="15" customHeight="1" x14ac:dyDescent="0.2">
      <c r="A35" s="661" t="s">
        <v>120</v>
      </c>
      <c r="B35" s="252">
        <v>194</v>
      </c>
      <c r="C35" s="252">
        <v>181</v>
      </c>
      <c r="D35" s="253">
        <f t="shared" si="3"/>
        <v>0.51733333333333331</v>
      </c>
      <c r="E35" s="252">
        <v>70</v>
      </c>
      <c r="F35" s="253">
        <f t="shared" si="1"/>
        <v>0.18666666666666668</v>
      </c>
      <c r="G35" s="252">
        <v>38</v>
      </c>
      <c r="H35" s="253">
        <f t="shared" si="2"/>
        <v>0.10133333333333333</v>
      </c>
      <c r="I35" s="254">
        <v>7</v>
      </c>
      <c r="J35" s="255">
        <f>I35/(B35+C35)</f>
        <v>1.8666666666666668E-2</v>
      </c>
      <c r="K35" s="256">
        <v>21</v>
      </c>
      <c r="L35" s="253">
        <f t="shared" si="6"/>
        <v>5.6000000000000001E-2</v>
      </c>
    </row>
    <row r="36" spans="1:12" s="265" customFormat="1" ht="15" customHeight="1" x14ac:dyDescent="0.2">
      <c r="A36" s="773" t="s">
        <v>121</v>
      </c>
      <c r="B36" s="260">
        <f>SUM(B4:B35)</f>
        <v>7168</v>
      </c>
      <c r="C36" s="260">
        <f>SUM(C4:C35)</f>
        <v>6087</v>
      </c>
      <c r="D36" s="261">
        <f>B36/(B36+C36)</f>
        <v>0.54077706525839309</v>
      </c>
      <c r="E36" s="260">
        <v>2417</v>
      </c>
      <c r="F36" s="261">
        <f t="shared" si="1"/>
        <v>0.18234628442097323</v>
      </c>
      <c r="G36" s="260">
        <v>2017</v>
      </c>
      <c r="H36" s="261">
        <f t="shared" si="2"/>
        <v>0.15216899283289326</v>
      </c>
      <c r="I36" s="262">
        <v>385</v>
      </c>
      <c r="J36" s="263">
        <f>I36/(B36+C36)</f>
        <v>2.9045643153526972E-2</v>
      </c>
      <c r="K36" s="264">
        <v>1288</v>
      </c>
      <c r="L36" s="261">
        <f t="shared" si="6"/>
        <v>9.7170878913617503E-2</v>
      </c>
    </row>
    <row r="37" spans="1:12" s="194" customFormat="1" ht="18" x14ac:dyDescent="0.2">
      <c r="A37" s="194" t="s">
        <v>582</v>
      </c>
      <c r="D37" s="210"/>
      <c r="E37" s="210"/>
      <c r="F37" s="210"/>
      <c r="G37" s="210"/>
      <c r="H37" s="210"/>
      <c r="I37" s="210"/>
      <c r="J37" s="210"/>
      <c r="K37" s="210"/>
    </row>
    <row r="38" spans="1:12" s="194" customFormat="1" x14ac:dyDescent="0.2">
      <c r="A38" s="864" t="s">
        <v>583</v>
      </c>
      <c r="B38" s="864"/>
      <c r="C38" s="864"/>
      <c r="D38" s="864"/>
      <c r="E38" s="864"/>
      <c r="F38" s="864"/>
      <c r="G38" s="864"/>
      <c r="H38" s="864"/>
      <c r="I38" s="864"/>
      <c r="J38" s="864"/>
      <c r="K38" s="864"/>
      <c r="L38" s="864"/>
    </row>
    <row r="39" spans="1:12" s="194" customFormat="1" ht="18" x14ac:dyDescent="0.2">
      <c r="A39" s="266" t="s">
        <v>584</v>
      </c>
    </row>
    <row r="40" spans="1:12" x14ac:dyDescent="0.2">
      <c r="A40" s="842" t="s">
        <v>585</v>
      </c>
      <c r="B40" s="842"/>
      <c r="C40" s="842"/>
      <c r="D40" s="842"/>
      <c r="E40" s="842"/>
      <c r="F40" s="842"/>
      <c r="G40" s="842"/>
      <c r="H40" s="842"/>
      <c r="I40" s="842"/>
      <c r="J40" s="842"/>
      <c r="K40" s="842"/>
      <c r="L40" s="842"/>
    </row>
    <row r="41" spans="1:12" s="599" customFormat="1" ht="42" customHeight="1" x14ac:dyDescent="0.2">
      <c r="A41" s="930" t="s">
        <v>713</v>
      </c>
      <c r="B41" s="930"/>
      <c r="C41" s="930"/>
      <c r="D41" s="930"/>
      <c r="E41" s="930"/>
      <c r="F41" s="930"/>
      <c r="G41" s="930"/>
      <c r="H41" s="930"/>
    </row>
    <row r="46" spans="1:12" x14ac:dyDescent="0.2">
      <c r="G46" s="194"/>
    </row>
    <row r="74" spans="1:1" x14ac:dyDescent="0.2">
      <c r="A74" s="651"/>
    </row>
  </sheetData>
  <mergeCells count="8">
    <mergeCell ref="A41:H41"/>
    <mergeCell ref="I2:J2"/>
    <mergeCell ref="A40:L40"/>
    <mergeCell ref="A38:L38"/>
    <mergeCell ref="K2:L2"/>
    <mergeCell ref="E2:F2"/>
    <mergeCell ref="G2:H2"/>
    <mergeCell ref="B2:D2"/>
  </mergeCells>
  <phoneticPr fontId="38" type="noConversion"/>
  <conditionalFormatting sqref="B4:L35">
    <cfRule type="cellIs" dxfId="18" priority="1" operator="between">
      <formula>1</formula>
      <formula>2</formula>
    </cfRule>
  </conditionalFormatting>
  <pageMargins left="0.74803149606299213" right="0.74803149606299213" top="0.59055118110236227" bottom="0.55118110236220474" header="0.51181102362204722" footer="0.51181102362204722"/>
  <pageSetup paperSize="9" scale="7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M74"/>
  <sheetViews>
    <sheetView showGridLines="0" zoomScaleNormal="100" workbookViewId="0"/>
  </sheetViews>
  <sheetFormatPr defaultColWidth="9.140625" defaultRowHeight="15" x14ac:dyDescent="0.2"/>
  <cols>
    <col min="1" max="1" width="24.42578125" style="373" customWidth="1"/>
    <col min="2" max="2" width="8.7109375" style="312" bestFit="1" customWidth="1"/>
    <col min="3" max="3" width="14.85546875" style="312" customWidth="1"/>
    <col min="4" max="5" width="12.42578125" style="312" bestFit="1" customWidth="1"/>
    <col min="6" max="6" width="15.42578125" style="312" customWidth="1"/>
    <col min="7" max="7" width="34.140625" style="312" bestFit="1" customWidth="1"/>
    <col min="8" max="8" width="18.85546875" style="312" customWidth="1"/>
    <col min="9" max="9" width="23.28515625" style="312" customWidth="1"/>
    <col min="10" max="16384" width="9.140625" style="312"/>
  </cols>
  <sheetData>
    <row r="1" spans="1:13" s="651" customFormat="1" ht="18.75" x14ac:dyDescent="0.2">
      <c r="A1" s="653" t="s">
        <v>704</v>
      </c>
    </row>
    <row r="2" spans="1:13" s="195" customFormat="1" ht="18" customHeight="1" x14ac:dyDescent="0.25">
      <c r="A2" s="738"/>
      <c r="B2" s="931" t="s">
        <v>86</v>
      </c>
      <c r="C2" s="931"/>
      <c r="D2" s="931"/>
      <c r="E2" s="931"/>
      <c r="F2" s="931"/>
      <c r="G2" s="600" t="s">
        <v>87</v>
      </c>
      <c r="H2" s="600"/>
      <c r="I2" s="933" t="s">
        <v>499</v>
      </c>
    </row>
    <row r="3" spans="1:13" s="196" customFormat="1" ht="60.75" customHeight="1" x14ac:dyDescent="0.2">
      <c r="A3" s="203" t="s">
        <v>94</v>
      </c>
      <c r="B3" s="251" t="s">
        <v>32</v>
      </c>
      <c r="C3" s="251" t="s">
        <v>83</v>
      </c>
      <c r="D3" s="251" t="s">
        <v>34</v>
      </c>
      <c r="E3" s="251" t="s">
        <v>35</v>
      </c>
      <c r="F3" s="251" t="s">
        <v>616</v>
      </c>
      <c r="G3" s="251" t="s">
        <v>140</v>
      </c>
      <c r="H3" s="251" t="s">
        <v>617</v>
      </c>
      <c r="I3" s="934"/>
    </row>
    <row r="4" spans="1:13" s="593" customFormat="1" ht="15" customHeight="1" x14ac:dyDescent="0.2">
      <c r="A4" s="739" t="s">
        <v>95</v>
      </c>
      <c r="B4" s="50">
        <v>95</v>
      </c>
      <c r="C4" s="50">
        <v>105</v>
      </c>
      <c r="D4" s="50">
        <v>78</v>
      </c>
      <c r="E4" s="50">
        <v>164</v>
      </c>
      <c r="F4" s="50">
        <v>16</v>
      </c>
      <c r="G4" s="50">
        <v>18</v>
      </c>
      <c r="H4" s="50">
        <v>39</v>
      </c>
      <c r="I4" s="50">
        <v>515</v>
      </c>
      <c r="M4" s="593" t="s">
        <v>489</v>
      </c>
    </row>
    <row r="5" spans="1:13" s="593" customFormat="1" ht="15" customHeight="1" x14ac:dyDescent="0.2">
      <c r="A5" s="739" t="s">
        <v>96</v>
      </c>
      <c r="B5" s="50">
        <v>61</v>
      </c>
      <c r="C5" s="50">
        <v>79</v>
      </c>
      <c r="D5" s="50">
        <v>124</v>
      </c>
      <c r="E5" s="50">
        <v>44</v>
      </c>
      <c r="F5" s="50">
        <v>13</v>
      </c>
      <c r="G5" s="50">
        <v>35</v>
      </c>
      <c r="H5" s="50">
        <v>34</v>
      </c>
      <c r="I5" s="50">
        <v>390</v>
      </c>
    </row>
    <row r="6" spans="1:13" s="593" customFormat="1" ht="15" customHeight="1" x14ac:dyDescent="0.2">
      <c r="A6" s="739" t="s">
        <v>97</v>
      </c>
      <c r="B6" s="50">
        <v>56</v>
      </c>
      <c r="C6" s="50">
        <v>63</v>
      </c>
      <c r="D6" s="50">
        <v>78</v>
      </c>
      <c r="E6" s="50">
        <v>19</v>
      </c>
      <c r="F6" s="50">
        <v>9</v>
      </c>
      <c r="G6" s="50">
        <v>4</v>
      </c>
      <c r="H6" s="50">
        <v>20</v>
      </c>
      <c r="I6" s="50">
        <v>249</v>
      </c>
    </row>
    <row r="7" spans="1:13" s="593" customFormat="1" ht="30" customHeight="1" x14ac:dyDescent="0.2">
      <c r="A7" s="739" t="s">
        <v>294</v>
      </c>
      <c r="B7" s="50">
        <v>37</v>
      </c>
      <c r="C7" s="50">
        <v>54</v>
      </c>
      <c r="D7" s="50">
        <v>29</v>
      </c>
      <c r="E7" s="50">
        <v>3</v>
      </c>
      <c r="F7" s="332">
        <v>0</v>
      </c>
      <c r="G7" s="50">
        <v>15</v>
      </c>
      <c r="H7" s="50">
        <v>10</v>
      </c>
      <c r="I7" s="50">
        <v>148</v>
      </c>
    </row>
    <row r="8" spans="1:13" s="257" customFormat="1" ht="15" customHeight="1" x14ac:dyDescent="0.2">
      <c r="A8" s="739" t="s">
        <v>287</v>
      </c>
      <c r="B8" s="50">
        <v>224</v>
      </c>
      <c r="C8" s="50">
        <v>199</v>
      </c>
      <c r="D8" s="50">
        <v>314</v>
      </c>
      <c r="E8" s="50">
        <v>144</v>
      </c>
      <c r="F8" s="50">
        <v>62</v>
      </c>
      <c r="G8" s="50">
        <v>59</v>
      </c>
      <c r="H8" s="50">
        <v>45</v>
      </c>
      <c r="I8" s="50">
        <v>1047</v>
      </c>
    </row>
    <row r="9" spans="1:13" s="593" customFormat="1" ht="15" customHeight="1" x14ac:dyDescent="0.2">
      <c r="A9" s="739" t="s">
        <v>99</v>
      </c>
      <c r="B9" s="50">
        <v>50</v>
      </c>
      <c r="C9" s="50">
        <v>124</v>
      </c>
      <c r="D9" s="50">
        <v>24</v>
      </c>
      <c r="E9" s="50">
        <v>55</v>
      </c>
      <c r="F9" s="332">
        <v>0</v>
      </c>
      <c r="G9" s="332">
        <v>5</v>
      </c>
      <c r="H9" s="50">
        <v>12</v>
      </c>
      <c r="I9" s="50">
        <v>270</v>
      </c>
      <c r="K9" s="593" t="s">
        <v>490</v>
      </c>
    </row>
    <row r="10" spans="1:13" s="593" customFormat="1" ht="15" customHeight="1" x14ac:dyDescent="0.2">
      <c r="A10" s="739" t="s">
        <v>295</v>
      </c>
      <c r="B10" s="50">
        <v>95</v>
      </c>
      <c r="C10" s="50">
        <v>81</v>
      </c>
      <c r="D10" s="50">
        <v>97</v>
      </c>
      <c r="E10" s="332">
        <v>13</v>
      </c>
      <c r="F10" s="332">
        <v>6</v>
      </c>
      <c r="G10" s="50">
        <v>5</v>
      </c>
      <c r="H10" s="50">
        <v>19</v>
      </c>
      <c r="I10" s="50">
        <v>316</v>
      </c>
    </row>
    <row r="11" spans="1:13" s="593" customFormat="1" x14ac:dyDescent="0.2">
      <c r="A11" s="739" t="s">
        <v>101</v>
      </c>
      <c r="B11" s="50">
        <v>63</v>
      </c>
      <c r="C11" s="50">
        <v>113</v>
      </c>
      <c r="D11" s="50">
        <v>140</v>
      </c>
      <c r="E11" s="50">
        <v>67</v>
      </c>
      <c r="F11" s="50">
        <v>8</v>
      </c>
      <c r="G11" s="50">
        <v>31</v>
      </c>
      <c r="H11" s="50">
        <v>20</v>
      </c>
      <c r="I11" s="50">
        <v>442</v>
      </c>
    </row>
    <row r="12" spans="1:13" s="593" customFormat="1" ht="15" customHeight="1" x14ac:dyDescent="0.2">
      <c r="A12" s="739" t="s">
        <v>102</v>
      </c>
      <c r="B12" s="50">
        <v>97</v>
      </c>
      <c r="C12" s="50">
        <v>63</v>
      </c>
      <c r="D12" s="50">
        <v>160</v>
      </c>
      <c r="E12" s="50">
        <v>31</v>
      </c>
      <c r="F12" s="50">
        <v>4</v>
      </c>
      <c r="G12" s="50">
        <v>19</v>
      </c>
      <c r="H12" s="50">
        <v>20</v>
      </c>
      <c r="I12" s="50">
        <v>394</v>
      </c>
    </row>
    <row r="13" spans="1:13" s="257" customFormat="1" ht="15" customHeight="1" x14ac:dyDescent="0.2">
      <c r="A13" s="739" t="s">
        <v>103</v>
      </c>
      <c r="B13" s="50">
        <v>48</v>
      </c>
      <c r="C13" s="50">
        <v>50</v>
      </c>
      <c r="D13" s="50">
        <v>17</v>
      </c>
      <c r="E13" s="50">
        <v>23</v>
      </c>
      <c r="F13" s="50" t="s">
        <v>129</v>
      </c>
      <c r="G13" s="50">
        <v>18</v>
      </c>
      <c r="H13" s="50">
        <v>7</v>
      </c>
      <c r="I13" s="50">
        <v>164</v>
      </c>
    </row>
    <row r="14" spans="1:13" s="593" customFormat="1" ht="15" customHeight="1" x14ac:dyDescent="0.2">
      <c r="A14" s="739" t="s">
        <v>104</v>
      </c>
      <c r="B14" s="50">
        <v>56</v>
      </c>
      <c r="C14" s="50">
        <v>57</v>
      </c>
      <c r="D14" s="50">
        <v>58</v>
      </c>
      <c r="E14" s="50">
        <v>15</v>
      </c>
      <c r="F14" s="50">
        <v>0</v>
      </c>
      <c r="G14" s="50">
        <v>10</v>
      </c>
      <c r="H14" s="50">
        <v>26</v>
      </c>
      <c r="I14" s="50">
        <v>222</v>
      </c>
    </row>
    <row r="15" spans="1:13" s="593" customFormat="1" ht="30" customHeight="1" x14ac:dyDescent="0.2">
      <c r="A15" s="739" t="s">
        <v>105</v>
      </c>
      <c r="B15" s="50">
        <v>35</v>
      </c>
      <c r="C15" s="50">
        <v>21</v>
      </c>
      <c r="D15" s="50">
        <v>19</v>
      </c>
      <c r="E15" s="50">
        <v>6</v>
      </c>
      <c r="F15" s="50" t="s">
        <v>129</v>
      </c>
      <c r="G15" s="50">
        <v>0</v>
      </c>
      <c r="H15" s="50">
        <v>8</v>
      </c>
      <c r="I15" s="50">
        <v>90</v>
      </c>
    </row>
    <row r="16" spans="1:13" s="593" customFormat="1" x14ac:dyDescent="0.2">
      <c r="A16" s="739" t="s">
        <v>106</v>
      </c>
      <c r="B16" s="50">
        <v>104</v>
      </c>
      <c r="C16" s="50">
        <v>81</v>
      </c>
      <c r="D16" s="50">
        <v>79</v>
      </c>
      <c r="E16" s="50">
        <v>44</v>
      </c>
      <c r="F16" s="332">
        <v>5</v>
      </c>
      <c r="G16" s="50">
        <v>10</v>
      </c>
      <c r="H16" s="50">
        <v>55</v>
      </c>
      <c r="I16" s="50">
        <v>378</v>
      </c>
    </row>
    <row r="17" spans="1:9" s="593" customFormat="1" x14ac:dyDescent="0.2">
      <c r="A17" s="739" t="s">
        <v>107</v>
      </c>
      <c r="B17" s="50">
        <v>135</v>
      </c>
      <c r="C17" s="50">
        <v>222</v>
      </c>
      <c r="D17" s="50">
        <v>231</v>
      </c>
      <c r="E17" s="50">
        <v>174</v>
      </c>
      <c r="F17" s="332">
        <v>3</v>
      </c>
      <c r="G17" s="50">
        <v>45</v>
      </c>
      <c r="H17" s="50">
        <v>7</v>
      </c>
      <c r="I17" s="50">
        <v>817</v>
      </c>
    </row>
    <row r="18" spans="1:9" s="257" customFormat="1" ht="15" customHeight="1" x14ac:dyDescent="0.2">
      <c r="A18" s="739" t="s">
        <v>108</v>
      </c>
      <c r="B18" s="50">
        <v>372</v>
      </c>
      <c r="C18" s="50">
        <v>1139</v>
      </c>
      <c r="D18" s="50">
        <v>474</v>
      </c>
      <c r="E18" s="50">
        <v>152</v>
      </c>
      <c r="F18" s="332">
        <v>9</v>
      </c>
      <c r="G18" s="50">
        <v>119</v>
      </c>
      <c r="H18" s="50">
        <v>38</v>
      </c>
      <c r="I18" s="50">
        <v>2303</v>
      </c>
    </row>
    <row r="19" spans="1:9" s="593" customFormat="1" ht="30" customHeight="1" x14ac:dyDescent="0.2">
      <c r="A19" s="739" t="s">
        <v>109</v>
      </c>
      <c r="B19" s="50">
        <v>114</v>
      </c>
      <c r="C19" s="50">
        <v>112</v>
      </c>
      <c r="D19" s="50">
        <v>107</v>
      </c>
      <c r="E19" s="50">
        <v>49</v>
      </c>
      <c r="F19" s="50">
        <v>27</v>
      </c>
      <c r="G19" s="50">
        <v>29</v>
      </c>
      <c r="H19" s="50">
        <v>41</v>
      </c>
      <c r="I19" s="50">
        <v>479</v>
      </c>
    </row>
    <row r="20" spans="1:9" s="593" customFormat="1" ht="15" customHeight="1" x14ac:dyDescent="0.2">
      <c r="A20" s="739" t="s">
        <v>182</v>
      </c>
      <c r="B20" s="50">
        <v>89</v>
      </c>
      <c r="C20" s="50">
        <v>56</v>
      </c>
      <c r="D20" s="50">
        <v>33</v>
      </c>
      <c r="E20" s="50">
        <v>8</v>
      </c>
      <c r="F20" s="332">
        <v>0</v>
      </c>
      <c r="G20" s="50">
        <v>12</v>
      </c>
      <c r="H20" s="50">
        <v>24</v>
      </c>
      <c r="I20" s="50">
        <v>222</v>
      </c>
    </row>
    <row r="21" spans="1:9" s="593" customFormat="1" ht="15" customHeight="1" x14ac:dyDescent="0.2">
      <c r="A21" s="739" t="s">
        <v>110</v>
      </c>
      <c r="B21" s="50">
        <v>35</v>
      </c>
      <c r="C21" s="50">
        <v>59</v>
      </c>
      <c r="D21" s="50">
        <v>48</v>
      </c>
      <c r="E21" s="50">
        <v>11</v>
      </c>
      <c r="F21" s="50">
        <v>6</v>
      </c>
      <c r="G21" s="50">
        <v>9</v>
      </c>
      <c r="H21" s="50">
        <v>4</v>
      </c>
      <c r="I21" s="50">
        <v>172</v>
      </c>
    </row>
    <row r="22" spans="1:9" s="593" customFormat="1" ht="15" customHeight="1" x14ac:dyDescent="0.2">
      <c r="A22" s="739" t="s">
        <v>111</v>
      </c>
      <c r="B22" s="50">
        <v>33</v>
      </c>
      <c r="C22" s="50">
        <v>56</v>
      </c>
      <c r="D22" s="50">
        <v>42</v>
      </c>
      <c r="E22" s="50">
        <v>10</v>
      </c>
      <c r="F22" s="50" t="s">
        <v>129</v>
      </c>
      <c r="G22" s="50">
        <v>17</v>
      </c>
      <c r="H22" s="50">
        <v>14</v>
      </c>
      <c r="I22" s="50">
        <v>174</v>
      </c>
    </row>
    <row r="23" spans="1:9" s="593" customFormat="1" ht="30" customHeight="1" x14ac:dyDescent="0.2">
      <c r="A23" s="739" t="s">
        <v>269</v>
      </c>
      <c r="B23" s="50">
        <v>17</v>
      </c>
      <c r="C23" s="50">
        <v>11</v>
      </c>
      <c r="D23" s="50">
        <v>3</v>
      </c>
      <c r="E23" s="50">
        <v>0</v>
      </c>
      <c r="F23" s="50" t="s">
        <v>129</v>
      </c>
      <c r="G23" s="332">
        <v>3</v>
      </c>
      <c r="H23" s="332">
        <v>5</v>
      </c>
      <c r="I23" s="50">
        <v>40</v>
      </c>
    </row>
    <row r="24" spans="1:9" s="593" customFormat="1" ht="15" customHeight="1" x14ac:dyDescent="0.2">
      <c r="A24" s="739" t="s">
        <v>112</v>
      </c>
      <c r="B24" s="50">
        <v>157</v>
      </c>
      <c r="C24" s="50">
        <v>121</v>
      </c>
      <c r="D24" s="50">
        <v>163</v>
      </c>
      <c r="E24" s="50">
        <v>12</v>
      </c>
      <c r="F24" s="50">
        <v>13</v>
      </c>
      <c r="G24" s="50">
        <v>31</v>
      </c>
      <c r="H24" s="50">
        <v>25</v>
      </c>
      <c r="I24" s="50">
        <v>522</v>
      </c>
    </row>
    <row r="25" spans="1:9" s="593" customFormat="1" ht="15" customHeight="1" x14ac:dyDescent="0.2">
      <c r="A25" s="739" t="s">
        <v>113</v>
      </c>
      <c r="B25" s="50">
        <v>214</v>
      </c>
      <c r="C25" s="50">
        <v>320</v>
      </c>
      <c r="D25" s="50">
        <v>118</v>
      </c>
      <c r="E25" s="50">
        <v>55</v>
      </c>
      <c r="F25" s="332">
        <v>0</v>
      </c>
      <c r="G25" s="50">
        <v>18</v>
      </c>
      <c r="H25" s="50">
        <v>8</v>
      </c>
      <c r="I25" s="50">
        <v>733</v>
      </c>
    </row>
    <row r="26" spans="1:9" s="593" customFormat="1" ht="15" customHeight="1" x14ac:dyDescent="0.2">
      <c r="A26" s="739" t="s">
        <v>194</v>
      </c>
      <c r="B26" s="50">
        <v>7</v>
      </c>
      <c r="C26" s="50">
        <v>10</v>
      </c>
      <c r="D26" s="50">
        <v>11</v>
      </c>
      <c r="E26" s="50" t="s">
        <v>129</v>
      </c>
      <c r="F26" s="50">
        <v>0</v>
      </c>
      <c r="G26" s="332">
        <v>4</v>
      </c>
      <c r="H26" s="332">
        <v>5</v>
      </c>
      <c r="I26" s="50">
        <v>38</v>
      </c>
    </row>
    <row r="27" spans="1:9" s="593" customFormat="1" ht="30" customHeight="1" x14ac:dyDescent="0.2">
      <c r="A27" s="739" t="s">
        <v>296</v>
      </c>
      <c r="B27" s="50">
        <v>62</v>
      </c>
      <c r="C27" s="50">
        <v>91</v>
      </c>
      <c r="D27" s="50">
        <v>90</v>
      </c>
      <c r="E27" s="50">
        <v>22</v>
      </c>
      <c r="F27" s="50">
        <v>11</v>
      </c>
      <c r="G27" s="50">
        <v>4</v>
      </c>
      <c r="H27" s="50">
        <v>8</v>
      </c>
      <c r="I27" s="50">
        <v>288</v>
      </c>
    </row>
    <row r="28" spans="1:9" s="257" customFormat="1" ht="15" customHeight="1" x14ac:dyDescent="0.2">
      <c r="A28" s="739" t="s">
        <v>115</v>
      </c>
      <c r="B28" s="50">
        <v>160</v>
      </c>
      <c r="C28" s="50">
        <v>218</v>
      </c>
      <c r="D28" s="50">
        <v>110</v>
      </c>
      <c r="E28" s="50">
        <v>48</v>
      </c>
      <c r="F28" s="50">
        <v>7</v>
      </c>
      <c r="G28" s="50">
        <v>17</v>
      </c>
      <c r="H28" s="50">
        <v>27</v>
      </c>
      <c r="I28" s="50">
        <v>587</v>
      </c>
    </row>
    <row r="29" spans="1:9" s="593" customFormat="1" ht="15" customHeight="1" x14ac:dyDescent="0.2">
      <c r="A29" s="739" t="s">
        <v>116</v>
      </c>
      <c r="B29" s="50">
        <v>34</v>
      </c>
      <c r="C29" s="50">
        <v>62</v>
      </c>
      <c r="D29" s="50">
        <v>49</v>
      </c>
      <c r="E29" s="50" t="s">
        <v>129</v>
      </c>
      <c r="F29" s="50" t="s">
        <v>129</v>
      </c>
      <c r="G29" s="332">
        <v>3</v>
      </c>
      <c r="H29" s="50">
        <v>23</v>
      </c>
      <c r="I29" s="50">
        <v>175</v>
      </c>
    </row>
    <row r="30" spans="1:9" s="593" customFormat="1" ht="15" customHeight="1" x14ac:dyDescent="0.2">
      <c r="A30" s="739" t="s">
        <v>195</v>
      </c>
      <c r="B30" s="50">
        <v>4</v>
      </c>
      <c r="C30" s="332">
        <v>4</v>
      </c>
      <c r="D30" s="50">
        <v>11</v>
      </c>
      <c r="E30" s="50">
        <v>0</v>
      </c>
      <c r="F30" s="50" t="s">
        <v>129</v>
      </c>
      <c r="G30" s="332">
        <v>6</v>
      </c>
      <c r="H30" s="50">
        <v>0</v>
      </c>
      <c r="I30" s="50">
        <v>27</v>
      </c>
    </row>
    <row r="31" spans="1:9" s="593" customFormat="1" ht="30" customHeight="1" x14ac:dyDescent="0.2">
      <c r="A31" s="739" t="s">
        <v>117</v>
      </c>
      <c r="B31" s="50">
        <v>44</v>
      </c>
      <c r="C31" s="50">
        <v>49</v>
      </c>
      <c r="D31" s="50">
        <v>85</v>
      </c>
      <c r="E31" s="50">
        <v>19</v>
      </c>
      <c r="F31" s="50">
        <v>11</v>
      </c>
      <c r="G31" s="50">
        <v>10</v>
      </c>
      <c r="H31" s="50">
        <v>15</v>
      </c>
      <c r="I31" s="50">
        <v>233</v>
      </c>
    </row>
    <row r="32" spans="1:9" s="593" customFormat="1" ht="15" customHeight="1" x14ac:dyDescent="0.2">
      <c r="A32" s="739" t="s">
        <v>183</v>
      </c>
      <c r="B32" s="50">
        <v>140</v>
      </c>
      <c r="C32" s="50">
        <v>325</v>
      </c>
      <c r="D32" s="50">
        <v>166</v>
      </c>
      <c r="E32" s="50">
        <v>39</v>
      </c>
      <c r="F32" s="50">
        <v>10</v>
      </c>
      <c r="G32" s="50">
        <v>35</v>
      </c>
      <c r="H32" s="50">
        <v>37</v>
      </c>
      <c r="I32" s="50">
        <v>752</v>
      </c>
    </row>
    <row r="33" spans="1:9" s="257" customFormat="1" ht="15" customHeight="1" x14ac:dyDescent="0.2">
      <c r="A33" s="739" t="s">
        <v>118</v>
      </c>
      <c r="B33" s="50">
        <v>64</v>
      </c>
      <c r="C33" s="50">
        <v>110</v>
      </c>
      <c r="D33" s="50">
        <v>34</v>
      </c>
      <c r="E33" s="50" t="s">
        <v>129</v>
      </c>
      <c r="F33" s="50" t="s">
        <v>129</v>
      </c>
      <c r="G33" s="332">
        <v>4</v>
      </c>
      <c r="H33" s="50">
        <v>13</v>
      </c>
      <c r="I33" s="50">
        <v>228</v>
      </c>
    </row>
    <row r="34" spans="1:9" s="593" customFormat="1" ht="15" customHeight="1" x14ac:dyDescent="0.2">
      <c r="A34" s="739" t="s">
        <v>119</v>
      </c>
      <c r="B34" s="50">
        <v>78</v>
      </c>
      <c r="C34" s="50">
        <v>219</v>
      </c>
      <c r="D34" s="50">
        <v>46</v>
      </c>
      <c r="E34" s="50">
        <v>58</v>
      </c>
      <c r="F34" s="50">
        <v>9</v>
      </c>
      <c r="G34" s="50">
        <v>21</v>
      </c>
      <c r="H34" s="50">
        <v>34</v>
      </c>
      <c r="I34" s="50">
        <v>465</v>
      </c>
    </row>
    <row r="35" spans="1:9" s="593" customFormat="1" ht="15" customHeight="1" x14ac:dyDescent="0.2">
      <c r="A35" s="739" t="s">
        <v>120</v>
      </c>
      <c r="B35" s="50">
        <v>79</v>
      </c>
      <c r="C35" s="50">
        <v>125</v>
      </c>
      <c r="D35" s="50">
        <v>122</v>
      </c>
      <c r="E35" s="50">
        <v>18</v>
      </c>
      <c r="F35" s="50">
        <v>4</v>
      </c>
      <c r="G35" s="50">
        <v>5</v>
      </c>
      <c r="H35" s="50">
        <v>22</v>
      </c>
      <c r="I35" s="50">
        <v>375</v>
      </c>
    </row>
    <row r="36" spans="1:9" s="265" customFormat="1" ht="15" customHeight="1" x14ac:dyDescent="0.25">
      <c r="A36" s="304" t="s">
        <v>121</v>
      </c>
      <c r="B36" s="238">
        <v>2859</v>
      </c>
      <c r="C36" s="238">
        <v>4399</v>
      </c>
      <c r="D36" s="238">
        <v>3160</v>
      </c>
      <c r="E36" s="238">
        <v>1307</v>
      </c>
      <c r="F36" s="238">
        <v>244</v>
      </c>
      <c r="G36" s="238">
        <v>621</v>
      </c>
      <c r="H36" s="238">
        <v>665</v>
      </c>
      <c r="I36" s="238">
        <v>13255</v>
      </c>
    </row>
    <row r="37" spans="1:9" s="593" customFormat="1" ht="18" x14ac:dyDescent="0.2">
      <c r="A37" s="194" t="s">
        <v>614</v>
      </c>
      <c r="B37" s="194"/>
      <c r="C37" s="194"/>
      <c r="D37" s="194"/>
      <c r="E37" s="194"/>
      <c r="F37" s="194"/>
      <c r="G37" s="194"/>
      <c r="H37" s="194"/>
      <c r="I37" s="194"/>
    </row>
    <row r="38" spans="1:9" s="593" customFormat="1" ht="18" x14ac:dyDescent="0.2">
      <c r="A38" s="194" t="s">
        <v>618</v>
      </c>
      <c r="B38" s="194"/>
      <c r="C38" s="194"/>
      <c r="D38" s="194"/>
      <c r="E38" s="194"/>
      <c r="F38" s="194"/>
      <c r="G38" s="194"/>
      <c r="H38" s="194"/>
      <c r="I38" s="194"/>
    </row>
    <row r="39" spans="1:9" s="593" customFormat="1" ht="18" x14ac:dyDescent="0.2">
      <c r="A39" s="194" t="s">
        <v>619</v>
      </c>
      <c r="B39" s="194"/>
      <c r="C39" s="194"/>
      <c r="D39" s="194"/>
      <c r="E39" s="194"/>
      <c r="F39" s="194"/>
      <c r="G39" s="194"/>
      <c r="H39" s="194"/>
      <c r="I39" s="194"/>
    </row>
    <row r="40" spans="1:9" ht="18" x14ac:dyDescent="0.2">
      <c r="A40" s="194" t="s">
        <v>620</v>
      </c>
      <c r="B40" s="194"/>
      <c r="C40" s="194"/>
      <c r="D40" s="194"/>
      <c r="E40" s="194"/>
      <c r="F40" s="194"/>
      <c r="G40" s="194"/>
      <c r="H40" s="194"/>
      <c r="I40" s="194"/>
    </row>
    <row r="41" spans="1:9" ht="12.75" customHeight="1" x14ac:dyDescent="0.2">
      <c r="A41" s="194"/>
      <c r="B41" s="194"/>
      <c r="C41" s="194"/>
      <c r="D41" s="194"/>
      <c r="E41" s="194"/>
      <c r="F41" s="194"/>
      <c r="G41" s="194"/>
      <c r="H41" s="194"/>
      <c r="I41" s="194"/>
    </row>
    <row r="42" spans="1:9" x14ac:dyDescent="0.2">
      <c r="B42" s="374"/>
      <c r="C42" s="374"/>
      <c r="D42" s="374"/>
      <c r="E42" s="374"/>
      <c r="F42" s="374"/>
      <c r="G42" s="374"/>
      <c r="H42" s="374"/>
      <c r="I42" s="374"/>
    </row>
    <row r="46" spans="1:9" x14ac:dyDescent="0.2">
      <c r="G46" s="373"/>
    </row>
    <row r="74" spans="1:1" x14ac:dyDescent="0.2">
      <c r="A74" s="651"/>
    </row>
  </sheetData>
  <mergeCells count="2">
    <mergeCell ref="I2:I3"/>
    <mergeCell ref="B2:F2"/>
  </mergeCells>
  <phoneticPr fontId="38" type="noConversion"/>
  <conditionalFormatting sqref="A4:I35">
    <cfRule type="cellIs" dxfId="17" priority="1" operator="between">
      <formula>1</formula>
      <formula>2</formula>
    </cfRule>
  </conditionalFormatting>
  <pageMargins left="0.74803149606299213" right="0.74803149606299213" top="0.59055118110236227" bottom="0.55118110236220474" header="0.51181102362204722" footer="0.51181102362204722"/>
  <pageSetup paperSize="9" scale="6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E74"/>
  <sheetViews>
    <sheetView showGridLines="0" topLeftCell="A4" zoomScaleNormal="100" workbookViewId="0">
      <selection activeCell="H4" sqref="H4"/>
    </sheetView>
  </sheetViews>
  <sheetFormatPr defaultColWidth="9.140625" defaultRowHeight="15" x14ac:dyDescent="0.2"/>
  <cols>
    <col min="1" max="1" width="24.42578125" style="194" customWidth="1"/>
    <col min="2" max="2" width="16.140625" style="593" customWidth="1"/>
    <col min="3" max="3" width="10.5703125" style="593" bestFit="1" customWidth="1"/>
    <col min="4" max="4" width="16.5703125" style="593" customWidth="1"/>
    <col min="5" max="5" width="24.5703125" style="95" customWidth="1"/>
    <col min="6" max="6" width="15.42578125" style="95" customWidth="1"/>
    <col min="7" max="7" width="16" style="95" customWidth="1"/>
    <col min="8" max="8" width="22.5703125" style="95" customWidth="1"/>
    <col min="9" max="9" width="24" style="593" customWidth="1"/>
    <col min="10" max="10" width="11.42578125" style="593" customWidth="1"/>
    <col min="11" max="13" width="11.85546875" style="593" customWidth="1"/>
    <col min="14" max="18" width="9.140625" style="593"/>
    <col min="19" max="19" width="2.42578125" style="593" customWidth="1"/>
    <col min="20" max="20" width="19.42578125" style="593" customWidth="1"/>
    <col min="21" max="21" width="16.42578125" style="593" bestFit="1" customWidth="1"/>
    <col min="22" max="22" width="20.42578125" style="593" customWidth="1"/>
    <col min="23" max="16384" width="9.140625" style="593"/>
  </cols>
  <sheetData>
    <row r="1" spans="1:17" s="651" customFormat="1" ht="21" customHeight="1" x14ac:dyDescent="0.2">
      <c r="A1" s="929" t="s">
        <v>613</v>
      </c>
      <c r="B1" s="861"/>
      <c r="C1" s="861"/>
      <c r="D1" s="861"/>
      <c r="E1" s="861"/>
      <c r="F1" s="861"/>
      <c r="G1" s="861"/>
      <c r="H1" s="861"/>
      <c r="I1" s="935">
        <v>2019</v>
      </c>
      <c r="J1" s="935"/>
    </row>
    <row r="2" spans="1:17" s="195" customFormat="1" ht="94.5" x14ac:dyDescent="0.25">
      <c r="A2" s="769" t="s">
        <v>94</v>
      </c>
      <c r="B2" s="213" t="s">
        <v>491</v>
      </c>
      <c r="C2" s="213" t="s">
        <v>316</v>
      </c>
      <c r="D2" s="357" t="s">
        <v>122</v>
      </c>
      <c r="E2" s="357" t="s">
        <v>410</v>
      </c>
      <c r="F2" s="213" t="s">
        <v>317</v>
      </c>
      <c r="G2" s="357" t="s">
        <v>123</v>
      </c>
      <c r="H2" s="357" t="s">
        <v>410</v>
      </c>
      <c r="I2" s="195" t="s">
        <v>714</v>
      </c>
      <c r="J2" s="195" t="s">
        <v>123</v>
      </c>
    </row>
    <row r="3" spans="1:17" s="196" customFormat="1" x14ac:dyDescent="0.2">
      <c r="A3" s="683" t="s">
        <v>95</v>
      </c>
      <c r="B3" s="252">
        <v>43</v>
      </c>
      <c r="C3" s="252">
        <v>43</v>
      </c>
      <c r="D3" s="253">
        <f>B3/C3</f>
        <v>1</v>
      </c>
      <c r="E3" s="358">
        <f>D3-I3</f>
        <v>0</v>
      </c>
      <c r="F3" s="359">
        <v>42</v>
      </c>
      <c r="G3" s="360">
        <f>F3/B3</f>
        <v>0.97674418604651159</v>
      </c>
      <c r="H3" s="360">
        <f>G3-J3</f>
        <v>-1.5166835187053751E-3</v>
      </c>
      <c r="I3" s="835">
        <v>1</v>
      </c>
      <c r="J3" s="605">
        <v>0.97826086956521696</v>
      </c>
      <c r="L3" s="361"/>
      <c r="O3" s="361"/>
      <c r="P3" s="361"/>
      <c r="Q3" s="361"/>
    </row>
    <row r="4" spans="1:17" x14ac:dyDescent="0.2">
      <c r="A4" s="770" t="s">
        <v>96</v>
      </c>
      <c r="B4" s="252">
        <v>40</v>
      </c>
      <c r="C4" s="252">
        <v>40</v>
      </c>
      <c r="D4" s="253">
        <f>C4/B4</f>
        <v>1</v>
      </c>
      <c r="E4" s="358">
        <f t="shared" ref="E4:E35" si="0">D4-I4</f>
        <v>0</v>
      </c>
      <c r="F4" s="359">
        <v>0</v>
      </c>
      <c r="G4" s="360">
        <f t="shared" ref="G4:G35" si="1">F4/B4</f>
        <v>0</v>
      </c>
      <c r="H4" s="360">
        <f t="shared" ref="H4:H35" si="2">G4-J4</f>
        <v>0</v>
      </c>
      <c r="I4" s="835">
        <v>1</v>
      </c>
      <c r="J4" s="606">
        <v>0</v>
      </c>
      <c r="L4" s="362"/>
      <c r="O4" s="362"/>
      <c r="P4" s="362"/>
      <c r="Q4" s="362"/>
    </row>
    <row r="5" spans="1:17" x14ac:dyDescent="0.2">
      <c r="A5" s="770" t="s">
        <v>97</v>
      </c>
      <c r="B5" s="252">
        <v>24</v>
      </c>
      <c r="C5" s="259">
        <v>13</v>
      </c>
      <c r="D5" s="253">
        <f>C5/B5</f>
        <v>0.54166666666666663</v>
      </c>
      <c r="E5" s="358">
        <f t="shared" si="0"/>
        <v>-0.45833333333333337</v>
      </c>
      <c r="F5" s="359">
        <v>13</v>
      </c>
      <c r="G5" s="360">
        <f t="shared" si="1"/>
        <v>0.54166666666666663</v>
      </c>
      <c r="H5" s="360">
        <f t="shared" si="2"/>
        <v>-0.45833333333333337</v>
      </c>
      <c r="I5" s="835">
        <v>1</v>
      </c>
      <c r="J5" s="606">
        <v>1</v>
      </c>
      <c r="L5" s="362"/>
      <c r="O5" s="362"/>
      <c r="P5" s="362"/>
      <c r="Q5" s="362"/>
    </row>
    <row r="6" spans="1:17" ht="30" customHeight="1" x14ac:dyDescent="0.2">
      <c r="A6" s="770" t="s">
        <v>294</v>
      </c>
      <c r="B6" s="252">
        <v>18</v>
      </c>
      <c r="C6" s="259">
        <v>9</v>
      </c>
      <c r="D6" s="253">
        <f>C6/B6</f>
        <v>0.5</v>
      </c>
      <c r="E6" s="358">
        <f t="shared" si="0"/>
        <v>-0.11111111111111116</v>
      </c>
      <c r="F6" s="359">
        <v>11</v>
      </c>
      <c r="G6" s="360">
        <f t="shared" si="1"/>
        <v>0.61111111111111116</v>
      </c>
      <c r="H6" s="360">
        <f t="shared" si="2"/>
        <v>-5.5555555555555469E-2</v>
      </c>
      <c r="I6" s="835">
        <v>0.61111111111111116</v>
      </c>
      <c r="J6" s="606">
        <v>0.66666666666666663</v>
      </c>
      <c r="L6" s="362"/>
      <c r="O6" s="362"/>
      <c r="P6" s="362"/>
      <c r="Q6" s="362"/>
    </row>
    <row r="7" spans="1:17" s="257" customFormat="1" x14ac:dyDescent="0.2">
      <c r="A7" s="770" t="s">
        <v>287</v>
      </c>
      <c r="B7" s="252">
        <v>144</v>
      </c>
      <c r="C7" s="259">
        <v>105</v>
      </c>
      <c r="D7" s="253">
        <f>C7/B7</f>
        <v>0.72916666666666663</v>
      </c>
      <c r="E7" s="358">
        <f t="shared" si="0"/>
        <v>-0.11698717948717952</v>
      </c>
      <c r="F7" s="359" t="s">
        <v>129</v>
      </c>
      <c r="G7" s="360" t="s">
        <v>129</v>
      </c>
      <c r="H7" s="360" t="s">
        <v>129</v>
      </c>
      <c r="I7" s="835">
        <v>0.84615384615384615</v>
      </c>
      <c r="J7" s="607">
        <v>8.5470085470085479E-3</v>
      </c>
      <c r="L7" s="363"/>
      <c r="O7" s="363"/>
      <c r="P7" s="363"/>
      <c r="Q7" s="363"/>
    </row>
    <row r="8" spans="1:17" ht="15" customHeight="1" x14ac:dyDescent="0.2">
      <c r="A8" s="770" t="s">
        <v>99</v>
      </c>
      <c r="B8" s="252">
        <v>12</v>
      </c>
      <c r="C8" s="364">
        <v>4</v>
      </c>
      <c r="D8" s="253">
        <f t="shared" ref="D8:D34" si="3">C8/B8</f>
        <v>0.33333333333333331</v>
      </c>
      <c r="E8" s="358">
        <f t="shared" si="0"/>
        <v>0.20833333333333331</v>
      </c>
      <c r="F8" s="359">
        <v>4</v>
      </c>
      <c r="G8" s="360">
        <f t="shared" si="1"/>
        <v>0.33333333333333331</v>
      </c>
      <c r="H8" s="360">
        <f t="shared" si="2"/>
        <v>0.33333333333333331</v>
      </c>
      <c r="I8" s="835">
        <v>0.125</v>
      </c>
      <c r="J8" s="606">
        <v>0</v>
      </c>
      <c r="L8" s="362"/>
      <c r="O8" s="362"/>
      <c r="P8" s="362"/>
      <c r="Q8" s="362"/>
    </row>
    <row r="9" spans="1:17" ht="15" customHeight="1" x14ac:dyDescent="0.2">
      <c r="A9" s="770" t="s">
        <v>295</v>
      </c>
      <c r="B9" s="252">
        <v>37</v>
      </c>
      <c r="C9" s="259">
        <v>12</v>
      </c>
      <c r="D9" s="253">
        <f t="shared" si="3"/>
        <v>0.32432432432432434</v>
      </c>
      <c r="E9" s="358">
        <f t="shared" si="0"/>
        <v>-0.67567567567567566</v>
      </c>
      <c r="F9" s="359">
        <v>12</v>
      </c>
      <c r="G9" s="360">
        <f t="shared" si="1"/>
        <v>0.32432432432432434</v>
      </c>
      <c r="H9" s="360">
        <f t="shared" si="2"/>
        <v>-0.67567567567567566</v>
      </c>
      <c r="I9" s="835">
        <v>1</v>
      </c>
      <c r="J9" s="606">
        <v>1</v>
      </c>
      <c r="L9" s="362"/>
      <c r="O9" s="362"/>
      <c r="P9" s="362"/>
      <c r="Q9" s="362"/>
    </row>
    <row r="10" spans="1:17" ht="30" customHeight="1" x14ac:dyDescent="0.2">
      <c r="A10" s="770" t="s">
        <v>101</v>
      </c>
      <c r="B10" s="252">
        <v>50</v>
      </c>
      <c r="C10" s="259">
        <v>27</v>
      </c>
      <c r="D10" s="253">
        <f t="shared" si="3"/>
        <v>0.54</v>
      </c>
      <c r="E10" s="358">
        <f t="shared" si="0"/>
        <v>-0.32363636363636361</v>
      </c>
      <c r="F10" s="359">
        <v>24</v>
      </c>
      <c r="G10" s="360">
        <f t="shared" si="1"/>
        <v>0.48</v>
      </c>
      <c r="H10" s="360">
        <f t="shared" si="2"/>
        <v>-0.38363636363636366</v>
      </c>
      <c r="I10" s="835">
        <v>0.86363636363636365</v>
      </c>
      <c r="J10" s="606">
        <v>0.86363636363636365</v>
      </c>
      <c r="L10" s="362"/>
      <c r="O10" s="362"/>
      <c r="P10" s="362"/>
      <c r="Q10" s="362"/>
    </row>
    <row r="11" spans="1:17" x14ac:dyDescent="0.2">
      <c r="A11" s="770" t="s">
        <v>102</v>
      </c>
      <c r="B11" s="252">
        <v>23</v>
      </c>
      <c r="C11" s="259" t="s">
        <v>129</v>
      </c>
      <c r="D11" s="259" t="s">
        <v>129</v>
      </c>
      <c r="E11" s="259" t="s">
        <v>129</v>
      </c>
      <c r="F11" s="259" t="s">
        <v>129</v>
      </c>
      <c r="G11" s="259" t="s">
        <v>129</v>
      </c>
      <c r="H11" s="360" t="s">
        <v>129</v>
      </c>
      <c r="I11" s="835">
        <v>0</v>
      </c>
      <c r="J11" s="606">
        <v>0</v>
      </c>
      <c r="L11" s="362"/>
      <c r="O11" s="362"/>
      <c r="P11" s="362"/>
      <c r="Q11" s="362"/>
    </row>
    <row r="12" spans="1:17" s="257" customFormat="1" x14ac:dyDescent="0.2">
      <c r="A12" s="770" t="s">
        <v>103</v>
      </c>
      <c r="B12" s="252">
        <v>18</v>
      </c>
      <c r="C12" s="259" t="s">
        <v>129</v>
      </c>
      <c r="D12" s="259" t="s">
        <v>129</v>
      </c>
      <c r="E12" s="259" t="s">
        <v>129</v>
      </c>
      <c r="F12" s="259" t="s">
        <v>129</v>
      </c>
      <c r="G12" s="259" t="s">
        <v>129</v>
      </c>
      <c r="H12" s="360" t="s">
        <v>129</v>
      </c>
      <c r="I12" s="835">
        <v>0.70588235294117652</v>
      </c>
      <c r="J12" s="607">
        <v>0.70588235294117652</v>
      </c>
      <c r="L12" s="363"/>
      <c r="O12" s="363"/>
      <c r="P12" s="363"/>
      <c r="Q12" s="363"/>
    </row>
    <row r="13" spans="1:17" x14ac:dyDescent="0.2">
      <c r="A13" s="770" t="s">
        <v>104</v>
      </c>
      <c r="B13" s="252">
        <v>24</v>
      </c>
      <c r="C13" s="259">
        <v>24</v>
      </c>
      <c r="D13" s="253">
        <f t="shared" si="3"/>
        <v>1</v>
      </c>
      <c r="E13" s="358">
        <f t="shared" si="0"/>
        <v>0</v>
      </c>
      <c r="F13" s="359">
        <v>24</v>
      </c>
      <c r="G13" s="360">
        <f t="shared" si="1"/>
        <v>1</v>
      </c>
      <c r="H13" s="360">
        <f t="shared" si="2"/>
        <v>0</v>
      </c>
      <c r="I13" s="835">
        <v>1</v>
      </c>
      <c r="J13" s="606">
        <v>1</v>
      </c>
      <c r="L13" s="362"/>
      <c r="O13" s="362"/>
      <c r="P13" s="362"/>
      <c r="Q13" s="362"/>
    </row>
    <row r="14" spans="1:17" ht="30" customHeight="1" x14ac:dyDescent="0.2">
      <c r="A14" s="770" t="s">
        <v>105</v>
      </c>
      <c r="B14" s="365">
        <v>18</v>
      </c>
      <c r="C14" s="364">
        <v>18</v>
      </c>
      <c r="D14" s="253">
        <f t="shared" si="3"/>
        <v>1</v>
      </c>
      <c r="E14" s="358">
        <f t="shared" si="0"/>
        <v>0</v>
      </c>
      <c r="F14" s="359">
        <v>18</v>
      </c>
      <c r="G14" s="360">
        <f t="shared" si="1"/>
        <v>1</v>
      </c>
      <c r="H14" s="360">
        <f t="shared" si="2"/>
        <v>0</v>
      </c>
      <c r="I14" s="835">
        <v>1</v>
      </c>
      <c r="J14" s="606">
        <v>1</v>
      </c>
      <c r="L14" s="362"/>
      <c r="O14" s="362"/>
      <c r="P14" s="362"/>
      <c r="Q14" s="362"/>
    </row>
    <row r="15" spans="1:17" x14ac:dyDescent="0.2">
      <c r="A15" s="770" t="s">
        <v>106</v>
      </c>
      <c r="B15" s="252">
        <v>38</v>
      </c>
      <c r="C15" s="259">
        <v>38</v>
      </c>
      <c r="D15" s="253">
        <f t="shared" si="3"/>
        <v>1</v>
      </c>
      <c r="E15" s="358">
        <f t="shared" si="0"/>
        <v>0</v>
      </c>
      <c r="F15" s="359">
        <v>38</v>
      </c>
      <c r="G15" s="360">
        <f t="shared" si="1"/>
        <v>1</v>
      </c>
      <c r="H15" s="360">
        <f t="shared" si="2"/>
        <v>0</v>
      </c>
      <c r="I15" s="835">
        <v>1</v>
      </c>
      <c r="J15" s="606">
        <v>1</v>
      </c>
      <c r="L15" s="362"/>
      <c r="O15" s="362"/>
      <c r="P15" s="362"/>
      <c r="Q15" s="362"/>
    </row>
    <row r="16" spans="1:17" x14ac:dyDescent="0.2">
      <c r="A16" s="770" t="s">
        <v>107</v>
      </c>
      <c r="B16" s="252">
        <v>92</v>
      </c>
      <c r="C16" s="259">
        <v>59</v>
      </c>
      <c r="D16" s="253">
        <f t="shared" si="3"/>
        <v>0.64130434782608692</v>
      </c>
      <c r="E16" s="358">
        <f t="shared" si="0"/>
        <v>-3.5166240409207239E-2</v>
      </c>
      <c r="F16" s="359">
        <v>66</v>
      </c>
      <c r="G16" s="360">
        <f t="shared" si="1"/>
        <v>0.71739130434782605</v>
      </c>
      <c r="H16" s="360">
        <f t="shared" si="2"/>
        <v>-2.7706734867860239E-2</v>
      </c>
      <c r="I16" s="835">
        <v>0.67647058823529416</v>
      </c>
      <c r="J16" s="606">
        <v>0.74509803921568629</v>
      </c>
      <c r="L16" s="362"/>
      <c r="O16" s="362"/>
      <c r="P16" s="362"/>
      <c r="Q16" s="362"/>
    </row>
    <row r="17" spans="1:17" s="257" customFormat="1" x14ac:dyDescent="0.2">
      <c r="A17" s="770" t="s">
        <v>108</v>
      </c>
      <c r="B17" s="252">
        <v>268</v>
      </c>
      <c r="C17" s="259">
        <v>212</v>
      </c>
      <c r="D17" s="253">
        <f t="shared" si="3"/>
        <v>0.79104477611940294</v>
      </c>
      <c r="E17" s="358">
        <f t="shared" si="0"/>
        <v>-7.7568362566728499E-2</v>
      </c>
      <c r="F17" s="359">
        <v>154</v>
      </c>
      <c r="G17" s="360">
        <f t="shared" si="1"/>
        <v>0.57462686567164178</v>
      </c>
      <c r="H17" s="360">
        <f t="shared" si="2"/>
        <v>-0.35967970367142388</v>
      </c>
      <c r="I17" s="835">
        <v>0.86861313868613144</v>
      </c>
      <c r="J17" s="607">
        <v>0.93430656934306566</v>
      </c>
      <c r="L17" s="363"/>
      <c r="O17" s="363"/>
      <c r="P17" s="363"/>
      <c r="Q17" s="363"/>
    </row>
    <row r="18" spans="1:17" ht="30" customHeight="1" x14ac:dyDescent="0.2">
      <c r="A18" s="770" t="s">
        <v>109</v>
      </c>
      <c r="B18" s="252">
        <v>42</v>
      </c>
      <c r="C18" s="259">
        <v>42</v>
      </c>
      <c r="D18" s="253">
        <f t="shared" si="3"/>
        <v>1</v>
      </c>
      <c r="E18" s="358">
        <f t="shared" si="0"/>
        <v>0</v>
      </c>
      <c r="F18" s="359">
        <v>42</v>
      </c>
      <c r="G18" s="360">
        <f t="shared" si="1"/>
        <v>1</v>
      </c>
      <c r="H18" s="360">
        <f t="shared" si="2"/>
        <v>0</v>
      </c>
      <c r="I18" s="835">
        <v>1</v>
      </c>
      <c r="J18" s="606">
        <v>1</v>
      </c>
      <c r="L18" s="362"/>
      <c r="O18" s="362"/>
      <c r="P18" s="362"/>
      <c r="Q18" s="362"/>
    </row>
    <row r="19" spans="1:17" x14ac:dyDescent="0.2">
      <c r="A19" s="770" t="s">
        <v>182</v>
      </c>
      <c r="B19" s="252">
        <v>20</v>
      </c>
      <c r="C19" s="259">
        <v>17</v>
      </c>
      <c r="D19" s="253">
        <f t="shared" si="3"/>
        <v>0.85</v>
      </c>
      <c r="E19" s="358">
        <f t="shared" si="0"/>
        <v>-0.15000000000000002</v>
      </c>
      <c r="F19" s="359">
        <v>12</v>
      </c>
      <c r="G19" s="360">
        <f t="shared" si="1"/>
        <v>0.6</v>
      </c>
      <c r="H19" s="360">
        <f t="shared" si="2"/>
        <v>-3.157894736842104E-2</v>
      </c>
      <c r="I19" s="835">
        <v>1</v>
      </c>
      <c r="J19" s="606">
        <v>0.63157894736842102</v>
      </c>
      <c r="L19" s="362"/>
      <c r="O19" s="362"/>
      <c r="P19" s="362"/>
      <c r="Q19" s="362"/>
    </row>
    <row r="20" spans="1:17" x14ac:dyDescent="0.2">
      <c r="A20" s="770" t="s">
        <v>110</v>
      </c>
      <c r="B20" s="252">
        <v>32</v>
      </c>
      <c r="C20" s="259">
        <v>32</v>
      </c>
      <c r="D20" s="253">
        <f t="shared" si="3"/>
        <v>1</v>
      </c>
      <c r="E20" s="358">
        <f t="shared" si="0"/>
        <v>0.58823529411764708</v>
      </c>
      <c r="F20" s="359">
        <v>32</v>
      </c>
      <c r="G20" s="360">
        <f t="shared" si="1"/>
        <v>1</v>
      </c>
      <c r="H20" s="360">
        <f t="shared" si="2"/>
        <v>0.58823529411764708</v>
      </c>
      <c r="I20" s="835">
        <v>0.41176470588235292</v>
      </c>
      <c r="J20" s="606">
        <v>0.41176470588235292</v>
      </c>
      <c r="L20" s="362"/>
      <c r="O20" s="362"/>
      <c r="P20" s="362"/>
      <c r="Q20" s="362"/>
    </row>
    <row r="21" spans="1:17" x14ac:dyDescent="0.2">
      <c r="A21" s="770" t="s">
        <v>111</v>
      </c>
      <c r="B21" s="252">
        <v>15</v>
      </c>
      <c r="C21" s="259">
        <v>10</v>
      </c>
      <c r="D21" s="253">
        <f t="shared" si="3"/>
        <v>0.66666666666666663</v>
      </c>
      <c r="E21" s="358">
        <f t="shared" si="0"/>
        <v>3.0303030303030276E-2</v>
      </c>
      <c r="F21" s="359">
        <v>10</v>
      </c>
      <c r="G21" s="360">
        <f t="shared" si="1"/>
        <v>0.66666666666666663</v>
      </c>
      <c r="H21" s="360">
        <f t="shared" si="2"/>
        <v>3.0303030303030276E-2</v>
      </c>
      <c r="I21" s="835">
        <v>0.63636363636363635</v>
      </c>
      <c r="J21" s="606">
        <v>0.63636363636363635</v>
      </c>
      <c r="L21" s="362"/>
      <c r="O21" s="362"/>
      <c r="P21" s="362"/>
      <c r="Q21" s="362"/>
    </row>
    <row r="22" spans="1:17" s="257" customFormat="1" ht="30" customHeight="1" x14ac:dyDescent="0.2">
      <c r="A22" s="770" t="s">
        <v>269</v>
      </c>
      <c r="B22" s="365">
        <v>4</v>
      </c>
      <c r="C22" s="364">
        <v>4</v>
      </c>
      <c r="D22" s="253">
        <f t="shared" si="3"/>
        <v>1</v>
      </c>
      <c r="E22" s="358">
        <f t="shared" si="0"/>
        <v>0.25</v>
      </c>
      <c r="F22" s="359">
        <v>4</v>
      </c>
      <c r="G22" s="360">
        <f t="shared" si="1"/>
        <v>1</v>
      </c>
      <c r="H22" s="360">
        <f t="shared" si="2"/>
        <v>0.25</v>
      </c>
      <c r="I22" s="835">
        <v>0.75</v>
      </c>
      <c r="J22" s="607">
        <v>0.75</v>
      </c>
      <c r="L22" s="363"/>
      <c r="O22" s="363"/>
      <c r="P22" s="363"/>
      <c r="Q22" s="363"/>
    </row>
    <row r="23" spans="1:17" x14ac:dyDescent="0.2">
      <c r="A23" s="770" t="s">
        <v>112</v>
      </c>
      <c r="B23" s="252">
        <v>43</v>
      </c>
      <c r="C23" s="259">
        <v>12</v>
      </c>
      <c r="D23" s="253">
        <f t="shared" si="3"/>
        <v>0.27906976744186046</v>
      </c>
      <c r="E23" s="358">
        <f t="shared" si="0"/>
        <v>-6.7084078711985684E-2</v>
      </c>
      <c r="F23" s="359">
        <v>12</v>
      </c>
      <c r="G23" s="360">
        <f t="shared" si="1"/>
        <v>0.27906976744186046</v>
      </c>
      <c r="H23" s="360">
        <f t="shared" si="2"/>
        <v>-6.7084078711985684E-2</v>
      </c>
      <c r="I23" s="835">
        <v>0.34615384615384615</v>
      </c>
      <c r="J23" s="606">
        <v>0.34615384615384615</v>
      </c>
      <c r="L23" s="362"/>
      <c r="O23" s="362"/>
      <c r="P23" s="362"/>
      <c r="Q23" s="362"/>
    </row>
    <row r="24" spans="1:17" x14ac:dyDescent="0.2">
      <c r="A24" s="770" t="s">
        <v>113</v>
      </c>
      <c r="B24" s="252">
        <v>57</v>
      </c>
      <c r="C24" s="259">
        <v>10</v>
      </c>
      <c r="D24" s="253">
        <f>C24/B24</f>
        <v>0.17543859649122806</v>
      </c>
      <c r="E24" s="358">
        <f t="shared" si="0"/>
        <v>-7.456140350877194E-2</v>
      </c>
      <c r="F24" s="359">
        <v>10</v>
      </c>
      <c r="G24" s="360">
        <f t="shared" si="1"/>
        <v>0.17543859649122806</v>
      </c>
      <c r="H24" s="360">
        <f t="shared" si="2"/>
        <v>-7.456140350877194E-2</v>
      </c>
      <c r="I24" s="835">
        <v>0.25</v>
      </c>
      <c r="J24" s="606">
        <v>0.25</v>
      </c>
      <c r="L24" s="362"/>
      <c r="O24" s="362"/>
      <c r="P24" s="362"/>
      <c r="Q24" s="362"/>
    </row>
    <row r="25" spans="1:17" x14ac:dyDescent="0.2">
      <c r="A25" s="770" t="s">
        <v>194</v>
      </c>
      <c r="B25" s="252">
        <v>3</v>
      </c>
      <c r="C25" s="259" t="s">
        <v>129</v>
      </c>
      <c r="D25" s="253" t="s">
        <v>129</v>
      </c>
      <c r="E25" s="259" t="s">
        <v>129</v>
      </c>
      <c r="F25" s="259" t="s">
        <v>129</v>
      </c>
      <c r="G25" s="259" t="s">
        <v>129</v>
      </c>
      <c r="H25" s="360" t="s">
        <v>129</v>
      </c>
      <c r="I25" s="835">
        <v>0.42857142857142855</v>
      </c>
      <c r="J25" s="606">
        <v>0.8571428571428571</v>
      </c>
      <c r="L25" s="362"/>
      <c r="O25" s="362"/>
      <c r="P25" s="362"/>
      <c r="Q25" s="362"/>
    </row>
    <row r="26" spans="1:17" ht="30" customHeight="1" x14ac:dyDescent="0.2">
      <c r="A26" s="770" t="s">
        <v>296</v>
      </c>
      <c r="B26" s="252">
        <v>30</v>
      </c>
      <c r="C26" s="259">
        <v>30</v>
      </c>
      <c r="D26" s="253">
        <f t="shared" ref="D26" si="4">C26/B26</f>
        <v>1</v>
      </c>
      <c r="E26" s="259" t="s">
        <v>129</v>
      </c>
      <c r="F26" s="359">
        <v>30</v>
      </c>
      <c r="G26" s="360">
        <f t="shared" si="1"/>
        <v>1</v>
      </c>
      <c r="H26" s="360">
        <f t="shared" si="2"/>
        <v>0</v>
      </c>
      <c r="I26" s="835">
        <v>1</v>
      </c>
      <c r="J26" s="606">
        <v>1</v>
      </c>
      <c r="L26" s="362"/>
      <c r="O26" s="362"/>
      <c r="P26" s="362"/>
      <c r="Q26" s="362"/>
    </row>
    <row r="27" spans="1:17" s="610" customFormat="1" x14ac:dyDescent="0.2">
      <c r="A27" s="770" t="s">
        <v>115</v>
      </c>
      <c r="B27" s="259">
        <v>70</v>
      </c>
      <c r="C27" s="259">
        <v>57</v>
      </c>
      <c r="D27" s="358">
        <f>C27/B27</f>
        <v>0.81428571428571428</v>
      </c>
      <c r="E27" s="358">
        <f t="shared" si="0"/>
        <v>-0.12911051212938007</v>
      </c>
      <c r="F27" s="359">
        <v>57</v>
      </c>
      <c r="G27" s="360">
        <f t="shared" si="1"/>
        <v>0.81428571428571428</v>
      </c>
      <c r="H27" s="360">
        <f t="shared" si="2"/>
        <v>-0.11024258760107819</v>
      </c>
      <c r="I27" s="835">
        <v>0.94339622641509435</v>
      </c>
      <c r="J27" s="609">
        <v>0.92452830188679247</v>
      </c>
      <c r="L27" s="611"/>
      <c r="O27" s="611"/>
      <c r="P27" s="611"/>
      <c r="Q27" s="611"/>
    </row>
    <row r="28" spans="1:17" x14ac:dyDescent="0.2">
      <c r="A28" s="770" t="s">
        <v>116</v>
      </c>
      <c r="B28" s="252">
        <v>25</v>
      </c>
      <c r="C28" s="259">
        <v>16</v>
      </c>
      <c r="D28" s="253">
        <f t="shared" si="3"/>
        <v>0.64</v>
      </c>
      <c r="E28" s="358">
        <f t="shared" si="0"/>
        <v>-9.9130434782608634E-2</v>
      </c>
      <c r="F28" s="359">
        <v>14</v>
      </c>
      <c r="G28" s="360">
        <f t="shared" si="1"/>
        <v>0.56000000000000005</v>
      </c>
      <c r="H28" s="360">
        <f t="shared" si="2"/>
        <v>-4.8695652173913029E-2</v>
      </c>
      <c r="I28" s="835">
        <v>0.73913043478260865</v>
      </c>
      <c r="J28" s="606">
        <v>0.60869565217391308</v>
      </c>
      <c r="L28" s="362"/>
      <c r="O28" s="362"/>
      <c r="P28" s="362"/>
      <c r="Q28" s="362"/>
    </row>
    <row r="29" spans="1:17" x14ac:dyDescent="0.2">
      <c r="A29" s="770" t="s">
        <v>195</v>
      </c>
      <c r="B29" s="252">
        <v>5</v>
      </c>
      <c r="C29" s="364">
        <v>3</v>
      </c>
      <c r="D29" s="253">
        <f t="shared" si="3"/>
        <v>0.6</v>
      </c>
      <c r="E29" s="358">
        <f t="shared" si="0"/>
        <v>0.43333333333333335</v>
      </c>
      <c r="F29" s="359">
        <v>3</v>
      </c>
      <c r="G29" s="360">
        <f t="shared" si="1"/>
        <v>0.6</v>
      </c>
      <c r="H29" s="360">
        <f t="shared" si="2"/>
        <v>0.43333333333333335</v>
      </c>
      <c r="I29" s="835">
        <v>0.16666666666666666</v>
      </c>
      <c r="J29" s="606">
        <v>0.16666666666666666</v>
      </c>
      <c r="L29" s="362"/>
      <c r="O29" s="362"/>
      <c r="P29" s="362"/>
      <c r="Q29" s="362"/>
    </row>
    <row r="30" spans="1:17" ht="30" customHeight="1" x14ac:dyDescent="0.2">
      <c r="A30" s="770" t="s">
        <v>117</v>
      </c>
      <c r="B30" s="252">
        <v>36</v>
      </c>
      <c r="C30" s="259">
        <v>35</v>
      </c>
      <c r="D30" s="253">
        <f t="shared" si="3"/>
        <v>0.97222222222222221</v>
      </c>
      <c r="E30" s="358">
        <f t="shared" si="0"/>
        <v>6.7049808429118229E-3</v>
      </c>
      <c r="F30" s="359">
        <v>34</v>
      </c>
      <c r="G30" s="360">
        <f t="shared" si="1"/>
        <v>0.94444444444444442</v>
      </c>
      <c r="H30" s="360">
        <f t="shared" si="2"/>
        <v>-2.1072796934865967E-2</v>
      </c>
      <c r="I30" s="835">
        <v>0.96551724137931039</v>
      </c>
      <c r="J30" s="606">
        <v>0.96551724137931039</v>
      </c>
      <c r="L30" s="362"/>
      <c r="O30" s="362"/>
      <c r="P30" s="362"/>
      <c r="Q30" s="362"/>
    </row>
    <row r="31" spans="1:17" x14ac:dyDescent="0.2">
      <c r="A31" s="770" t="s">
        <v>183</v>
      </c>
      <c r="B31" s="252">
        <v>76</v>
      </c>
      <c r="C31" s="259">
        <v>62</v>
      </c>
      <c r="D31" s="253">
        <f t="shared" si="3"/>
        <v>0.81578947368421051</v>
      </c>
      <c r="E31" s="358">
        <f t="shared" si="0"/>
        <v>-0.15856950067476383</v>
      </c>
      <c r="F31" s="359">
        <v>62</v>
      </c>
      <c r="G31" s="360">
        <f t="shared" si="1"/>
        <v>0.81578947368421051</v>
      </c>
      <c r="H31" s="360">
        <f t="shared" si="2"/>
        <v>-0.15856950067476383</v>
      </c>
      <c r="I31" s="835">
        <v>0.97435897435897434</v>
      </c>
      <c r="J31" s="606">
        <v>0.97435897435897434</v>
      </c>
      <c r="L31" s="362"/>
      <c r="O31" s="362"/>
      <c r="P31" s="362"/>
      <c r="Q31" s="362"/>
    </row>
    <row r="32" spans="1:17" s="610" customFormat="1" x14ac:dyDescent="0.2">
      <c r="A32" s="770" t="s">
        <v>118</v>
      </c>
      <c r="B32" s="259">
        <v>17</v>
      </c>
      <c r="C32" s="259">
        <v>6</v>
      </c>
      <c r="D32" s="358">
        <f t="shared" si="3"/>
        <v>0.35294117647058826</v>
      </c>
      <c r="E32" s="358">
        <f t="shared" si="0"/>
        <v>-0.59442724458204332</v>
      </c>
      <c r="F32" s="359">
        <v>6</v>
      </c>
      <c r="G32" s="360">
        <f t="shared" si="1"/>
        <v>0.35294117647058826</v>
      </c>
      <c r="H32" s="360">
        <f t="shared" si="2"/>
        <v>-0.59442724458204332</v>
      </c>
      <c r="I32" s="835">
        <v>0.94736842105263153</v>
      </c>
      <c r="J32" s="609">
        <v>0.94736842105263153</v>
      </c>
      <c r="L32" s="611"/>
      <c r="O32" s="611"/>
      <c r="P32" s="611"/>
      <c r="Q32" s="611"/>
    </row>
    <row r="33" spans="1:31" ht="15.75" customHeight="1" x14ac:dyDescent="0.2">
      <c r="A33" s="770" t="s">
        <v>119</v>
      </c>
      <c r="B33" s="252">
        <v>30</v>
      </c>
      <c r="C33" s="259" t="s">
        <v>129</v>
      </c>
      <c r="D33" s="259" t="s">
        <v>129</v>
      </c>
      <c r="E33" s="358" t="s">
        <v>129</v>
      </c>
      <c r="F33" s="259" t="s">
        <v>129</v>
      </c>
      <c r="G33" s="259" t="s">
        <v>129</v>
      </c>
      <c r="H33" s="360" t="s">
        <v>129</v>
      </c>
      <c r="I33" s="835">
        <v>0.11764705882352941</v>
      </c>
      <c r="J33" s="606">
        <v>0.11764705882352941</v>
      </c>
      <c r="L33" s="362"/>
      <c r="O33" s="362"/>
      <c r="P33" s="362"/>
      <c r="Q33" s="362"/>
    </row>
    <row r="34" spans="1:31" ht="15.75" x14ac:dyDescent="0.2">
      <c r="A34" s="770" t="s">
        <v>120</v>
      </c>
      <c r="B34" s="252">
        <v>51</v>
      </c>
      <c r="C34" s="252">
        <v>48</v>
      </c>
      <c r="D34" s="253">
        <f t="shared" si="3"/>
        <v>0.94117647058823528</v>
      </c>
      <c r="E34" s="358">
        <f t="shared" si="0"/>
        <v>-5.8823529411764719E-2</v>
      </c>
      <c r="F34" s="359">
        <v>48</v>
      </c>
      <c r="G34" s="360">
        <f t="shared" si="1"/>
        <v>0.94117647058823528</v>
      </c>
      <c r="H34" s="360">
        <f t="shared" si="2"/>
        <v>-5.8823529411764719E-2</v>
      </c>
      <c r="I34" s="835">
        <v>1</v>
      </c>
      <c r="J34" s="606">
        <v>1</v>
      </c>
      <c r="K34" s="265"/>
      <c r="L34" s="366"/>
      <c r="M34" s="265"/>
      <c r="N34" s="265"/>
      <c r="O34" s="362"/>
      <c r="P34" s="366"/>
      <c r="Q34" s="362"/>
      <c r="R34" s="265"/>
      <c r="S34" s="265"/>
      <c r="T34" s="265"/>
      <c r="U34" s="265"/>
      <c r="V34" s="265"/>
      <c r="Y34" s="265"/>
      <c r="Z34" s="265"/>
      <c r="AA34" s="265"/>
      <c r="AC34" s="265"/>
      <c r="AD34" s="265"/>
      <c r="AE34" s="265"/>
    </row>
    <row r="35" spans="1:31" s="265" customFormat="1" ht="15.75" x14ac:dyDescent="0.2">
      <c r="A35" s="773" t="s">
        <v>121</v>
      </c>
      <c r="B35" s="367">
        <v>1405</v>
      </c>
      <c r="C35" s="367">
        <v>994</v>
      </c>
      <c r="D35" s="261">
        <f>C35/B35</f>
        <v>0.70747330960854093</v>
      </c>
      <c r="E35" s="368">
        <f t="shared" si="0"/>
        <v>-8.7058587657407704E-2</v>
      </c>
      <c r="F35" s="369">
        <v>788</v>
      </c>
      <c r="G35" s="370">
        <f t="shared" si="1"/>
        <v>0.56085409252669038</v>
      </c>
      <c r="H35" s="370">
        <f t="shared" si="2"/>
        <v>-0.13508625544348363</v>
      </c>
      <c r="I35" s="836">
        <v>0.79453189726594864</v>
      </c>
      <c r="J35" s="608">
        <v>0.69594034797017401</v>
      </c>
      <c r="K35" s="586"/>
      <c r="L35" s="586"/>
      <c r="M35" s="586"/>
      <c r="N35" s="586"/>
      <c r="O35" s="371"/>
      <c r="P35" s="371"/>
      <c r="Q35" s="362"/>
      <c r="R35" s="586"/>
      <c r="S35" s="586"/>
      <c r="T35" s="586"/>
      <c r="U35" s="586"/>
      <c r="V35" s="586"/>
      <c r="W35" s="593"/>
      <c r="Y35" s="586"/>
      <c r="Z35" s="586"/>
      <c r="AA35" s="586"/>
      <c r="AB35" s="593"/>
      <c r="AC35" s="586"/>
      <c r="AD35" s="586"/>
      <c r="AE35" s="586"/>
    </row>
    <row r="36" spans="1:31" s="586" customFormat="1" ht="18" x14ac:dyDescent="0.2">
      <c r="A36" s="194" t="s">
        <v>614</v>
      </c>
      <c r="B36" s="194"/>
      <c r="C36" s="194"/>
      <c r="D36" s="194"/>
      <c r="E36" s="587"/>
      <c r="F36" s="587"/>
      <c r="G36" s="372"/>
      <c r="H36" s="207"/>
    </row>
    <row r="37" spans="1:31" x14ac:dyDescent="0.2">
      <c r="A37" s="842" t="s">
        <v>615</v>
      </c>
      <c r="B37" s="842"/>
      <c r="C37" s="842"/>
      <c r="D37" s="842"/>
      <c r="E37" s="842"/>
      <c r="F37" s="842"/>
      <c r="G37" s="842"/>
      <c r="H37" s="842"/>
    </row>
    <row r="46" spans="1:31" x14ac:dyDescent="0.2">
      <c r="G46" s="683"/>
    </row>
    <row r="74" spans="1:1" x14ac:dyDescent="0.2">
      <c r="A74" s="651"/>
    </row>
  </sheetData>
  <mergeCells count="3">
    <mergeCell ref="A1:H1"/>
    <mergeCell ref="A37:H37"/>
    <mergeCell ref="I1:J1"/>
  </mergeCells>
  <phoneticPr fontId="38" type="noConversion"/>
  <conditionalFormatting sqref="B3:C34 F3:F34">
    <cfRule type="cellIs" dxfId="16" priority="4" operator="between">
      <formula>1</formula>
      <formula>2</formula>
    </cfRule>
  </conditionalFormatting>
  <conditionalFormatting sqref="G33 G11:G12 G25 D33 E25:E26 D11:E12">
    <cfRule type="cellIs" dxfId="15" priority="3" operator="between">
      <formula>1</formula>
      <formula>2</formula>
    </cfRule>
  </conditionalFormatting>
  <conditionalFormatting sqref="F3:F35 C3:C35">
    <cfRule type="cellIs" dxfId="14" priority="2" operator="lessThan">
      <formula>1</formula>
    </cfRule>
  </conditionalFormatting>
  <conditionalFormatting sqref="C3:C34 F3:F34">
    <cfRule type="cellIs" dxfId="13" priority="1" operator="lessThan">
      <formula>1</formula>
    </cfRule>
  </conditionalFormatting>
  <pageMargins left="0.74803149606299213" right="0.74803149606299213" top="0.59055118110236227" bottom="0.55118110236220474" header="0.51181102362204722" footer="0.51181102362204722"/>
  <pageSetup paperSize="9" scale="9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M73"/>
  <sheetViews>
    <sheetView showGridLines="0" topLeftCell="A7" zoomScaleNormal="100" workbookViewId="0">
      <selection activeCell="S1" sqref="S1"/>
    </sheetView>
  </sheetViews>
  <sheetFormatPr defaultColWidth="30" defaultRowHeight="15" x14ac:dyDescent="0.2"/>
  <cols>
    <col min="1" max="1" width="30" style="194"/>
    <col min="2" max="2" width="19.28515625" style="593" customWidth="1"/>
    <col min="3" max="16384" width="30" style="593"/>
  </cols>
  <sheetData>
    <row r="1" spans="1:8" s="651" customFormat="1" ht="23.25" customHeight="1" x14ac:dyDescent="0.2">
      <c r="A1" s="929" t="s">
        <v>511</v>
      </c>
      <c r="B1" s="879"/>
      <c r="C1" s="879"/>
      <c r="D1" s="879"/>
      <c r="E1" s="879"/>
      <c r="F1" s="879"/>
      <c r="G1" s="879"/>
      <c r="H1" s="652"/>
    </row>
    <row r="2" spans="1:8" s="195" customFormat="1" ht="18.75" customHeight="1" x14ac:dyDescent="0.25">
      <c r="A2" s="772"/>
      <c r="B2" s="932" t="s">
        <v>131</v>
      </c>
      <c r="C2" s="600"/>
      <c r="D2" s="932" t="s">
        <v>290</v>
      </c>
      <c r="E2" s="932" t="s">
        <v>247</v>
      </c>
      <c r="F2" s="936" t="s">
        <v>124</v>
      </c>
      <c r="G2" s="936"/>
    </row>
    <row r="3" spans="1:8" s="196" customFormat="1" ht="79.5" customHeight="1" x14ac:dyDescent="0.2">
      <c r="A3" s="203" t="s">
        <v>94</v>
      </c>
      <c r="B3" s="937"/>
      <c r="C3" s="570" t="s">
        <v>361</v>
      </c>
      <c r="D3" s="937"/>
      <c r="E3" s="937"/>
      <c r="F3" s="570" t="s">
        <v>1</v>
      </c>
      <c r="G3" s="570" t="s">
        <v>132</v>
      </c>
    </row>
    <row r="4" spans="1:8" ht="15" customHeight="1" x14ac:dyDescent="0.2">
      <c r="A4" s="770" t="s">
        <v>95</v>
      </c>
      <c r="B4" s="252">
        <v>219</v>
      </c>
      <c r="C4" s="252">
        <v>171</v>
      </c>
      <c r="D4" s="375">
        <f>C4/B4</f>
        <v>0.78082191780821919</v>
      </c>
      <c r="E4" s="376">
        <v>2.3391812865497075E-2</v>
      </c>
      <c r="F4" s="377">
        <v>0.3712574850299401</v>
      </c>
      <c r="G4" s="377">
        <v>0.28310502283105021</v>
      </c>
    </row>
    <row r="5" spans="1:8" ht="15" customHeight="1" x14ac:dyDescent="0.2">
      <c r="A5" s="770" t="s">
        <v>96</v>
      </c>
      <c r="B5" s="252">
        <v>113</v>
      </c>
      <c r="C5" s="252">
        <v>79</v>
      </c>
      <c r="D5" s="375">
        <f t="shared" ref="D5:D36" si="0">C5/B5</f>
        <v>0.69911504424778759</v>
      </c>
      <c r="E5" s="376">
        <v>1.2658227848101266E-2</v>
      </c>
      <c r="F5" s="377">
        <v>0.5641025641025641</v>
      </c>
      <c r="G5" s="377">
        <v>0.38938053097345132</v>
      </c>
    </row>
    <row r="6" spans="1:8" ht="15" customHeight="1" x14ac:dyDescent="0.2">
      <c r="A6" s="770" t="s">
        <v>97</v>
      </c>
      <c r="B6" s="252">
        <v>92</v>
      </c>
      <c r="C6" s="252">
        <v>89</v>
      </c>
      <c r="D6" s="375">
        <f t="shared" si="0"/>
        <v>0.96739130434782605</v>
      </c>
      <c r="E6" s="376">
        <v>0.3146067415730337</v>
      </c>
      <c r="F6" s="377">
        <v>0.77049180327868849</v>
      </c>
      <c r="G6" s="377">
        <v>0.51086956521739135</v>
      </c>
    </row>
    <row r="7" spans="1:8" ht="30" customHeight="1" x14ac:dyDescent="0.2">
      <c r="A7" s="770" t="s">
        <v>294</v>
      </c>
      <c r="B7" s="252">
        <v>16</v>
      </c>
      <c r="C7" s="252">
        <v>16</v>
      </c>
      <c r="D7" s="375">
        <f t="shared" si="0"/>
        <v>1</v>
      </c>
      <c r="E7" s="376">
        <v>0</v>
      </c>
      <c r="F7" s="377">
        <v>0.75</v>
      </c>
      <c r="G7" s="377">
        <v>0.75</v>
      </c>
    </row>
    <row r="8" spans="1:8" ht="15" customHeight="1" x14ac:dyDescent="0.2">
      <c r="A8" s="770" t="s">
        <v>287</v>
      </c>
      <c r="B8" s="252">
        <v>1100</v>
      </c>
      <c r="C8" s="252">
        <v>940</v>
      </c>
      <c r="D8" s="375">
        <f t="shared" si="0"/>
        <v>0.8545454545454545</v>
      </c>
      <c r="E8" s="376">
        <v>0.52127659574468088</v>
      </c>
      <c r="F8" s="377">
        <v>0.45333333333333331</v>
      </c>
      <c r="G8" s="377">
        <v>0.18545454545454546</v>
      </c>
    </row>
    <row r="9" spans="1:8" ht="15" customHeight="1" x14ac:dyDescent="0.2">
      <c r="A9" s="770" t="s">
        <v>99</v>
      </c>
      <c r="B9" s="252">
        <v>72</v>
      </c>
      <c r="C9" s="252">
        <v>57</v>
      </c>
      <c r="D9" s="375">
        <f t="shared" si="0"/>
        <v>0.79166666666666663</v>
      </c>
      <c r="E9" s="376">
        <v>0</v>
      </c>
      <c r="F9" s="377">
        <v>0.52631578947368418</v>
      </c>
      <c r="G9" s="377">
        <v>0.41666666666666669</v>
      </c>
    </row>
    <row r="10" spans="1:8" ht="15" customHeight="1" x14ac:dyDescent="0.2">
      <c r="A10" s="770" t="s">
        <v>295</v>
      </c>
      <c r="B10" s="252">
        <v>365</v>
      </c>
      <c r="C10" s="252">
        <v>110</v>
      </c>
      <c r="D10" s="375">
        <f t="shared" si="0"/>
        <v>0.30136986301369861</v>
      </c>
      <c r="E10" s="376">
        <v>8.1818181818181818E-2</v>
      </c>
      <c r="F10" s="377">
        <v>0.5643564356435643</v>
      </c>
      <c r="G10" s="377">
        <v>0.15616438356164383</v>
      </c>
    </row>
    <row r="11" spans="1:8" x14ac:dyDescent="0.2">
      <c r="A11" s="770" t="s">
        <v>101</v>
      </c>
      <c r="B11" s="252">
        <v>189</v>
      </c>
      <c r="C11" s="252">
        <v>97</v>
      </c>
      <c r="D11" s="375">
        <f t="shared" si="0"/>
        <v>0.51322751322751325</v>
      </c>
      <c r="E11" s="376">
        <v>1.0309278350515464E-2</v>
      </c>
      <c r="F11" s="377">
        <v>0.60416666666666663</v>
      </c>
      <c r="G11" s="377">
        <v>0.30687830687830686</v>
      </c>
    </row>
    <row r="12" spans="1:8" ht="15" customHeight="1" x14ac:dyDescent="0.2">
      <c r="A12" s="770" t="s">
        <v>102</v>
      </c>
      <c r="B12" s="252">
        <v>105</v>
      </c>
      <c r="C12" s="252">
        <v>30</v>
      </c>
      <c r="D12" s="375">
        <f t="shared" si="0"/>
        <v>0.2857142857142857</v>
      </c>
      <c r="E12" s="376">
        <v>0.16666666666666666</v>
      </c>
      <c r="F12" s="377">
        <v>0.32</v>
      </c>
      <c r="G12" s="377">
        <v>7.6190476190476197E-2</v>
      </c>
    </row>
    <row r="13" spans="1:8" ht="15" customHeight="1" x14ac:dyDescent="0.2">
      <c r="A13" s="770" t="s">
        <v>103</v>
      </c>
      <c r="B13" s="252">
        <v>77</v>
      </c>
      <c r="C13" s="252">
        <v>22</v>
      </c>
      <c r="D13" s="375">
        <f t="shared" si="0"/>
        <v>0.2857142857142857</v>
      </c>
      <c r="E13" s="376">
        <v>0</v>
      </c>
      <c r="F13" s="377">
        <v>0.59090909090909094</v>
      </c>
      <c r="G13" s="377">
        <v>0.16883116883116883</v>
      </c>
    </row>
    <row r="14" spans="1:8" ht="15" customHeight="1" x14ac:dyDescent="0.2">
      <c r="A14" s="770" t="s">
        <v>104</v>
      </c>
      <c r="B14" s="252">
        <v>114</v>
      </c>
      <c r="C14" s="252">
        <v>41</v>
      </c>
      <c r="D14" s="375">
        <f t="shared" si="0"/>
        <v>0.35964912280701755</v>
      </c>
      <c r="E14" s="376">
        <v>2.4390243902439025E-2</v>
      </c>
      <c r="F14" s="377">
        <v>0.55000000000000004</v>
      </c>
      <c r="G14" s="377">
        <v>0.19298245614035087</v>
      </c>
    </row>
    <row r="15" spans="1:8" ht="30" customHeight="1" x14ac:dyDescent="0.2">
      <c r="A15" s="770" t="s">
        <v>105</v>
      </c>
      <c r="B15" s="252">
        <v>138</v>
      </c>
      <c r="C15" s="252">
        <v>52</v>
      </c>
      <c r="D15" s="375">
        <f t="shared" si="0"/>
        <v>0.37681159420289856</v>
      </c>
      <c r="E15" s="376">
        <v>3.8461538461538464E-2</v>
      </c>
      <c r="F15" s="377">
        <v>0.52</v>
      </c>
      <c r="G15" s="377">
        <v>0.18840579710144928</v>
      </c>
    </row>
    <row r="16" spans="1:8" x14ac:dyDescent="0.2">
      <c r="A16" s="770" t="s">
        <v>106</v>
      </c>
      <c r="B16" s="252">
        <v>136</v>
      </c>
      <c r="C16" s="252">
        <v>92</v>
      </c>
      <c r="D16" s="375">
        <f t="shared" si="0"/>
        <v>0.67647058823529416</v>
      </c>
      <c r="E16" s="376">
        <v>0</v>
      </c>
      <c r="F16" s="377">
        <v>0.64130434782608692</v>
      </c>
      <c r="G16" s="377">
        <v>0.43382352941176472</v>
      </c>
    </row>
    <row r="17" spans="1:7" x14ac:dyDescent="0.2">
      <c r="A17" s="770" t="s">
        <v>107</v>
      </c>
      <c r="B17" s="252">
        <v>690</v>
      </c>
      <c r="C17" s="252">
        <v>191</v>
      </c>
      <c r="D17" s="375">
        <f t="shared" si="0"/>
        <v>0.27681159420289853</v>
      </c>
      <c r="E17" s="376">
        <v>0.58115183246073299</v>
      </c>
      <c r="F17" s="377">
        <v>0.58750000000000002</v>
      </c>
      <c r="G17" s="377">
        <v>6.8115942028985507E-2</v>
      </c>
    </row>
    <row r="18" spans="1:7" ht="15" customHeight="1" x14ac:dyDescent="0.2">
      <c r="A18" s="770" t="s">
        <v>108</v>
      </c>
      <c r="B18" s="252">
        <v>923</v>
      </c>
      <c r="C18" s="252">
        <v>790</v>
      </c>
      <c r="D18" s="375">
        <f t="shared" si="0"/>
        <v>0.85590465872156019</v>
      </c>
      <c r="E18" s="376">
        <v>1.2658227848101266E-3</v>
      </c>
      <c r="F18" s="377">
        <v>0.65145754119138155</v>
      </c>
      <c r="G18" s="377">
        <v>0.55687973997833151</v>
      </c>
    </row>
    <row r="19" spans="1:7" ht="30" customHeight="1" x14ac:dyDescent="0.2">
      <c r="A19" s="770" t="s">
        <v>109</v>
      </c>
      <c r="B19" s="252">
        <v>56</v>
      </c>
      <c r="C19" s="252">
        <v>26</v>
      </c>
      <c r="D19" s="375">
        <f t="shared" si="0"/>
        <v>0.4642857142857143</v>
      </c>
      <c r="E19" s="376">
        <v>0.26923076923076922</v>
      </c>
      <c r="F19" s="377">
        <v>0.84210526315789469</v>
      </c>
      <c r="G19" s="377">
        <v>0.2857142857142857</v>
      </c>
    </row>
    <row r="20" spans="1:7" ht="15" customHeight="1" x14ac:dyDescent="0.2">
      <c r="A20" s="770" t="s">
        <v>182</v>
      </c>
      <c r="B20" s="252">
        <v>194</v>
      </c>
      <c r="C20" s="252">
        <v>60</v>
      </c>
      <c r="D20" s="375">
        <f t="shared" si="0"/>
        <v>0.30927835051546393</v>
      </c>
      <c r="E20" s="376">
        <v>0</v>
      </c>
      <c r="F20" s="377">
        <v>0.56666666666666665</v>
      </c>
      <c r="G20" s="377">
        <v>0.17525773195876287</v>
      </c>
    </row>
    <row r="21" spans="1:7" ht="15" customHeight="1" x14ac:dyDescent="0.2">
      <c r="A21" s="770" t="s">
        <v>110</v>
      </c>
      <c r="B21" s="252">
        <v>113</v>
      </c>
      <c r="C21" s="252">
        <v>62</v>
      </c>
      <c r="D21" s="375">
        <f t="shared" si="0"/>
        <v>0.54867256637168138</v>
      </c>
      <c r="E21" s="376">
        <v>0</v>
      </c>
      <c r="F21" s="377">
        <v>0.67741935483870963</v>
      </c>
      <c r="G21" s="377">
        <v>0.37168141592920356</v>
      </c>
    </row>
    <row r="22" spans="1:7" ht="15" customHeight="1" x14ac:dyDescent="0.2">
      <c r="A22" s="770" t="s">
        <v>111</v>
      </c>
      <c r="B22" s="252">
        <v>196</v>
      </c>
      <c r="C22" s="252">
        <v>72</v>
      </c>
      <c r="D22" s="375">
        <f t="shared" si="0"/>
        <v>0.36734693877551022</v>
      </c>
      <c r="E22" s="376">
        <v>1.3888888888888888E-2</v>
      </c>
      <c r="F22" s="377">
        <v>0.36619718309859156</v>
      </c>
      <c r="G22" s="377">
        <v>0.1326530612244898</v>
      </c>
    </row>
    <row r="23" spans="1:7" ht="30" customHeight="1" x14ac:dyDescent="0.2">
      <c r="A23" s="770" t="s">
        <v>269</v>
      </c>
      <c r="B23" s="252">
        <v>32</v>
      </c>
      <c r="C23" s="252">
        <v>20</v>
      </c>
      <c r="D23" s="375">
        <f t="shared" si="0"/>
        <v>0.625</v>
      </c>
      <c r="E23" s="376">
        <v>0.1</v>
      </c>
      <c r="F23" s="377">
        <v>0.72222222222222221</v>
      </c>
      <c r="G23" s="377">
        <v>0.40625</v>
      </c>
    </row>
    <row r="24" spans="1:7" ht="15" customHeight="1" x14ac:dyDescent="0.2">
      <c r="A24" s="770" t="s">
        <v>112</v>
      </c>
      <c r="B24" s="252">
        <v>57</v>
      </c>
      <c r="C24" s="252">
        <v>57</v>
      </c>
      <c r="D24" s="375">
        <f t="shared" si="0"/>
        <v>1</v>
      </c>
      <c r="E24" s="376">
        <v>0</v>
      </c>
      <c r="F24" s="377">
        <v>0.2807017543859649</v>
      </c>
      <c r="G24" s="377">
        <v>0.2807017543859649</v>
      </c>
    </row>
    <row r="25" spans="1:7" ht="15" customHeight="1" x14ac:dyDescent="0.2">
      <c r="A25" s="770" t="s">
        <v>113</v>
      </c>
      <c r="B25" s="252">
        <v>442</v>
      </c>
      <c r="C25" s="252">
        <v>137</v>
      </c>
      <c r="D25" s="375">
        <f t="shared" si="0"/>
        <v>0.30995475113122173</v>
      </c>
      <c r="E25" s="376">
        <v>3.6496350364963501E-2</v>
      </c>
      <c r="F25" s="377">
        <v>0.37121212121212122</v>
      </c>
      <c r="G25" s="377">
        <v>0.11085972850678733</v>
      </c>
    </row>
    <row r="26" spans="1:7" ht="15" customHeight="1" x14ac:dyDescent="0.2">
      <c r="A26" s="770" t="s">
        <v>194</v>
      </c>
      <c r="B26" s="252">
        <v>25</v>
      </c>
      <c r="C26" s="252">
        <v>21</v>
      </c>
      <c r="D26" s="375">
        <f t="shared" si="0"/>
        <v>0.84</v>
      </c>
      <c r="E26" s="376">
        <v>4.7619047619047616E-2</v>
      </c>
      <c r="F26" s="377">
        <v>0.45</v>
      </c>
      <c r="G26" s="377">
        <v>0.36</v>
      </c>
    </row>
    <row r="27" spans="1:7" ht="30" customHeight="1" x14ac:dyDescent="0.2">
      <c r="A27" s="770" t="s">
        <v>296</v>
      </c>
      <c r="B27" s="252">
        <v>192</v>
      </c>
      <c r="C27" s="252">
        <v>100</v>
      </c>
      <c r="D27" s="375">
        <f t="shared" si="0"/>
        <v>0.52083333333333337</v>
      </c>
      <c r="E27" s="376">
        <v>0.59</v>
      </c>
      <c r="F27" s="377">
        <v>0.80487804878048785</v>
      </c>
      <c r="G27" s="377">
        <v>0.171875</v>
      </c>
    </row>
    <row r="28" spans="1:7" ht="15" customHeight="1" x14ac:dyDescent="0.2">
      <c r="A28" s="770" t="s">
        <v>115</v>
      </c>
      <c r="B28" s="252">
        <v>212</v>
      </c>
      <c r="C28" s="252">
        <v>2</v>
      </c>
      <c r="D28" s="375">
        <f t="shared" si="0"/>
        <v>9.433962264150943E-3</v>
      </c>
      <c r="E28" s="376">
        <v>0</v>
      </c>
      <c r="F28" s="377">
        <v>0</v>
      </c>
      <c r="G28" s="377">
        <v>0</v>
      </c>
    </row>
    <row r="29" spans="1:7" ht="15" customHeight="1" x14ac:dyDescent="0.2">
      <c r="A29" s="770" t="s">
        <v>116</v>
      </c>
      <c r="B29" s="252">
        <v>102</v>
      </c>
      <c r="C29" s="252">
        <v>36</v>
      </c>
      <c r="D29" s="375">
        <f t="shared" si="0"/>
        <v>0.35294117647058826</v>
      </c>
      <c r="E29" s="376">
        <v>2.7777777777777776E-2</v>
      </c>
      <c r="F29" s="377">
        <v>0.42857142857142855</v>
      </c>
      <c r="G29" s="377">
        <v>0.14705882352941177</v>
      </c>
    </row>
    <row r="30" spans="1:7" ht="15" customHeight="1" x14ac:dyDescent="0.2">
      <c r="A30" s="770" t="s">
        <v>195</v>
      </c>
      <c r="B30" s="252">
        <v>26</v>
      </c>
      <c r="C30" s="252">
        <v>19</v>
      </c>
      <c r="D30" s="375">
        <f t="shared" si="0"/>
        <v>0.73076923076923073</v>
      </c>
      <c r="E30" s="376">
        <v>0</v>
      </c>
      <c r="F30" s="377">
        <v>0.73684210526315785</v>
      </c>
      <c r="G30" s="377">
        <v>0.53846153846153844</v>
      </c>
    </row>
    <row r="31" spans="1:7" ht="30" customHeight="1" x14ac:dyDescent="0.2">
      <c r="A31" s="770" t="s">
        <v>117</v>
      </c>
      <c r="B31" s="252">
        <v>299</v>
      </c>
      <c r="C31" s="252">
        <v>124</v>
      </c>
      <c r="D31" s="375">
        <f t="shared" si="0"/>
        <v>0.41471571906354515</v>
      </c>
      <c r="E31" s="376">
        <v>0</v>
      </c>
      <c r="F31" s="377">
        <v>0.61290322580645162</v>
      </c>
      <c r="G31" s="377">
        <v>0.25418060200668896</v>
      </c>
    </row>
    <row r="32" spans="1:7" ht="15" customHeight="1" x14ac:dyDescent="0.2">
      <c r="A32" s="770" t="s">
        <v>183</v>
      </c>
      <c r="B32" s="252">
        <v>408</v>
      </c>
      <c r="C32" s="252">
        <v>152</v>
      </c>
      <c r="D32" s="375">
        <f t="shared" si="0"/>
        <v>0.37254901960784315</v>
      </c>
      <c r="E32" s="376">
        <v>0.25</v>
      </c>
      <c r="F32" s="377">
        <v>0.40350877192982454</v>
      </c>
      <c r="G32" s="377">
        <v>0.11274509803921569</v>
      </c>
    </row>
    <row r="33" spans="1:13" ht="15" customHeight="1" x14ac:dyDescent="0.2">
      <c r="A33" s="770" t="s">
        <v>118</v>
      </c>
      <c r="B33" s="252">
        <v>167</v>
      </c>
      <c r="C33" s="252">
        <v>52</v>
      </c>
      <c r="D33" s="375">
        <f t="shared" si="0"/>
        <v>0.31137724550898205</v>
      </c>
      <c r="E33" s="376">
        <v>0</v>
      </c>
      <c r="F33" s="377">
        <v>0.5</v>
      </c>
      <c r="G33" s="377">
        <v>0.15568862275449102</v>
      </c>
    </row>
    <row r="34" spans="1:13" ht="15" customHeight="1" x14ac:dyDescent="0.2">
      <c r="A34" s="770" t="s">
        <v>119</v>
      </c>
      <c r="B34" s="252">
        <v>91</v>
      </c>
      <c r="C34" s="252">
        <v>61</v>
      </c>
      <c r="D34" s="375">
        <f t="shared" si="0"/>
        <v>0.67032967032967028</v>
      </c>
      <c r="E34" s="376">
        <v>1.6393442622950821E-2</v>
      </c>
      <c r="F34" s="377">
        <v>0.6333333333333333</v>
      </c>
      <c r="G34" s="377">
        <v>0.4175824175824176</v>
      </c>
    </row>
    <row r="35" spans="1:13" ht="15" customHeight="1" x14ac:dyDescent="0.2">
      <c r="A35" s="770" t="s">
        <v>120</v>
      </c>
      <c r="B35" s="252">
        <v>362</v>
      </c>
      <c r="C35" s="252">
        <v>153</v>
      </c>
      <c r="D35" s="375">
        <f t="shared" si="0"/>
        <v>0.42265193370165743</v>
      </c>
      <c r="E35" s="376">
        <v>0</v>
      </c>
      <c r="F35" s="377">
        <v>0.31372549019607843</v>
      </c>
      <c r="G35" s="377">
        <v>0.13259668508287292</v>
      </c>
    </row>
    <row r="36" spans="1:13" ht="15" customHeight="1" x14ac:dyDescent="0.2">
      <c r="A36" s="773" t="s">
        <v>121</v>
      </c>
      <c r="B36" s="260">
        <v>7323</v>
      </c>
      <c r="C36" s="260">
        <v>3931</v>
      </c>
      <c r="D36" s="378">
        <f t="shared" si="0"/>
        <v>0.53680185716236517</v>
      </c>
      <c r="E36" s="379">
        <v>0.19537013482574409</v>
      </c>
      <c r="F36" s="380">
        <v>0.53872905469490995</v>
      </c>
      <c r="G36" s="380">
        <v>0.23269151986890618</v>
      </c>
      <c r="K36" s="96"/>
      <c r="L36" s="96"/>
      <c r="M36" s="96"/>
    </row>
    <row r="37" spans="1:13" s="586" customFormat="1" ht="12.95" customHeight="1" x14ac:dyDescent="0.2">
      <c r="A37" s="373"/>
      <c r="B37" s="201"/>
      <c r="C37" s="201"/>
      <c r="D37" s="201"/>
      <c r="E37" s="201"/>
      <c r="F37" s="201"/>
      <c r="G37" s="201"/>
      <c r="H37" s="381"/>
    </row>
    <row r="38" spans="1:13" s="586" customFormat="1" ht="24" customHeight="1" x14ac:dyDescent="0.2">
      <c r="A38" s="382"/>
      <c r="B38" s="382"/>
      <c r="C38" s="382"/>
      <c r="D38" s="382"/>
      <c r="E38" s="382"/>
      <c r="F38" s="382"/>
      <c r="G38" s="382"/>
      <c r="H38" s="381"/>
    </row>
    <row r="39" spans="1:13" s="586" customFormat="1" ht="29.25" customHeight="1" x14ac:dyDescent="0.2">
      <c r="A39" s="774"/>
      <c r="B39" s="201"/>
      <c r="C39" s="201"/>
      <c r="D39" s="201"/>
      <c r="E39" s="201"/>
      <c r="F39" s="201"/>
      <c r="G39" s="201"/>
      <c r="H39" s="381"/>
    </row>
    <row r="40" spans="1:13" s="586" customFormat="1" ht="42" customHeight="1" x14ac:dyDescent="0.2">
      <c r="A40" s="774"/>
      <c r="B40" s="381"/>
      <c r="C40" s="381"/>
      <c r="D40" s="381"/>
      <c r="E40" s="381"/>
      <c r="F40" s="381"/>
      <c r="G40" s="381"/>
    </row>
    <row r="41" spans="1:13" s="586" customFormat="1" x14ac:dyDescent="0.2">
      <c r="A41" s="774"/>
      <c r="B41" s="381"/>
      <c r="C41" s="381"/>
      <c r="D41" s="381"/>
      <c r="E41" s="381"/>
      <c r="F41" s="381"/>
      <c r="G41" s="381"/>
    </row>
    <row r="42" spans="1:13" s="586" customFormat="1" ht="18" customHeight="1" x14ac:dyDescent="0.2">
      <c r="A42" s="774"/>
      <c r="B42" s="201"/>
      <c r="C42" s="201"/>
      <c r="D42" s="201"/>
      <c r="E42" s="201"/>
      <c r="F42" s="201"/>
      <c r="G42" s="201"/>
      <c r="H42" s="201"/>
    </row>
    <row r="46" spans="1:13" x14ac:dyDescent="0.2">
      <c r="G46" s="194"/>
    </row>
    <row r="73" spans="1:1" x14ac:dyDescent="0.2">
      <c r="A73" s="651"/>
    </row>
  </sheetData>
  <mergeCells count="5">
    <mergeCell ref="A1:G1"/>
    <mergeCell ref="F2:G2"/>
    <mergeCell ref="B2:B3"/>
    <mergeCell ref="D2:D3"/>
    <mergeCell ref="E2:E3"/>
  </mergeCells>
  <phoneticPr fontId="38" type="noConversion"/>
  <pageMargins left="0.74803149606299213" right="0.74803149606299213" top="0.59055118110236227" bottom="0.55118110236220474" header="0.51181102362204722" footer="0.51181102362204722"/>
  <pageSetup paperSize="9" scale="8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74"/>
  <sheetViews>
    <sheetView showGridLines="0" workbookViewId="0">
      <selection activeCell="H2" sqref="H2"/>
    </sheetView>
  </sheetViews>
  <sheetFormatPr defaultColWidth="9.140625" defaultRowHeight="15" x14ac:dyDescent="0.2"/>
  <cols>
    <col min="1" max="1" width="25" style="141" customWidth="1"/>
    <col min="2" max="2" width="17" style="136" customWidth="1"/>
    <col min="3" max="7" width="13.42578125" style="136" customWidth="1"/>
    <col min="8" max="8" width="22.5703125" style="136" customWidth="1"/>
    <col min="9" max="11" width="13.42578125" style="136" customWidth="1"/>
    <col min="12" max="16384" width="9.140625" style="136"/>
  </cols>
  <sheetData>
    <row r="1" spans="1:11" s="650" customFormat="1" ht="21.75" customHeight="1" x14ac:dyDescent="0.2">
      <c r="A1" s="929" t="s">
        <v>473</v>
      </c>
      <c r="B1" s="929"/>
      <c r="C1" s="929"/>
      <c r="D1" s="929"/>
      <c r="E1" s="929"/>
      <c r="F1" s="929"/>
      <c r="G1" s="929"/>
      <c r="H1" s="929"/>
      <c r="I1" s="929"/>
      <c r="J1" s="929"/>
      <c r="K1" s="929"/>
    </row>
    <row r="2" spans="1:11" s="142" customFormat="1" ht="63" x14ac:dyDescent="0.25">
      <c r="A2" s="769" t="s">
        <v>94</v>
      </c>
      <c r="B2" s="213" t="s">
        <v>492</v>
      </c>
      <c r="C2" s="213" t="s">
        <v>493</v>
      </c>
      <c r="D2" s="213" t="s">
        <v>494</v>
      </c>
      <c r="E2" s="213" t="s">
        <v>495</v>
      </c>
      <c r="F2" s="213" t="s">
        <v>496</v>
      </c>
      <c r="G2" s="213" t="s">
        <v>89</v>
      </c>
      <c r="H2" s="213" t="s">
        <v>497</v>
      </c>
      <c r="I2" s="213" t="s">
        <v>279</v>
      </c>
      <c r="J2" s="213" t="s">
        <v>498</v>
      </c>
      <c r="K2" s="213" t="s">
        <v>17</v>
      </c>
    </row>
    <row r="3" spans="1:11" s="142" customFormat="1" x14ac:dyDescent="0.2">
      <c r="A3" s="683" t="s">
        <v>483</v>
      </c>
      <c r="B3" s="383">
        <v>64</v>
      </c>
      <c r="C3" s="383">
        <v>14</v>
      </c>
      <c r="D3" s="383">
        <v>12</v>
      </c>
      <c r="E3" s="384">
        <v>0</v>
      </c>
      <c r="F3" s="383">
        <v>12</v>
      </c>
      <c r="G3" s="383">
        <v>29</v>
      </c>
      <c r="H3" s="383">
        <v>8</v>
      </c>
      <c r="I3" s="384">
        <v>3</v>
      </c>
      <c r="J3" s="384" t="s">
        <v>129</v>
      </c>
      <c r="K3" s="383">
        <v>143</v>
      </c>
    </row>
    <row r="4" spans="1:11" x14ac:dyDescent="0.2">
      <c r="A4" s="770" t="s">
        <v>96</v>
      </c>
      <c r="B4" s="383">
        <v>76</v>
      </c>
      <c r="C4" s="383">
        <v>4</v>
      </c>
      <c r="D4" s="384">
        <v>19</v>
      </c>
      <c r="E4" s="384">
        <v>0</v>
      </c>
      <c r="F4" s="383">
        <v>4</v>
      </c>
      <c r="G4" s="383">
        <v>4</v>
      </c>
      <c r="H4" s="383">
        <v>17</v>
      </c>
      <c r="I4" s="384" t="s">
        <v>129</v>
      </c>
      <c r="J4" s="383">
        <v>0</v>
      </c>
      <c r="K4" s="383">
        <v>126</v>
      </c>
    </row>
    <row r="5" spans="1:11" x14ac:dyDescent="0.2">
      <c r="A5" s="770" t="s">
        <v>97</v>
      </c>
      <c r="B5" s="383">
        <v>41</v>
      </c>
      <c r="C5" s="383">
        <v>13</v>
      </c>
      <c r="D5" s="384" t="s">
        <v>129</v>
      </c>
      <c r="E5" s="384" t="s">
        <v>129</v>
      </c>
      <c r="F5" s="384">
        <v>3</v>
      </c>
      <c r="G5" s="383">
        <v>4</v>
      </c>
      <c r="H5" s="384">
        <v>5</v>
      </c>
      <c r="I5" s="383">
        <v>10</v>
      </c>
      <c r="J5" s="384" t="s">
        <v>129</v>
      </c>
      <c r="K5" s="383">
        <v>80</v>
      </c>
    </row>
    <row r="6" spans="1:11" ht="27.75" customHeight="1" x14ac:dyDescent="0.2">
      <c r="A6" s="770" t="s">
        <v>294</v>
      </c>
      <c r="B6" s="383">
        <v>37</v>
      </c>
      <c r="C6" s="384" t="s">
        <v>129</v>
      </c>
      <c r="D6" s="383">
        <v>0</v>
      </c>
      <c r="E6" s="383">
        <v>0</v>
      </c>
      <c r="F6" s="383">
        <v>4</v>
      </c>
      <c r="G6" s="384">
        <v>3</v>
      </c>
      <c r="H6" s="384" t="s">
        <v>129</v>
      </c>
      <c r="I6" s="384">
        <v>3</v>
      </c>
      <c r="J6" s="383">
        <v>0</v>
      </c>
      <c r="K6" s="383">
        <v>49</v>
      </c>
    </row>
    <row r="7" spans="1:11" x14ac:dyDescent="0.2">
      <c r="A7" s="770" t="s">
        <v>287</v>
      </c>
      <c r="B7" s="383">
        <v>158</v>
      </c>
      <c r="C7" s="383">
        <v>41</v>
      </c>
      <c r="D7" s="383">
        <v>0</v>
      </c>
      <c r="E7" s="383">
        <v>0</v>
      </c>
      <c r="F7" s="383">
        <v>62</v>
      </c>
      <c r="G7" s="383">
        <v>13</v>
      </c>
      <c r="H7" s="383">
        <v>18</v>
      </c>
      <c r="I7" s="383">
        <v>8</v>
      </c>
      <c r="J7" s="383">
        <v>13</v>
      </c>
      <c r="K7" s="383">
        <v>313</v>
      </c>
    </row>
    <row r="8" spans="1:11" x14ac:dyDescent="0.2">
      <c r="A8" s="770" t="s">
        <v>99</v>
      </c>
      <c r="B8" s="383">
        <v>41</v>
      </c>
      <c r="C8" s="384" t="s">
        <v>129</v>
      </c>
      <c r="D8" s="383">
        <v>0</v>
      </c>
      <c r="E8" s="384">
        <v>0</v>
      </c>
      <c r="F8" s="384" t="s">
        <v>129</v>
      </c>
      <c r="G8" s="384">
        <v>5</v>
      </c>
      <c r="H8" s="384">
        <v>3</v>
      </c>
      <c r="I8" s="383">
        <v>19</v>
      </c>
      <c r="J8" s="383">
        <v>0</v>
      </c>
      <c r="K8" s="383">
        <v>71</v>
      </c>
    </row>
    <row r="9" spans="1:11" x14ac:dyDescent="0.2">
      <c r="A9" s="770" t="s">
        <v>295</v>
      </c>
      <c r="B9" s="383">
        <v>103</v>
      </c>
      <c r="C9" s="383">
        <v>26</v>
      </c>
      <c r="D9" s="383">
        <v>0</v>
      </c>
      <c r="E9" s="383">
        <v>0</v>
      </c>
      <c r="F9" s="384">
        <v>7</v>
      </c>
      <c r="G9" s="383">
        <v>7</v>
      </c>
      <c r="H9" s="383">
        <v>6</v>
      </c>
      <c r="I9" s="384" t="s">
        <v>129</v>
      </c>
      <c r="J9" s="383">
        <v>0</v>
      </c>
      <c r="K9" s="383">
        <v>151</v>
      </c>
    </row>
    <row r="10" spans="1:11" ht="25.5" customHeight="1" x14ac:dyDescent="0.2">
      <c r="A10" s="770" t="s">
        <v>101</v>
      </c>
      <c r="B10" s="383">
        <v>43</v>
      </c>
      <c r="C10" s="383">
        <v>55</v>
      </c>
      <c r="D10" s="383">
        <v>0</v>
      </c>
      <c r="E10" s="384" t="s">
        <v>129</v>
      </c>
      <c r="F10" s="383">
        <v>16</v>
      </c>
      <c r="G10" s="383">
        <v>9</v>
      </c>
      <c r="H10" s="383">
        <v>8</v>
      </c>
      <c r="I10" s="383">
        <v>34</v>
      </c>
      <c r="J10" s="383">
        <v>0</v>
      </c>
      <c r="K10" s="383">
        <v>167</v>
      </c>
    </row>
    <row r="11" spans="1:11" x14ac:dyDescent="0.2">
      <c r="A11" s="770" t="s">
        <v>102</v>
      </c>
      <c r="B11" s="383">
        <v>10</v>
      </c>
      <c r="C11" s="384" t="s">
        <v>129</v>
      </c>
      <c r="D11" s="384">
        <v>0</v>
      </c>
      <c r="E11" s="384" t="s">
        <v>129</v>
      </c>
      <c r="F11" s="384">
        <v>0</v>
      </c>
      <c r="G11" s="384" t="s">
        <v>129</v>
      </c>
      <c r="H11" s="384">
        <v>5</v>
      </c>
      <c r="I11" s="383">
        <v>32</v>
      </c>
      <c r="J11" s="384">
        <v>0</v>
      </c>
      <c r="K11" s="383">
        <v>52</v>
      </c>
    </row>
    <row r="12" spans="1:11" x14ac:dyDescent="0.2">
      <c r="A12" s="770" t="s">
        <v>103</v>
      </c>
      <c r="B12" s="383">
        <v>28</v>
      </c>
      <c r="C12" s="384">
        <v>0</v>
      </c>
      <c r="D12" s="384" t="s">
        <v>129</v>
      </c>
      <c r="E12" s="383">
        <v>0</v>
      </c>
      <c r="F12" s="383">
        <v>9</v>
      </c>
      <c r="G12" s="383">
        <v>0</v>
      </c>
      <c r="H12" s="384" t="s">
        <v>129</v>
      </c>
      <c r="I12" s="383">
        <v>0</v>
      </c>
      <c r="J12" s="383">
        <v>0</v>
      </c>
      <c r="K12" s="383">
        <v>39</v>
      </c>
    </row>
    <row r="13" spans="1:11" x14ac:dyDescent="0.2">
      <c r="A13" s="770" t="s">
        <v>104</v>
      </c>
      <c r="B13" s="383">
        <v>29</v>
      </c>
      <c r="C13" s="384">
        <v>9</v>
      </c>
      <c r="D13" s="383">
        <v>0</v>
      </c>
      <c r="E13" s="384" t="s">
        <v>129</v>
      </c>
      <c r="F13" s="384">
        <v>0</v>
      </c>
      <c r="G13" s="384">
        <v>4</v>
      </c>
      <c r="H13" s="384">
        <v>6</v>
      </c>
      <c r="I13" s="383">
        <v>12</v>
      </c>
      <c r="J13" s="384">
        <v>0</v>
      </c>
      <c r="K13" s="383">
        <v>61</v>
      </c>
    </row>
    <row r="14" spans="1:11" ht="23.25" customHeight="1" x14ac:dyDescent="0.2">
      <c r="A14" s="770" t="s">
        <v>105</v>
      </c>
      <c r="B14" s="383">
        <v>40</v>
      </c>
      <c r="C14" s="384">
        <v>5</v>
      </c>
      <c r="D14" s="384">
        <v>0</v>
      </c>
      <c r="E14" s="384" t="s">
        <v>129</v>
      </c>
      <c r="F14" s="384" t="s">
        <v>129</v>
      </c>
      <c r="G14" s="384" t="s">
        <v>129</v>
      </c>
      <c r="H14" s="384" t="s">
        <v>129</v>
      </c>
      <c r="I14" s="383">
        <v>0</v>
      </c>
      <c r="J14" s="383">
        <v>0</v>
      </c>
      <c r="K14" s="383">
        <v>51</v>
      </c>
    </row>
    <row r="15" spans="1:11" x14ac:dyDescent="0.2">
      <c r="A15" s="770" t="s">
        <v>106</v>
      </c>
      <c r="B15" s="383">
        <v>59</v>
      </c>
      <c r="C15" s="384">
        <v>3</v>
      </c>
      <c r="D15" s="384">
        <v>6</v>
      </c>
      <c r="E15" s="383">
        <v>0</v>
      </c>
      <c r="F15" s="383">
        <v>10</v>
      </c>
      <c r="G15" s="384">
        <v>3</v>
      </c>
      <c r="H15" s="383">
        <v>8</v>
      </c>
      <c r="I15" s="384">
        <v>3</v>
      </c>
      <c r="J15" s="383">
        <v>0</v>
      </c>
      <c r="K15" s="383">
        <v>92</v>
      </c>
    </row>
    <row r="16" spans="1:11" x14ac:dyDescent="0.2">
      <c r="A16" s="770" t="s">
        <v>107</v>
      </c>
      <c r="B16" s="383">
        <v>143</v>
      </c>
      <c r="C16" s="383">
        <v>62</v>
      </c>
      <c r="D16" s="383">
        <v>0</v>
      </c>
      <c r="E16" s="383">
        <v>19</v>
      </c>
      <c r="F16" s="383">
        <v>0</v>
      </c>
      <c r="G16" s="383">
        <v>18</v>
      </c>
      <c r="H16" s="383">
        <v>19</v>
      </c>
      <c r="I16" s="383">
        <v>21</v>
      </c>
      <c r="J16" s="384">
        <v>0</v>
      </c>
      <c r="K16" s="383">
        <v>282</v>
      </c>
    </row>
    <row r="17" spans="1:11" x14ac:dyDescent="0.2">
      <c r="A17" s="770" t="s">
        <v>108</v>
      </c>
      <c r="B17" s="383">
        <v>175</v>
      </c>
      <c r="C17" s="383">
        <v>115</v>
      </c>
      <c r="D17" s="383">
        <v>12</v>
      </c>
      <c r="E17" s="383">
        <v>11</v>
      </c>
      <c r="F17" s="383">
        <v>6</v>
      </c>
      <c r="G17" s="383">
        <v>14</v>
      </c>
      <c r="H17" s="383">
        <v>51</v>
      </c>
      <c r="I17" s="383">
        <v>92</v>
      </c>
      <c r="J17" s="383">
        <v>0</v>
      </c>
      <c r="K17" s="383">
        <v>476</v>
      </c>
    </row>
    <row r="18" spans="1:11" ht="24" customHeight="1" x14ac:dyDescent="0.2">
      <c r="A18" s="770" t="s">
        <v>109</v>
      </c>
      <c r="B18" s="383">
        <v>100</v>
      </c>
      <c r="C18" s="383">
        <v>14</v>
      </c>
      <c r="D18" s="384">
        <v>15</v>
      </c>
      <c r="E18" s="384">
        <v>0</v>
      </c>
      <c r="F18" s="384">
        <v>5</v>
      </c>
      <c r="G18" s="383">
        <v>6</v>
      </c>
      <c r="H18" s="383">
        <v>10</v>
      </c>
      <c r="I18" s="384">
        <v>7</v>
      </c>
      <c r="J18" s="384" t="s">
        <v>129</v>
      </c>
      <c r="K18" s="383">
        <v>158</v>
      </c>
    </row>
    <row r="19" spans="1:11" x14ac:dyDescent="0.2">
      <c r="A19" s="770" t="s">
        <v>182</v>
      </c>
      <c r="B19" s="383">
        <v>25</v>
      </c>
      <c r="C19" s="383">
        <v>8</v>
      </c>
      <c r="D19" s="383">
        <v>0</v>
      </c>
      <c r="E19" s="383">
        <v>0</v>
      </c>
      <c r="F19" s="384" t="s">
        <v>129</v>
      </c>
      <c r="G19" s="384" t="s">
        <v>129</v>
      </c>
      <c r="H19" s="384" t="s">
        <v>129</v>
      </c>
      <c r="I19" s="384" t="s">
        <v>129</v>
      </c>
      <c r="J19" s="383">
        <v>0</v>
      </c>
      <c r="K19" s="383">
        <v>38</v>
      </c>
    </row>
    <row r="20" spans="1:11" x14ac:dyDescent="0.2">
      <c r="A20" s="770" t="s">
        <v>110</v>
      </c>
      <c r="B20" s="383">
        <v>64</v>
      </c>
      <c r="C20" s="384">
        <v>4</v>
      </c>
      <c r="D20" s="383">
        <v>6</v>
      </c>
      <c r="E20" s="383">
        <v>0</v>
      </c>
      <c r="F20" s="383">
        <v>21</v>
      </c>
      <c r="G20" s="384">
        <v>5</v>
      </c>
      <c r="H20" s="384">
        <v>0</v>
      </c>
      <c r="I20" s="384" t="s">
        <v>129</v>
      </c>
      <c r="J20" s="383">
        <v>0</v>
      </c>
      <c r="K20" s="383">
        <v>101</v>
      </c>
    </row>
    <row r="21" spans="1:11" x14ac:dyDescent="0.2">
      <c r="A21" s="770" t="s">
        <v>111</v>
      </c>
      <c r="B21" s="383">
        <v>45</v>
      </c>
      <c r="C21" s="384" t="s">
        <v>129</v>
      </c>
      <c r="D21" s="384">
        <v>6</v>
      </c>
      <c r="E21" s="384" t="s">
        <v>129</v>
      </c>
      <c r="F21" s="384" t="s">
        <v>129</v>
      </c>
      <c r="G21" s="384">
        <v>4</v>
      </c>
      <c r="H21" s="383">
        <v>9</v>
      </c>
      <c r="I21" s="384">
        <v>3</v>
      </c>
      <c r="J21" s="383">
        <v>0</v>
      </c>
      <c r="K21" s="383">
        <v>71</v>
      </c>
    </row>
    <row r="22" spans="1:11" ht="22.5" customHeight="1" x14ac:dyDescent="0.2">
      <c r="A22" s="770" t="s">
        <v>269</v>
      </c>
      <c r="B22" s="383">
        <v>17</v>
      </c>
      <c r="C22" s="384" t="s">
        <v>129</v>
      </c>
      <c r="D22" s="383">
        <v>0</v>
      </c>
      <c r="E22" s="383">
        <v>0</v>
      </c>
      <c r="F22" s="383">
        <v>0</v>
      </c>
      <c r="G22" s="384" t="s">
        <v>129</v>
      </c>
      <c r="H22" s="384" t="s">
        <v>129</v>
      </c>
      <c r="I22" s="384">
        <v>0</v>
      </c>
      <c r="J22" s="383">
        <v>0</v>
      </c>
      <c r="K22" s="383">
        <v>20</v>
      </c>
    </row>
    <row r="23" spans="1:11" x14ac:dyDescent="0.2">
      <c r="A23" s="770" t="s">
        <v>112</v>
      </c>
      <c r="B23" s="383">
        <v>88</v>
      </c>
      <c r="C23" s="383">
        <v>30</v>
      </c>
      <c r="D23" s="384" t="s">
        <v>129</v>
      </c>
      <c r="E23" s="384" t="s">
        <v>129</v>
      </c>
      <c r="F23" s="384">
        <v>4</v>
      </c>
      <c r="G23" s="384">
        <v>6</v>
      </c>
      <c r="H23" s="383">
        <v>5</v>
      </c>
      <c r="I23" s="384">
        <v>6</v>
      </c>
      <c r="J23" s="383">
        <v>0</v>
      </c>
      <c r="K23" s="383">
        <v>141</v>
      </c>
    </row>
    <row r="24" spans="1:11" x14ac:dyDescent="0.2">
      <c r="A24" s="770" t="s">
        <v>113</v>
      </c>
      <c r="B24" s="383">
        <v>123</v>
      </c>
      <c r="C24" s="383">
        <v>26</v>
      </c>
      <c r="D24" s="383">
        <v>0</v>
      </c>
      <c r="E24" s="383">
        <v>3</v>
      </c>
      <c r="F24" s="383">
        <v>10</v>
      </c>
      <c r="G24" s="383">
        <v>17</v>
      </c>
      <c r="H24" s="384">
        <v>10</v>
      </c>
      <c r="I24" s="384">
        <v>3</v>
      </c>
      <c r="J24" s="383">
        <v>0</v>
      </c>
      <c r="K24" s="383">
        <v>192</v>
      </c>
    </row>
    <row r="25" spans="1:11" x14ac:dyDescent="0.2">
      <c r="A25" s="770" t="s">
        <v>194</v>
      </c>
      <c r="B25" s="383">
        <v>4</v>
      </c>
      <c r="C25" s="384" t="s">
        <v>129</v>
      </c>
      <c r="D25" s="383">
        <v>0</v>
      </c>
      <c r="E25" s="384" t="s">
        <v>129</v>
      </c>
      <c r="F25" s="383">
        <v>0</v>
      </c>
      <c r="G25" s="384" t="s">
        <v>129</v>
      </c>
      <c r="H25" s="384" t="s">
        <v>129</v>
      </c>
      <c r="I25" s="383">
        <v>0</v>
      </c>
      <c r="J25" s="383">
        <v>0</v>
      </c>
      <c r="K25" s="383">
        <v>8</v>
      </c>
    </row>
    <row r="26" spans="1:11" ht="24" customHeight="1" x14ac:dyDescent="0.2">
      <c r="A26" s="770" t="s">
        <v>296</v>
      </c>
      <c r="B26" s="383">
        <v>51</v>
      </c>
      <c r="C26" s="384">
        <v>13</v>
      </c>
      <c r="D26" s="383">
        <v>0</v>
      </c>
      <c r="E26" s="383">
        <v>0</v>
      </c>
      <c r="F26" s="383">
        <v>8</v>
      </c>
      <c r="G26" s="383">
        <v>4</v>
      </c>
      <c r="H26" s="383">
        <v>13</v>
      </c>
      <c r="I26" s="384" t="s">
        <v>129</v>
      </c>
      <c r="J26" s="383">
        <v>0</v>
      </c>
      <c r="K26" s="383">
        <v>90</v>
      </c>
    </row>
    <row r="27" spans="1:11" x14ac:dyDescent="0.2">
      <c r="A27" s="770" t="s">
        <v>115</v>
      </c>
      <c r="B27" s="383">
        <v>89</v>
      </c>
      <c r="C27" s="383">
        <v>13</v>
      </c>
      <c r="D27" s="384">
        <v>3</v>
      </c>
      <c r="E27" s="384">
        <v>0</v>
      </c>
      <c r="F27" s="383">
        <v>21</v>
      </c>
      <c r="G27" s="383">
        <v>12</v>
      </c>
      <c r="H27" s="383">
        <v>8</v>
      </c>
      <c r="I27" s="383">
        <v>7</v>
      </c>
      <c r="J27" s="383">
        <v>0</v>
      </c>
      <c r="K27" s="383">
        <v>153</v>
      </c>
    </row>
    <row r="28" spans="1:11" x14ac:dyDescent="0.2">
      <c r="A28" s="770" t="s">
        <v>116</v>
      </c>
      <c r="B28" s="383">
        <v>53</v>
      </c>
      <c r="C28" s="384" t="s">
        <v>129</v>
      </c>
      <c r="D28" s="384" t="s">
        <v>129</v>
      </c>
      <c r="E28" s="384" t="s">
        <v>129</v>
      </c>
      <c r="F28" s="383">
        <v>12</v>
      </c>
      <c r="G28" s="384" t="s">
        <v>129</v>
      </c>
      <c r="H28" s="384" t="s">
        <v>129</v>
      </c>
      <c r="I28" s="384" t="s">
        <v>129</v>
      </c>
      <c r="J28" s="383">
        <v>0</v>
      </c>
      <c r="K28" s="383">
        <v>73</v>
      </c>
    </row>
    <row r="29" spans="1:11" x14ac:dyDescent="0.2">
      <c r="A29" s="770" t="s">
        <v>195</v>
      </c>
      <c r="B29" s="383">
        <v>11</v>
      </c>
      <c r="C29" s="384" t="s">
        <v>129</v>
      </c>
      <c r="D29" s="383">
        <v>0</v>
      </c>
      <c r="E29" s="384">
        <v>0</v>
      </c>
      <c r="F29" s="383">
        <v>0</v>
      </c>
      <c r="G29" s="383">
        <v>3</v>
      </c>
      <c r="H29" s="384" t="s">
        <v>129</v>
      </c>
      <c r="I29" s="384">
        <v>0</v>
      </c>
      <c r="J29" s="383">
        <v>0</v>
      </c>
      <c r="K29" s="383">
        <v>16</v>
      </c>
    </row>
    <row r="30" spans="1:11" ht="26.25" customHeight="1" x14ac:dyDescent="0.2">
      <c r="A30" s="770" t="s">
        <v>117</v>
      </c>
      <c r="B30" s="383">
        <v>55</v>
      </c>
      <c r="C30" s="383">
        <v>26</v>
      </c>
      <c r="D30" s="384" t="s">
        <v>129</v>
      </c>
      <c r="E30" s="384" t="s">
        <v>129</v>
      </c>
      <c r="F30" s="384">
        <v>6</v>
      </c>
      <c r="G30" s="383">
        <v>13</v>
      </c>
      <c r="H30" s="383">
        <v>4</v>
      </c>
      <c r="I30" s="384" t="s">
        <v>129</v>
      </c>
      <c r="J30" s="383">
        <v>0</v>
      </c>
      <c r="K30" s="383">
        <v>108</v>
      </c>
    </row>
    <row r="31" spans="1:11" x14ac:dyDescent="0.2">
      <c r="A31" s="770" t="s">
        <v>183</v>
      </c>
      <c r="B31" s="383">
        <v>152</v>
      </c>
      <c r="C31" s="383">
        <v>12</v>
      </c>
      <c r="D31" s="384">
        <v>0</v>
      </c>
      <c r="E31" s="383">
        <v>0</v>
      </c>
      <c r="F31" s="383">
        <v>19</v>
      </c>
      <c r="G31" s="383">
        <v>13</v>
      </c>
      <c r="H31" s="384">
        <v>7</v>
      </c>
      <c r="I31" s="384" t="s">
        <v>129</v>
      </c>
      <c r="J31" s="384">
        <v>0</v>
      </c>
      <c r="K31" s="383">
        <v>204</v>
      </c>
    </row>
    <row r="32" spans="1:11" x14ac:dyDescent="0.2">
      <c r="A32" s="770" t="s">
        <v>118</v>
      </c>
      <c r="B32" s="383">
        <v>62</v>
      </c>
      <c r="C32" s="383">
        <v>0</v>
      </c>
      <c r="D32" s="383">
        <v>0</v>
      </c>
      <c r="E32" s="383">
        <v>0</v>
      </c>
      <c r="F32" s="383">
        <v>0</v>
      </c>
      <c r="G32" s="383">
        <v>0</v>
      </c>
      <c r="H32" s="384">
        <v>6</v>
      </c>
      <c r="I32" s="384">
        <v>0</v>
      </c>
      <c r="J32" s="384">
        <v>0</v>
      </c>
      <c r="K32" s="383">
        <v>68</v>
      </c>
    </row>
    <row r="33" spans="1:11" x14ac:dyDescent="0.2">
      <c r="A33" s="770" t="s">
        <v>119</v>
      </c>
      <c r="B33" s="383">
        <v>96</v>
      </c>
      <c r="C33" s="383">
        <v>11</v>
      </c>
      <c r="D33" s="383">
        <v>0</v>
      </c>
      <c r="E33" s="383">
        <v>0</v>
      </c>
      <c r="F33" s="383">
        <v>0</v>
      </c>
      <c r="G33" s="384">
        <v>12</v>
      </c>
      <c r="H33" s="383">
        <v>4</v>
      </c>
      <c r="I33" s="384">
        <v>0</v>
      </c>
      <c r="J33" s="383">
        <v>0</v>
      </c>
      <c r="K33" s="383">
        <v>123</v>
      </c>
    </row>
    <row r="34" spans="1:11" x14ac:dyDescent="0.2">
      <c r="A34" s="770" t="s">
        <v>120</v>
      </c>
      <c r="B34" s="383">
        <v>84</v>
      </c>
      <c r="C34" s="383">
        <v>17</v>
      </c>
      <c r="D34" s="383">
        <v>0</v>
      </c>
      <c r="E34" s="384" t="s">
        <v>129</v>
      </c>
      <c r="F34" s="383">
        <v>22</v>
      </c>
      <c r="G34" s="383">
        <v>7</v>
      </c>
      <c r="H34" s="383">
        <v>6</v>
      </c>
      <c r="I34" s="384" t="s">
        <v>129</v>
      </c>
      <c r="J34" s="383">
        <v>0</v>
      </c>
      <c r="K34" s="383">
        <v>139</v>
      </c>
    </row>
    <row r="35" spans="1:11" ht="15.75" x14ac:dyDescent="0.2">
      <c r="A35" s="771" t="s">
        <v>121</v>
      </c>
      <c r="B35" s="333">
        <v>2166</v>
      </c>
      <c r="C35" s="333">
        <v>532</v>
      </c>
      <c r="D35" s="333">
        <v>84</v>
      </c>
      <c r="E35" s="333">
        <v>47</v>
      </c>
      <c r="F35" s="333">
        <v>267</v>
      </c>
      <c r="G35" s="333">
        <v>224</v>
      </c>
      <c r="H35" s="333">
        <v>244</v>
      </c>
      <c r="I35" s="333">
        <v>276</v>
      </c>
      <c r="J35" s="333">
        <v>16</v>
      </c>
      <c r="K35" s="385">
        <v>3856</v>
      </c>
    </row>
    <row r="36" spans="1:11" ht="18" x14ac:dyDescent="0.2">
      <c r="A36" s="373" t="s">
        <v>621</v>
      </c>
      <c r="B36" s="383"/>
      <c r="C36" s="383"/>
      <c r="D36" s="383"/>
      <c r="E36" s="383"/>
      <c r="F36" s="383"/>
      <c r="G36" s="383"/>
      <c r="H36" s="383"/>
      <c r="I36" s="383"/>
      <c r="J36" s="383"/>
      <c r="K36" s="383"/>
    </row>
    <row r="46" spans="1:11" x14ac:dyDescent="0.2">
      <c r="G46" s="141"/>
    </row>
    <row r="74" spans="1:1" x14ac:dyDescent="0.2">
      <c r="A74" s="677"/>
    </row>
  </sheetData>
  <mergeCells count="1">
    <mergeCell ref="A1:K1"/>
  </mergeCells>
  <conditionalFormatting sqref="B3:K34">
    <cfRule type="cellIs" dxfId="12" priority="1" operator="between">
      <formula>1</formula>
      <formula>2</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I74"/>
  <sheetViews>
    <sheetView showGridLines="0" zoomScaleNormal="100" workbookViewId="0">
      <selection activeCell="S1" sqref="S1"/>
    </sheetView>
  </sheetViews>
  <sheetFormatPr defaultColWidth="9.140625" defaultRowHeight="15" x14ac:dyDescent="0.2"/>
  <cols>
    <col min="1" max="1" width="22.42578125" style="674" bestFit="1" customWidth="1"/>
    <col min="2" max="2" width="13.42578125" style="576" bestFit="1" customWidth="1"/>
    <col min="3" max="3" width="30.140625" style="576" customWidth="1"/>
    <col min="4" max="4" width="26.5703125" style="576" customWidth="1"/>
    <col min="5" max="5" width="25.140625" style="576" customWidth="1"/>
    <col min="6" max="6" width="16.5703125" style="593" customWidth="1"/>
    <col min="7" max="7" width="29.140625" style="593" customWidth="1"/>
    <col min="8" max="16384" width="9.140625" style="593"/>
  </cols>
  <sheetData>
    <row r="1" spans="1:9" s="651" customFormat="1" ht="23.25" customHeight="1" x14ac:dyDescent="0.2">
      <c r="A1" s="929" t="s">
        <v>624</v>
      </c>
      <c r="B1" s="929"/>
      <c r="C1" s="929"/>
      <c r="D1" s="929"/>
      <c r="E1" s="929"/>
      <c r="F1" s="929"/>
      <c r="G1" s="929"/>
    </row>
    <row r="2" spans="1:9" s="195" customFormat="1" ht="67.5" customHeight="1" x14ac:dyDescent="0.25">
      <c r="A2" s="769" t="s">
        <v>94</v>
      </c>
      <c r="B2" s="213" t="s">
        <v>481</v>
      </c>
      <c r="C2" s="213" t="s">
        <v>462</v>
      </c>
      <c r="D2" s="213" t="s">
        <v>463</v>
      </c>
      <c r="E2" s="213" t="s">
        <v>622</v>
      </c>
      <c r="F2" s="213" t="s">
        <v>477</v>
      </c>
      <c r="G2" s="213" t="s">
        <v>623</v>
      </c>
    </row>
    <row r="3" spans="1:9" s="196" customFormat="1" ht="15" customHeight="1" x14ac:dyDescent="0.2">
      <c r="A3" s="683" t="s">
        <v>483</v>
      </c>
      <c r="B3" s="386">
        <v>566</v>
      </c>
      <c r="C3" s="267">
        <v>92</v>
      </c>
      <c r="D3" s="267">
        <v>143</v>
      </c>
      <c r="E3" s="267">
        <f>B3+C3-D3</f>
        <v>515</v>
      </c>
      <c r="F3" s="267">
        <v>515</v>
      </c>
      <c r="G3" s="267">
        <f>E3-F3</f>
        <v>0</v>
      </c>
    </row>
    <row r="4" spans="1:9" ht="15" customHeight="1" x14ac:dyDescent="0.2">
      <c r="A4" s="770" t="s">
        <v>96</v>
      </c>
      <c r="B4" s="387">
        <v>404</v>
      </c>
      <c r="C4" s="271">
        <v>113</v>
      </c>
      <c r="D4" s="271">
        <v>126</v>
      </c>
      <c r="E4" s="271">
        <f t="shared" ref="E4:E35" si="0">B4+C4-D4</f>
        <v>391</v>
      </c>
      <c r="F4" s="271">
        <v>390</v>
      </c>
      <c r="G4" s="271">
        <f t="shared" ref="G4:G34" si="1">E4-F4</f>
        <v>1</v>
      </c>
    </row>
    <row r="5" spans="1:9" ht="15" customHeight="1" x14ac:dyDescent="0.2">
      <c r="A5" s="770" t="s">
        <v>97</v>
      </c>
      <c r="B5" s="387">
        <v>265</v>
      </c>
      <c r="C5" s="271">
        <v>65</v>
      </c>
      <c r="D5" s="271">
        <v>80</v>
      </c>
      <c r="E5" s="271">
        <f t="shared" si="0"/>
        <v>250</v>
      </c>
      <c r="F5" s="271">
        <v>249</v>
      </c>
      <c r="G5" s="271">
        <f t="shared" si="1"/>
        <v>1</v>
      </c>
    </row>
    <row r="6" spans="1:9" ht="30" customHeight="1" x14ac:dyDescent="0.2">
      <c r="A6" s="770" t="s">
        <v>294</v>
      </c>
      <c r="B6" s="387">
        <v>162</v>
      </c>
      <c r="C6" s="271">
        <v>35</v>
      </c>
      <c r="D6" s="271">
        <v>49</v>
      </c>
      <c r="E6" s="271">
        <f t="shared" si="0"/>
        <v>148</v>
      </c>
      <c r="F6" s="271">
        <v>148</v>
      </c>
      <c r="G6" s="271">
        <f t="shared" si="1"/>
        <v>0</v>
      </c>
    </row>
    <row r="7" spans="1:9" ht="15" customHeight="1" x14ac:dyDescent="0.2">
      <c r="A7" s="770" t="s">
        <v>287</v>
      </c>
      <c r="B7" s="387">
        <v>1180</v>
      </c>
      <c r="C7" s="271">
        <v>182</v>
      </c>
      <c r="D7" s="271">
        <v>313</v>
      </c>
      <c r="E7" s="271">
        <f t="shared" si="0"/>
        <v>1049</v>
      </c>
      <c r="F7" s="271">
        <v>1047</v>
      </c>
      <c r="G7" s="271">
        <f t="shared" si="1"/>
        <v>2</v>
      </c>
    </row>
    <row r="8" spans="1:9" ht="15" customHeight="1" x14ac:dyDescent="0.2">
      <c r="A8" s="770" t="s">
        <v>99</v>
      </c>
      <c r="B8" s="387">
        <v>248</v>
      </c>
      <c r="C8" s="271">
        <v>98</v>
      </c>
      <c r="D8" s="271">
        <v>71</v>
      </c>
      <c r="E8" s="271">
        <f t="shared" si="0"/>
        <v>275</v>
      </c>
      <c r="F8" s="271">
        <v>270</v>
      </c>
      <c r="G8" s="271">
        <f t="shared" si="1"/>
        <v>5</v>
      </c>
      <c r="I8" s="96"/>
    </row>
    <row r="9" spans="1:9" ht="15" customHeight="1" x14ac:dyDescent="0.2">
      <c r="A9" s="770" t="s">
        <v>295</v>
      </c>
      <c r="B9" s="387">
        <v>365</v>
      </c>
      <c r="C9" s="271">
        <v>102</v>
      </c>
      <c r="D9" s="271">
        <v>151</v>
      </c>
      <c r="E9" s="271">
        <f t="shared" si="0"/>
        <v>316</v>
      </c>
      <c r="F9" s="271">
        <v>316</v>
      </c>
      <c r="G9" s="271">
        <f t="shared" si="1"/>
        <v>0</v>
      </c>
    </row>
    <row r="10" spans="1:9" ht="30" customHeight="1" x14ac:dyDescent="0.2">
      <c r="A10" s="770" t="s">
        <v>101</v>
      </c>
      <c r="B10" s="387">
        <v>493</v>
      </c>
      <c r="C10" s="271">
        <v>125</v>
      </c>
      <c r="D10" s="271">
        <v>167</v>
      </c>
      <c r="E10" s="271">
        <f t="shared" si="0"/>
        <v>451</v>
      </c>
      <c r="F10" s="271">
        <v>442</v>
      </c>
      <c r="G10" s="271">
        <f t="shared" si="1"/>
        <v>9</v>
      </c>
    </row>
    <row r="11" spans="1:9" x14ac:dyDescent="0.2">
      <c r="A11" s="770" t="s">
        <v>102</v>
      </c>
      <c r="B11" s="387">
        <v>382</v>
      </c>
      <c r="C11" s="271">
        <v>71</v>
      </c>
      <c r="D11" s="271">
        <v>52</v>
      </c>
      <c r="E11" s="271">
        <f t="shared" si="0"/>
        <v>401</v>
      </c>
      <c r="F11" s="271">
        <v>394</v>
      </c>
      <c r="G11" s="271">
        <f t="shared" si="1"/>
        <v>7</v>
      </c>
    </row>
    <row r="12" spans="1:9" ht="15" customHeight="1" x14ac:dyDescent="0.2">
      <c r="A12" s="770" t="s">
        <v>103</v>
      </c>
      <c r="B12" s="387">
        <v>155</v>
      </c>
      <c r="C12" s="271">
        <v>49</v>
      </c>
      <c r="D12" s="271">
        <v>39</v>
      </c>
      <c r="E12" s="271">
        <f t="shared" si="0"/>
        <v>165</v>
      </c>
      <c r="F12" s="271">
        <v>164</v>
      </c>
      <c r="G12" s="271">
        <f t="shared" si="1"/>
        <v>1</v>
      </c>
    </row>
    <row r="13" spans="1:9" ht="15" customHeight="1" x14ac:dyDescent="0.2">
      <c r="A13" s="770" t="s">
        <v>104</v>
      </c>
      <c r="B13" s="387">
        <v>260</v>
      </c>
      <c r="C13" s="271">
        <v>27</v>
      </c>
      <c r="D13" s="271">
        <v>61</v>
      </c>
      <c r="E13" s="271">
        <f t="shared" si="0"/>
        <v>226</v>
      </c>
      <c r="F13" s="271">
        <v>222</v>
      </c>
      <c r="G13" s="271">
        <f t="shared" si="1"/>
        <v>4</v>
      </c>
    </row>
    <row r="14" spans="1:9" ht="30" customHeight="1" x14ac:dyDescent="0.2">
      <c r="A14" s="770" t="s">
        <v>105</v>
      </c>
      <c r="B14" s="387">
        <v>117</v>
      </c>
      <c r="C14" s="271">
        <v>23</v>
      </c>
      <c r="D14" s="271">
        <v>51</v>
      </c>
      <c r="E14" s="271">
        <f t="shared" si="0"/>
        <v>89</v>
      </c>
      <c r="F14" s="271">
        <v>90</v>
      </c>
      <c r="G14" s="271">
        <f t="shared" si="1"/>
        <v>-1</v>
      </c>
    </row>
    <row r="15" spans="1:9" ht="15" customHeight="1" x14ac:dyDescent="0.2">
      <c r="A15" s="770" t="s">
        <v>106</v>
      </c>
      <c r="B15" s="387">
        <v>369</v>
      </c>
      <c r="C15" s="271">
        <v>99</v>
      </c>
      <c r="D15" s="271">
        <v>92</v>
      </c>
      <c r="E15" s="271">
        <f t="shared" si="0"/>
        <v>376</v>
      </c>
      <c r="F15" s="271">
        <v>378</v>
      </c>
      <c r="G15" s="271">
        <f t="shared" si="1"/>
        <v>-2</v>
      </c>
    </row>
    <row r="16" spans="1:9" x14ac:dyDescent="0.2">
      <c r="A16" s="770" t="s">
        <v>107</v>
      </c>
      <c r="B16" s="387">
        <v>919</v>
      </c>
      <c r="C16" s="271">
        <v>180</v>
      </c>
      <c r="D16" s="271">
        <v>282</v>
      </c>
      <c r="E16" s="271">
        <f t="shared" si="0"/>
        <v>817</v>
      </c>
      <c r="F16" s="271">
        <v>817</v>
      </c>
      <c r="G16" s="271">
        <f t="shared" si="1"/>
        <v>0</v>
      </c>
    </row>
    <row r="17" spans="1:7" x14ac:dyDescent="0.2">
      <c r="A17" s="770" t="s">
        <v>108</v>
      </c>
      <c r="B17" s="387">
        <v>2544</v>
      </c>
      <c r="C17" s="387">
        <v>281</v>
      </c>
      <c r="D17" s="387">
        <v>476</v>
      </c>
      <c r="E17" s="271">
        <f t="shared" si="0"/>
        <v>2349</v>
      </c>
      <c r="F17" s="387">
        <v>2303</v>
      </c>
      <c r="G17" s="271">
        <f>E17-F17</f>
        <v>46</v>
      </c>
    </row>
    <row r="18" spans="1:7" ht="30" customHeight="1" x14ac:dyDescent="0.2">
      <c r="A18" s="770" t="s">
        <v>109</v>
      </c>
      <c r="B18" s="387">
        <v>495</v>
      </c>
      <c r="C18" s="271">
        <v>137</v>
      </c>
      <c r="D18" s="271">
        <v>158</v>
      </c>
      <c r="E18" s="271">
        <f t="shared" si="0"/>
        <v>474</v>
      </c>
      <c r="F18" s="271">
        <v>479</v>
      </c>
      <c r="G18" s="271">
        <f t="shared" si="1"/>
        <v>-5</v>
      </c>
    </row>
    <row r="19" spans="1:7" ht="15" customHeight="1" x14ac:dyDescent="0.2">
      <c r="A19" s="770" t="s">
        <v>182</v>
      </c>
      <c r="B19" s="387">
        <v>223</v>
      </c>
      <c r="C19" s="271">
        <v>36</v>
      </c>
      <c r="D19" s="271">
        <v>38</v>
      </c>
      <c r="E19" s="271">
        <f t="shared" si="0"/>
        <v>221</v>
      </c>
      <c r="F19" s="271">
        <v>222</v>
      </c>
      <c r="G19" s="271">
        <f t="shared" si="1"/>
        <v>-1</v>
      </c>
    </row>
    <row r="20" spans="1:7" ht="15" customHeight="1" x14ac:dyDescent="0.2">
      <c r="A20" s="770" t="s">
        <v>110</v>
      </c>
      <c r="B20" s="387">
        <v>214</v>
      </c>
      <c r="C20" s="271">
        <v>59</v>
      </c>
      <c r="D20" s="271">
        <v>101</v>
      </c>
      <c r="E20" s="271">
        <f t="shared" si="0"/>
        <v>172</v>
      </c>
      <c r="F20" s="271">
        <v>172</v>
      </c>
      <c r="G20" s="271">
        <f t="shared" si="1"/>
        <v>0</v>
      </c>
    </row>
    <row r="21" spans="1:7" ht="15" customHeight="1" x14ac:dyDescent="0.2">
      <c r="A21" s="770" t="s">
        <v>111</v>
      </c>
      <c r="B21" s="387">
        <v>188</v>
      </c>
      <c r="C21" s="271">
        <v>57</v>
      </c>
      <c r="D21" s="271">
        <v>71</v>
      </c>
      <c r="E21" s="271">
        <f t="shared" si="0"/>
        <v>174</v>
      </c>
      <c r="F21" s="271">
        <v>174</v>
      </c>
      <c r="G21" s="271">
        <f t="shared" si="1"/>
        <v>0</v>
      </c>
    </row>
    <row r="22" spans="1:7" ht="30" customHeight="1" x14ac:dyDescent="0.2">
      <c r="A22" s="770" t="s">
        <v>269</v>
      </c>
      <c r="B22" s="387">
        <v>50</v>
      </c>
      <c r="C22" s="271">
        <v>10</v>
      </c>
      <c r="D22" s="271">
        <v>20</v>
      </c>
      <c r="E22" s="271">
        <f t="shared" si="0"/>
        <v>40</v>
      </c>
      <c r="F22" s="271">
        <v>40</v>
      </c>
      <c r="G22" s="271">
        <f t="shared" si="1"/>
        <v>0</v>
      </c>
    </row>
    <row r="23" spans="1:7" ht="15" customHeight="1" x14ac:dyDescent="0.2">
      <c r="A23" s="770" t="s">
        <v>112</v>
      </c>
      <c r="B23" s="387">
        <v>575</v>
      </c>
      <c r="C23" s="271">
        <v>99</v>
      </c>
      <c r="D23" s="271">
        <v>141</v>
      </c>
      <c r="E23" s="271">
        <f t="shared" si="0"/>
        <v>533</v>
      </c>
      <c r="F23" s="271">
        <v>522</v>
      </c>
      <c r="G23" s="271">
        <f t="shared" si="1"/>
        <v>11</v>
      </c>
    </row>
    <row r="24" spans="1:7" ht="15" customHeight="1" x14ac:dyDescent="0.2">
      <c r="A24" s="770" t="s">
        <v>113</v>
      </c>
      <c r="B24" s="387">
        <v>832</v>
      </c>
      <c r="C24" s="271">
        <v>93</v>
      </c>
      <c r="D24" s="271">
        <v>192</v>
      </c>
      <c r="E24" s="271">
        <f t="shared" si="0"/>
        <v>733</v>
      </c>
      <c r="F24" s="271">
        <v>733</v>
      </c>
      <c r="G24" s="271">
        <f t="shared" si="1"/>
        <v>0</v>
      </c>
    </row>
    <row r="25" spans="1:7" ht="15" customHeight="1" x14ac:dyDescent="0.2">
      <c r="A25" s="770" t="s">
        <v>194</v>
      </c>
      <c r="B25" s="387">
        <v>31</v>
      </c>
      <c r="C25" s="271">
        <v>15</v>
      </c>
      <c r="D25" s="271">
        <v>8</v>
      </c>
      <c r="E25" s="271">
        <f t="shared" si="0"/>
        <v>38</v>
      </c>
      <c r="F25" s="271">
        <v>38</v>
      </c>
      <c r="G25" s="271">
        <f t="shared" si="1"/>
        <v>0</v>
      </c>
    </row>
    <row r="26" spans="1:7" ht="30" customHeight="1" x14ac:dyDescent="0.2">
      <c r="A26" s="770" t="s">
        <v>296</v>
      </c>
      <c r="B26" s="387">
        <v>285</v>
      </c>
      <c r="C26" s="271">
        <v>93</v>
      </c>
      <c r="D26" s="271">
        <v>90</v>
      </c>
      <c r="E26" s="271">
        <f t="shared" si="0"/>
        <v>288</v>
      </c>
      <c r="F26" s="271">
        <v>288</v>
      </c>
      <c r="G26" s="271">
        <f t="shared" si="1"/>
        <v>0</v>
      </c>
    </row>
    <row r="27" spans="1:7" ht="15" customHeight="1" x14ac:dyDescent="0.2">
      <c r="A27" s="770" t="s">
        <v>115</v>
      </c>
      <c r="B27" s="387">
        <v>642</v>
      </c>
      <c r="C27" s="271">
        <v>94</v>
      </c>
      <c r="D27" s="271">
        <v>153</v>
      </c>
      <c r="E27" s="271">
        <f t="shared" si="0"/>
        <v>583</v>
      </c>
      <c r="F27" s="271">
        <v>587</v>
      </c>
      <c r="G27" s="271">
        <f t="shared" si="1"/>
        <v>-4</v>
      </c>
    </row>
    <row r="28" spans="1:7" ht="15" customHeight="1" x14ac:dyDescent="0.2">
      <c r="A28" s="770" t="s">
        <v>116</v>
      </c>
      <c r="B28" s="387">
        <v>187</v>
      </c>
      <c r="C28" s="271">
        <v>61</v>
      </c>
      <c r="D28" s="271">
        <v>73</v>
      </c>
      <c r="E28" s="271">
        <f t="shared" si="0"/>
        <v>175</v>
      </c>
      <c r="F28" s="271">
        <v>175</v>
      </c>
      <c r="G28" s="271">
        <f t="shared" si="1"/>
        <v>0</v>
      </c>
    </row>
    <row r="29" spans="1:7" ht="15" customHeight="1" x14ac:dyDescent="0.2">
      <c r="A29" s="770" t="s">
        <v>195</v>
      </c>
      <c r="B29" s="387">
        <v>28</v>
      </c>
      <c r="C29" s="271">
        <v>15</v>
      </c>
      <c r="D29" s="271">
        <v>16</v>
      </c>
      <c r="E29" s="271">
        <f t="shared" si="0"/>
        <v>27</v>
      </c>
      <c r="F29" s="271">
        <v>27</v>
      </c>
      <c r="G29" s="271">
        <f t="shared" si="1"/>
        <v>0</v>
      </c>
    </row>
    <row r="30" spans="1:7" ht="30" customHeight="1" x14ac:dyDescent="0.2">
      <c r="A30" s="770" t="s">
        <v>117</v>
      </c>
      <c r="B30" s="387">
        <v>300</v>
      </c>
      <c r="C30" s="271">
        <v>40</v>
      </c>
      <c r="D30" s="271">
        <v>108</v>
      </c>
      <c r="E30" s="271">
        <f t="shared" si="0"/>
        <v>232</v>
      </c>
      <c r="F30" s="271">
        <v>233</v>
      </c>
      <c r="G30" s="271">
        <f t="shared" si="1"/>
        <v>-1</v>
      </c>
    </row>
    <row r="31" spans="1:7" ht="15" customHeight="1" x14ac:dyDescent="0.2">
      <c r="A31" s="770" t="s">
        <v>183</v>
      </c>
      <c r="B31" s="387">
        <v>786</v>
      </c>
      <c r="C31" s="271">
        <v>171</v>
      </c>
      <c r="D31" s="271">
        <v>204</v>
      </c>
      <c r="E31" s="271">
        <f t="shared" si="0"/>
        <v>753</v>
      </c>
      <c r="F31" s="271">
        <v>752</v>
      </c>
      <c r="G31" s="271">
        <f t="shared" si="1"/>
        <v>1</v>
      </c>
    </row>
    <row r="32" spans="1:7" ht="15" customHeight="1" x14ac:dyDescent="0.2">
      <c r="A32" s="770" t="s">
        <v>118</v>
      </c>
      <c r="B32" s="387">
        <v>246</v>
      </c>
      <c r="C32" s="271">
        <v>50</v>
      </c>
      <c r="D32" s="271">
        <v>68</v>
      </c>
      <c r="E32" s="271">
        <f t="shared" si="0"/>
        <v>228</v>
      </c>
      <c r="F32" s="271">
        <v>228</v>
      </c>
      <c r="G32" s="271">
        <f t="shared" si="1"/>
        <v>0</v>
      </c>
    </row>
    <row r="33" spans="1:7" ht="15" customHeight="1" x14ac:dyDescent="0.2">
      <c r="A33" s="770" t="s">
        <v>119</v>
      </c>
      <c r="B33" s="387">
        <v>506</v>
      </c>
      <c r="C33" s="271">
        <v>82</v>
      </c>
      <c r="D33" s="271">
        <v>123</v>
      </c>
      <c r="E33" s="271">
        <f t="shared" si="0"/>
        <v>465</v>
      </c>
      <c r="F33" s="271">
        <v>465</v>
      </c>
      <c r="G33" s="271">
        <f t="shared" si="1"/>
        <v>0</v>
      </c>
    </row>
    <row r="34" spans="1:7" ht="15" customHeight="1" x14ac:dyDescent="0.2">
      <c r="A34" s="770" t="s">
        <v>120</v>
      </c>
      <c r="B34" s="387">
        <v>441</v>
      </c>
      <c r="C34" s="271">
        <v>84</v>
      </c>
      <c r="D34" s="271">
        <v>139</v>
      </c>
      <c r="E34" s="271">
        <f t="shared" si="0"/>
        <v>386</v>
      </c>
      <c r="F34" s="271">
        <v>375</v>
      </c>
      <c r="G34" s="271">
        <f t="shared" si="1"/>
        <v>11</v>
      </c>
    </row>
    <row r="35" spans="1:7" ht="15" customHeight="1" x14ac:dyDescent="0.2">
      <c r="A35" s="771" t="s">
        <v>121</v>
      </c>
      <c r="B35" s="388">
        <v>14458</v>
      </c>
      <c r="C35" s="388">
        <v>2738</v>
      </c>
      <c r="D35" s="388">
        <v>3856</v>
      </c>
      <c r="E35" s="275">
        <f t="shared" si="0"/>
        <v>13340</v>
      </c>
      <c r="F35" s="388">
        <v>13255</v>
      </c>
      <c r="G35" s="275">
        <f>E35-F35</f>
        <v>85</v>
      </c>
    </row>
    <row r="36" spans="1:7" x14ac:dyDescent="0.2">
      <c r="A36" s="879" t="s">
        <v>681</v>
      </c>
      <c r="B36" s="879"/>
      <c r="C36" s="879"/>
      <c r="D36" s="879"/>
      <c r="E36" s="879"/>
      <c r="F36" s="879"/>
      <c r="G36" s="879"/>
    </row>
    <row r="37" spans="1:7" ht="36" customHeight="1" x14ac:dyDescent="0.2">
      <c r="A37" s="879"/>
      <c r="B37" s="879"/>
      <c r="C37" s="879"/>
      <c r="D37" s="879"/>
      <c r="E37" s="879"/>
      <c r="F37" s="879"/>
      <c r="G37" s="879"/>
    </row>
    <row r="38" spans="1:7" ht="54.75" customHeight="1" x14ac:dyDescent="0.2">
      <c r="A38" s="879"/>
      <c r="B38" s="879"/>
      <c r="C38" s="879"/>
      <c r="D38" s="879"/>
      <c r="E38" s="879"/>
      <c r="F38" s="879"/>
      <c r="G38" s="879"/>
    </row>
    <row r="39" spans="1:7" x14ac:dyDescent="0.2">
      <c r="A39" s="864"/>
      <c r="B39" s="890"/>
      <c r="C39" s="890"/>
      <c r="D39" s="890"/>
      <c r="E39" s="890"/>
      <c r="F39" s="890"/>
      <c r="G39" s="890"/>
    </row>
    <row r="40" spans="1:7" x14ac:dyDescent="0.2">
      <c r="A40" s="864"/>
      <c r="B40" s="890"/>
      <c r="C40" s="890"/>
      <c r="D40" s="890"/>
      <c r="E40" s="890"/>
      <c r="F40" s="890"/>
      <c r="G40" s="890"/>
    </row>
    <row r="41" spans="1:7" ht="25.5" customHeight="1" x14ac:dyDescent="0.2">
      <c r="A41" s="847"/>
      <c r="B41" s="883"/>
      <c r="C41" s="883"/>
      <c r="D41" s="883"/>
      <c r="E41" s="577"/>
      <c r="F41" s="586"/>
    </row>
    <row r="46" spans="1:7" x14ac:dyDescent="0.2">
      <c r="G46" s="194"/>
    </row>
    <row r="74" spans="1:1" x14ac:dyDescent="0.2">
      <c r="A74" s="676"/>
    </row>
  </sheetData>
  <mergeCells count="5">
    <mergeCell ref="A41:D41"/>
    <mergeCell ref="A1:G1"/>
    <mergeCell ref="A36:G38"/>
    <mergeCell ref="A39:G39"/>
    <mergeCell ref="A40:G40"/>
  </mergeCells>
  <pageMargins left="0.74803149606299213" right="0.74803149606299213" top="0.59055118110236227" bottom="0.5511811023622047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V74"/>
  <sheetViews>
    <sheetView showGridLines="0" zoomScaleNormal="100" workbookViewId="0">
      <selection activeCell="S1" sqref="S1"/>
    </sheetView>
  </sheetViews>
  <sheetFormatPr defaultColWidth="9.140625" defaultRowHeight="15" x14ac:dyDescent="0.2"/>
  <cols>
    <col min="1" max="1" width="54" style="751" customWidth="1"/>
    <col min="2" max="2" width="7.5703125" style="236" bestFit="1" customWidth="1"/>
    <col min="3" max="12" width="9.140625" style="236" customWidth="1"/>
    <col min="13" max="16" width="9.140625" style="236"/>
    <col min="17" max="17" width="12.42578125" style="236" bestFit="1" customWidth="1"/>
    <col min="18" max="18" width="14.140625" style="236" customWidth="1"/>
    <col min="19" max="19" width="9.140625" style="236"/>
    <col min="20" max="20" width="9.85546875" style="236" bestFit="1" customWidth="1"/>
    <col min="21" max="16384" width="9.140625" style="236"/>
  </cols>
  <sheetData>
    <row r="1" spans="1:22" s="644" customFormat="1" ht="21.75" customHeight="1" x14ac:dyDescent="0.2">
      <c r="A1" s="938" t="s">
        <v>682</v>
      </c>
      <c r="B1" s="938"/>
      <c r="C1" s="938"/>
      <c r="D1" s="938"/>
      <c r="E1" s="938"/>
      <c r="F1" s="938"/>
      <c r="G1" s="938"/>
      <c r="H1" s="938"/>
      <c r="I1" s="938"/>
      <c r="J1" s="938"/>
      <c r="K1" s="938"/>
      <c r="L1" s="938"/>
      <c r="M1" s="938"/>
      <c r="N1" s="938"/>
      <c r="O1" s="938"/>
      <c r="P1" s="938"/>
      <c r="Q1" s="938"/>
      <c r="R1" s="938"/>
    </row>
    <row r="2" spans="1:22" s="180" customFormat="1" ht="31.5" x14ac:dyDescent="0.25">
      <c r="A2" s="767" t="s">
        <v>156</v>
      </c>
      <c r="B2" s="389">
        <v>2007</v>
      </c>
      <c r="C2" s="389">
        <v>2008</v>
      </c>
      <c r="D2" s="389">
        <v>2009</v>
      </c>
      <c r="E2" s="389">
        <v>2010</v>
      </c>
      <c r="F2" s="389">
        <v>2011</v>
      </c>
      <c r="G2" s="389">
        <v>2012</v>
      </c>
      <c r="H2" s="389">
        <v>2013</v>
      </c>
      <c r="I2" s="389">
        <v>2014</v>
      </c>
      <c r="J2" s="389">
        <v>2015</v>
      </c>
      <c r="K2" s="389">
        <v>2016</v>
      </c>
      <c r="L2" s="389">
        <v>2017</v>
      </c>
      <c r="M2" s="389">
        <v>2018</v>
      </c>
      <c r="N2" s="389">
        <v>2019</v>
      </c>
      <c r="O2" s="389">
        <v>2020</v>
      </c>
      <c r="P2" s="389">
        <v>2021</v>
      </c>
      <c r="Q2" s="389" t="s">
        <v>412</v>
      </c>
      <c r="R2" s="389" t="s">
        <v>413</v>
      </c>
    </row>
    <row r="3" spans="1:22" s="180" customFormat="1" x14ac:dyDescent="0.2">
      <c r="A3" s="390" t="s">
        <v>157</v>
      </c>
      <c r="B3" s="391">
        <v>2351</v>
      </c>
      <c r="C3" s="391">
        <v>2674</v>
      </c>
      <c r="D3" s="391">
        <v>3465</v>
      </c>
      <c r="E3" s="391">
        <v>3395</v>
      </c>
      <c r="F3" s="391">
        <v>3752</v>
      </c>
      <c r="G3" s="391">
        <v>3991</v>
      </c>
      <c r="H3" s="391">
        <v>4255</v>
      </c>
      <c r="I3" s="391">
        <v>4678</v>
      </c>
      <c r="J3" s="391">
        <v>4729</v>
      </c>
      <c r="K3" s="391">
        <v>4460</v>
      </c>
      <c r="L3" s="391">
        <v>4507</v>
      </c>
      <c r="M3" s="391">
        <v>4298</v>
      </c>
      <c r="N3" s="391">
        <v>4357</v>
      </c>
      <c r="O3" s="391">
        <v>3952</v>
      </c>
      <c r="P3" s="391">
        <v>3584</v>
      </c>
      <c r="Q3" s="535">
        <v>0.79029768467475192</v>
      </c>
      <c r="R3" s="227">
        <v>-9.3117408906882582E-2</v>
      </c>
      <c r="T3" s="561"/>
    </row>
    <row r="4" spans="1:22" x14ac:dyDescent="0.2">
      <c r="A4" s="768" t="s">
        <v>158</v>
      </c>
      <c r="B4" s="391">
        <v>55</v>
      </c>
      <c r="C4" s="391">
        <v>74</v>
      </c>
      <c r="D4" s="391">
        <v>122</v>
      </c>
      <c r="E4" s="391">
        <v>135</v>
      </c>
      <c r="F4" s="391">
        <v>133</v>
      </c>
      <c r="G4" s="391">
        <v>99</v>
      </c>
      <c r="H4" s="391">
        <v>80</v>
      </c>
      <c r="I4" s="391">
        <v>125</v>
      </c>
      <c r="J4" s="391">
        <v>147</v>
      </c>
      <c r="K4" s="391">
        <v>143</v>
      </c>
      <c r="L4" s="391">
        <v>130</v>
      </c>
      <c r="M4" s="391">
        <v>146</v>
      </c>
      <c r="N4" s="391">
        <v>126</v>
      </c>
      <c r="O4" s="391">
        <v>125</v>
      </c>
      <c r="P4" s="391">
        <v>64</v>
      </c>
      <c r="Q4" s="535">
        <v>1.4112458654906285E-2</v>
      </c>
      <c r="R4" s="227">
        <v>-0.48799999999999999</v>
      </c>
      <c r="S4" s="180"/>
      <c r="T4" s="561"/>
    </row>
    <row r="5" spans="1:22" x14ac:dyDescent="0.2">
      <c r="A5" s="768" t="s">
        <v>159</v>
      </c>
      <c r="B5" s="391">
        <v>0</v>
      </c>
      <c r="C5" s="391">
        <v>0</v>
      </c>
      <c r="D5" s="391">
        <v>0</v>
      </c>
      <c r="E5" s="391">
        <v>0</v>
      </c>
      <c r="F5" s="391">
        <v>0</v>
      </c>
      <c r="G5" s="391">
        <v>0</v>
      </c>
      <c r="H5" s="391">
        <v>197</v>
      </c>
      <c r="I5" s="391">
        <v>213</v>
      </c>
      <c r="J5" s="391">
        <v>170</v>
      </c>
      <c r="K5" s="391">
        <v>194</v>
      </c>
      <c r="L5" s="391">
        <v>226</v>
      </c>
      <c r="M5" s="391">
        <v>452</v>
      </c>
      <c r="N5" s="391">
        <v>237</v>
      </c>
      <c r="O5" s="391">
        <v>269</v>
      </c>
      <c r="P5" s="391">
        <v>219</v>
      </c>
      <c r="Q5" s="535">
        <v>4.8291069459757439E-2</v>
      </c>
      <c r="R5" s="227">
        <v>-0.18587360594795543</v>
      </c>
      <c r="S5" s="180"/>
      <c r="T5" s="561"/>
    </row>
    <row r="6" spans="1:22" x14ac:dyDescent="0.2">
      <c r="A6" s="692" t="s">
        <v>313</v>
      </c>
      <c r="B6" s="391">
        <v>139</v>
      </c>
      <c r="C6" s="391">
        <v>154</v>
      </c>
      <c r="D6" s="391">
        <v>194</v>
      </c>
      <c r="E6" s="391">
        <v>173</v>
      </c>
      <c r="F6" s="391">
        <v>168</v>
      </c>
      <c r="G6" s="391">
        <v>133</v>
      </c>
      <c r="H6" s="391">
        <v>98</v>
      </c>
      <c r="I6" s="391">
        <v>104</v>
      </c>
      <c r="J6" s="391">
        <v>125</v>
      </c>
      <c r="K6" s="391">
        <v>125</v>
      </c>
      <c r="L6" s="391">
        <v>115</v>
      </c>
      <c r="M6" s="391">
        <v>115</v>
      </c>
      <c r="N6" s="391">
        <v>148</v>
      </c>
      <c r="O6" s="391">
        <v>122</v>
      </c>
      <c r="P6" s="391">
        <v>103</v>
      </c>
      <c r="Q6" s="535">
        <v>2.2712238147739802E-2</v>
      </c>
      <c r="R6" s="227">
        <v>-0.15573770491803274</v>
      </c>
      <c r="S6" s="180"/>
      <c r="T6" s="561"/>
    </row>
    <row r="7" spans="1:22" x14ac:dyDescent="0.2">
      <c r="A7" s="692" t="s">
        <v>160</v>
      </c>
      <c r="B7" s="391">
        <v>98</v>
      </c>
      <c r="C7" s="391">
        <v>115</v>
      </c>
      <c r="D7" s="391">
        <v>170</v>
      </c>
      <c r="E7" s="391">
        <v>146</v>
      </c>
      <c r="F7" s="391">
        <v>178</v>
      </c>
      <c r="G7" s="391">
        <v>139</v>
      </c>
      <c r="H7" s="391">
        <v>77</v>
      </c>
      <c r="I7" s="391">
        <v>133</v>
      </c>
      <c r="J7" s="391">
        <v>114</v>
      </c>
      <c r="K7" s="391">
        <v>94</v>
      </c>
      <c r="L7" s="391">
        <v>123</v>
      </c>
      <c r="M7" s="391">
        <v>150</v>
      </c>
      <c r="N7" s="391">
        <v>131</v>
      </c>
      <c r="O7" s="391">
        <v>114</v>
      </c>
      <c r="P7" s="391">
        <v>81</v>
      </c>
      <c r="Q7" s="535">
        <v>1.7861080485115765E-2</v>
      </c>
      <c r="R7" s="227">
        <v>-0.28947368421052633</v>
      </c>
      <c r="S7" s="180"/>
      <c r="T7" s="561"/>
    </row>
    <row r="8" spans="1:22" x14ac:dyDescent="0.2">
      <c r="A8" s="768" t="s">
        <v>161</v>
      </c>
      <c r="B8" s="391">
        <v>72</v>
      </c>
      <c r="C8" s="391">
        <v>76</v>
      </c>
      <c r="D8" s="391">
        <v>108</v>
      </c>
      <c r="E8" s="391">
        <v>121</v>
      </c>
      <c r="F8" s="391">
        <v>92</v>
      </c>
      <c r="G8" s="391">
        <v>143</v>
      </c>
      <c r="H8" s="391">
        <v>108</v>
      </c>
      <c r="I8" s="391">
        <v>130</v>
      </c>
      <c r="J8" s="391">
        <v>125</v>
      </c>
      <c r="K8" s="391">
        <v>121</v>
      </c>
      <c r="L8" s="391">
        <v>101</v>
      </c>
      <c r="M8" s="391">
        <v>157</v>
      </c>
      <c r="N8" s="391">
        <v>126</v>
      </c>
      <c r="O8" s="391">
        <v>112</v>
      </c>
      <c r="P8" s="391">
        <v>101</v>
      </c>
      <c r="Q8" s="535">
        <v>2.2271223814773981E-2</v>
      </c>
      <c r="R8" s="227">
        <v>-9.8214285714285698E-2</v>
      </c>
      <c r="S8" s="180"/>
      <c r="T8" s="561"/>
    </row>
    <row r="9" spans="1:22" s="183" customFormat="1" ht="30" x14ac:dyDescent="0.2">
      <c r="A9" s="692" t="s">
        <v>162</v>
      </c>
      <c r="B9" s="391">
        <v>0</v>
      </c>
      <c r="C9" s="391">
        <v>0</v>
      </c>
      <c r="D9" s="391">
        <v>0</v>
      </c>
      <c r="E9" s="391">
        <v>0</v>
      </c>
      <c r="F9" s="391">
        <v>0</v>
      </c>
      <c r="G9" s="391" t="s">
        <v>129</v>
      </c>
      <c r="H9" s="391">
        <v>30</v>
      </c>
      <c r="I9" s="391">
        <v>17</v>
      </c>
      <c r="J9" s="391">
        <v>36</v>
      </c>
      <c r="K9" s="391">
        <v>10</v>
      </c>
      <c r="L9" s="391">
        <v>3</v>
      </c>
      <c r="M9" s="391">
        <v>5</v>
      </c>
      <c r="N9" s="391">
        <v>3</v>
      </c>
      <c r="O9" s="391" t="s">
        <v>129</v>
      </c>
      <c r="P9" s="391">
        <v>5</v>
      </c>
      <c r="Q9" s="535">
        <v>1.1025358324145535E-3</v>
      </c>
      <c r="R9" s="227" t="s">
        <v>129</v>
      </c>
      <c r="S9" s="180"/>
      <c r="T9" s="561"/>
    </row>
    <row r="10" spans="1:22" x14ac:dyDescent="0.2">
      <c r="A10" s="768" t="s">
        <v>163</v>
      </c>
      <c r="B10" s="391">
        <v>6</v>
      </c>
      <c r="C10" s="391">
        <v>16</v>
      </c>
      <c r="D10" s="391">
        <v>20</v>
      </c>
      <c r="E10" s="391">
        <v>32</v>
      </c>
      <c r="F10" s="391">
        <v>34</v>
      </c>
      <c r="G10" s="391" t="s">
        <v>129</v>
      </c>
      <c r="H10" s="391">
        <v>19</v>
      </c>
      <c r="I10" s="391">
        <v>26</v>
      </c>
      <c r="J10" s="391">
        <v>11</v>
      </c>
      <c r="K10" s="391">
        <v>8</v>
      </c>
      <c r="L10" s="391">
        <v>11</v>
      </c>
      <c r="M10" s="391">
        <v>7</v>
      </c>
      <c r="N10" s="391">
        <v>5</v>
      </c>
      <c r="O10" s="391" t="s">
        <v>129</v>
      </c>
      <c r="P10" s="391">
        <v>12</v>
      </c>
      <c r="Q10" s="535">
        <v>2.6460859977949281E-3</v>
      </c>
      <c r="R10" s="227" t="s">
        <v>129</v>
      </c>
      <c r="S10" s="180"/>
      <c r="T10" s="561"/>
    </row>
    <row r="11" spans="1:22" x14ac:dyDescent="0.2">
      <c r="A11" s="768" t="s">
        <v>164</v>
      </c>
      <c r="B11" s="391">
        <v>12</v>
      </c>
      <c r="C11" s="391">
        <v>3</v>
      </c>
      <c r="D11" s="391">
        <v>16</v>
      </c>
      <c r="E11" s="391">
        <v>18</v>
      </c>
      <c r="F11" s="391">
        <v>26</v>
      </c>
      <c r="G11" s="391">
        <v>37</v>
      </c>
      <c r="H11" s="391">
        <v>23</v>
      </c>
      <c r="I11" s="391">
        <v>45</v>
      </c>
      <c r="J11" s="391">
        <v>41</v>
      </c>
      <c r="K11" s="391">
        <v>35</v>
      </c>
      <c r="L11" s="391">
        <v>56</v>
      </c>
      <c r="M11" s="391">
        <v>44</v>
      </c>
      <c r="N11" s="391">
        <v>42</v>
      </c>
      <c r="O11" s="391">
        <v>52</v>
      </c>
      <c r="P11" s="391">
        <v>35</v>
      </c>
      <c r="Q11" s="535">
        <v>7.717750826901874E-3</v>
      </c>
      <c r="R11" s="227">
        <v>-0.32692307692307687</v>
      </c>
      <c r="S11" s="180"/>
      <c r="T11" s="561"/>
    </row>
    <row r="12" spans="1:22" x14ac:dyDescent="0.2">
      <c r="A12" s="753" t="s">
        <v>25</v>
      </c>
      <c r="B12" s="391">
        <v>1875</v>
      </c>
      <c r="C12" s="391">
        <v>1194</v>
      </c>
      <c r="D12" s="391">
        <v>625</v>
      </c>
      <c r="E12" s="391">
        <v>640</v>
      </c>
      <c r="F12" s="391">
        <v>851</v>
      </c>
      <c r="G12" s="391">
        <v>857</v>
      </c>
      <c r="H12" s="391">
        <v>714</v>
      </c>
      <c r="I12" s="391">
        <v>411</v>
      </c>
      <c r="J12" s="391">
        <v>563</v>
      </c>
      <c r="K12" s="391">
        <v>517</v>
      </c>
      <c r="L12" s="391">
        <v>381</v>
      </c>
      <c r="M12" s="391">
        <v>281</v>
      </c>
      <c r="N12" s="391">
        <v>353</v>
      </c>
      <c r="O12" s="391">
        <v>327</v>
      </c>
      <c r="P12" s="391">
        <v>331</v>
      </c>
      <c r="Q12" s="535">
        <v>7.298787210584344E-2</v>
      </c>
      <c r="R12" s="227">
        <v>1.2232415902140747E-2</v>
      </c>
      <c r="S12" s="180"/>
      <c r="T12" s="561"/>
    </row>
    <row r="13" spans="1:22" ht="15.75" x14ac:dyDescent="0.25">
      <c r="A13" s="766" t="s">
        <v>17</v>
      </c>
      <c r="B13" s="537">
        <v>4608</v>
      </c>
      <c r="C13" s="537">
        <v>4306</v>
      </c>
      <c r="D13" s="537">
        <v>4720</v>
      </c>
      <c r="E13" s="537">
        <v>4660</v>
      </c>
      <c r="F13" s="537">
        <v>5234</v>
      </c>
      <c r="G13" s="537">
        <v>5416</v>
      </c>
      <c r="H13" s="537">
        <v>5601</v>
      </c>
      <c r="I13" s="537">
        <v>5882</v>
      </c>
      <c r="J13" s="537">
        <v>6061</v>
      </c>
      <c r="K13" s="537">
        <v>5707</v>
      </c>
      <c r="L13" s="537">
        <v>5653</v>
      </c>
      <c r="M13" s="537">
        <v>5655</v>
      </c>
      <c r="N13" s="537">
        <v>5528</v>
      </c>
      <c r="O13" s="537">
        <v>5100</v>
      </c>
      <c r="P13" s="537">
        <v>4535</v>
      </c>
      <c r="Q13" s="538">
        <v>1</v>
      </c>
      <c r="R13" s="539">
        <v>-0.11078431372549025</v>
      </c>
      <c r="S13" s="180"/>
    </row>
    <row r="14" spans="1:22" x14ac:dyDescent="0.2">
      <c r="A14" s="390" t="s">
        <v>440</v>
      </c>
      <c r="B14" s="284"/>
      <c r="C14" s="284"/>
      <c r="D14" s="284"/>
      <c r="E14" s="284"/>
      <c r="F14" s="284"/>
      <c r="G14" s="284"/>
      <c r="H14" s="284"/>
      <c r="I14" s="284"/>
      <c r="J14" s="284"/>
      <c r="K14" s="284"/>
      <c r="L14" s="284"/>
      <c r="M14" s="284"/>
      <c r="N14" s="284"/>
      <c r="O14" s="284"/>
      <c r="P14" s="284"/>
      <c r="Q14" s="392"/>
      <c r="R14" s="284"/>
    </row>
    <row r="15" spans="1:22" x14ac:dyDescent="0.2">
      <c r="A15" s="373"/>
    </row>
    <row r="16" spans="1:22" x14ac:dyDescent="0.2">
      <c r="A16" s="373"/>
      <c r="B16" s="586"/>
      <c r="C16" s="586"/>
      <c r="D16" s="586"/>
      <c r="E16" s="586"/>
      <c r="F16" s="586"/>
      <c r="G16" s="586"/>
      <c r="H16" s="586"/>
      <c r="I16" s="586"/>
      <c r="J16" s="586"/>
      <c r="K16" s="586"/>
      <c r="L16" s="586"/>
      <c r="M16" s="586"/>
      <c r="N16" s="586"/>
      <c r="O16" s="586"/>
      <c r="P16" s="586"/>
      <c r="Q16" s="586"/>
      <c r="R16" s="586"/>
      <c r="S16" s="586"/>
      <c r="T16" s="586"/>
      <c r="U16" s="586"/>
      <c r="V16" s="586"/>
    </row>
    <row r="46" spans="7:7" x14ac:dyDescent="0.2">
      <c r="G46" s="751"/>
    </row>
    <row r="74" spans="1:1" x14ac:dyDescent="0.2">
      <c r="A74" s="644"/>
    </row>
  </sheetData>
  <mergeCells count="1">
    <mergeCell ref="A1:R1"/>
  </mergeCells>
  <pageMargins left="0.70866141732283472" right="0.70866141732283472" top="0.74803149606299213" bottom="0.74803149606299213" header="0.31496062992125984" footer="0.31496062992125984"/>
  <pageSetup paperSize="9" scale="8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74"/>
  <sheetViews>
    <sheetView workbookViewId="0">
      <selection activeCell="S1" sqref="S1"/>
    </sheetView>
  </sheetViews>
  <sheetFormatPr defaultColWidth="9.140625" defaultRowHeight="15" x14ac:dyDescent="0.2"/>
  <cols>
    <col min="1" max="1" width="41.42578125" style="751" customWidth="1"/>
    <col min="2" max="13" width="9.140625" style="236"/>
    <col min="14" max="16" width="9.140625" style="180"/>
    <col min="17" max="18" width="13.42578125" style="180" customWidth="1"/>
    <col min="19" max="19" width="9.140625" style="236"/>
    <col min="20" max="20" width="9.85546875" style="236" bestFit="1" customWidth="1"/>
    <col min="21" max="16384" width="9.140625" style="236"/>
  </cols>
  <sheetData>
    <row r="1" spans="1:20" s="644" customFormat="1" ht="18.75" customHeight="1" x14ac:dyDescent="0.2">
      <c r="A1" s="939" t="s">
        <v>474</v>
      </c>
      <c r="B1" s="939"/>
      <c r="C1" s="939"/>
      <c r="D1" s="939"/>
      <c r="E1" s="939"/>
      <c r="F1" s="939"/>
      <c r="G1" s="939"/>
      <c r="H1" s="939"/>
      <c r="I1" s="939"/>
      <c r="J1" s="939"/>
      <c r="K1" s="939"/>
      <c r="L1" s="939"/>
      <c r="M1" s="939"/>
      <c r="N1" s="939"/>
      <c r="O1" s="939"/>
      <c r="P1" s="939"/>
      <c r="Q1" s="939"/>
      <c r="R1" s="939"/>
    </row>
    <row r="2" spans="1:20" s="180" customFormat="1" ht="33" customHeight="1" x14ac:dyDescent="0.25">
      <c r="A2" s="752"/>
      <c r="B2" s="484">
        <v>2007</v>
      </c>
      <c r="C2" s="484">
        <v>2008</v>
      </c>
      <c r="D2" s="484">
        <v>2009</v>
      </c>
      <c r="E2" s="484">
        <v>2010</v>
      </c>
      <c r="F2" s="484">
        <v>2011</v>
      </c>
      <c r="G2" s="484">
        <v>2012</v>
      </c>
      <c r="H2" s="484">
        <v>2013</v>
      </c>
      <c r="I2" s="484">
        <v>2014</v>
      </c>
      <c r="J2" s="484">
        <v>2015</v>
      </c>
      <c r="K2" s="484">
        <v>2016</v>
      </c>
      <c r="L2" s="484">
        <v>2017</v>
      </c>
      <c r="M2" s="484">
        <v>2018</v>
      </c>
      <c r="N2" s="484">
        <v>2019</v>
      </c>
      <c r="O2" s="484">
        <v>2020</v>
      </c>
      <c r="P2" s="484">
        <v>2021</v>
      </c>
      <c r="Q2" s="503" t="s">
        <v>412</v>
      </c>
      <c r="R2" s="503" t="s">
        <v>413</v>
      </c>
    </row>
    <row r="3" spans="1:20" s="180" customFormat="1" ht="18.75" x14ac:dyDescent="0.2">
      <c r="A3" s="523" t="s">
        <v>661</v>
      </c>
      <c r="B3" s="524"/>
      <c r="C3" s="524"/>
      <c r="D3" s="524"/>
      <c r="E3" s="524"/>
      <c r="F3" s="524"/>
      <c r="G3" s="524"/>
      <c r="H3" s="524"/>
      <c r="I3" s="524"/>
      <c r="J3" s="524"/>
      <c r="K3" s="524"/>
      <c r="L3" s="524"/>
      <c r="M3" s="524"/>
      <c r="N3" s="524"/>
      <c r="O3" s="524"/>
      <c r="P3" s="524"/>
      <c r="Q3" s="525"/>
      <c r="R3" s="525"/>
    </row>
    <row r="4" spans="1:20" x14ac:dyDescent="0.2">
      <c r="A4" s="753" t="s">
        <v>165</v>
      </c>
      <c r="B4" s="524" t="s">
        <v>152</v>
      </c>
      <c r="C4" s="524" t="s">
        <v>152</v>
      </c>
      <c r="D4" s="524" t="s">
        <v>152</v>
      </c>
      <c r="E4" s="524" t="s">
        <v>152</v>
      </c>
      <c r="F4" s="524">
        <v>2097</v>
      </c>
      <c r="G4" s="524">
        <v>2142</v>
      </c>
      <c r="H4" s="524">
        <v>2016</v>
      </c>
      <c r="I4" s="524">
        <v>2122</v>
      </c>
      <c r="J4" s="524">
        <v>2073</v>
      </c>
      <c r="K4" s="524">
        <v>2014</v>
      </c>
      <c r="L4" s="524">
        <v>1855</v>
      </c>
      <c r="M4" s="524">
        <v>1779</v>
      </c>
      <c r="N4" s="27">
        <v>1806</v>
      </c>
      <c r="O4" s="334">
        <v>1962</v>
      </c>
      <c r="P4" s="334">
        <v>1490</v>
      </c>
      <c r="Q4" s="525">
        <v>0.70817490494296575</v>
      </c>
      <c r="R4" s="525">
        <v>-0.24057084607543322</v>
      </c>
      <c r="T4" s="392"/>
    </row>
    <row r="5" spans="1:20" x14ac:dyDescent="0.2">
      <c r="A5" s="390" t="s">
        <v>166</v>
      </c>
      <c r="B5" s="524" t="s">
        <v>152</v>
      </c>
      <c r="C5" s="524" t="s">
        <v>152</v>
      </c>
      <c r="D5" s="524" t="s">
        <v>152</v>
      </c>
      <c r="E5" s="524" t="s">
        <v>152</v>
      </c>
      <c r="F5" s="524">
        <v>36</v>
      </c>
      <c r="G5" s="524">
        <v>45</v>
      </c>
      <c r="H5" s="524">
        <v>48</v>
      </c>
      <c r="I5" s="524">
        <v>53</v>
      </c>
      <c r="J5" s="524">
        <v>45</v>
      </c>
      <c r="K5" s="524">
        <v>49</v>
      </c>
      <c r="L5" s="524">
        <v>44</v>
      </c>
      <c r="M5" s="524">
        <v>40</v>
      </c>
      <c r="N5" s="27">
        <v>36</v>
      </c>
      <c r="O5" s="334">
        <v>44</v>
      </c>
      <c r="P5" s="334">
        <v>45</v>
      </c>
      <c r="Q5" s="525">
        <v>2.1387832699619771E-2</v>
      </c>
      <c r="R5" s="525">
        <v>2.2727272727272707E-2</v>
      </c>
      <c r="T5" s="392"/>
    </row>
    <row r="6" spans="1:20" x14ac:dyDescent="0.2">
      <c r="A6" s="390" t="s">
        <v>314</v>
      </c>
      <c r="B6" s="524" t="s">
        <v>152</v>
      </c>
      <c r="C6" s="524" t="s">
        <v>152</v>
      </c>
      <c r="D6" s="524" t="s">
        <v>152</v>
      </c>
      <c r="E6" s="524" t="s">
        <v>152</v>
      </c>
      <c r="F6" s="524">
        <v>35</v>
      </c>
      <c r="G6" s="524">
        <v>24</v>
      </c>
      <c r="H6" s="524">
        <v>48</v>
      </c>
      <c r="I6" s="524">
        <v>49</v>
      </c>
      <c r="J6" s="524">
        <v>43</v>
      </c>
      <c r="K6" s="524">
        <v>25</v>
      </c>
      <c r="L6" s="524">
        <v>44</v>
      </c>
      <c r="M6" s="524">
        <v>25</v>
      </c>
      <c r="N6" s="27">
        <v>41</v>
      </c>
      <c r="O6" s="334">
        <v>35</v>
      </c>
      <c r="P6" s="334">
        <v>28</v>
      </c>
      <c r="Q6" s="525">
        <v>1.3307984790874524E-2</v>
      </c>
      <c r="R6" s="525">
        <v>-0.19999999999999996</v>
      </c>
      <c r="T6" s="392"/>
    </row>
    <row r="7" spans="1:20" x14ac:dyDescent="0.2">
      <c r="A7" s="753" t="s">
        <v>167</v>
      </c>
      <c r="B7" s="524" t="s">
        <v>152</v>
      </c>
      <c r="C7" s="524" t="s">
        <v>152</v>
      </c>
      <c r="D7" s="524" t="s">
        <v>152</v>
      </c>
      <c r="E7" s="524" t="s">
        <v>152</v>
      </c>
      <c r="F7" s="524">
        <v>11</v>
      </c>
      <c r="G7" s="524">
        <v>23</v>
      </c>
      <c r="H7" s="524">
        <v>17</v>
      </c>
      <c r="I7" s="524">
        <v>51</v>
      </c>
      <c r="J7" s="524">
        <v>20</v>
      </c>
      <c r="K7" s="524">
        <v>22</v>
      </c>
      <c r="L7" s="524">
        <v>23</v>
      </c>
      <c r="M7" s="524">
        <v>25</v>
      </c>
      <c r="N7" s="27">
        <v>13</v>
      </c>
      <c r="O7" s="334">
        <v>17</v>
      </c>
      <c r="P7" s="334">
        <v>22</v>
      </c>
      <c r="Q7" s="525">
        <v>1.0456273764258554E-2</v>
      </c>
      <c r="R7" s="525">
        <v>0.29411764705882359</v>
      </c>
      <c r="T7" s="392"/>
    </row>
    <row r="8" spans="1:20" x14ac:dyDescent="0.2">
      <c r="A8" s="753" t="s">
        <v>168</v>
      </c>
      <c r="B8" s="524" t="s">
        <v>152</v>
      </c>
      <c r="C8" s="524" t="s">
        <v>152</v>
      </c>
      <c r="D8" s="524" t="s">
        <v>152</v>
      </c>
      <c r="E8" s="524" t="s">
        <v>152</v>
      </c>
      <c r="F8" s="524">
        <v>22</v>
      </c>
      <c r="G8" s="524">
        <v>21</v>
      </c>
      <c r="H8" s="524">
        <v>21</v>
      </c>
      <c r="I8" s="524">
        <v>23</v>
      </c>
      <c r="J8" s="524">
        <v>43</v>
      </c>
      <c r="K8" s="524">
        <v>36</v>
      </c>
      <c r="L8" s="524">
        <v>22</v>
      </c>
      <c r="M8" s="524">
        <v>34</v>
      </c>
      <c r="N8" s="27">
        <v>39</v>
      </c>
      <c r="O8" s="334">
        <v>23</v>
      </c>
      <c r="P8" s="334">
        <v>18</v>
      </c>
      <c r="Q8" s="525">
        <v>8.555133079847909E-3</v>
      </c>
      <c r="R8" s="525">
        <v>-0.21739130434782605</v>
      </c>
      <c r="T8" s="392"/>
    </row>
    <row r="9" spans="1:20" x14ac:dyDescent="0.2">
      <c r="A9" s="753" t="s">
        <v>169</v>
      </c>
      <c r="B9" s="524" t="s">
        <v>152</v>
      </c>
      <c r="C9" s="524" t="s">
        <v>152</v>
      </c>
      <c r="D9" s="524" t="s">
        <v>152</v>
      </c>
      <c r="E9" s="524" t="s">
        <v>152</v>
      </c>
      <c r="F9" s="524">
        <v>370</v>
      </c>
      <c r="G9" s="524">
        <v>437</v>
      </c>
      <c r="H9" s="524">
        <v>495</v>
      </c>
      <c r="I9" s="524">
        <v>579</v>
      </c>
      <c r="J9" s="524">
        <v>517</v>
      </c>
      <c r="K9" s="524">
        <v>569</v>
      </c>
      <c r="L9" s="524">
        <v>612</v>
      </c>
      <c r="M9" s="524">
        <v>627</v>
      </c>
      <c r="N9" s="27">
        <v>645</v>
      </c>
      <c r="O9" s="334">
        <v>560</v>
      </c>
      <c r="P9" s="334">
        <v>501</v>
      </c>
      <c r="Q9" s="525">
        <v>0.23811787072243346</v>
      </c>
      <c r="R9" s="525">
        <v>-0.10535714285714282</v>
      </c>
      <c r="T9" s="392"/>
    </row>
    <row r="10" spans="1:20" x14ac:dyDescent="0.2">
      <c r="A10" s="753"/>
      <c r="B10" s="524"/>
      <c r="C10" s="524"/>
      <c r="D10" s="524"/>
      <c r="E10" s="524"/>
      <c r="F10" s="524"/>
      <c r="G10" s="524"/>
      <c r="H10" s="524"/>
      <c r="I10" s="524"/>
      <c r="J10" s="524"/>
      <c r="K10" s="524"/>
      <c r="L10" s="524"/>
      <c r="M10" s="524"/>
      <c r="N10" s="524"/>
      <c r="O10" s="524"/>
      <c r="P10" s="524"/>
      <c r="Q10" s="525"/>
      <c r="R10" s="525" t="s">
        <v>690</v>
      </c>
      <c r="T10" s="392"/>
    </row>
    <row r="11" spans="1:20" ht="18.75" x14ac:dyDescent="0.25">
      <c r="A11" s="755" t="s">
        <v>662</v>
      </c>
      <c r="B11" s="524"/>
      <c r="C11" s="524"/>
      <c r="D11" s="524"/>
      <c r="E11" s="524"/>
      <c r="F11" s="524"/>
      <c r="G11" s="524"/>
      <c r="H11" s="524"/>
      <c r="I11" s="524"/>
      <c r="J11" s="524"/>
      <c r="K11" s="524"/>
      <c r="L11" s="524"/>
      <c r="M11" s="524"/>
      <c r="N11" s="524"/>
      <c r="O11" s="524"/>
      <c r="P11" s="524"/>
      <c r="Q11" s="525"/>
      <c r="R11" s="525" t="s">
        <v>690</v>
      </c>
      <c r="T11" s="392"/>
    </row>
    <row r="12" spans="1:20" x14ac:dyDescent="0.2">
      <c r="A12" s="765" t="s">
        <v>266</v>
      </c>
      <c r="B12" s="524" t="s">
        <v>152</v>
      </c>
      <c r="C12" s="524" t="s">
        <v>152</v>
      </c>
      <c r="D12" s="524">
        <v>197</v>
      </c>
      <c r="E12" s="524">
        <v>126</v>
      </c>
      <c r="F12" s="524">
        <v>123</v>
      </c>
      <c r="G12" s="524">
        <v>92</v>
      </c>
      <c r="H12" s="524">
        <v>138</v>
      </c>
      <c r="I12" s="524">
        <v>136</v>
      </c>
      <c r="J12" s="524">
        <v>149</v>
      </c>
      <c r="K12" s="524">
        <v>123</v>
      </c>
      <c r="L12" s="524">
        <v>111</v>
      </c>
      <c r="M12" s="524">
        <v>150</v>
      </c>
      <c r="N12" s="524">
        <v>95</v>
      </c>
      <c r="O12" s="334">
        <v>110</v>
      </c>
      <c r="P12" s="334">
        <v>81</v>
      </c>
      <c r="Q12" s="525">
        <v>3.8498098859315592E-2</v>
      </c>
      <c r="R12" s="525">
        <v>-0.26363636363636367</v>
      </c>
      <c r="T12" s="392"/>
    </row>
    <row r="13" spans="1:20" x14ac:dyDescent="0.2">
      <c r="A13" s="765" t="s">
        <v>267</v>
      </c>
      <c r="B13" s="524" t="s">
        <v>152</v>
      </c>
      <c r="C13" s="524" t="s">
        <v>152</v>
      </c>
      <c r="D13" s="524">
        <v>1867</v>
      </c>
      <c r="E13" s="524">
        <v>1879</v>
      </c>
      <c r="F13" s="524">
        <v>1861</v>
      </c>
      <c r="G13" s="524">
        <v>1731</v>
      </c>
      <c r="H13" s="524">
        <v>1732</v>
      </c>
      <c r="I13" s="524">
        <v>2038</v>
      </c>
      <c r="J13" s="524">
        <v>1857</v>
      </c>
      <c r="K13" s="524">
        <v>1651</v>
      </c>
      <c r="L13" s="524">
        <v>1467</v>
      </c>
      <c r="M13" s="524">
        <v>1430</v>
      </c>
      <c r="N13" s="524">
        <v>1291</v>
      </c>
      <c r="O13" s="334">
        <v>1369</v>
      </c>
      <c r="P13" s="334">
        <v>1042</v>
      </c>
      <c r="Q13" s="525">
        <v>0.49524714828897337</v>
      </c>
      <c r="R13" s="525">
        <v>-0.23886048210372535</v>
      </c>
      <c r="T13" s="392"/>
    </row>
    <row r="14" spans="1:20" x14ac:dyDescent="0.2">
      <c r="A14" s="765" t="s">
        <v>170</v>
      </c>
      <c r="B14" s="524" t="s">
        <v>152</v>
      </c>
      <c r="C14" s="524" t="s">
        <v>152</v>
      </c>
      <c r="D14" s="524">
        <v>618</v>
      </c>
      <c r="E14" s="524">
        <v>513</v>
      </c>
      <c r="F14" s="524">
        <v>587</v>
      </c>
      <c r="G14" s="524">
        <v>869</v>
      </c>
      <c r="H14" s="524">
        <v>775</v>
      </c>
      <c r="I14" s="524">
        <v>703</v>
      </c>
      <c r="J14" s="524">
        <v>735</v>
      </c>
      <c r="K14" s="524">
        <v>896</v>
      </c>
      <c r="L14" s="524">
        <v>987</v>
      </c>
      <c r="M14" s="524">
        <v>867</v>
      </c>
      <c r="N14" s="524">
        <v>1129</v>
      </c>
      <c r="O14" s="334">
        <v>1141</v>
      </c>
      <c r="P14" s="334">
        <v>967</v>
      </c>
      <c r="Q14" s="525">
        <v>0.45960076045627374</v>
      </c>
      <c r="R14" s="525">
        <v>-0.15249780893952669</v>
      </c>
      <c r="T14" s="392"/>
    </row>
    <row r="15" spans="1:20" x14ac:dyDescent="0.2">
      <c r="A15" s="765" t="s">
        <v>268</v>
      </c>
      <c r="B15" s="524" t="s">
        <v>152</v>
      </c>
      <c r="C15" s="524" t="s">
        <v>152</v>
      </c>
      <c r="D15" s="524" t="s">
        <v>152</v>
      </c>
      <c r="E15" s="524" t="s">
        <v>152</v>
      </c>
      <c r="F15" s="524" t="s">
        <v>152</v>
      </c>
      <c r="G15" s="524" t="s">
        <v>152</v>
      </c>
      <c r="H15" s="524" t="s">
        <v>152</v>
      </c>
      <c r="I15" s="524" t="s">
        <v>152</v>
      </c>
      <c r="J15" s="524" t="s">
        <v>152</v>
      </c>
      <c r="K15" s="524">
        <v>45</v>
      </c>
      <c r="L15" s="524">
        <v>35</v>
      </c>
      <c r="M15" s="524">
        <v>83</v>
      </c>
      <c r="N15" s="524">
        <v>65</v>
      </c>
      <c r="O15" s="334">
        <v>21</v>
      </c>
      <c r="P15" s="334">
        <v>14</v>
      </c>
      <c r="Q15" s="525">
        <v>6.653992395437262E-3</v>
      </c>
      <c r="R15" s="525">
        <v>-0.33333333333333337</v>
      </c>
      <c r="T15" s="392"/>
    </row>
    <row r="16" spans="1:20" x14ac:dyDescent="0.2">
      <c r="A16" s="753"/>
      <c r="B16" s="524"/>
      <c r="C16" s="524"/>
      <c r="D16" s="524"/>
      <c r="E16" s="524"/>
      <c r="F16" s="524"/>
      <c r="G16" s="524"/>
      <c r="H16" s="524"/>
      <c r="I16" s="524"/>
      <c r="J16" s="524"/>
      <c r="K16" s="524"/>
      <c r="L16" s="524"/>
      <c r="M16" s="524"/>
      <c r="N16" s="524"/>
      <c r="O16" s="524"/>
      <c r="P16" s="524"/>
      <c r="Q16" s="525"/>
      <c r="R16" s="525" t="s">
        <v>690</v>
      </c>
      <c r="T16" s="392"/>
    </row>
    <row r="17" spans="1:20" ht="18.75" x14ac:dyDescent="0.25">
      <c r="A17" s="755" t="s">
        <v>663</v>
      </c>
      <c r="B17" s="524"/>
      <c r="C17" s="524"/>
      <c r="D17" s="524"/>
      <c r="E17" s="524"/>
      <c r="F17" s="524"/>
      <c r="G17" s="524"/>
      <c r="H17" s="524"/>
      <c r="I17" s="524"/>
      <c r="J17" s="524"/>
      <c r="K17" s="524"/>
      <c r="L17" s="524"/>
      <c r="M17" s="524"/>
      <c r="N17" s="524"/>
      <c r="O17" s="524"/>
      <c r="P17" s="524"/>
      <c r="Q17" s="525"/>
      <c r="R17" s="525" t="s">
        <v>690</v>
      </c>
      <c r="T17" s="392"/>
    </row>
    <row r="18" spans="1:20" x14ac:dyDescent="0.2">
      <c r="A18" s="753" t="s">
        <v>171</v>
      </c>
      <c r="B18" s="524" t="s">
        <v>152</v>
      </c>
      <c r="C18" s="524" t="s">
        <v>152</v>
      </c>
      <c r="D18" s="524" t="s">
        <v>152</v>
      </c>
      <c r="E18" s="524" t="s">
        <v>152</v>
      </c>
      <c r="F18" s="524">
        <v>198</v>
      </c>
      <c r="G18" s="524">
        <v>404</v>
      </c>
      <c r="H18" s="524">
        <v>331</v>
      </c>
      <c r="I18" s="524">
        <v>390</v>
      </c>
      <c r="J18" s="524">
        <v>445</v>
      </c>
      <c r="K18" s="524">
        <v>397</v>
      </c>
      <c r="L18" s="524">
        <v>405</v>
      </c>
      <c r="M18" s="524">
        <v>498</v>
      </c>
      <c r="N18" s="524">
        <v>431</v>
      </c>
      <c r="O18" s="334">
        <v>580</v>
      </c>
      <c r="P18" s="334">
        <v>396</v>
      </c>
      <c r="Q18" s="525">
        <v>0.18821292775665399</v>
      </c>
      <c r="R18" s="525">
        <v>-0.3172413793103448</v>
      </c>
      <c r="T18" s="392"/>
    </row>
    <row r="19" spans="1:20" x14ac:dyDescent="0.2">
      <c r="A19" s="753" t="s">
        <v>172</v>
      </c>
      <c r="B19" s="524" t="s">
        <v>152</v>
      </c>
      <c r="C19" s="524" t="s">
        <v>152</v>
      </c>
      <c r="D19" s="524" t="s">
        <v>152</v>
      </c>
      <c r="E19" s="524" t="s">
        <v>152</v>
      </c>
      <c r="F19" s="524">
        <v>30</v>
      </c>
      <c r="G19" s="524">
        <v>29</v>
      </c>
      <c r="H19" s="524">
        <v>29</v>
      </c>
      <c r="I19" s="524">
        <v>39</v>
      </c>
      <c r="J19" s="524">
        <v>60</v>
      </c>
      <c r="K19" s="524">
        <v>42</v>
      </c>
      <c r="L19" s="524">
        <v>52</v>
      </c>
      <c r="M19" s="524">
        <v>35</v>
      </c>
      <c r="N19" s="524">
        <v>45</v>
      </c>
      <c r="O19" s="334">
        <v>43</v>
      </c>
      <c r="P19" s="334">
        <v>16</v>
      </c>
      <c r="Q19" s="525">
        <v>7.6045627376425855E-3</v>
      </c>
      <c r="R19" s="525">
        <v>-0.62790697674418605</v>
      </c>
      <c r="T19" s="392"/>
    </row>
    <row r="20" spans="1:20" x14ac:dyDescent="0.2">
      <c r="A20" s="753" t="s">
        <v>173</v>
      </c>
      <c r="B20" s="524" t="s">
        <v>152</v>
      </c>
      <c r="C20" s="524" t="s">
        <v>152</v>
      </c>
      <c r="D20" s="524" t="s">
        <v>152</v>
      </c>
      <c r="E20" s="524" t="s">
        <v>152</v>
      </c>
      <c r="F20" s="524">
        <v>54</v>
      </c>
      <c r="G20" s="524">
        <v>75</v>
      </c>
      <c r="H20" s="524">
        <v>74</v>
      </c>
      <c r="I20" s="524">
        <v>100</v>
      </c>
      <c r="J20" s="524">
        <v>77</v>
      </c>
      <c r="K20" s="524">
        <v>92</v>
      </c>
      <c r="L20" s="524">
        <v>73</v>
      </c>
      <c r="M20" s="524">
        <v>59</v>
      </c>
      <c r="N20" s="524">
        <v>57</v>
      </c>
      <c r="O20" s="334">
        <v>60</v>
      </c>
      <c r="P20" s="334">
        <v>38</v>
      </c>
      <c r="Q20" s="525">
        <v>1.8060836501901139E-2</v>
      </c>
      <c r="R20" s="525">
        <v>-0.3666666666666667</v>
      </c>
      <c r="T20" s="392"/>
    </row>
    <row r="21" spans="1:20" x14ac:dyDescent="0.2">
      <c r="A21" s="753" t="s">
        <v>174</v>
      </c>
      <c r="B21" s="524" t="s">
        <v>152</v>
      </c>
      <c r="C21" s="524" t="s">
        <v>152</v>
      </c>
      <c r="D21" s="524" t="s">
        <v>152</v>
      </c>
      <c r="E21" s="524" t="s">
        <v>152</v>
      </c>
      <c r="F21" s="524">
        <v>25</v>
      </c>
      <c r="G21" s="524">
        <v>11</v>
      </c>
      <c r="H21" s="524">
        <v>28</v>
      </c>
      <c r="I21" s="524">
        <v>75</v>
      </c>
      <c r="J21" s="524">
        <v>42</v>
      </c>
      <c r="K21" s="524">
        <v>55</v>
      </c>
      <c r="L21" s="524">
        <v>36</v>
      </c>
      <c r="M21" s="524">
        <v>45</v>
      </c>
      <c r="N21" s="524">
        <v>18</v>
      </c>
      <c r="O21" s="334">
        <v>13</v>
      </c>
      <c r="P21" s="334">
        <v>29</v>
      </c>
      <c r="Q21" s="525">
        <v>1.3783269961977186E-2</v>
      </c>
      <c r="R21" s="525">
        <v>1.2307692307692308</v>
      </c>
      <c r="T21" s="392"/>
    </row>
    <row r="22" spans="1:20" x14ac:dyDescent="0.2">
      <c r="A22" s="753" t="s">
        <v>175</v>
      </c>
      <c r="B22" s="524" t="s">
        <v>152</v>
      </c>
      <c r="C22" s="524" t="s">
        <v>152</v>
      </c>
      <c r="D22" s="524" t="s">
        <v>152</v>
      </c>
      <c r="E22" s="524" t="s">
        <v>152</v>
      </c>
      <c r="F22" s="524">
        <v>12</v>
      </c>
      <c r="G22" s="524">
        <v>13</v>
      </c>
      <c r="H22" s="524">
        <v>17</v>
      </c>
      <c r="I22" s="524">
        <v>23</v>
      </c>
      <c r="J22" s="524">
        <v>35</v>
      </c>
      <c r="K22" s="524">
        <v>8</v>
      </c>
      <c r="L22" s="524">
        <v>13</v>
      </c>
      <c r="M22" s="524">
        <v>14</v>
      </c>
      <c r="N22" s="524">
        <v>7</v>
      </c>
      <c r="O22" s="334">
        <v>12</v>
      </c>
      <c r="P22" s="334">
        <v>15</v>
      </c>
      <c r="Q22" s="525">
        <v>7.1292775665399242E-3</v>
      </c>
      <c r="R22" s="525">
        <v>0.25</v>
      </c>
      <c r="T22" s="392"/>
    </row>
    <row r="23" spans="1:20" x14ac:dyDescent="0.2">
      <c r="A23" s="753" t="s">
        <v>176</v>
      </c>
      <c r="B23" s="524" t="s">
        <v>152</v>
      </c>
      <c r="C23" s="524" t="s">
        <v>152</v>
      </c>
      <c r="D23" s="524" t="s">
        <v>152</v>
      </c>
      <c r="E23" s="524" t="s">
        <v>152</v>
      </c>
      <c r="F23" s="524" t="s">
        <v>129</v>
      </c>
      <c r="G23" s="524" t="s">
        <v>152</v>
      </c>
      <c r="H23" s="526" t="s">
        <v>129</v>
      </c>
      <c r="I23" s="524">
        <v>0</v>
      </c>
      <c r="J23" s="524">
        <v>0</v>
      </c>
      <c r="K23" s="524">
        <v>0</v>
      </c>
      <c r="L23" s="524">
        <v>0</v>
      </c>
      <c r="M23" s="524">
        <v>0</v>
      </c>
      <c r="N23" s="180">
        <v>0</v>
      </c>
      <c r="O23" s="334" t="s">
        <v>129</v>
      </c>
      <c r="P23" s="334">
        <v>0</v>
      </c>
      <c r="Q23" s="525">
        <v>0</v>
      </c>
      <c r="R23" s="525" t="s">
        <v>690</v>
      </c>
      <c r="T23" s="392"/>
    </row>
    <row r="24" spans="1:20" x14ac:dyDescent="0.2">
      <c r="A24" s="753" t="s">
        <v>177</v>
      </c>
      <c r="B24" s="524" t="s">
        <v>152</v>
      </c>
      <c r="C24" s="524" t="s">
        <v>152</v>
      </c>
      <c r="D24" s="524" t="s">
        <v>152</v>
      </c>
      <c r="E24" s="524" t="s">
        <v>152</v>
      </c>
      <c r="F24" s="524" t="s">
        <v>129</v>
      </c>
      <c r="G24" s="524" t="s">
        <v>152</v>
      </c>
      <c r="H24" s="526" t="s">
        <v>129</v>
      </c>
      <c r="I24" s="524">
        <v>0</v>
      </c>
      <c r="J24" s="524">
        <v>0</v>
      </c>
      <c r="K24" s="524">
        <v>0</v>
      </c>
      <c r="L24" s="524">
        <v>5</v>
      </c>
      <c r="M24" s="524" t="s">
        <v>129</v>
      </c>
      <c r="N24" s="180">
        <v>0</v>
      </c>
      <c r="O24" s="334" t="s">
        <v>129</v>
      </c>
      <c r="P24" s="334">
        <v>0</v>
      </c>
      <c r="Q24" s="525">
        <v>0</v>
      </c>
      <c r="R24" s="525" t="s">
        <v>690</v>
      </c>
      <c r="T24" s="392"/>
    </row>
    <row r="25" spans="1:20" x14ac:dyDescent="0.2">
      <c r="A25" s="753" t="s">
        <v>178</v>
      </c>
      <c r="B25" s="524" t="s">
        <v>152</v>
      </c>
      <c r="C25" s="524" t="s">
        <v>152</v>
      </c>
      <c r="D25" s="524" t="s">
        <v>152</v>
      </c>
      <c r="E25" s="524" t="s">
        <v>152</v>
      </c>
      <c r="F25" s="524" t="s">
        <v>152</v>
      </c>
      <c r="G25" s="524" t="s">
        <v>152</v>
      </c>
      <c r="H25" s="524" t="s">
        <v>152</v>
      </c>
      <c r="I25" s="524" t="s">
        <v>152</v>
      </c>
      <c r="J25" s="524" t="s">
        <v>152</v>
      </c>
      <c r="K25" s="524">
        <v>0</v>
      </c>
      <c r="L25" s="526" t="s">
        <v>129</v>
      </c>
      <c r="M25" s="524">
        <v>0</v>
      </c>
      <c r="N25" s="524" t="s">
        <v>129</v>
      </c>
      <c r="O25" s="180" t="s">
        <v>129</v>
      </c>
      <c r="P25" s="180">
        <v>0</v>
      </c>
      <c r="Q25" s="525">
        <v>0</v>
      </c>
      <c r="R25" s="525" t="s">
        <v>690</v>
      </c>
      <c r="T25" s="392"/>
    </row>
    <row r="26" spans="1:20" x14ac:dyDescent="0.2">
      <c r="A26" s="753" t="s">
        <v>179</v>
      </c>
      <c r="B26" s="524" t="s">
        <v>152</v>
      </c>
      <c r="C26" s="524" t="s">
        <v>152</v>
      </c>
      <c r="D26" s="524" t="s">
        <v>152</v>
      </c>
      <c r="E26" s="524" t="s">
        <v>152</v>
      </c>
      <c r="F26" s="524" t="s">
        <v>129</v>
      </c>
      <c r="G26" s="526" t="s">
        <v>129</v>
      </c>
      <c r="H26" s="526" t="s">
        <v>129</v>
      </c>
      <c r="I26" s="526" t="s">
        <v>129</v>
      </c>
      <c r="J26" s="526" t="s">
        <v>129</v>
      </c>
      <c r="K26" s="526" t="s">
        <v>129</v>
      </c>
      <c r="L26" s="524">
        <v>0</v>
      </c>
      <c r="M26" s="524">
        <v>0</v>
      </c>
      <c r="N26" s="180">
        <v>0</v>
      </c>
      <c r="O26" s="180" t="s">
        <v>129</v>
      </c>
      <c r="P26" s="180" t="s">
        <v>129</v>
      </c>
      <c r="Q26" s="525" t="s">
        <v>129</v>
      </c>
      <c r="R26" s="525" t="s">
        <v>690</v>
      </c>
      <c r="T26" s="392"/>
    </row>
    <row r="27" spans="1:20" x14ac:dyDescent="0.2">
      <c r="A27" s="753" t="s">
        <v>180</v>
      </c>
      <c r="B27" s="524" t="s">
        <v>152</v>
      </c>
      <c r="C27" s="524" t="s">
        <v>152</v>
      </c>
      <c r="D27" s="524" t="s">
        <v>152</v>
      </c>
      <c r="E27" s="524" t="s">
        <v>152</v>
      </c>
      <c r="F27" s="524" t="s">
        <v>152</v>
      </c>
      <c r="G27" s="524" t="s">
        <v>152</v>
      </c>
      <c r="H27" s="524" t="s">
        <v>152</v>
      </c>
      <c r="I27" s="524" t="s">
        <v>152</v>
      </c>
      <c r="J27" s="524" t="s">
        <v>152</v>
      </c>
      <c r="K27" s="526" t="s">
        <v>129</v>
      </c>
      <c r="L27" s="524">
        <v>0</v>
      </c>
      <c r="M27" s="524">
        <v>0</v>
      </c>
      <c r="N27" s="180">
        <v>0</v>
      </c>
      <c r="O27" s="180">
        <v>0</v>
      </c>
      <c r="P27" s="180">
        <v>0</v>
      </c>
      <c r="Q27" s="525">
        <v>0</v>
      </c>
      <c r="R27" s="525" t="s">
        <v>690</v>
      </c>
      <c r="T27" s="392"/>
    </row>
    <row r="28" spans="1:20" x14ac:dyDescent="0.2">
      <c r="A28" s="753" t="s">
        <v>181</v>
      </c>
      <c r="B28" s="524" t="s">
        <v>152</v>
      </c>
      <c r="C28" s="524" t="s">
        <v>152</v>
      </c>
      <c r="D28" s="524" t="s">
        <v>152</v>
      </c>
      <c r="E28" s="524" t="s">
        <v>152</v>
      </c>
      <c r="F28" s="524">
        <v>16</v>
      </c>
      <c r="G28" s="524">
        <v>15</v>
      </c>
      <c r="H28" s="524">
        <v>16</v>
      </c>
      <c r="I28" s="524">
        <v>14</v>
      </c>
      <c r="J28" s="524">
        <v>21</v>
      </c>
      <c r="K28" s="524">
        <v>11</v>
      </c>
      <c r="L28" s="524">
        <v>11</v>
      </c>
      <c r="M28" s="524" t="s">
        <v>129</v>
      </c>
      <c r="N28" s="524">
        <v>13</v>
      </c>
      <c r="O28" s="334">
        <v>8</v>
      </c>
      <c r="P28" s="334">
        <v>48</v>
      </c>
      <c r="Q28" s="525">
        <v>2.2813688212927757E-2</v>
      </c>
      <c r="R28" s="525">
        <v>5</v>
      </c>
      <c r="T28" s="392"/>
    </row>
    <row r="29" spans="1:20" x14ac:dyDescent="0.2">
      <c r="A29" s="753" t="s">
        <v>169</v>
      </c>
      <c r="B29" s="524" t="s">
        <v>152</v>
      </c>
      <c r="C29" s="524" t="s">
        <v>152</v>
      </c>
      <c r="D29" s="524" t="s">
        <v>152</v>
      </c>
      <c r="E29" s="524" t="s">
        <v>152</v>
      </c>
      <c r="F29" s="524">
        <v>2230</v>
      </c>
      <c r="G29" s="524">
        <v>2144</v>
      </c>
      <c r="H29" s="524">
        <v>2146</v>
      </c>
      <c r="I29" s="524">
        <v>2235</v>
      </c>
      <c r="J29" s="524">
        <v>2057</v>
      </c>
      <c r="K29" s="524">
        <v>2108</v>
      </c>
      <c r="L29" s="524">
        <v>1944</v>
      </c>
      <c r="M29" s="524">
        <v>1874</v>
      </c>
      <c r="N29" s="524">
        <v>2007</v>
      </c>
      <c r="O29" s="334">
        <v>1923</v>
      </c>
      <c r="P29" s="334">
        <v>1561</v>
      </c>
      <c r="Q29" s="525">
        <v>0.74192015209125473</v>
      </c>
      <c r="R29" s="525">
        <v>-0.18824752990119609</v>
      </c>
      <c r="T29" s="392"/>
    </row>
    <row r="30" spans="1:20" ht="15.75" x14ac:dyDescent="0.25">
      <c r="A30" s="766" t="s">
        <v>17</v>
      </c>
      <c r="B30" s="540">
        <v>2593</v>
      </c>
      <c r="C30" s="540">
        <v>2433</v>
      </c>
      <c r="D30" s="540">
        <v>2682</v>
      </c>
      <c r="E30" s="540">
        <v>2518</v>
      </c>
      <c r="F30" s="540">
        <v>2571</v>
      </c>
      <c r="G30" s="540">
        <v>2692</v>
      </c>
      <c r="H30" s="540">
        <v>2645</v>
      </c>
      <c r="I30" s="540">
        <v>2877</v>
      </c>
      <c r="J30" s="540">
        <v>2741</v>
      </c>
      <c r="K30" s="540">
        <v>2715</v>
      </c>
      <c r="L30" s="540">
        <v>2600</v>
      </c>
      <c r="M30" s="540">
        <v>2530</v>
      </c>
      <c r="N30" s="540">
        <v>2580</v>
      </c>
      <c r="O30" s="335">
        <v>2641</v>
      </c>
      <c r="P30" s="335">
        <v>2104</v>
      </c>
      <c r="Q30" s="541">
        <v>1</v>
      </c>
      <c r="R30" s="541">
        <v>-0.20333207118515717</v>
      </c>
      <c r="T30" s="392"/>
    </row>
    <row r="31" spans="1:20" ht="18" x14ac:dyDescent="0.2">
      <c r="A31" s="390" t="s">
        <v>664</v>
      </c>
      <c r="B31" s="527"/>
      <c r="C31" s="527"/>
      <c r="D31" s="527"/>
      <c r="E31" s="527"/>
      <c r="F31" s="527"/>
      <c r="G31" s="527"/>
      <c r="H31" s="527"/>
      <c r="I31" s="527"/>
      <c r="J31" s="527"/>
      <c r="K31" s="527"/>
      <c r="L31" s="527"/>
      <c r="M31" s="527"/>
      <c r="N31" s="528"/>
      <c r="O31" s="528"/>
      <c r="P31" s="528"/>
      <c r="Q31" s="529"/>
      <c r="R31" s="530"/>
    </row>
    <row r="32" spans="1:20" ht="18.75" customHeight="1" x14ac:dyDescent="0.2">
      <c r="A32" s="390" t="s">
        <v>665</v>
      </c>
      <c r="B32" s="531"/>
      <c r="C32" s="531"/>
      <c r="D32" s="531"/>
      <c r="E32" s="531"/>
      <c r="F32" s="531"/>
      <c r="G32" s="531"/>
      <c r="H32" s="531"/>
      <c r="I32" s="531"/>
      <c r="J32" s="531"/>
      <c r="K32" s="531"/>
      <c r="L32" s="531"/>
      <c r="M32" s="531"/>
      <c r="N32" s="532"/>
      <c r="O32" s="532"/>
      <c r="P32" s="532"/>
      <c r="Q32" s="532"/>
      <c r="R32" s="532"/>
    </row>
    <row r="33" spans="1:18" ht="33.75" customHeight="1" x14ac:dyDescent="0.2">
      <c r="A33" s="848" t="s">
        <v>666</v>
      </c>
      <c r="B33" s="848"/>
      <c r="C33" s="848"/>
      <c r="D33" s="848"/>
      <c r="E33" s="848"/>
      <c r="F33" s="848"/>
      <c r="G33" s="848"/>
      <c r="H33" s="848"/>
      <c r="I33" s="848"/>
      <c r="J33" s="848"/>
      <c r="K33" s="848"/>
      <c r="L33" s="848"/>
      <c r="M33" s="848"/>
      <c r="N33" s="848"/>
      <c r="O33" s="848"/>
      <c r="P33" s="848"/>
      <c r="Q33" s="848"/>
      <c r="R33" s="848"/>
    </row>
    <row r="34" spans="1:18" ht="18" x14ac:dyDescent="0.2">
      <c r="A34" s="390" t="s">
        <v>667</v>
      </c>
      <c r="B34" s="531"/>
      <c r="C34" s="531"/>
      <c r="D34" s="531"/>
      <c r="E34" s="531"/>
      <c r="F34" s="533"/>
      <c r="G34" s="533"/>
      <c r="H34" s="533"/>
      <c r="I34" s="533"/>
      <c r="J34" s="533"/>
      <c r="K34" s="533"/>
      <c r="L34" s="533"/>
      <c r="M34" s="533"/>
      <c r="N34" s="534"/>
      <c r="O34" s="534"/>
      <c r="P34" s="534"/>
      <c r="Q34" s="532"/>
      <c r="R34" s="532"/>
    </row>
    <row r="46" spans="1:18" x14ac:dyDescent="0.2">
      <c r="G46" s="751"/>
    </row>
    <row r="74" spans="1:1" x14ac:dyDescent="0.2">
      <c r="A74" s="644"/>
    </row>
  </sheetData>
  <mergeCells count="2">
    <mergeCell ref="A1:R1"/>
    <mergeCell ref="A33:R33"/>
  </mergeCells>
  <conditionalFormatting sqref="N4:Q29 N30:P30">
    <cfRule type="cellIs" dxfId="11" priority="1" operator="between">
      <formula>1</formula>
      <formula>2</formula>
    </cfRule>
  </conditionalFormatting>
  <pageMargins left="0.70866141732283472" right="0.70866141732283472" top="0.74803149606299213" bottom="0.74803149606299213" header="0.31496062992125984" footer="0.31496062992125984"/>
  <pageSetup paperSize="9" scale="8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M74"/>
  <sheetViews>
    <sheetView showGridLines="0" zoomScale="93" zoomScaleNormal="93" workbookViewId="0">
      <selection activeCell="S1" sqref="S1"/>
    </sheetView>
  </sheetViews>
  <sheetFormatPr defaultColWidth="9.140625" defaultRowHeight="15" x14ac:dyDescent="0.2"/>
  <cols>
    <col min="1" max="1" width="37.7109375" style="751" customWidth="1"/>
    <col min="2" max="2" width="7" style="236" bestFit="1" customWidth="1"/>
    <col min="3" max="11" width="9.140625" style="236"/>
    <col min="12" max="12" width="16.28515625" style="236" customWidth="1"/>
    <col min="13" max="13" width="13.85546875" style="236" customWidth="1"/>
    <col min="14" max="16384" width="9.140625" style="236"/>
  </cols>
  <sheetData>
    <row r="1" spans="1:13" s="644" customFormat="1" ht="24.75" customHeight="1" x14ac:dyDescent="0.2">
      <c r="A1" s="940" t="s">
        <v>447</v>
      </c>
      <c r="B1" s="940"/>
      <c r="C1" s="940"/>
      <c r="D1" s="940"/>
      <c r="E1" s="940"/>
      <c r="F1" s="940"/>
      <c r="G1" s="940"/>
      <c r="H1" s="940"/>
      <c r="I1" s="940"/>
      <c r="J1" s="940"/>
      <c r="K1" s="940"/>
      <c r="L1" s="940"/>
      <c r="M1" s="940"/>
    </row>
    <row r="2" spans="1:13" s="180" customFormat="1" ht="19.5" customHeight="1" x14ac:dyDescent="0.25">
      <c r="A2" s="947" t="s">
        <v>251</v>
      </c>
      <c r="B2" s="941">
        <v>2012</v>
      </c>
      <c r="C2" s="520"/>
      <c r="D2" s="520"/>
      <c r="E2" s="520"/>
      <c r="F2" s="520"/>
      <c r="G2" s="520"/>
      <c r="H2" s="520"/>
      <c r="I2" s="520"/>
      <c r="J2" s="520"/>
      <c r="K2" s="520"/>
      <c r="L2" s="943" t="s">
        <v>417</v>
      </c>
      <c r="M2" s="945" t="s">
        <v>411</v>
      </c>
    </row>
    <row r="3" spans="1:13" s="180" customFormat="1" ht="39.75" customHeight="1" x14ac:dyDescent="0.25">
      <c r="A3" s="948"/>
      <c r="B3" s="942"/>
      <c r="C3" s="521">
        <v>2013</v>
      </c>
      <c r="D3" s="521">
        <v>2014</v>
      </c>
      <c r="E3" s="521">
        <v>2015</v>
      </c>
      <c r="F3" s="521">
        <v>2016</v>
      </c>
      <c r="G3" s="521">
        <v>2017</v>
      </c>
      <c r="H3" s="521">
        <v>2018</v>
      </c>
      <c r="I3" s="521">
        <v>2019</v>
      </c>
      <c r="J3" s="521">
        <v>2020</v>
      </c>
      <c r="K3" s="521">
        <v>2021</v>
      </c>
      <c r="L3" s="944"/>
      <c r="M3" s="946"/>
    </row>
    <row r="4" spans="1:13" x14ac:dyDescent="0.2">
      <c r="A4" s="761" t="s">
        <v>190</v>
      </c>
      <c r="B4" s="522">
        <v>1020</v>
      </c>
      <c r="C4" s="522">
        <v>1024</v>
      </c>
      <c r="D4" s="522">
        <v>1114</v>
      </c>
      <c r="E4" s="522">
        <v>1087</v>
      </c>
      <c r="F4" s="522">
        <v>963</v>
      </c>
      <c r="G4" s="522">
        <v>991</v>
      </c>
      <c r="H4" s="522">
        <v>1005</v>
      </c>
      <c r="I4" s="522">
        <v>1035</v>
      </c>
      <c r="J4" s="522">
        <v>1029</v>
      </c>
      <c r="K4" s="522">
        <v>796</v>
      </c>
      <c r="L4" s="255">
        <v>0.37832699619771865</v>
      </c>
      <c r="M4" s="227">
        <f>(K4-J4)/J4</f>
        <v>-0.22643343051506318</v>
      </c>
    </row>
    <row r="5" spans="1:13" x14ac:dyDescent="0.2">
      <c r="A5" s="761" t="s">
        <v>250</v>
      </c>
      <c r="B5" s="522">
        <v>892</v>
      </c>
      <c r="C5" s="522">
        <v>981</v>
      </c>
      <c r="D5" s="522">
        <v>1132</v>
      </c>
      <c r="E5" s="522">
        <v>990</v>
      </c>
      <c r="F5" s="522">
        <v>1056</v>
      </c>
      <c r="G5" s="522">
        <v>991</v>
      </c>
      <c r="H5" s="522">
        <v>922</v>
      </c>
      <c r="I5" s="522">
        <v>1055</v>
      </c>
      <c r="J5" s="522">
        <v>1141</v>
      </c>
      <c r="K5" s="522">
        <v>932</v>
      </c>
      <c r="L5" s="255">
        <v>0.44296577946768062</v>
      </c>
      <c r="M5" s="227">
        <f t="shared" ref="M5:M18" si="0">(K5-J5)/J5</f>
        <v>-0.18317265556529361</v>
      </c>
    </row>
    <row r="6" spans="1:13" x14ac:dyDescent="0.2">
      <c r="A6" s="762" t="s">
        <v>414</v>
      </c>
      <c r="B6" s="522">
        <v>567</v>
      </c>
      <c r="C6" s="522">
        <v>659</v>
      </c>
      <c r="D6" s="522">
        <v>702</v>
      </c>
      <c r="E6" s="522">
        <v>670</v>
      </c>
      <c r="F6" s="522">
        <v>711</v>
      </c>
      <c r="G6" s="522">
        <v>688</v>
      </c>
      <c r="H6" s="522">
        <v>642</v>
      </c>
      <c r="I6" s="522">
        <v>715</v>
      </c>
      <c r="J6" s="522">
        <v>808</v>
      </c>
      <c r="K6" s="522">
        <v>699</v>
      </c>
      <c r="L6" s="255">
        <v>0.33222433460076045</v>
      </c>
      <c r="M6" s="227">
        <f t="shared" si="0"/>
        <v>-0.13490099009900991</v>
      </c>
    </row>
    <row r="7" spans="1:13" x14ac:dyDescent="0.2">
      <c r="A7" s="762" t="s">
        <v>415</v>
      </c>
      <c r="B7" s="522">
        <v>502</v>
      </c>
      <c r="C7" s="522">
        <v>524</v>
      </c>
      <c r="D7" s="522">
        <v>639</v>
      </c>
      <c r="E7" s="522">
        <v>500</v>
      </c>
      <c r="F7" s="522">
        <v>531</v>
      </c>
      <c r="G7" s="522">
        <v>468</v>
      </c>
      <c r="H7" s="522">
        <v>483</v>
      </c>
      <c r="I7" s="522">
        <v>580</v>
      </c>
      <c r="J7" s="522">
        <v>605</v>
      </c>
      <c r="K7" s="522">
        <v>501</v>
      </c>
      <c r="L7" s="255">
        <v>0.23811787072243346</v>
      </c>
      <c r="M7" s="227">
        <f t="shared" si="0"/>
        <v>-0.17190082644628099</v>
      </c>
    </row>
    <row r="8" spans="1:13" x14ac:dyDescent="0.2">
      <c r="A8" s="761" t="s">
        <v>187</v>
      </c>
      <c r="B8" s="522">
        <v>735</v>
      </c>
      <c r="C8" s="522">
        <v>886</v>
      </c>
      <c r="D8" s="522">
        <v>1068</v>
      </c>
      <c r="E8" s="522">
        <v>968</v>
      </c>
      <c r="F8" s="522">
        <v>1052</v>
      </c>
      <c r="G8" s="522">
        <v>957</v>
      </c>
      <c r="H8" s="522">
        <v>959</v>
      </c>
      <c r="I8" s="522">
        <v>1050</v>
      </c>
      <c r="J8" s="522">
        <v>1143</v>
      </c>
      <c r="K8" s="522">
        <v>989</v>
      </c>
      <c r="L8" s="255">
        <v>0.4700570342205323</v>
      </c>
      <c r="M8" s="227">
        <f t="shared" si="0"/>
        <v>-0.13473315835520561</v>
      </c>
    </row>
    <row r="9" spans="1:13" x14ac:dyDescent="0.2">
      <c r="A9" s="761" t="s">
        <v>184</v>
      </c>
      <c r="B9" s="522">
        <v>993</v>
      </c>
      <c r="C9" s="522">
        <v>1030</v>
      </c>
      <c r="D9" s="522">
        <v>1009</v>
      </c>
      <c r="E9" s="522">
        <v>1015</v>
      </c>
      <c r="F9" s="522">
        <v>943</v>
      </c>
      <c r="G9" s="522">
        <v>936</v>
      </c>
      <c r="H9" s="522">
        <v>980</v>
      </c>
      <c r="I9" s="522">
        <v>1055</v>
      </c>
      <c r="J9" s="522">
        <v>1113</v>
      </c>
      <c r="K9" s="522">
        <v>971</v>
      </c>
      <c r="L9" s="255">
        <v>0.4615019011406844</v>
      </c>
      <c r="M9" s="227">
        <f t="shared" si="0"/>
        <v>-0.12758310871518419</v>
      </c>
    </row>
    <row r="10" spans="1:13" x14ac:dyDescent="0.2">
      <c r="A10" s="761" t="s">
        <v>185</v>
      </c>
      <c r="B10" s="522">
        <v>501</v>
      </c>
      <c r="C10" s="522">
        <v>598</v>
      </c>
      <c r="D10" s="522">
        <v>734</v>
      </c>
      <c r="E10" s="522">
        <v>623</v>
      </c>
      <c r="F10" s="522">
        <v>710</v>
      </c>
      <c r="G10" s="522">
        <v>777</v>
      </c>
      <c r="H10" s="522">
        <v>868</v>
      </c>
      <c r="I10" s="522">
        <v>886</v>
      </c>
      <c r="J10" s="522">
        <v>1041</v>
      </c>
      <c r="K10" s="522">
        <v>950</v>
      </c>
      <c r="L10" s="255">
        <v>0.45152091254752852</v>
      </c>
      <c r="M10" s="227">
        <f t="shared" si="0"/>
        <v>-8.7415946205571568E-2</v>
      </c>
    </row>
    <row r="11" spans="1:13" x14ac:dyDescent="0.2">
      <c r="A11" s="761" t="s">
        <v>186</v>
      </c>
      <c r="B11" s="522">
        <v>451</v>
      </c>
      <c r="C11" s="522">
        <v>547</v>
      </c>
      <c r="D11" s="522">
        <v>623</v>
      </c>
      <c r="E11" s="522">
        <v>653</v>
      </c>
      <c r="F11" s="522">
        <v>566</v>
      </c>
      <c r="G11" s="522">
        <v>622</v>
      </c>
      <c r="H11" s="522">
        <v>597</v>
      </c>
      <c r="I11" s="522">
        <v>687</v>
      </c>
      <c r="J11" s="522">
        <v>620</v>
      </c>
      <c r="K11" s="522">
        <v>537</v>
      </c>
      <c r="L11" s="255">
        <v>0.25522813688212925</v>
      </c>
      <c r="M11" s="227">
        <f t="shared" si="0"/>
        <v>-0.13387096774193549</v>
      </c>
    </row>
    <row r="12" spans="1:13" x14ac:dyDescent="0.2">
      <c r="A12" s="761" t="s">
        <v>189</v>
      </c>
      <c r="B12" s="522">
        <v>467</v>
      </c>
      <c r="C12" s="522">
        <v>539</v>
      </c>
      <c r="D12" s="522">
        <v>671</v>
      </c>
      <c r="E12" s="522">
        <v>616</v>
      </c>
      <c r="F12" s="522">
        <v>543</v>
      </c>
      <c r="G12" s="522">
        <v>483</v>
      </c>
      <c r="H12" s="522">
        <v>562</v>
      </c>
      <c r="I12" s="522">
        <v>630</v>
      </c>
      <c r="J12" s="522">
        <v>499</v>
      </c>
      <c r="K12" s="522">
        <v>464</v>
      </c>
      <c r="L12" s="255">
        <v>0.22053231939163498</v>
      </c>
      <c r="M12" s="227">
        <f t="shared" si="0"/>
        <v>-7.0140280561122245E-2</v>
      </c>
    </row>
    <row r="13" spans="1:13" x14ac:dyDescent="0.2">
      <c r="A13" s="761" t="s">
        <v>188</v>
      </c>
      <c r="B13" s="522">
        <v>233</v>
      </c>
      <c r="C13" s="522">
        <v>210</v>
      </c>
      <c r="D13" s="522">
        <v>217</v>
      </c>
      <c r="E13" s="522">
        <v>251</v>
      </c>
      <c r="F13" s="522">
        <v>166</v>
      </c>
      <c r="G13" s="522">
        <v>193</v>
      </c>
      <c r="H13" s="522">
        <v>184</v>
      </c>
      <c r="I13" s="522">
        <v>220</v>
      </c>
      <c r="J13" s="522">
        <v>174</v>
      </c>
      <c r="K13" s="522">
        <v>154</v>
      </c>
      <c r="L13" s="255">
        <v>7.3193916349809887E-2</v>
      </c>
      <c r="M13" s="227">
        <f t="shared" si="0"/>
        <v>-0.11494252873563218</v>
      </c>
    </row>
    <row r="14" spans="1:13" x14ac:dyDescent="0.2">
      <c r="A14" s="761" t="s">
        <v>416</v>
      </c>
      <c r="B14" s="522">
        <v>43</v>
      </c>
      <c r="C14" s="522">
        <v>56</v>
      </c>
      <c r="D14" s="522">
        <v>60</v>
      </c>
      <c r="E14" s="522">
        <v>37</v>
      </c>
      <c r="F14" s="522">
        <v>44</v>
      </c>
      <c r="G14" s="522">
        <v>57</v>
      </c>
      <c r="H14" s="522">
        <v>51</v>
      </c>
      <c r="I14" s="522">
        <v>117</v>
      </c>
      <c r="J14" s="522">
        <v>79</v>
      </c>
      <c r="K14" s="522">
        <v>80</v>
      </c>
      <c r="L14" s="255">
        <v>3.8022813688212927E-2</v>
      </c>
      <c r="M14" s="227">
        <f t="shared" si="0"/>
        <v>1.2658227848101266E-2</v>
      </c>
    </row>
    <row r="15" spans="1:13" x14ac:dyDescent="0.2">
      <c r="A15" s="761" t="s">
        <v>192</v>
      </c>
      <c r="B15" s="522">
        <v>7</v>
      </c>
      <c r="C15" s="522">
        <v>13</v>
      </c>
      <c r="D15" s="522">
        <v>13</v>
      </c>
      <c r="E15" s="522">
        <v>37</v>
      </c>
      <c r="F15" s="522">
        <v>6</v>
      </c>
      <c r="G15" s="522">
        <v>0</v>
      </c>
      <c r="H15" s="522">
        <v>0</v>
      </c>
      <c r="I15" s="522">
        <v>0</v>
      </c>
      <c r="J15" s="522">
        <v>0</v>
      </c>
      <c r="K15" s="522">
        <v>0</v>
      </c>
      <c r="L15" s="255">
        <v>0</v>
      </c>
      <c r="M15" s="227">
        <v>0</v>
      </c>
    </row>
    <row r="16" spans="1:13" ht="18" x14ac:dyDescent="0.2">
      <c r="A16" s="763" t="s">
        <v>658</v>
      </c>
      <c r="B16" s="522" t="s">
        <v>152</v>
      </c>
      <c r="C16" s="522" t="s">
        <v>152</v>
      </c>
      <c r="D16" s="522" t="s">
        <v>152</v>
      </c>
      <c r="E16" s="522" t="s">
        <v>152</v>
      </c>
      <c r="F16" s="522">
        <v>12</v>
      </c>
      <c r="G16" s="522">
        <v>53</v>
      </c>
      <c r="H16" s="522">
        <v>16</v>
      </c>
      <c r="I16" s="180">
        <v>100</v>
      </c>
      <c r="J16" s="180">
        <v>45</v>
      </c>
      <c r="K16" s="180">
        <v>91</v>
      </c>
      <c r="L16" s="247">
        <v>4.3250950570342207E-2</v>
      </c>
      <c r="M16" s="227">
        <f t="shared" si="0"/>
        <v>1.0222222222222221</v>
      </c>
    </row>
    <row r="17" spans="1:13" ht="18" x14ac:dyDescent="0.2">
      <c r="A17" s="763" t="s">
        <v>659</v>
      </c>
      <c r="B17" s="522">
        <v>280</v>
      </c>
      <c r="C17" s="522">
        <v>283</v>
      </c>
      <c r="D17" s="522">
        <v>433</v>
      </c>
      <c r="E17" s="522">
        <v>309</v>
      </c>
      <c r="F17" s="522">
        <v>336</v>
      </c>
      <c r="G17" s="522">
        <v>279</v>
      </c>
      <c r="H17" s="522">
        <v>414</v>
      </c>
      <c r="I17" s="522">
        <v>436</v>
      </c>
      <c r="J17" s="522">
        <v>457</v>
      </c>
      <c r="K17" s="522">
        <v>410</v>
      </c>
      <c r="L17" s="255">
        <v>0.19486692015209126</v>
      </c>
      <c r="M17" s="227">
        <f t="shared" si="0"/>
        <v>-0.10284463894967177</v>
      </c>
    </row>
    <row r="18" spans="1:13" ht="15.75" x14ac:dyDescent="0.25">
      <c r="A18" s="764" t="s">
        <v>249</v>
      </c>
      <c r="B18" s="542">
        <v>5622</v>
      </c>
      <c r="C18" s="542">
        <v>6167</v>
      </c>
      <c r="D18" s="542">
        <v>7074</v>
      </c>
      <c r="E18" s="542">
        <v>6586</v>
      </c>
      <c r="F18" s="542">
        <v>6397</v>
      </c>
      <c r="G18" s="542">
        <v>6339</v>
      </c>
      <c r="H18" s="542">
        <v>6558</v>
      </c>
      <c r="I18" s="542">
        <v>7271</v>
      </c>
      <c r="J18" s="542">
        <v>7341</v>
      </c>
      <c r="K18" s="542">
        <v>6374</v>
      </c>
      <c r="L18" s="543">
        <v>1</v>
      </c>
      <c r="M18" s="614">
        <f t="shared" si="0"/>
        <v>-0.13172592289878762</v>
      </c>
    </row>
    <row r="19" spans="1:13" ht="18" x14ac:dyDescent="0.2">
      <c r="A19" s="762" t="s">
        <v>660</v>
      </c>
      <c r="J19" s="286"/>
    </row>
    <row r="20" spans="1:13" ht="18" x14ac:dyDescent="0.2">
      <c r="A20" s="751" t="s">
        <v>668</v>
      </c>
    </row>
    <row r="23" spans="1:13" x14ac:dyDescent="0.2">
      <c r="E23" s="286"/>
    </row>
    <row r="26" spans="1:13" x14ac:dyDescent="0.2">
      <c r="B26" s="286"/>
      <c r="C26" s="286"/>
      <c r="D26" s="286"/>
      <c r="E26" s="286"/>
      <c r="F26" s="286"/>
      <c r="G26" s="286"/>
      <c r="H26" s="286"/>
      <c r="I26" s="286"/>
      <c r="J26" s="286"/>
      <c r="K26" s="286"/>
      <c r="L26" s="286"/>
    </row>
    <row r="46" spans="7:7" x14ac:dyDescent="0.2">
      <c r="G46" s="751"/>
    </row>
    <row r="74" spans="1:1" x14ac:dyDescent="0.2">
      <c r="A74" s="644"/>
    </row>
  </sheetData>
  <mergeCells count="5">
    <mergeCell ref="A1:M1"/>
    <mergeCell ref="B2:B3"/>
    <mergeCell ref="L2:L3"/>
    <mergeCell ref="M2:M3"/>
    <mergeCell ref="A2:A3"/>
  </mergeCells>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R73"/>
  <sheetViews>
    <sheetView showGridLines="0" workbookViewId="0">
      <selection sqref="A1:P1"/>
    </sheetView>
  </sheetViews>
  <sheetFormatPr defaultColWidth="9.140625" defaultRowHeight="15" x14ac:dyDescent="0.2"/>
  <cols>
    <col min="1" max="1" width="35.5703125" style="141" customWidth="1"/>
    <col min="2" max="2" width="12.7109375" style="136" customWidth="1"/>
    <col min="3" max="3" width="12.85546875" style="136" customWidth="1"/>
    <col min="4" max="4" width="16.5703125" style="136" customWidth="1"/>
    <col min="5" max="5" width="9.5703125" style="136" customWidth="1"/>
    <col min="6" max="6" width="22.42578125" style="136" customWidth="1"/>
    <col min="7" max="7" width="17.42578125" style="136" customWidth="1"/>
    <col min="8" max="8" width="11.5703125" style="136" bestFit="1" customWidth="1"/>
    <col min="9" max="9" width="8.7109375" style="136" bestFit="1" customWidth="1"/>
    <col min="10" max="10" width="10.5703125" style="136" bestFit="1" customWidth="1"/>
    <col min="11" max="12" width="12.28515625" style="136" bestFit="1" customWidth="1"/>
    <col min="13" max="13" width="14.140625" style="136" customWidth="1"/>
    <col min="14" max="14" width="14.140625" style="136" bestFit="1" customWidth="1"/>
    <col min="15" max="15" width="10.28515625" style="136" bestFit="1" customWidth="1"/>
    <col min="16" max="16" width="16.7109375" style="136" customWidth="1"/>
    <col min="17" max="16384" width="9.140625" style="136"/>
  </cols>
  <sheetData>
    <row r="1" spans="1:17" s="650" customFormat="1" ht="15.6" customHeight="1" x14ac:dyDescent="0.2">
      <c r="A1" s="919" t="s">
        <v>448</v>
      </c>
      <c r="B1" s="919"/>
      <c r="C1" s="919"/>
      <c r="D1" s="919"/>
      <c r="E1" s="919"/>
      <c r="F1" s="919"/>
      <c r="G1" s="919"/>
      <c r="H1" s="919"/>
      <c r="I1" s="919"/>
      <c r="J1" s="919"/>
      <c r="K1" s="919"/>
      <c r="L1" s="919"/>
      <c r="M1" s="919"/>
      <c r="N1" s="919"/>
      <c r="O1" s="919"/>
      <c r="P1" s="919"/>
    </row>
    <row r="2" spans="1:17" s="142" customFormat="1" ht="66.75" customHeight="1" x14ac:dyDescent="0.2">
      <c r="A2" s="512" t="s">
        <v>318</v>
      </c>
      <c r="B2" s="518" t="s">
        <v>319</v>
      </c>
      <c r="C2" s="518" t="s">
        <v>320</v>
      </c>
      <c r="D2" s="518" t="s">
        <v>321</v>
      </c>
      <c r="E2" s="518" t="s">
        <v>184</v>
      </c>
      <c r="F2" s="518" t="s">
        <v>336</v>
      </c>
      <c r="G2" s="518" t="s">
        <v>322</v>
      </c>
      <c r="H2" s="518" t="s">
        <v>323</v>
      </c>
      <c r="I2" s="518" t="s">
        <v>324</v>
      </c>
      <c r="J2" s="518" t="s">
        <v>325</v>
      </c>
      <c r="K2" s="518" t="s">
        <v>326</v>
      </c>
      <c r="L2" s="518" t="s">
        <v>335</v>
      </c>
      <c r="M2" s="518" t="s">
        <v>327</v>
      </c>
      <c r="N2" s="518" t="s">
        <v>328</v>
      </c>
      <c r="O2" s="518" t="s">
        <v>329</v>
      </c>
      <c r="P2" s="518" t="s">
        <v>418</v>
      </c>
      <c r="Q2" s="519"/>
    </row>
    <row r="3" spans="1:17" x14ac:dyDescent="0.2">
      <c r="A3" s="141" t="s">
        <v>330</v>
      </c>
      <c r="B3" s="513">
        <v>383</v>
      </c>
      <c r="C3" s="513">
        <v>244</v>
      </c>
      <c r="D3" s="513">
        <v>481</v>
      </c>
      <c r="E3" s="513">
        <v>485</v>
      </c>
      <c r="F3" s="513">
        <v>538</v>
      </c>
      <c r="G3" s="513">
        <v>265</v>
      </c>
      <c r="H3" s="513">
        <v>555</v>
      </c>
      <c r="I3" s="513">
        <v>62</v>
      </c>
      <c r="J3" s="513">
        <v>199</v>
      </c>
      <c r="K3" s="513">
        <v>338</v>
      </c>
      <c r="L3" s="513">
        <v>14</v>
      </c>
      <c r="M3" s="513">
        <v>0</v>
      </c>
      <c r="N3" s="513">
        <v>37</v>
      </c>
      <c r="O3" s="513">
        <v>215</v>
      </c>
      <c r="P3" s="513">
        <v>1093</v>
      </c>
    </row>
    <row r="4" spans="1:17" x14ac:dyDescent="0.2">
      <c r="A4" s="141" t="s">
        <v>331</v>
      </c>
      <c r="B4" s="513">
        <v>233</v>
      </c>
      <c r="C4" s="513">
        <v>189</v>
      </c>
      <c r="D4" s="513">
        <v>332</v>
      </c>
      <c r="E4" s="513">
        <v>367</v>
      </c>
      <c r="F4" s="513">
        <v>309</v>
      </c>
      <c r="G4" s="513">
        <v>190</v>
      </c>
      <c r="H4" s="513">
        <v>334</v>
      </c>
      <c r="I4" s="513">
        <v>67</v>
      </c>
      <c r="J4" s="513">
        <v>181</v>
      </c>
      <c r="K4" s="513">
        <v>330</v>
      </c>
      <c r="L4" s="513">
        <v>36</v>
      </c>
      <c r="M4" s="513">
        <v>0</v>
      </c>
      <c r="N4" s="513">
        <v>34</v>
      </c>
      <c r="O4" s="513">
        <v>133</v>
      </c>
      <c r="P4" s="513">
        <v>736</v>
      </c>
    </row>
    <row r="5" spans="1:17" x14ac:dyDescent="0.2">
      <c r="A5" s="141" t="s">
        <v>332</v>
      </c>
      <c r="B5" s="513">
        <v>78</v>
      </c>
      <c r="C5" s="513">
        <v>65</v>
      </c>
      <c r="D5" s="513">
        <v>113</v>
      </c>
      <c r="E5" s="513">
        <v>113</v>
      </c>
      <c r="F5" s="513">
        <v>99</v>
      </c>
      <c r="G5" s="513">
        <v>76</v>
      </c>
      <c r="H5" s="513">
        <v>94</v>
      </c>
      <c r="I5" s="513">
        <v>24</v>
      </c>
      <c r="J5" s="513">
        <v>81</v>
      </c>
      <c r="K5" s="513">
        <v>124</v>
      </c>
      <c r="L5" s="513">
        <v>28</v>
      </c>
      <c r="M5" s="513">
        <v>0</v>
      </c>
      <c r="N5" s="513">
        <v>18</v>
      </c>
      <c r="O5" s="513">
        <v>61</v>
      </c>
      <c r="P5" s="513">
        <v>262</v>
      </c>
    </row>
    <row r="6" spans="1:17" x14ac:dyDescent="0.2">
      <c r="A6" s="141" t="s">
        <v>333</v>
      </c>
      <c r="B6" s="514">
        <v>5</v>
      </c>
      <c r="C6" s="514" t="s">
        <v>129</v>
      </c>
      <c r="D6" s="513">
        <v>6</v>
      </c>
      <c r="E6" s="513">
        <v>6</v>
      </c>
      <c r="F6" s="513" t="s">
        <v>129</v>
      </c>
      <c r="G6" s="513">
        <v>6</v>
      </c>
      <c r="H6" s="513">
        <v>6</v>
      </c>
      <c r="I6" s="53" t="s">
        <v>129</v>
      </c>
      <c r="J6" s="514" t="s">
        <v>129</v>
      </c>
      <c r="K6" s="513" t="s">
        <v>129</v>
      </c>
      <c r="L6" s="53" t="s">
        <v>129</v>
      </c>
      <c r="M6" s="513">
        <v>0</v>
      </c>
      <c r="N6" s="53" t="s">
        <v>129</v>
      </c>
      <c r="O6" s="53" t="s">
        <v>129</v>
      </c>
      <c r="P6" s="513">
        <v>13</v>
      </c>
    </row>
    <row r="7" spans="1:17" x14ac:dyDescent="0.2">
      <c r="B7" s="513"/>
      <c r="C7" s="513"/>
      <c r="D7" s="513"/>
      <c r="E7" s="513"/>
      <c r="F7" s="513"/>
      <c r="G7" s="513"/>
      <c r="H7" s="513"/>
      <c r="I7" s="513"/>
      <c r="J7" s="513"/>
      <c r="K7" s="513"/>
      <c r="L7" s="513"/>
      <c r="M7" s="513">
        <v>0</v>
      </c>
      <c r="N7" s="513"/>
      <c r="O7" s="513"/>
      <c r="P7" s="513"/>
    </row>
    <row r="8" spans="1:17" ht="15.75" x14ac:dyDescent="0.25">
      <c r="A8" s="760" t="s">
        <v>31</v>
      </c>
      <c r="B8" s="53"/>
      <c r="C8" s="53"/>
      <c r="D8" s="53"/>
      <c r="E8" s="53"/>
      <c r="F8" s="53"/>
      <c r="G8" s="53"/>
      <c r="H8" s="53"/>
      <c r="I8" s="53"/>
      <c r="J8" s="53"/>
      <c r="K8" s="53"/>
      <c r="L8" s="53"/>
      <c r="M8" s="513"/>
      <c r="N8" s="53"/>
      <c r="O8" s="53"/>
      <c r="P8" s="53"/>
    </row>
    <row r="9" spans="1:17" x14ac:dyDescent="0.2">
      <c r="A9" s="578" t="s">
        <v>19</v>
      </c>
      <c r="B9" s="53">
        <v>504</v>
      </c>
      <c r="C9" s="53">
        <v>375</v>
      </c>
      <c r="D9" s="53">
        <v>685</v>
      </c>
      <c r="E9" s="53">
        <v>738</v>
      </c>
      <c r="F9" s="53">
        <v>686</v>
      </c>
      <c r="G9" s="53">
        <v>397</v>
      </c>
      <c r="H9" s="53">
        <v>689</v>
      </c>
      <c r="I9" s="53">
        <v>110</v>
      </c>
      <c r="J9" s="53">
        <v>329</v>
      </c>
      <c r="K9" s="53">
        <v>602</v>
      </c>
      <c r="L9" s="53">
        <v>62</v>
      </c>
      <c r="M9" s="513">
        <v>0</v>
      </c>
      <c r="N9" s="53">
        <v>51</v>
      </c>
      <c r="O9" s="53">
        <v>282</v>
      </c>
      <c r="P9" s="53">
        <v>1490</v>
      </c>
    </row>
    <row r="10" spans="1:17" x14ac:dyDescent="0.2">
      <c r="A10" s="578" t="s">
        <v>337</v>
      </c>
      <c r="B10" s="53">
        <v>7</v>
      </c>
      <c r="C10" s="515">
        <v>5</v>
      </c>
      <c r="D10" s="53">
        <v>11</v>
      </c>
      <c r="E10" s="53">
        <v>18</v>
      </c>
      <c r="F10" s="53">
        <v>17</v>
      </c>
      <c r="G10" s="53">
        <v>11</v>
      </c>
      <c r="H10" s="53">
        <v>19</v>
      </c>
      <c r="I10" s="53" t="s">
        <v>129</v>
      </c>
      <c r="J10" s="53">
        <v>11</v>
      </c>
      <c r="K10" s="53">
        <v>11</v>
      </c>
      <c r="L10" s="53" t="s">
        <v>129</v>
      </c>
      <c r="M10" s="513">
        <v>0</v>
      </c>
      <c r="N10" s="515">
        <v>0</v>
      </c>
      <c r="O10" s="515">
        <v>10</v>
      </c>
      <c r="P10" s="53">
        <v>45</v>
      </c>
    </row>
    <row r="11" spans="1:17" x14ac:dyDescent="0.2">
      <c r="A11" s="578" t="s">
        <v>21</v>
      </c>
      <c r="B11" s="515">
        <v>0</v>
      </c>
      <c r="C11" s="515">
        <v>0</v>
      </c>
      <c r="D11" s="515">
        <v>0</v>
      </c>
      <c r="E11" s="53">
        <v>14</v>
      </c>
      <c r="F11" s="515">
        <v>6</v>
      </c>
      <c r="G11" s="515">
        <v>5</v>
      </c>
      <c r="H11" s="53">
        <v>11</v>
      </c>
      <c r="I11" s="53" t="s">
        <v>129</v>
      </c>
      <c r="J11" s="515">
        <v>13</v>
      </c>
      <c r="K11" s="53">
        <v>11</v>
      </c>
      <c r="L11" s="53" t="s">
        <v>129</v>
      </c>
      <c r="M11" s="513">
        <v>0</v>
      </c>
      <c r="N11" s="515">
        <v>0</v>
      </c>
      <c r="O11" s="515">
        <v>3</v>
      </c>
      <c r="P11" s="53">
        <v>28</v>
      </c>
    </row>
    <row r="12" spans="1:17" x14ac:dyDescent="0.2">
      <c r="A12" s="578" t="s">
        <v>338</v>
      </c>
      <c r="B12" s="53" t="s">
        <v>129</v>
      </c>
      <c r="C12" s="53" t="s">
        <v>129</v>
      </c>
      <c r="D12" s="53" t="s">
        <v>129</v>
      </c>
      <c r="E12" s="515">
        <v>7</v>
      </c>
      <c r="F12" s="53" t="s">
        <v>129</v>
      </c>
      <c r="G12" s="515">
        <v>10</v>
      </c>
      <c r="H12" s="53" t="s">
        <v>129</v>
      </c>
      <c r="I12" s="515">
        <v>6</v>
      </c>
      <c r="J12" s="515">
        <v>10</v>
      </c>
      <c r="K12" s="53">
        <v>9</v>
      </c>
      <c r="L12" s="53" t="s">
        <v>129</v>
      </c>
      <c r="M12" s="513">
        <v>0</v>
      </c>
      <c r="N12" s="53">
        <v>0</v>
      </c>
      <c r="O12" s="515">
        <v>5</v>
      </c>
      <c r="P12" s="53">
        <v>22</v>
      </c>
    </row>
    <row r="13" spans="1:17" x14ac:dyDescent="0.2">
      <c r="A13" s="578" t="s">
        <v>23</v>
      </c>
      <c r="B13" s="53" t="s">
        <v>129</v>
      </c>
      <c r="C13" s="515">
        <v>5</v>
      </c>
      <c r="D13" s="53">
        <v>6</v>
      </c>
      <c r="E13" s="53" t="s">
        <v>129</v>
      </c>
      <c r="F13" s="53">
        <v>5</v>
      </c>
      <c r="G13" s="53" t="s">
        <v>129</v>
      </c>
      <c r="H13" s="53">
        <v>10</v>
      </c>
      <c r="I13" s="53">
        <v>0</v>
      </c>
      <c r="J13" s="53">
        <v>8</v>
      </c>
      <c r="K13" s="53">
        <v>5</v>
      </c>
      <c r="L13" s="53">
        <v>0</v>
      </c>
      <c r="M13" s="513">
        <v>0</v>
      </c>
      <c r="N13" s="515">
        <v>0</v>
      </c>
      <c r="O13" s="53">
        <v>3</v>
      </c>
      <c r="P13" s="53">
        <v>18</v>
      </c>
    </row>
    <row r="14" spans="1:17" x14ac:dyDescent="0.2">
      <c r="A14" s="578" t="s">
        <v>138</v>
      </c>
      <c r="B14" s="53">
        <v>186</v>
      </c>
      <c r="C14" s="53">
        <v>114</v>
      </c>
      <c r="D14" s="53">
        <v>227</v>
      </c>
      <c r="E14" s="53">
        <v>190</v>
      </c>
      <c r="F14" s="53">
        <v>234</v>
      </c>
      <c r="G14" s="53">
        <v>111</v>
      </c>
      <c r="H14" s="53">
        <v>257</v>
      </c>
      <c r="I14" s="53">
        <v>34</v>
      </c>
      <c r="J14" s="53">
        <v>93</v>
      </c>
      <c r="K14" s="53">
        <v>158</v>
      </c>
      <c r="L14" s="53">
        <v>14</v>
      </c>
      <c r="M14" s="513">
        <v>0</v>
      </c>
      <c r="N14" s="53">
        <v>40</v>
      </c>
      <c r="O14" s="53">
        <v>107</v>
      </c>
      <c r="P14" s="53">
        <v>501</v>
      </c>
    </row>
    <row r="15" spans="1:17" x14ac:dyDescent="0.2">
      <c r="A15" s="578"/>
      <c r="B15" s="53"/>
      <c r="C15" s="53"/>
      <c r="D15" s="53"/>
      <c r="E15" s="53"/>
      <c r="F15" s="53"/>
      <c r="G15" s="53"/>
      <c r="H15" s="53"/>
      <c r="I15" s="53"/>
      <c r="J15" s="53"/>
      <c r="K15" s="53"/>
      <c r="L15" s="53"/>
      <c r="M15" s="513">
        <v>0</v>
      </c>
      <c r="N15" s="53"/>
      <c r="O15" s="53"/>
      <c r="P15" s="53"/>
    </row>
    <row r="16" spans="1:17" ht="15.75" x14ac:dyDescent="0.25">
      <c r="A16" s="760" t="s">
        <v>270</v>
      </c>
      <c r="B16" s="53"/>
      <c r="C16" s="53"/>
      <c r="D16" s="53"/>
      <c r="E16" s="53"/>
      <c r="F16" s="53"/>
      <c r="G16" s="53"/>
      <c r="H16" s="53"/>
      <c r="I16" s="53"/>
      <c r="J16" s="53"/>
      <c r="K16" s="53"/>
      <c r="L16" s="53"/>
      <c r="M16" s="513"/>
      <c r="N16" s="53"/>
      <c r="O16" s="53"/>
      <c r="P16" s="53"/>
    </row>
    <row r="17" spans="1:16" x14ac:dyDescent="0.2">
      <c r="A17" s="578" t="s">
        <v>271</v>
      </c>
      <c r="B17" s="53">
        <v>24</v>
      </c>
      <c r="C17" s="53">
        <v>13</v>
      </c>
      <c r="D17" s="53">
        <v>30</v>
      </c>
      <c r="E17" s="53">
        <v>34</v>
      </c>
      <c r="F17" s="53">
        <v>37</v>
      </c>
      <c r="G17" s="53">
        <v>22</v>
      </c>
      <c r="H17" s="53">
        <v>30</v>
      </c>
      <c r="I17" s="53" t="s">
        <v>129</v>
      </c>
      <c r="J17" s="53">
        <v>30</v>
      </c>
      <c r="K17" s="53">
        <v>45</v>
      </c>
      <c r="L17" s="53" t="s">
        <v>129</v>
      </c>
      <c r="M17" s="513">
        <v>0</v>
      </c>
      <c r="N17" s="53" t="s">
        <v>129</v>
      </c>
      <c r="O17" s="53">
        <v>21</v>
      </c>
      <c r="P17" s="53">
        <v>81</v>
      </c>
    </row>
    <row r="18" spans="1:16" x14ac:dyDescent="0.2">
      <c r="A18" s="578" t="s">
        <v>272</v>
      </c>
      <c r="B18" s="53">
        <v>315</v>
      </c>
      <c r="C18" s="53">
        <v>235</v>
      </c>
      <c r="D18" s="53">
        <v>453</v>
      </c>
      <c r="E18" s="53">
        <v>453</v>
      </c>
      <c r="F18" s="53">
        <v>455</v>
      </c>
      <c r="G18" s="53">
        <v>255</v>
      </c>
      <c r="H18" s="53">
        <v>496</v>
      </c>
      <c r="I18" s="53">
        <v>62</v>
      </c>
      <c r="J18" s="53">
        <v>253</v>
      </c>
      <c r="K18" s="53">
        <v>435</v>
      </c>
      <c r="L18" s="53">
        <v>27</v>
      </c>
      <c r="M18" s="513">
        <v>0</v>
      </c>
      <c r="N18" s="53">
        <v>12</v>
      </c>
      <c r="O18" s="53">
        <v>184</v>
      </c>
      <c r="P18" s="53">
        <v>1042</v>
      </c>
    </row>
    <row r="19" spans="1:16" x14ac:dyDescent="0.2">
      <c r="A19" s="578" t="s">
        <v>274</v>
      </c>
      <c r="B19" s="53">
        <v>357</v>
      </c>
      <c r="C19" s="53">
        <v>252</v>
      </c>
      <c r="D19" s="53">
        <v>446</v>
      </c>
      <c r="E19" s="53">
        <v>476</v>
      </c>
      <c r="F19" s="53">
        <v>455</v>
      </c>
      <c r="G19" s="53">
        <v>259</v>
      </c>
      <c r="H19" s="53">
        <v>454</v>
      </c>
      <c r="I19" s="53">
        <v>87</v>
      </c>
      <c r="J19" s="53">
        <v>180</v>
      </c>
      <c r="K19" s="53">
        <v>314</v>
      </c>
      <c r="L19" s="53">
        <v>49</v>
      </c>
      <c r="M19" s="513">
        <v>0</v>
      </c>
      <c r="N19" s="53">
        <v>77</v>
      </c>
      <c r="O19" s="53">
        <v>203</v>
      </c>
      <c r="P19" s="53">
        <v>967</v>
      </c>
    </row>
    <row r="20" spans="1:16" x14ac:dyDescent="0.2">
      <c r="A20" s="578" t="s">
        <v>273</v>
      </c>
      <c r="B20" s="53" t="s">
        <v>129</v>
      </c>
      <c r="C20" s="53" t="s">
        <v>129</v>
      </c>
      <c r="D20" s="53" t="s">
        <v>129</v>
      </c>
      <c r="E20" s="53">
        <v>8</v>
      </c>
      <c r="F20" s="53" t="s">
        <v>129</v>
      </c>
      <c r="G20" s="53" t="s">
        <v>129</v>
      </c>
      <c r="H20" s="53">
        <v>9</v>
      </c>
      <c r="I20" s="53" t="s">
        <v>129</v>
      </c>
      <c r="J20" s="53" t="s">
        <v>129</v>
      </c>
      <c r="K20" s="53" t="s">
        <v>129</v>
      </c>
      <c r="L20" s="53" t="s">
        <v>129</v>
      </c>
      <c r="M20" s="513">
        <v>0</v>
      </c>
      <c r="N20" s="53">
        <v>0</v>
      </c>
      <c r="O20" s="53" t="s">
        <v>129</v>
      </c>
      <c r="P20" s="53">
        <v>14</v>
      </c>
    </row>
    <row r="21" spans="1:16" x14ac:dyDescent="0.2">
      <c r="A21" s="578"/>
      <c r="B21" s="53"/>
      <c r="C21" s="53"/>
      <c r="D21" s="53"/>
      <c r="E21" s="53"/>
      <c r="F21" s="53"/>
      <c r="G21" s="53"/>
      <c r="H21" s="53"/>
      <c r="I21" s="53"/>
      <c r="J21" s="53"/>
      <c r="K21" s="53"/>
      <c r="L21" s="53"/>
      <c r="M21" s="513"/>
      <c r="N21" s="53"/>
      <c r="O21" s="53"/>
      <c r="P21" s="53"/>
    </row>
    <row r="22" spans="1:16" ht="15.75" x14ac:dyDescent="0.2">
      <c r="A22" s="516" t="s">
        <v>339</v>
      </c>
      <c r="B22" s="53"/>
      <c r="C22" s="53"/>
      <c r="D22" s="53"/>
      <c r="E22" s="53"/>
      <c r="F22" s="53"/>
      <c r="G22" s="53"/>
      <c r="H22" s="53"/>
      <c r="I22" s="53"/>
      <c r="J22" s="53"/>
      <c r="K22" s="53"/>
      <c r="L22" s="53"/>
      <c r="M22" s="513">
        <v>0</v>
      </c>
      <c r="N22" s="53"/>
      <c r="O22" s="53"/>
      <c r="P22" s="53"/>
    </row>
    <row r="23" spans="1:16" x14ac:dyDescent="0.2">
      <c r="A23" s="517" t="s">
        <v>340</v>
      </c>
      <c r="B23" s="53">
        <v>142</v>
      </c>
      <c r="C23" s="53">
        <v>110</v>
      </c>
      <c r="D23" s="53">
        <v>191</v>
      </c>
      <c r="E23" s="53">
        <v>181</v>
      </c>
      <c r="F23" s="53">
        <v>226</v>
      </c>
      <c r="G23" s="53">
        <v>115</v>
      </c>
      <c r="H23" s="53">
        <v>213</v>
      </c>
      <c r="I23" s="53">
        <v>33</v>
      </c>
      <c r="J23" s="53">
        <v>99</v>
      </c>
      <c r="K23" s="53">
        <v>161</v>
      </c>
      <c r="L23" s="53">
        <v>22</v>
      </c>
      <c r="M23" s="513">
        <v>0</v>
      </c>
      <c r="N23" s="53">
        <v>18</v>
      </c>
      <c r="O23" s="53">
        <v>80</v>
      </c>
      <c r="P23" s="53">
        <v>396</v>
      </c>
    </row>
    <row r="24" spans="1:16" x14ac:dyDescent="0.2">
      <c r="A24" s="141" t="s">
        <v>341</v>
      </c>
      <c r="B24" s="513">
        <v>6</v>
      </c>
      <c r="C24" s="53" t="s">
        <v>129</v>
      </c>
      <c r="D24" s="513">
        <v>7</v>
      </c>
      <c r="E24" s="513">
        <v>14</v>
      </c>
      <c r="F24" s="53" t="s">
        <v>129</v>
      </c>
      <c r="G24" s="53" t="s">
        <v>129</v>
      </c>
      <c r="H24" s="53" t="s">
        <v>129</v>
      </c>
      <c r="I24" s="514">
        <v>0</v>
      </c>
      <c r="J24" s="514" t="s">
        <v>129</v>
      </c>
      <c r="K24" s="513">
        <v>5</v>
      </c>
      <c r="L24" s="514">
        <v>0</v>
      </c>
      <c r="M24" s="513">
        <v>0</v>
      </c>
      <c r="N24" s="513">
        <v>0</v>
      </c>
      <c r="O24" s="53" t="s">
        <v>129</v>
      </c>
      <c r="P24" s="513">
        <v>16</v>
      </c>
    </row>
    <row r="25" spans="1:16" x14ac:dyDescent="0.2">
      <c r="A25" s="141" t="s">
        <v>342</v>
      </c>
      <c r="B25" s="513">
        <v>9</v>
      </c>
      <c r="C25" s="513">
        <v>11</v>
      </c>
      <c r="D25" s="513">
        <v>18</v>
      </c>
      <c r="E25" s="513">
        <v>14</v>
      </c>
      <c r="F25" s="513">
        <v>8</v>
      </c>
      <c r="G25" s="513">
        <v>7</v>
      </c>
      <c r="H25" s="513">
        <v>16</v>
      </c>
      <c r="I25" s="514">
        <v>0</v>
      </c>
      <c r="J25" s="513">
        <v>9</v>
      </c>
      <c r="K25" s="513">
        <v>16</v>
      </c>
      <c r="L25" s="53" t="s">
        <v>129</v>
      </c>
      <c r="M25" s="513">
        <v>0</v>
      </c>
      <c r="N25" s="513">
        <v>0</v>
      </c>
      <c r="O25" s="513">
        <v>9</v>
      </c>
      <c r="P25" s="513">
        <v>38</v>
      </c>
    </row>
    <row r="26" spans="1:16" x14ac:dyDescent="0.2">
      <c r="A26" s="141" t="s">
        <v>343</v>
      </c>
      <c r="B26" s="514" t="s">
        <v>129</v>
      </c>
      <c r="C26" s="53" t="s">
        <v>129</v>
      </c>
      <c r="D26" s="514">
        <v>5</v>
      </c>
      <c r="E26" s="513">
        <v>19</v>
      </c>
      <c r="F26" s="514">
        <v>9</v>
      </c>
      <c r="G26" s="513" t="s">
        <v>129</v>
      </c>
      <c r="H26" s="513">
        <v>10</v>
      </c>
      <c r="I26" s="514">
        <v>0</v>
      </c>
      <c r="J26" s="514">
        <v>7</v>
      </c>
      <c r="K26" s="513">
        <v>10</v>
      </c>
      <c r="L26" s="513" t="s">
        <v>129</v>
      </c>
      <c r="M26" s="513">
        <v>0</v>
      </c>
      <c r="N26" s="513">
        <v>0</v>
      </c>
      <c r="O26" s="514" t="s">
        <v>129</v>
      </c>
      <c r="P26" s="513">
        <v>29</v>
      </c>
    </row>
    <row r="27" spans="1:16" x14ac:dyDescent="0.2">
      <c r="A27" s="141" t="s">
        <v>344</v>
      </c>
      <c r="B27" s="514" t="s">
        <v>129</v>
      </c>
      <c r="C27" s="514">
        <v>0</v>
      </c>
      <c r="D27" s="514" t="s">
        <v>129</v>
      </c>
      <c r="E27" s="53" t="s">
        <v>129</v>
      </c>
      <c r="F27" s="53" t="s">
        <v>129</v>
      </c>
      <c r="G27" s="53" t="s">
        <v>129</v>
      </c>
      <c r="H27" s="514">
        <v>7</v>
      </c>
      <c r="I27" s="53" t="s">
        <v>129</v>
      </c>
      <c r="J27" s="514">
        <v>10</v>
      </c>
      <c r="K27" s="513" t="s">
        <v>129</v>
      </c>
      <c r="L27" s="514">
        <v>0</v>
      </c>
      <c r="M27" s="513">
        <v>0</v>
      </c>
      <c r="N27" s="514">
        <v>0</v>
      </c>
      <c r="O27" s="53" t="s">
        <v>129</v>
      </c>
      <c r="P27" s="513">
        <v>15</v>
      </c>
    </row>
    <row r="28" spans="1:16" x14ac:dyDescent="0.2">
      <c r="A28" s="141" t="s">
        <v>345</v>
      </c>
      <c r="B28" s="513"/>
      <c r="C28" s="513"/>
      <c r="D28" s="513"/>
      <c r="E28" s="513"/>
      <c r="F28" s="513"/>
      <c r="G28" s="513"/>
      <c r="H28" s="513"/>
      <c r="I28" s="513"/>
      <c r="J28" s="513"/>
      <c r="K28" s="513"/>
      <c r="L28" s="513"/>
      <c r="M28" s="513">
        <v>0</v>
      </c>
      <c r="N28" s="514"/>
      <c r="O28" s="513"/>
      <c r="P28" s="514"/>
    </row>
    <row r="29" spans="1:16" x14ac:dyDescent="0.2">
      <c r="A29" s="141" t="s">
        <v>346</v>
      </c>
      <c r="B29" s="513">
        <v>0</v>
      </c>
      <c r="C29" s="513">
        <v>0</v>
      </c>
      <c r="D29" s="513">
        <v>0</v>
      </c>
      <c r="E29" s="513">
        <v>0</v>
      </c>
      <c r="F29" s="53" t="s">
        <v>129</v>
      </c>
      <c r="G29" s="53" t="s">
        <v>129</v>
      </c>
      <c r="H29" s="53" t="s">
        <v>129</v>
      </c>
      <c r="I29" s="513">
        <v>0</v>
      </c>
      <c r="J29" s="53" t="s">
        <v>129</v>
      </c>
      <c r="K29" s="53" t="s">
        <v>129</v>
      </c>
      <c r="L29" s="513">
        <v>0</v>
      </c>
      <c r="M29" s="513">
        <v>0</v>
      </c>
      <c r="N29" s="513">
        <v>0</v>
      </c>
      <c r="O29" s="513">
        <v>0</v>
      </c>
      <c r="P29" s="53" t="s">
        <v>129</v>
      </c>
    </row>
    <row r="30" spans="1:16" x14ac:dyDescent="0.2">
      <c r="A30" s="141" t="s">
        <v>347</v>
      </c>
      <c r="B30" s="514">
        <v>18</v>
      </c>
      <c r="C30" s="514">
        <v>9</v>
      </c>
      <c r="D30" s="514">
        <v>21</v>
      </c>
      <c r="E30" s="514">
        <v>12</v>
      </c>
      <c r="F30" s="514">
        <v>16</v>
      </c>
      <c r="G30" s="514">
        <v>5</v>
      </c>
      <c r="H30" s="514">
        <v>27</v>
      </c>
      <c r="I30" s="513">
        <v>8</v>
      </c>
      <c r="J30" s="514" t="s">
        <v>129</v>
      </c>
      <c r="K30" s="514">
        <v>9</v>
      </c>
      <c r="L30" s="53" t="s">
        <v>129</v>
      </c>
      <c r="M30" s="513">
        <v>0</v>
      </c>
      <c r="N30" s="53" t="s">
        <v>129</v>
      </c>
      <c r="O30" s="513">
        <v>8</v>
      </c>
      <c r="P30" s="513">
        <v>48</v>
      </c>
    </row>
    <row r="31" spans="1:16" x14ac:dyDescent="0.2">
      <c r="A31" s="141" t="s">
        <v>138</v>
      </c>
      <c r="B31" s="513">
        <v>518</v>
      </c>
      <c r="C31" s="513">
        <v>367</v>
      </c>
      <c r="D31" s="513">
        <v>687</v>
      </c>
      <c r="E31" s="513">
        <v>729</v>
      </c>
      <c r="F31" s="513">
        <v>686</v>
      </c>
      <c r="G31" s="513">
        <v>402</v>
      </c>
      <c r="H31" s="513">
        <v>714</v>
      </c>
      <c r="I31" s="513">
        <v>111</v>
      </c>
      <c r="J31" s="513">
        <v>331</v>
      </c>
      <c r="K31" s="513">
        <v>590</v>
      </c>
      <c r="L31" s="513">
        <v>52</v>
      </c>
      <c r="M31" s="513">
        <v>0</v>
      </c>
      <c r="N31" s="513">
        <v>72</v>
      </c>
      <c r="O31" s="513">
        <v>307</v>
      </c>
      <c r="P31" s="513">
        <v>1561</v>
      </c>
    </row>
    <row r="32" spans="1:16" ht="15.75" x14ac:dyDescent="0.25">
      <c r="A32" s="544" t="s">
        <v>17</v>
      </c>
      <c r="B32" s="545">
        <v>699</v>
      </c>
      <c r="C32" s="545">
        <v>501</v>
      </c>
      <c r="D32" s="545">
        <v>932</v>
      </c>
      <c r="E32" s="545">
        <v>971</v>
      </c>
      <c r="F32" s="545">
        <v>950</v>
      </c>
      <c r="G32" s="545">
        <v>537</v>
      </c>
      <c r="H32" s="545">
        <v>989</v>
      </c>
      <c r="I32" s="545">
        <v>154</v>
      </c>
      <c r="J32" s="545">
        <v>464</v>
      </c>
      <c r="K32" s="545">
        <v>796</v>
      </c>
      <c r="L32" s="545">
        <v>80</v>
      </c>
      <c r="M32" s="545">
        <v>0</v>
      </c>
      <c r="N32" s="545">
        <v>91</v>
      </c>
      <c r="O32" s="545">
        <v>410</v>
      </c>
      <c r="P32" s="545">
        <v>2104</v>
      </c>
    </row>
    <row r="33" spans="1:18" s="236" customFormat="1" x14ac:dyDescent="0.2">
      <c r="A33" s="390" t="s">
        <v>440</v>
      </c>
      <c r="B33" s="284"/>
      <c r="C33" s="284"/>
      <c r="D33" s="284"/>
      <c r="E33" s="284"/>
      <c r="F33" s="284"/>
      <c r="G33" s="284"/>
      <c r="H33" s="284"/>
      <c r="I33" s="284"/>
      <c r="J33" s="284"/>
      <c r="K33" s="284"/>
      <c r="L33" s="284"/>
      <c r="M33" s="284"/>
      <c r="N33" s="284"/>
      <c r="O33" s="284"/>
      <c r="P33" s="284"/>
      <c r="Q33" s="392"/>
      <c r="R33" s="284"/>
    </row>
    <row r="35" spans="1:18" x14ac:dyDescent="0.2">
      <c r="B35" s="139"/>
    </row>
    <row r="46" spans="1:18" x14ac:dyDescent="0.2">
      <c r="G46" s="141"/>
    </row>
    <row r="73" spans="1:1" x14ac:dyDescent="0.2">
      <c r="A73" s="677"/>
    </row>
  </sheetData>
  <mergeCells count="1">
    <mergeCell ref="A1:P1"/>
  </mergeCells>
  <conditionalFormatting sqref="B9:L14 B3:P3 B17:L20 B23:L31 N23:P31 N17:P20 B4:L6 N4:P6 N9:P14 M4:M31">
    <cfRule type="cellIs" dxfId="10" priority="1" operator="between">
      <formula>1</formula>
      <formula>2</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O74"/>
  <sheetViews>
    <sheetView showGridLines="0" zoomScaleNormal="100" workbookViewId="0">
      <selection activeCell="A15" sqref="A15"/>
    </sheetView>
  </sheetViews>
  <sheetFormatPr defaultColWidth="9.140625" defaultRowHeight="15" x14ac:dyDescent="0.2"/>
  <cols>
    <col min="1" max="1" width="44.42578125" style="615" customWidth="1"/>
    <col min="2" max="2" width="11.5703125" style="59" bestFit="1" customWidth="1"/>
    <col min="3" max="6" width="12.85546875" style="59" customWidth="1"/>
    <col min="7" max="7" width="22.5703125" style="59" bestFit="1" customWidth="1"/>
    <col min="8" max="10" width="13.42578125" style="59" customWidth="1"/>
    <col min="11" max="11" width="19.140625" style="59" customWidth="1"/>
    <col min="12" max="12" width="13.42578125" style="59" customWidth="1"/>
    <col min="13" max="13" width="15.42578125" style="59" customWidth="1"/>
    <col min="14" max="16384" width="9.140625" style="59"/>
  </cols>
  <sheetData>
    <row r="1" spans="1:249" s="670" customFormat="1" ht="18.75" x14ac:dyDescent="0.2">
      <c r="A1" s="668" t="s">
        <v>698</v>
      </c>
      <c r="B1" s="669"/>
      <c r="C1" s="669"/>
      <c r="D1" s="669"/>
      <c r="E1" s="669"/>
      <c r="F1" s="669"/>
      <c r="G1" s="669"/>
    </row>
    <row r="2" spans="1:249" s="41" customFormat="1" ht="23.25" customHeight="1" x14ac:dyDescent="0.25">
      <c r="A2" s="819"/>
      <c r="B2" s="846" t="s">
        <v>464</v>
      </c>
      <c r="C2" s="846"/>
      <c r="D2" s="846"/>
      <c r="E2" s="846"/>
      <c r="F2" s="846"/>
      <c r="G2" s="567"/>
    </row>
    <row r="3" spans="1:249" s="43" customFormat="1" ht="16.5" customHeight="1" x14ac:dyDescent="0.2">
      <c r="A3" s="42" t="s">
        <v>699</v>
      </c>
      <c r="B3" s="575" t="s">
        <v>125</v>
      </c>
      <c r="C3" s="575" t="s">
        <v>28</v>
      </c>
      <c r="D3" s="575" t="s">
        <v>29</v>
      </c>
      <c r="E3" s="575" t="s">
        <v>30</v>
      </c>
      <c r="F3" s="575" t="s">
        <v>255</v>
      </c>
      <c r="G3" s="575" t="s">
        <v>17</v>
      </c>
    </row>
    <row r="4" spans="1:249" s="45" customFormat="1" ht="16.5" customHeight="1" x14ac:dyDescent="0.25">
      <c r="A4" s="40" t="s">
        <v>86</v>
      </c>
      <c r="B4" s="44">
        <v>2414</v>
      </c>
      <c r="C4" s="44">
        <v>4678</v>
      </c>
      <c r="D4" s="44">
        <v>3403</v>
      </c>
      <c r="E4" s="44">
        <v>1390</v>
      </c>
      <c r="F4" s="44">
        <v>84</v>
      </c>
      <c r="G4" s="44">
        <v>11969</v>
      </c>
      <c r="I4" s="46"/>
    </row>
    <row r="5" spans="1:249" s="45" customFormat="1" ht="16.5" customHeight="1" x14ac:dyDescent="0.2">
      <c r="A5" s="33" t="s">
        <v>32</v>
      </c>
      <c r="B5" s="47">
        <v>533</v>
      </c>
      <c r="C5" s="47">
        <v>1169</v>
      </c>
      <c r="D5" s="47">
        <v>837</v>
      </c>
      <c r="E5" s="47">
        <v>309</v>
      </c>
      <c r="F5" s="47">
        <v>11</v>
      </c>
      <c r="G5" s="47">
        <v>2859</v>
      </c>
      <c r="H5" s="48"/>
      <c r="I5" s="48"/>
      <c r="J5" s="46"/>
      <c r="K5" s="46"/>
      <c r="L5" s="46"/>
      <c r="M5" s="46"/>
      <c r="N5" s="46"/>
      <c r="O5" s="46"/>
      <c r="P5" s="46"/>
      <c r="Q5" s="46"/>
      <c r="R5" s="46"/>
      <c r="S5" s="46"/>
      <c r="T5" s="46"/>
      <c r="U5" s="46"/>
      <c r="V5" s="46"/>
      <c r="W5" s="46"/>
      <c r="X5" s="30"/>
      <c r="Y5" s="30"/>
      <c r="Z5" s="30"/>
      <c r="AA5" s="30"/>
    </row>
    <row r="6" spans="1:249" s="45" customFormat="1" ht="16.5" customHeight="1" x14ac:dyDescent="0.2">
      <c r="A6" s="33" t="s">
        <v>33</v>
      </c>
      <c r="B6" s="47">
        <v>885</v>
      </c>
      <c r="C6" s="47">
        <v>1827</v>
      </c>
      <c r="D6" s="47">
        <v>1184</v>
      </c>
      <c r="E6" s="47">
        <v>481</v>
      </c>
      <c r="F6" s="47">
        <v>22</v>
      </c>
      <c r="G6" s="47">
        <v>4399</v>
      </c>
      <c r="H6" s="48"/>
      <c r="I6" s="48"/>
      <c r="J6" s="30"/>
      <c r="K6" s="30"/>
      <c r="L6" s="30"/>
      <c r="M6" s="30"/>
      <c r="N6" s="30"/>
      <c r="O6" s="30"/>
      <c r="P6" s="30"/>
      <c r="Q6" s="30"/>
      <c r="R6" s="30"/>
      <c r="S6" s="30"/>
      <c r="T6" s="30"/>
      <c r="U6" s="30"/>
      <c r="V6" s="30"/>
      <c r="W6" s="30"/>
      <c r="X6" s="30"/>
      <c r="Y6" s="30"/>
      <c r="Z6" s="30"/>
      <c r="AA6" s="30"/>
    </row>
    <row r="7" spans="1:249" s="45" customFormat="1" ht="16.5" customHeight="1" x14ac:dyDescent="0.2">
      <c r="A7" s="33" t="s">
        <v>34</v>
      </c>
      <c r="B7" s="47">
        <v>789</v>
      </c>
      <c r="C7" s="47">
        <v>1104</v>
      </c>
      <c r="D7" s="47">
        <v>882</v>
      </c>
      <c r="E7" s="47">
        <v>358</v>
      </c>
      <c r="F7" s="47">
        <v>27</v>
      </c>
      <c r="G7" s="47">
        <v>3160</v>
      </c>
      <c r="H7" s="48"/>
      <c r="I7" s="48"/>
      <c r="J7" s="46"/>
      <c r="K7" s="46"/>
      <c r="L7" s="46"/>
      <c r="M7" s="46"/>
      <c r="N7" s="46"/>
      <c r="O7" s="46"/>
      <c r="P7" s="30"/>
      <c r="Q7" s="30"/>
      <c r="R7" s="30"/>
      <c r="S7" s="30"/>
      <c r="T7" s="30"/>
      <c r="U7" s="30"/>
      <c r="V7" s="30"/>
      <c r="W7" s="30"/>
      <c r="X7" s="30"/>
      <c r="Y7" s="30"/>
      <c r="Z7" s="30"/>
      <c r="AA7" s="30"/>
    </row>
    <row r="8" spans="1:249" s="45" customFormat="1" ht="16.5" customHeight="1" x14ac:dyDescent="0.2">
      <c r="A8" s="33" t="s">
        <v>35</v>
      </c>
      <c r="B8" s="47">
        <v>94</v>
      </c>
      <c r="C8" s="47">
        <v>517</v>
      </c>
      <c r="D8" s="47">
        <v>490</v>
      </c>
      <c r="E8" s="47">
        <v>186</v>
      </c>
      <c r="F8" s="47">
        <v>20</v>
      </c>
      <c r="G8" s="47">
        <v>1307</v>
      </c>
      <c r="H8" s="48"/>
      <c r="I8" s="48"/>
      <c r="J8" s="46"/>
      <c r="K8" s="46"/>
      <c r="L8" s="46"/>
      <c r="M8" s="46"/>
      <c r="N8" s="46"/>
      <c r="O8" s="46"/>
      <c r="P8" s="46"/>
      <c r="Q8" s="46"/>
      <c r="R8" s="46"/>
      <c r="S8" s="46"/>
      <c r="T8" s="46"/>
      <c r="U8" s="46"/>
      <c r="V8" s="46"/>
      <c r="W8" s="46"/>
      <c r="X8" s="46"/>
      <c r="Y8" s="46"/>
      <c r="Z8" s="46"/>
      <c r="AA8" s="46"/>
    </row>
    <row r="9" spans="1:249" s="45" customFormat="1" ht="16.5" customHeight="1" x14ac:dyDescent="0.2">
      <c r="A9" s="33" t="s">
        <v>36</v>
      </c>
      <c r="B9" s="47">
        <v>104</v>
      </c>
      <c r="C9" s="47">
        <v>48</v>
      </c>
      <c r="D9" s="47" t="s">
        <v>129</v>
      </c>
      <c r="E9" s="47" t="s">
        <v>129</v>
      </c>
      <c r="F9" s="47" t="s">
        <v>129</v>
      </c>
      <c r="G9" s="47">
        <v>156</v>
      </c>
      <c r="H9" s="48"/>
      <c r="I9" s="48"/>
    </row>
    <row r="10" spans="1:249" s="45" customFormat="1" ht="16.5" customHeight="1" x14ac:dyDescent="0.2">
      <c r="A10" s="49" t="s">
        <v>37</v>
      </c>
      <c r="B10" s="47">
        <v>9</v>
      </c>
      <c r="C10" s="47">
        <v>13</v>
      </c>
      <c r="D10" s="50" t="s">
        <v>129</v>
      </c>
      <c r="E10" s="50">
        <v>54</v>
      </c>
      <c r="F10" s="47" t="s">
        <v>129</v>
      </c>
      <c r="G10" s="47">
        <v>88</v>
      </c>
      <c r="H10" s="48"/>
      <c r="I10" s="48"/>
      <c r="K10" s="51"/>
      <c r="L10" s="51"/>
      <c r="M10" s="51"/>
      <c r="N10" s="51"/>
      <c r="O10" s="51"/>
      <c r="P10" s="51"/>
      <c r="Q10" s="51"/>
    </row>
    <row r="11" spans="1:249" s="45" customFormat="1" ht="15.75" x14ac:dyDescent="0.25">
      <c r="A11" s="40" t="s">
        <v>512</v>
      </c>
      <c r="B11" s="52">
        <v>3</v>
      </c>
      <c r="C11" s="52">
        <v>147</v>
      </c>
      <c r="D11" s="52">
        <v>593</v>
      </c>
      <c r="E11" s="52">
        <v>495</v>
      </c>
      <c r="F11" s="52">
        <v>48</v>
      </c>
      <c r="G11" s="52">
        <v>1286</v>
      </c>
      <c r="H11" s="48"/>
      <c r="I11" s="48"/>
    </row>
    <row r="12" spans="1:249" s="45" customFormat="1" ht="16.5" customHeight="1" x14ac:dyDescent="0.2">
      <c r="A12" s="33" t="s">
        <v>38</v>
      </c>
      <c r="B12" s="47" t="s">
        <v>129</v>
      </c>
      <c r="C12" s="47">
        <v>46</v>
      </c>
      <c r="D12" s="47">
        <v>228</v>
      </c>
      <c r="E12" s="47">
        <v>229</v>
      </c>
      <c r="F12" s="47">
        <v>20</v>
      </c>
      <c r="G12" s="47">
        <v>525</v>
      </c>
      <c r="H12" s="48"/>
      <c r="I12" s="48"/>
      <c r="J12" s="46"/>
      <c r="K12" s="46"/>
      <c r="L12" s="46"/>
      <c r="M12" s="46"/>
      <c r="N12" s="46"/>
      <c r="O12" s="46"/>
      <c r="P12" s="46"/>
      <c r="Q12" s="46"/>
      <c r="R12" s="46"/>
      <c r="S12" s="46"/>
      <c r="T12" s="46"/>
      <c r="U12" s="46"/>
      <c r="V12" s="46"/>
      <c r="W12" s="46"/>
      <c r="X12" s="46"/>
      <c r="Y12" s="46"/>
      <c r="Z12" s="46"/>
      <c r="AA12" s="46"/>
      <c r="AB12" s="46"/>
      <c r="AC12" s="46"/>
      <c r="AD12" s="46"/>
      <c r="AE12" s="46"/>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row>
    <row r="13" spans="1:249" s="45" customFormat="1" ht="16.5" customHeight="1" x14ac:dyDescent="0.2">
      <c r="A13" s="33" t="s">
        <v>39</v>
      </c>
      <c r="B13" s="47" t="s">
        <v>129</v>
      </c>
      <c r="C13" s="47">
        <v>22</v>
      </c>
      <c r="D13" s="47">
        <v>42</v>
      </c>
      <c r="E13" s="47">
        <v>29</v>
      </c>
      <c r="F13" s="47" t="s">
        <v>129</v>
      </c>
      <c r="G13" s="47">
        <v>96</v>
      </c>
      <c r="H13" s="48"/>
      <c r="I13" s="48"/>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row>
    <row r="14" spans="1:249" s="45" customFormat="1" ht="16.5" customHeight="1" x14ac:dyDescent="0.2">
      <c r="A14" s="33" t="s">
        <v>40</v>
      </c>
      <c r="B14" s="47" t="s">
        <v>129</v>
      </c>
      <c r="C14" s="47">
        <v>48</v>
      </c>
      <c r="D14" s="47">
        <v>167</v>
      </c>
      <c r="E14" s="47">
        <v>98</v>
      </c>
      <c r="F14" s="47">
        <v>10</v>
      </c>
      <c r="G14" s="47">
        <v>323</v>
      </c>
      <c r="H14" s="48"/>
      <c r="I14" s="48"/>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row>
    <row r="15" spans="1:249" s="45" customFormat="1" ht="16.5" customHeight="1" x14ac:dyDescent="0.2">
      <c r="A15" s="33" t="s">
        <v>41</v>
      </c>
      <c r="B15" s="47">
        <v>0</v>
      </c>
      <c r="C15" s="47">
        <v>0</v>
      </c>
      <c r="D15" s="47">
        <v>10</v>
      </c>
      <c r="E15" s="53" t="s">
        <v>129</v>
      </c>
      <c r="F15" s="47" t="s">
        <v>129</v>
      </c>
      <c r="G15" s="47">
        <v>38</v>
      </c>
      <c r="H15" s="48"/>
      <c r="I15" s="48"/>
      <c r="J15" s="46"/>
      <c r="K15" s="46"/>
      <c r="L15" s="46"/>
      <c r="M15" s="46"/>
      <c r="N15" s="46"/>
      <c r="O15" s="46"/>
      <c r="P15" s="46"/>
      <c r="Q15" s="46"/>
      <c r="R15" s="46"/>
      <c r="S15" s="46"/>
      <c r="T15" s="46"/>
      <c r="U15" s="46"/>
      <c r="V15" s="46"/>
      <c r="W15" s="46"/>
      <c r="X15" s="46"/>
      <c r="Y15" s="46"/>
      <c r="Z15" s="46"/>
      <c r="AA15" s="46"/>
      <c r="AB15" s="46"/>
      <c r="AC15" s="46"/>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row>
    <row r="16" spans="1:249" s="45" customFormat="1" ht="16.5" customHeight="1" x14ac:dyDescent="0.2">
      <c r="A16" s="33" t="s">
        <v>530</v>
      </c>
      <c r="B16" s="54">
        <v>0</v>
      </c>
      <c r="C16" s="54">
        <v>31</v>
      </c>
      <c r="D16" s="54">
        <v>146</v>
      </c>
      <c r="E16" s="54">
        <v>113</v>
      </c>
      <c r="F16" s="54">
        <v>14</v>
      </c>
      <c r="G16" s="54">
        <v>304</v>
      </c>
      <c r="H16" s="48"/>
      <c r="I16" s="48"/>
    </row>
    <row r="17" spans="1:9" s="56" customFormat="1" ht="16.5" customHeight="1" x14ac:dyDescent="0.25">
      <c r="A17" s="36" t="s">
        <v>521</v>
      </c>
      <c r="B17" s="55">
        <v>2417</v>
      </c>
      <c r="C17" s="55">
        <v>4825</v>
      </c>
      <c r="D17" s="55">
        <v>3996</v>
      </c>
      <c r="E17" s="55">
        <v>1885</v>
      </c>
      <c r="F17" s="55">
        <v>132</v>
      </c>
      <c r="G17" s="55">
        <v>13255</v>
      </c>
      <c r="H17" s="48"/>
      <c r="I17" s="48"/>
    </row>
    <row r="18" spans="1:9" s="56" customFormat="1" ht="18" x14ac:dyDescent="0.2">
      <c r="A18" s="33" t="s">
        <v>531</v>
      </c>
      <c r="B18" s="57"/>
      <c r="C18" s="57"/>
      <c r="D18" s="562"/>
      <c r="E18" s="562"/>
      <c r="F18" s="58"/>
      <c r="G18" s="562"/>
      <c r="I18" s="48"/>
    </row>
    <row r="19" spans="1:9" s="56" customFormat="1" ht="15.75" x14ac:dyDescent="0.2">
      <c r="A19" s="845" t="s">
        <v>532</v>
      </c>
      <c r="B19" s="844"/>
      <c r="C19" s="844"/>
      <c r="D19" s="844"/>
      <c r="E19" s="844"/>
      <c r="F19" s="844"/>
      <c r="G19" s="844"/>
    </row>
    <row r="20" spans="1:9" s="56" customFormat="1" ht="12.75" customHeight="1" x14ac:dyDescent="0.2">
      <c r="A20" s="820"/>
      <c r="H20" s="563"/>
      <c r="I20" s="563"/>
    </row>
    <row r="21" spans="1:9" x14ac:dyDescent="0.2">
      <c r="D21" s="60"/>
    </row>
    <row r="26" spans="1:9" ht="30" customHeight="1" x14ac:dyDescent="0.2"/>
    <row r="27" spans="1:9" ht="30" customHeight="1" x14ac:dyDescent="0.2"/>
    <row r="28" spans="1:9" ht="30" customHeight="1" x14ac:dyDescent="0.2"/>
    <row r="38" spans="7:7" ht="12.75" customHeight="1" x14ac:dyDescent="0.2"/>
    <row r="39" spans="7:7" ht="22.5" customHeight="1" x14ac:dyDescent="0.2"/>
    <row r="40" spans="7:7" ht="22.5" customHeight="1" x14ac:dyDescent="0.2"/>
    <row r="46" spans="7:7" x14ac:dyDescent="0.2">
      <c r="G46" s="615"/>
    </row>
    <row r="74" spans="1:1" x14ac:dyDescent="0.2">
      <c r="A74" s="741"/>
    </row>
  </sheetData>
  <mergeCells count="2">
    <mergeCell ref="A19:G19"/>
    <mergeCell ref="B2:F2"/>
  </mergeCells>
  <phoneticPr fontId="38" type="noConversion"/>
  <pageMargins left="0.74803149606299213" right="0.74803149606299213" top="0.59055118110236227" bottom="0.55118110236220474"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Q73"/>
  <sheetViews>
    <sheetView showGridLines="0" workbookViewId="0">
      <selection activeCell="S1" sqref="S1"/>
    </sheetView>
  </sheetViews>
  <sheetFormatPr defaultColWidth="9.140625" defaultRowHeight="15" x14ac:dyDescent="0.2"/>
  <cols>
    <col min="1" max="1" width="41.7109375" style="141" customWidth="1"/>
    <col min="2" max="2" width="14.28515625" style="136" customWidth="1"/>
    <col min="3" max="3" width="14.42578125" style="136" customWidth="1"/>
    <col min="4" max="4" width="17" style="136" customWidth="1"/>
    <col min="5" max="5" width="13.28515625" style="136" customWidth="1"/>
    <col min="6" max="6" width="14.140625" style="136" customWidth="1"/>
    <col min="7" max="7" width="15.140625" style="136" customWidth="1"/>
    <col min="8" max="8" width="15.5703125" style="136" customWidth="1"/>
    <col min="9" max="9" width="13.28515625" style="136" customWidth="1"/>
    <col min="10" max="10" width="13.85546875" style="136" customWidth="1"/>
    <col min="11" max="11" width="13.7109375" style="136" customWidth="1"/>
    <col min="12" max="12" width="16.7109375" style="136" customWidth="1"/>
    <col min="13" max="13" width="14.140625" style="136" customWidth="1"/>
    <col min="14" max="14" width="17.42578125" style="136" customWidth="1"/>
    <col min="15" max="15" width="13.7109375" style="136" customWidth="1"/>
    <col min="16" max="16" width="22" style="136" customWidth="1"/>
    <col min="17" max="16384" width="9.140625" style="136"/>
  </cols>
  <sheetData>
    <row r="1" spans="1:17" s="650" customFormat="1" ht="25.5" customHeight="1" x14ac:dyDescent="0.2">
      <c r="A1" s="919" t="s">
        <v>657</v>
      </c>
      <c r="B1" s="919"/>
      <c r="C1" s="919"/>
      <c r="D1" s="919"/>
      <c r="E1" s="919"/>
      <c r="F1" s="919"/>
      <c r="G1" s="919"/>
      <c r="H1" s="919"/>
      <c r="I1" s="919"/>
      <c r="J1" s="919"/>
      <c r="K1" s="919"/>
      <c r="L1" s="919"/>
      <c r="M1" s="919"/>
      <c r="N1" s="919"/>
      <c r="O1" s="919"/>
      <c r="P1" s="919"/>
    </row>
    <row r="2" spans="1:17" s="142" customFormat="1" ht="63" x14ac:dyDescent="0.25">
      <c r="A2" s="512" t="s">
        <v>318</v>
      </c>
      <c r="B2" s="213" t="s">
        <v>319</v>
      </c>
      <c r="C2" s="213" t="s">
        <v>320</v>
      </c>
      <c r="D2" s="213" t="s">
        <v>321</v>
      </c>
      <c r="E2" s="213" t="s">
        <v>184</v>
      </c>
      <c r="F2" s="213" t="s">
        <v>336</v>
      </c>
      <c r="G2" s="213" t="s">
        <v>322</v>
      </c>
      <c r="H2" s="213" t="s">
        <v>323</v>
      </c>
      <c r="I2" s="213" t="s">
        <v>324</v>
      </c>
      <c r="J2" s="213" t="s">
        <v>325</v>
      </c>
      <c r="K2" s="213" t="s">
        <v>326</v>
      </c>
      <c r="L2" s="213" t="s">
        <v>335</v>
      </c>
      <c r="M2" s="213" t="s">
        <v>327</v>
      </c>
      <c r="N2" s="213" t="s">
        <v>328</v>
      </c>
      <c r="O2" s="213" t="s">
        <v>329</v>
      </c>
      <c r="P2" s="213" t="s">
        <v>334</v>
      </c>
    </row>
    <row r="3" spans="1:17" x14ac:dyDescent="0.2">
      <c r="A3" s="141" t="s">
        <v>330</v>
      </c>
      <c r="B3" s="513">
        <v>440</v>
      </c>
      <c r="C3" s="513">
        <v>264</v>
      </c>
      <c r="D3" s="513">
        <v>553</v>
      </c>
      <c r="E3" s="513">
        <v>526</v>
      </c>
      <c r="F3" s="513">
        <v>568</v>
      </c>
      <c r="G3" s="513">
        <v>313</v>
      </c>
      <c r="H3" s="513">
        <v>617</v>
      </c>
      <c r="I3" s="513">
        <v>61</v>
      </c>
      <c r="J3" s="513">
        <v>234</v>
      </c>
      <c r="K3" s="513">
        <v>429</v>
      </c>
      <c r="L3" s="513">
        <v>17</v>
      </c>
      <c r="M3" s="513" t="s">
        <v>308</v>
      </c>
      <c r="N3" s="513">
        <v>14</v>
      </c>
      <c r="O3" s="513">
        <v>232</v>
      </c>
      <c r="P3" s="513">
        <v>1322</v>
      </c>
    </row>
    <row r="4" spans="1:17" x14ac:dyDescent="0.2">
      <c r="A4" s="141" t="s">
        <v>331</v>
      </c>
      <c r="B4" s="513">
        <v>271</v>
      </c>
      <c r="C4" s="513">
        <v>248</v>
      </c>
      <c r="D4" s="513">
        <v>424</v>
      </c>
      <c r="E4" s="513">
        <v>414</v>
      </c>
      <c r="F4" s="513">
        <v>346</v>
      </c>
      <c r="G4" s="513">
        <v>223</v>
      </c>
      <c r="H4" s="513">
        <v>395</v>
      </c>
      <c r="I4" s="513">
        <v>74</v>
      </c>
      <c r="J4" s="513">
        <v>190</v>
      </c>
      <c r="K4" s="513">
        <v>422</v>
      </c>
      <c r="L4" s="513">
        <v>23</v>
      </c>
      <c r="M4" s="513" t="s">
        <v>308</v>
      </c>
      <c r="N4" s="513">
        <v>13</v>
      </c>
      <c r="O4" s="513">
        <v>153</v>
      </c>
      <c r="P4" s="513">
        <v>938</v>
      </c>
    </row>
    <row r="5" spans="1:17" x14ac:dyDescent="0.2">
      <c r="A5" s="141" t="s">
        <v>332</v>
      </c>
      <c r="B5" s="513">
        <v>94</v>
      </c>
      <c r="C5" s="513">
        <v>89</v>
      </c>
      <c r="D5" s="513">
        <v>158</v>
      </c>
      <c r="E5" s="513">
        <v>163</v>
      </c>
      <c r="F5" s="513">
        <v>121</v>
      </c>
      <c r="G5" s="513">
        <v>79</v>
      </c>
      <c r="H5" s="513">
        <v>125</v>
      </c>
      <c r="I5" s="513">
        <v>38</v>
      </c>
      <c r="J5" s="513">
        <v>72</v>
      </c>
      <c r="K5" s="513">
        <v>170</v>
      </c>
      <c r="L5" s="513">
        <v>35</v>
      </c>
      <c r="M5" s="513" t="s">
        <v>308</v>
      </c>
      <c r="N5" s="513">
        <v>15</v>
      </c>
      <c r="O5" s="513">
        <v>64</v>
      </c>
      <c r="P5" s="513">
        <v>355</v>
      </c>
    </row>
    <row r="6" spans="1:17" x14ac:dyDescent="0.2">
      <c r="A6" s="141" t="s">
        <v>333</v>
      </c>
      <c r="B6" s="514" t="s">
        <v>129</v>
      </c>
      <c r="C6" s="514" t="s">
        <v>129</v>
      </c>
      <c r="D6" s="513">
        <v>6</v>
      </c>
      <c r="E6" s="513">
        <v>10</v>
      </c>
      <c r="F6" s="513">
        <v>6</v>
      </c>
      <c r="G6" s="513">
        <v>5</v>
      </c>
      <c r="H6" s="513">
        <v>6</v>
      </c>
      <c r="I6" s="515" t="s">
        <v>129</v>
      </c>
      <c r="J6" s="514" t="s">
        <v>129</v>
      </c>
      <c r="K6" s="513">
        <v>8</v>
      </c>
      <c r="L6" s="513">
        <v>4</v>
      </c>
      <c r="M6" s="513" t="s">
        <v>308</v>
      </c>
      <c r="N6" s="514" t="s">
        <v>129</v>
      </c>
      <c r="O6" s="513">
        <v>8</v>
      </c>
      <c r="P6" s="513">
        <v>26</v>
      </c>
    </row>
    <row r="7" spans="1:17" x14ac:dyDescent="0.2">
      <c r="B7" s="513"/>
      <c r="C7" s="513"/>
      <c r="D7" s="513"/>
      <c r="E7" s="513"/>
      <c r="F7" s="513"/>
      <c r="G7" s="513"/>
      <c r="H7" s="513"/>
      <c r="I7" s="513"/>
      <c r="J7" s="513"/>
      <c r="K7" s="513"/>
      <c r="L7" s="513"/>
      <c r="M7" s="513"/>
      <c r="N7" s="513"/>
      <c r="O7" s="513"/>
      <c r="P7" s="513"/>
    </row>
    <row r="8" spans="1:17" ht="15.75" x14ac:dyDescent="0.25">
      <c r="A8" s="760" t="s">
        <v>31</v>
      </c>
      <c r="B8" s="53"/>
      <c r="C8" s="53"/>
      <c r="D8" s="53"/>
      <c r="E8" s="53"/>
      <c r="F8" s="53"/>
      <c r="G8" s="53"/>
      <c r="H8" s="53"/>
      <c r="I8" s="53"/>
      <c r="J8" s="53"/>
      <c r="K8" s="53"/>
      <c r="L8" s="53"/>
      <c r="M8" s="53"/>
      <c r="N8" s="53"/>
      <c r="O8" s="53"/>
      <c r="P8" s="53"/>
      <c r="Q8" s="289"/>
    </row>
    <row r="9" spans="1:17" x14ac:dyDescent="0.2">
      <c r="A9" s="578" t="s">
        <v>19</v>
      </c>
      <c r="B9" s="53">
        <v>617</v>
      </c>
      <c r="C9" s="53">
        <v>482</v>
      </c>
      <c r="D9" s="53">
        <v>886</v>
      </c>
      <c r="E9" s="53">
        <v>846</v>
      </c>
      <c r="F9" s="53">
        <v>768</v>
      </c>
      <c r="G9" s="53">
        <v>460</v>
      </c>
      <c r="H9" s="53">
        <v>849</v>
      </c>
      <c r="I9" s="53">
        <v>124</v>
      </c>
      <c r="J9" s="53">
        <v>359</v>
      </c>
      <c r="K9" s="53">
        <v>790</v>
      </c>
      <c r="L9" s="53">
        <v>65</v>
      </c>
      <c r="M9" s="53" t="s">
        <v>308</v>
      </c>
      <c r="N9" s="53">
        <v>34</v>
      </c>
      <c r="O9" s="53">
        <v>313</v>
      </c>
      <c r="P9" s="53">
        <v>1962</v>
      </c>
      <c r="Q9" s="289"/>
    </row>
    <row r="10" spans="1:17" x14ac:dyDescent="0.2">
      <c r="A10" s="578" t="s">
        <v>337</v>
      </c>
      <c r="B10" s="53">
        <v>10</v>
      </c>
      <c r="C10" s="515" t="s">
        <v>129</v>
      </c>
      <c r="D10" s="53">
        <v>11</v>
      </c>
      <c r="E10" s="53">
        <v>9</v>
      </c>
      <c r="F10" s="53">
        <v>16</v>
      </c>
      <c r="G10" s="53">
        <v>19</v>
      </c>
      <c r="H10" s="53">
        <v>22</v>
      </c>
      <c r="I10" s="53">
        <v>5</v>
      </c>
      <c r="J10" s="53">
        <v>13</v>
      </c>
      <c r="K10" s="53">
        <v>16</v>
      </c>
      <c r="L10" s="515" t="s">
        <v>129</v>
      </c>
      <c r="M10" s="53" t="s">
        <v>308</v>
      </c>
      <c r="N10" s="515" t="s">
        <v>129</v>
      </c>
      <c r="O10" s="515" t="s">
        <v>129</v>
      </c>
      <c r="P10" s="53">
        <v>44</v>
      </c>
      <c r="Q10" s="289"/>
    </row>
    <row r="11" spans="1:17" x14ac:dyDescent="0.2">
      <c r="A11" s="578" t="s">
        <v>21</v>
      </c>
      <c r="B11" s="515" t="s">
        <v>129</v>
      </c>
      <c r="C11" s="515" t="s">
        <v>129</v>
      </c>
      <c r="D11" s="515" t="s">
        <v>129</v>
      </c>
      <c r="E11" s="53">
        <v>6</v>
      </c>
      <c r="F11" s="515" t="s">
        <v>129</v>
      </c>
      <c r="G11" s="515" t="s">
        <v>129</v>
      </c>
      <c r="H11" s="53">
        <v>12</v>
      </c>
      <c r="I11" s="53">
        <v>5</v>
      </c>
      <c r="J11" s="515" t="s">
        <v>129</v>
      </c>
      <c r="K11" s="53">
        <v>14</v>
      </c>
      <c r="L11" s="515" t="s">
        <v>129</v>
      </c>
      <c r="M11" s="53" t="s">
        <v>308</v>
      </c>
      <c r="N11" s="515" t="s">
        <v>129</v>
      </c>
      <c r="O11" s="515" t="s">
        <v>129</v>
      </c>
      <c r="P11" s="53">
        <v>35</v>
      </c>
      <c r="Q11" s="289"/>
    </row>
    <row r="12" spans="1:17" x14ac:dyDescent="0.2">
      <c r="A12" s="578" t="s">
        <v>338</v>
      </c>
      <c r="B12" s="53">
        <v>0</v>
      </c>
      <c r="C12" s="53">
        <v>0</v>
      </c>
      <c r="D12" s="53">
        <v>0</v>
      </c>
      <c r="E12" s="515" t="s">
        <v>129</v>
      </c>
      <c r="F12" s="515" t="s">
        <v>129</v>
      </c>
      <c r="G12" s="515" t="s">
        <v>129</v>
      </c>
      <c r="H12" s="53">
        <v>7</v>
      </c>
      <c r="I12" s="515" t="s">
        <v>129</v>
      </c>
      <c r="J12" s="515" t="s">
        <v>129</v>
      </c>
      <c r="K12" s="53">
        <v>8</v>
      </c>
      <c r="L12" s="53">
        <v>0</v>
      </c>
      <c r="M12" s="53" t="s">
        <v>308</v>
      </c>
      <c r="N12" s="53">
        <v>0</v>
      </c>
      <c r="O12" s="515" t="s">
        <v>129</v>
      </c>
      <c r="P12" s="53">
        <v>17</v>
      </c>
      <c r="Q12" s="289"/>
    </row>
    <row r="13" spans="1:17" x14ac:dyDescent="0.2">
      <c r="A13" s="578" t="s">
        <v>23</v>
      </c>
      <c r="B13" s="53">
        <v>6</v>
      </c>
      <c r="C13" s="515" t="s">
        <v>129</v>
      </c>
      <c r="D13" s="53">
        <v>10</v>
      </c>
      <c r="E13" s="53">
        <v>6</v>
      </c>
      <c r="F13" s="53">
        <v>5</v>
      </c>
      <c r="G13" s="53">
        <v>7</v>
      </c>
      <c r="H13" s="53">
        <v>13</v>
      </c>
      <c r="I13" s="53">
        <v>0</v>
      </c>
      <c r="J13" s="53">
        <v>5</v>
      </c>
      <c r="K13" s="53">
        <v>7</v>
      </c>
      <c r="L13" s="53">
        <v>0</v>
      </c>
      <c r="M13" s="53" t="s">
        <v>308</v>
      </c>
      <c r="N13" s="515" t="s">
        <v>129</v>
      </c>
      <c r="O13" s="53">
        <v>8</v>
      </c>
      <c r="P13" s="53">
        <v>23</v>
      </c>
      <c r="Q13" s="289"/>
    </row>
    <row r="14" spans="1:17" x14ac:dyDescent="0.2">
      <c r="A14" s="578" t="s">
        <v>138</v>
      </c>
      <c r="B14" s="53">
        <v>174</v>
      </c>
      <c r="C14" s="53">
        <v>117</v>
      </c>
      <c r="D14" s="53">
        <v>233</v>
      </c>
      <c r="E14" s="53">
        <v>245</v>
      </c>
      <c r="F14" s="53">
        <v>246</v>
      </c>
      <c r="G14" s="53">
        <v>128</v>
      </c>
      <c r="H14" s="53">
        <v>240</v>
      </c>
      <c r="I14" s="53">
        <v>36</v>
      </c>
      <c r="J14" s="53">
        <v>117</v>
      </c>
      <c r="K14" s="53">
        <v>194</v>
      </c>
      <c r="L14" s="53">
        <v>11</v>
      </c>
      <c r="M14" s="53" t="s">
        <v>308</v>
      </c>
      <c r="N14" s="53">
        <v>7</v>
      </c>
      <c r="O14" s="53">
        <v>128</v>
      </c>
      <c r="P14" s="53">
        <v>560</v>
      </c>
      <c r="Q14" s="289"/>
    </row>
    <row r="15" spans="1:17" x14ac:dyDescent="0.2">
      <c r="A15" s="578"/>
      <c r="B15" s="53"/>
      <c r="C15" s="53"/>
      <c r="D15" s="53"/>
      <c r="E15" s="53"/>
      <c r="F15" s="53"/>
      <c r="G15" s="53"/>
      <c r="H15" s="53"/>
      <c r="I15" s="53"/>
      <c r="J15" s="53"/>
      <c r="K15" s="53"/>
      <c r="L15" s="53"/>
      <c r="M15" s="53"/>
      <c r="N15" s="53"/>
      <c r="O15" s="53"/>
      <c r="P15" s="53"/>
      <c r="Q15" s="289"/>
    </row>
    <row r="16" spans="1:17" ht="15.75" x14ac:dyDescent="0.25">
      <c r="A16" s="760" t="s">
        <v>270</v>
      </c>
      <c r="B16" s="53"/>
      <c r="C16" s="53"/>
      <c r="D16" s="53"/>
      <c r="E16" s="53"/>
      <c r="F16" s="53"/>
      <c r="G16" s="53"/>
      <c r="H16" s="53"/>
      <c r="I16" s="53"/>
      <c r="J16" s="53"/>
      <c r="K16" s="53"/>
      <c r="L16" s="53"/>
      <c r="M16" s="53"/>
      <c r="N16" s="53"/>
      <c r="O16" s="53"/>
      <c r="P16" s="53"/>
      <c r="Q16" s="289"/>
    </row>
    <row r="17" spans="1:17" x14ac:dyDescent="0.2">
      <c r="A17" s="578" t="s">
        <v>271</v>
      </c>
      <c r="B17" s="53">
        <v>24</v>
      </c>
      <c r="C17" s="53">
        <v>24</v>
      </c>
      <c r="D17" s="53">
        <v>41</v>
      </c>
      <c r="E17" s="53">
        <v>54</v>
      </c>
      <c r="F17" s="53">
        <v>42</v>
      </c>
      <c r="G17" s="53">
        <v>31</v>
      </c>
      <c r="H17" s="53">
        <v>30</v>
      </c>
      <c r="I17" s="53">
        <v>6</v>
      </c>
      <c r="J17" s="53">
        <v>23</v>
      </c>
      <c r="K17" s="53">
        <v>55</v>
      </c>
      <c r="L17" s="53">
        <v>8</v>
      </c>
      <c r="M17" s="53" t="s">
        <v>308</v>
      </c>
      <c r="N17" s="53">
        <v>0</v>
      </c>
      <c r="O17" s="53">
        <v>21</v>
      </c>
      <c r="P17" s="53">
        <v>110</v>
      </c>
      <c r="Q17" s="289"/>
    </row>
    <row r="18" spans="1:17" x14ac:dyDescent="0.2">
      <c r="A18" s="578" t="s">
        <v>272</v>
      </c>
      <c r="B18" s="53">
        <v>430</v>
      </c>
      <c r="C18" s="53">
        <v>305</v>
      </c>
      <c r="D18" s="53">
        <v>601</v>
      </c>
      <c r="E18" s="53">
        <v>563</v>
      </c>
      <c r="F18" s="53">
        <v>535</v>
      </c>
      <c r="G18" s="53">
        <v>308</v>
      </c>
      <c r="H18" s="53">
        <v>597</v>
      </c>
      <c r="I18" s="53">
        <v>78</v>
      </c>
      <c r="J18" s="53">
        <v>243</v>
      </c>
      <c r="K18" s="53">
        <v>526</v>
      </c>
      <c r="L18" s="53">
        <v>26</v>
      </c>
      <c r="M18" s="53" t="s">
        <v>308</v>
      </c>
      <c r="N18" s="53">
        <v>11</v>
      </c>
      <c r="O18" s="53">
        <v>219</v>
      </c>
      <c r="P18" s="53">
        <v>1369</v>
      </c>
      <c r="Q18" s="289"/>
    </row>
    <row r="19" spans="1:17" x14ac:dyDescent="0.2">
      <c r="A19" s="578" t="s">
        <v>274</v>
      </c>
      <c r="B19" s="53">
        <v>345</v>
      </c>
      <c r="C19" s="53">
        <v>271</v>
      </c>
      <c r="D19" s="53">
        <v>489</v>
      </c>
      <c r="E19" s="53">
        <v>487</v>
      </c>
      <c r="F19" s="53">
        <v>455</v>
      </c>
      <c r="G19" s="53">
        <v>277</v>
      </c>
      <c r="H19" s="53">
        <v>509</v>
      </c>
      <c r="I19" s="53">
        <v>89</v>
      </c>
      <c r="J19" s="53">
        <v>232</v>
      </c>
      <c r="K19" s="53">
        <v>442</v>
      </c>
      <c r="L19" s="53">
        <v>43</v>
      </c>
      <c r="M19" s="53" t="s">
        <v>308</v>
      </c>
      <c r="N19" s="53">
        <v>34</v>
      </c>
      <c r="O19" s="53">
        <v>208</v>
      </c>
      <c r="P19" s="53">
        <v>1141</v>
      </c>
      <c r="Q19" s="289"/>
    </row>
    <row r="20" spans="1:17" x14ac:dyDescent="0.2">
      <c r="A20" s="578" t="s">
        <v>273</v>
      </c>
      <c r="B20" s="53">
        <v>9</v>
      </c>
      <c r="C20" s="53">
        <v>5</v>
      </c>
      <c r="D20" s="53">
        <v>10</v>
      </c>
      <c r="E20" s="53">
        <v>9</v>
      </c>
      <c r="F20" s="53">
        <v>9</v>
      </c>
      <c r="G20" s="515" t="s">
        <v>129</v>
      </c>
      <c r="H20" s="53">
        <v>7</v>
      </c>
      <c r="I20" s="515" t="s">
        <v>129</v>
      </c>
      <c r="J20" s="515" t="s">
        <v>129</v>
      </c>
      <c r="K20" s="53">
        <v>6</v>
      </c>
      <c r="L20" s="515" t="s">
        <v>129</v>
      </c>
      <c r="M20" s="53" t="s">
        <v>308</v>
      </c>
      <c r="N20" s="53">
        <v>0</v>
      </c>
      <c r="O20" s="53">
        <v>9</v>
      </c>
      <c r="P20" s="53">
        <v>21</v>
      </c>
      <c r="Q20" s="289"/>
    </row>
    <row r="21" spans="1:17" x14ac:dyDescent="0.2">
      <c r="A21" s="578"/>
      <c r="B21" s="53"/>
      <c r="C21" s="53"/>
      <c r="D21" s="53"/>
      <c r="E21" s="53"/>
      <c r="F21" s="53"/>
      <c r="G21" s="53"/>
      <c r="H21" s="53"/>
      <c r="I21" s="53"/>
      <c r="J21" s="53"/>
      <c r="K21" s="53"/>
      <c r="L21" s="53"/>
      <c r="M21" s="53"/>
      <c r="N21" s="53"/>
      <c r="O21" s="53"/>
      <c r="P21" s="53"/>
      <c r="Q21" s="289"/>
    </row>
    <row r="22" spans="1:17" ht="15.75" x14ac:dyDescent="0.2">
      <c r="A22" s="516" t="s">
        <v>339</v>
      </c>
      <c r="B22" s="53"/>
      <c r="C22" s="53"/>
      <c r="D22" s="53"/>
      <c r="E22" s="53"/>
      <c r="F22" s="53"/>
      <c r="G22" s="53"/>
      <c r="H22" s="53"/>
      <c r="I22" s="53"/>
      <c r="J22" s="53"/>
      <c r="K22" s="53"/>
      <c r="L22" s="53"/>
      <c r="M22" s="53"/>
      <c r="N22" s="53"/>
      <c r="O22" s="53"/>
      <c r="P22" s="53"/>
      <c r="Q22" s="289"/>
    </row>
    <row r="23" spans="1:17" x14ac:dyDescent="0.2">
      <c r="A23" s="517" t="s">
        <v>340</v>
      </c>
      <c r="B23" s="53">
        <v>182</v>
      </c>
      <c r="C23" s="53">
        <v>138</v>
      </c>
      <c r="D23" s="53">
        <v>262</v>
      </c>
      <c r="E23" s="53">
        <v>249</v>
      </c>
      <c r="F23" s="53">
        <v>258</v>
      </c>
      <c r="G23" s="53">
        <v>154</v>
      </c>
      <c r="H23" s="53">
        <v>280</v>
      </c>
      <c r="I23" s="53">
        <v>42</v>
      </c>
      <c r="J23" s="53">
        <v>133</v>
      </c>
      <c r="K23" s="53">
        <v>282</v>
      </c>
      <c r="L23" s="53">
        <v>10</v>
      </c>
      <c r="M23" s="53" t="s">
        <v>308</v>
      </c>
      <c r="N23" s="53">
        <v>7</v>
      </c>
      <c r="O23" s="53">
        <v>76</v>
      </c>
      <c r="P23" s="53">
        <v>580</v>
      </c>
      <c r="Q23" s="289"/>
    </row>
    <row r="24" spans="1:17" x14ac:dyDescent="0.2">
      <c r="A24" s="141" t="s">
        <v>341</v>
      </c>
      <c r="B24" s="513">
        <v>10</v>
      </c>
      <c r="C24" s="513" t="s">
        <v>129</v>
      </c>
      <c r="D24" s="513">
        <v>12</v>
      </c>
      <c r="E24" s="513">
        <v>26</v>
      </c>
      <c r="F24" s="513">
        <v>11</v>
      </c>
      <c r="G24" s="513">
        <v>7</v>
      </c>
      <c r="H24" s="513">
        <v>11</v>
      </c>
      <c r="I24" s="513" t="s">
        <v>129</v>
      </c>
      <c r="J24" s="515" t="s">
        <v>129</v>
      </c>
      <c r="K24" s="513">
        <v>7</v>
      </c>
      <c r="L24" s="515" t="s">
        <v>129</v>
      </c>
      <c r="M24" s="513" t="s">
        <v>308</v>
      </c>
      <c r="N24" s="513">
        <v>0</v>
      </c>
      <c r="O24" s="513">
        <v>6</v>
      </c>
      <c r="P24" s="513">
        <v>43</v>
      </c>
      <c r="Q24" s="289"/>
    </row>
    <row r="25" spans="1:17" x14ac:dyDescent="0.2">
      <c r="A25" s="141" t="s">
        <v>342</v>
      </c>
      <c r="B25" s="513">
        <v>24</v>
      </c>
      <c r="C25" s="513">
        <v>27</v>
      </c>
      <c r="D25" s="513">
        <v>35</v>
      </c>
      <c r="E25" s="513">
        <v>30</v>
      </c>
      <c r="F25" s="513">
        <v>28</v>
      </c>
      <c r="G25" s="513">
        <v>12</v>
      </c>
      <c r="H25" s="513">
        <v>28</v>
      </c>
      <c r="I25" s="513" t="s">
        <v>129</v>
      </c>
      <c r="J25" s="513">
        <v>5</v>
      </c>
      <c r="K25" s="513">
        <v>24</v>
      </c>
      <c r="L25" s="515" t="s">
        <v>129</v>
      </c>
      <c r="M25" s="513" t="s">
        <v>308</v>
      </c>
      <c r="N25" s="513">
        <v>0</v>
      </c>
      <c r="O25" s="513">
        <v>9</v>
      </c>
      <c r="P25" s="513">
        <v>60</v>
      </c>
      <c r="Q25" s="289"/>
    </row>
    <row r="26" spans="1:17" x14ac:dyDescent="0.2">
      <c r="A26" s="141" t="s">
        <v>343</v>
      </c>
      <c r="B26" s="515" t="s">
        <v>129</v>
      </c>
      <c r="C26" s="515" t="s">
        <v>129</v>
      </c>
      <c r="D26" s="515" t="s">
        <v>129</v>
      </c>
      <c r="E26" s="513">
        <v>5</v>
      </c>
      <c r="F26" s="515" t="s">
        <v>129</v>
      </c>
      <c r="G26" s="513">
        <v>0</v>
      </c>
      <c r="H26" s="513">
        <v>7</v>
      </c>
      <c r="I26" s="515" t="s">
        <v>129</v>
      </c>
      <c r="J26" s="515" t="s">
        <v>129</v>
      </c>
      <c r="K26" s="513">
        <v>7</v>
      </c>
      <c r="L26" s="513">
        <v>0</v>
      </c>
      <c r="M26" s="513" t="s">
        <v>308</v>
      </c>
      <c r="N26" s="513">
        <v>0</v>
      </c>
      <c r="O26" s="515" t="s">
        <v>129</v>
      </c>
      <c r="P26" s="513">
        <v>13</v>
      </c>
      <c r="Q26" s="289"/>
    </row>
    <row r="27" spans="1:17" x14ac:dyDescent="0.2">
      <c r="A27" s="141" t="s">
        <v>344</v>
      </c>
      <c r="B27" s="515" t="s">
        <v>129</v>
      </c>
      <c r="C27" s="515" t="s">
        <v>129</v>
      </c>
      <c r="D27" s="515" t="s">
        <v>129</v>
      </c>
      <c r="E27" s="513" t="s">
        <v>129</v>
      </c>
      <c r="F27" s="515" t="s">
        <v>129</v>
      </c>
      <c r="G27" s="513" t="s">
        <v>129</v>
      </c>
      <c r="H27" s="513" t="s">
        <v>129</v>
      </c>
      <c r="I27" s="515" t="s">
        <v>129</v>
      </c>
      <c r="J27" s="515" t="s">
        <v>129</v>
      </c>
      <c r="K27" s="513" t="s">
        <v>129</v>
      </c>
      <c r="L27" s="515" t="s">
        <v>129</v>
      </c>
      <c r="M27" s="513" t="s">
        <v>308</v>
      </c>
      <c r="N27" s="515" t="s">
        <v>129</v>
      </c>
      <c r="O27" s="515" t="s">
        <v>129</v>
      </c>
      <c r="P27" s="513">
        <v>12</v>
      </c>
    </row>
    <row r="28" spans="1:17" x14ac:dyDescent="0.2">
      <c r="A28" s="141" t="s">
        <v>345</v>
      </c>
      <c r="B28" s="513">
        <v>0</v>
      </c>
      <c r="C28" s="513">
        <v>0</v>
      </c>
      <c r="D28" s="513">
        <v>0</v>
      </c>
      <c r="E28" s="513">
        <v>0</v>
      </c>
      <c r="F28" s="513">
        <v>0</v>
      </c>
      <c r="G28" s="513">
        <v>0</v>
      </c>
      <c r="H28" s="513">
        <v>0</v>
      </c>
      <c r="I28" s="513">
        <v>0</v>
      </c>
      <c r="J28" s="513">
        <v>0</v>
      </c>
      <c r="K28" s="513">
        <v>0</v>
      </c>
      <c r="L28" s="513">
        <v>0</v>
      </c>
      <c r="M28" s="513" t="s">
        <v>308</v>
      </c>
      <c r="N28" s="515" t="s">
        <v>129</v>
      </c>
      <c r="O28" s="513">
        <v>0</v>
      </c>
      <c r="P28" s="515" t="s">
        <v>129</v>
      </c>
    </row>
    <row r="29" spans="1:17" x14ac:dyDescent="0.2">
      <c r="A29" s="141" t="s">
        <v>346</v>
      </c>
      <c r="B29" s="513">
        <v>0</v>
      </c>
      <c r="C29" s="513">
        <v>0</v>
      </c>
      <c r="D29" s="513">
        <v>0</v>
      </c>
      <c r="E29" s="513">
        <v>0</v>
      </c>
      <c r="F29" s="513">
        <v>0</v>
      </c>
      <c r="G29" s="513">
        <v>0</v>
      </c>
      <c r="H29" s="515" t="s">
        <v>129</v>
      </c>
      <c r="I29" s="513">
        <v>0</v>
      </c>
      <c r="J29" s="513">
        <v>0</v>
      </c>
      <c r="K29" s="513">
        <v>0</v>
      </c>
      <c r="L29" s="513">
        <v>0</v>
      </c>
      <c r="M29" s="513" t="s">
        <v>308</v>
      </c>
      <c r="N29" s="513">
        <v>0</v>
      </c>
      <c r="O29" s="513">
        <v>0</v>
      </c>
      <c r="P29" s="515" t="s">
        <v>129</v>
      </c>
    </row>
    <row r="30" spans="1:17" x14ac:dyDescent="0.2">
      <c r="A30" s="141" t="s">
        <v>362</v>
      </c>
      <c r="B30" s="513"/>
      <c r="C30" s="513"/>
      <c r="D30" s="513"/>
      <c r="E30" s="513"/>
      <c r="F30" s="513"/>
      <c r="G30" s="513"/>
      <c r="H30" s="513"/>
      <c r="I30" s="513"/>
      <c r="J30" s="513"/>
      <c r="K30" s="513"/>
      <c r="L30" s="513"/>
      <c r="M30" s="513"/>
      <c r="N30" s="513"/>
      <c r="O30" s="513"/>
      <c r="P30" s="513"/>
    </row>
    <row r="31" spans="1:17" x14ac:dyDescent="0.2">
      <c r="A31" s="141" t="s">
        <v>347</v>
      </c>
      <c r="B31" s="515" t="s">
        <v>129</v>
      </c>
      <c r="C31" s="515" t="s">
        <v>129</v>
      </c>
      <c r="D31" s="513" t="s">
        <v>129</v>
      </c>
      <c r="E31" s="515" t="s">
        <v>129</v>
      </c>
      <c r="F31" s="513" t="s">
        <v>129</v>
      </c>
      <c r="G31" s="515" t="s">
        <v>129</v>
      </c>
      <c r="H31" s="515" t="s">
        <v>129</v>
      </c>
      <c r="I31" s="513">
        <v>0</v>
      </c>
      <c r="J31" s="513" t="s">
        <v>129</v>
      </c>
      <c r="K31" s="515" t="s">
        <v>129</v>
      </c>
      <c r="L31" s="513">
        <v>0</v>
      </c>
      <c r="M31" s="513" t="s">
        <v>308</v>
      </c>
      <c r="N31" s="513">
        <v>0</v>
      </c>
      <c r="O31" s="513">
        <v>0</v>
      </c>
      <c r="P31" s="513">
        <v>8</v>
      </c>
    </row>
    <row r="32" spans="1:17" x14ac:dyDescent="0.2">
      <c r="A32" s="141" t="s">
        <v>138</v>
      </c>
      <c r="B32" s="513">
        <v>587</v>
      </c>
      <c r="C32" s="513">
        <v>432</v>
      </c>
      <c r="D32" s="513">
        <v>825</v>
      </c>
      <c r="E32" s="513">
        <v>798</v>
      </c>
      <c r="F32" s="513">
        <v>738</v>
      </c>
      <c r="G32" s="513">
        <v>442</v>
      </c>
      <c r="H32" s="513">
        <v>810</v>
      </c>
      <c r="I32" s="513">
        <v>122</v>
      </c>
      <c r="J32" s="513">
        <v>353</v>
      </c>
      <c r="K32" s="513">
        <v>702</v>
      </c>
      <c r="L32" s="513">
        <v>65</v>
      </c>
      <c r="M32" s="513" t="s">
        <v>308</v>
      </c>
      <c r="N32" s="513">
        <v>36</v>
      </c>
      <c r="O32" s="513">
        <v>362</v>
      </c>
      <c r="P32" s="513">
        <v>1923</v>
      </c>
    </row>
    <row r="33" spans="1:17" ht="14.25" customHeight="1" x14ac:dyDescent="0.25">
      <c r="A33" s="544" t="s">
        <v>17</v>
      </c>
      <c r="B33" s="545">
        <v>808</v>
      </c>
      <c r="C33" s="545">
        <v>605</v>
      </c>
      <c r="D33" s="545">
        <v>1141</v>
      </c>
      <c r="E33" s="545">
        <v>1113</v>
      </c>
      <c r="F33" s="545">
        <v>1041</v>
      </c>
      <c r="G33" s="545">
        <v>620</v>
      </c>
      <c r="H33" s="545">
        <v>1143</v>
      </c>
      <c r="I33" s="545">
        <v>174</v>
      </c>
      <c r="J33" s="545">
        <v>499</v>
      </c>
      <c r="K33" s="545">
        <v>1029</v>
      </c>
      <c r="L33" s="545">
        <v>79</v>
      </c>
      <c r="M33" s="545">
        <v>0</v>
      </c>
      <c r="N33" s="545">
        <v>45</v>
      </c>
      <c r="O33" s="545">
        <v>457</v>
      </c>
      <c r="P33" s="545">
        <v>2641</v>
      </c>
    </row>
    <row r="34" spans="1:17" s="236" customFormat="1" x14ac:dyDescent="0.2">
      <c r="A34" s="390" t="s">
        <v>440</v>
      </c>
      <c r="B34" s="284"/>
      <c r="C34" s="284"/>
      <c r="D34" s="284"/>
      <c r="E34" s="284"/>
      <c r="F34" s="284"/>
      <c r="G34" s="284"/>
      <c r="H34" s="284"/>
      <c r="I34" s="284"/>
      <c r="J34" s="284"/>
      <c r="K34" s="284"/>
      <c r="L34" s="284"/>
      <c r="M34" s="284"/>
      <c r="N34" s="284"/>
      <c r="O34" s="284"/>
      <c r="P34" s="284"/>
      <c r="Q34" s="284"/>
    </row>
    <row r="46" spans="1:17" x14ac:dyDescent="0.2">
      <c r="G46" s="141"/>
    </row>
    <row r="73" spans="1:1" x14ac:dyDescent="0.2">
      <c r="A73" s="677"/>
    </row>
  </sheetData>
  <mergeCells count="1">
    <mergeCell ref="A1:P1"/>
  </mergeCells>
  <conditionalFormatting sqref="B3:P32">
    <cfRule type="cellIs" dxfId="9" priority="1" operator="between">
      <formula>1</formula>
      <formula>2</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H74"/>
  <sheetViews>
    <sheetView showGridLines="0" zoomScaleNormal="100" workbookViewId="0">
      <selection activeCell="S1" sqref="S1"/>
    </sheetView>
  </sheetViews>
  <sheetFormatPr defaultColWidth="9.140625" defaultRowHeight="15" x14ac:dyDescent="0.2"/>
  <cols>
    <col min="1" max="1" width="23" style="751" customWidth="1"/>
    <col min="2" max="2" width="14.140625" style="236" bestFit="1" customWidth="1"/>
    <col min="3" max="3" width="29.28515625" style="236" customWidth="1"/>
    <col min="4" max="4" width="21.85546875" style="236" customWidth="1"/>
    <col min="5" max="5" width="34.140625" style="236" customWidth="1"/>
    <col min="6" max="6" width="25.7109375" style="236" customWidth="1"/>
    <col min="7" max="7" width="23.85546875" style="236" customWidth="1"/>
    <col min="8" max="8" width="9.140625" style="236"/>
    <col min="9" max="9" width="18.42578125" style="236" customWidth="1"/>
    <col min="10" max="10" width="9.140625" style="236"/>
    <col min="11" max="11" width="15.42578125" style="236" customWidth="1"/>
    <col min="12" max="12" width="9.140625" style="236"/>
    <col min="13" max="13" width="22" style="236" customWidth="1"/>
    <col min="14" max="16384" width="9.140625" style="236"/>
  </cols>
  <sheetData>
    <row r="1" spans="1:8" s="644" customFormat="1" ht="15.75" x14ac:dyDescent="0.2">
      <c r="A1" s="647" t="s">
        <v>449</v>
      </c>
      <c r="B1" s="508"/>
      <c r="C1" s="647"/>
      <c r="D1" s="647"/>
      <c r="E1" s="647"/>
      <c r="F1" s="648"/>
      <c r="G1" s="649"/>
      <c r="H1" s="511"/>
    </row>
    <row r="2" spans="1:8" s="180" customFormat="1" ht="66" customHeight="1" x14ac:dyDescent="0.25">
      <c r="A2" s="758" t="s">
        <v>94</v>
      </c>
      <c r="B2" s="503" t="s">
        <v>421</v>
      </c>
      <c r="C2" s="504" t="s">
        <v>419</v>
      </c>
      <c r="D2" s="504" t="s">
        <v>420</v>
      </c>
      <c r="E2" s="503" t="s">
        <v>422</v>
      </c>
      <c r="F2" s="504" t="s">
        <v>654</v>
      </c>
      <c r="G2" s="503" t="s">
        <v>655</v>
      </c>
      <c r="H2" s="505"/>
    </row>
    <row r="3" spans="1:8" s="180" customFormat="1" x14ac:dyDescent="0.2">
      <c r="A3" s="506" t="s">
        <v>95</v>
      </c>
      <c r="B3" s="259">
        <v>142</v>
      </c>
      <c r="C3" s="507">
        <v>160</v>
      </c>
      <c r="D3" s="507">
        <v>141</v>
      </c>
      <c r="E3" s="536">
        <v>0.88124999999999998</v>
      </c>
      <c r="F3" s="507">
        <v>200</v>
      </c>
      <c r="G3" s="259">
        <v>83</v>
      </c>
      <c r="H3" s="53"/>
    </row>
    <row r="4" spans="1:8" x14ac:dyDescent="0.2">
      <c r="A4" s="508" t="s">
        <v>96</v>
      </c>
      <c r="B4" s="259">
        <v>111</v>
      </c>
      <c r="C4" s="507">
        <v>117</v>
      </c>
      <c r="D4" s="507">
        <v>107</v>
      </c>
      <c r="E4" s="536">
        <v>0.9145299145299145</v>
      </c>
      <c r="F4" s="507">
        <v>145</v>
      </c>
      <c r="G4" s="259">
        <v>73</v>
      </c>
      <c r="H4" s="509"/>
    </row>
    <row r="5" spans="1:8" x14ac:dyDescent="0.2">
      <c r="A5" s="508" t="s">
        <v>97</v>
      </c>
      <c r="B5" s="259">
        <v>35</v>
      </c>
      <c r="C5" s="507">
        <v>110</v>
      </c>
      <c r="D5" s="507">
        <v>94</v>
      </c>
      <c r="E5" s="536">
        <v>0.8545454545454545</v>
      </c>
      <c r="F5" s="507">
        <v>103</v>
      </c>
      <c r="G5" s="259">
        <v>25</v>
      </c>
      <c r="H5" s="509"/>
    </row>
    <row r="6" spans="1:8" ht="25.5" customHeight="1" x14ac:dyDescent="0.2">
      <c r="A6" s="508" t="s">
        <v>294</v>
      </c>
      <c r="B6" s="259">
        <v>49</v>
      </c>
      <c r="C6" s="507">
        <v>54</v>
      </c>
      <c r="D6" s="507">
        <v>48</v>
      </c>
      <c r="E6" s="536">
        <v>0.88888888888888884</v>
      </c>
      <c r="F6" s="507">
        <v>65</v>
      </c>
      <c r="G6" s="259">
        <v>32</v>
      </c>
      <c r="H6" s="509"/>
    </row>
    <row r="7" spans="1:8" s="172" customFormat="1" x14ac:dyDescent="0.2">
      <c r="A7" s="508" t="s">
        <v>287</v>
      </c>
      <c r="B7" s="259">
        <v>95</v>
      </c>
      <c r="C7" s="507">
        <v>200</v>
      </c>
      <c r="D7" s="507">
        <v>166</v>
      </c>
      <c r="E7" s="536">
        <v>0.83</v>
      </c>
      <c r="F7" s="507">
        <v>164</v>
      </c>
      <c r="G7" s="259">
        <v>97</v>
      </c>
      <c r="H7" s="510"/>
    </row>
    <row r="8" spans="1:8" x14ac:dyDescent="0.2">
      <c r="A8" s="508" t="s">
        <v>99</v>
      </c>
      <c r="B8" s="259">
        <v>43</v>
      </c>
      <c r="C8" s="507">
        <v>100</v>
      </c>
      <c r="D8" s="507">
        <v>80</v>
      </c>
      <c r="E8" s="536">
        <v>0.8</v>
      </c>
      <c r="F8" s="507">
        <v>82</v>
      </c>
      <c r="G8" s="259">
        <v>41</v>
      </c>
      <c r="H8" s="509"/>
    </row>
    <row r="9" spans="1:8" x14ac:dyDescent="0.2">
      <c r="A9" s="508" t="s">
        <v>295</v>
      </c>
      <c r="B9" s="259">
        <v>26</v>
      </c>
      <c r="C9" s="507">
        <v>93</v>
      </c>
      <c r="D9" s="507">
        <v>61</v>
      </c>
      <c r="E9" s="536">
        <v>0.65591397849462363</v>
      </c>
      <c r="F9" s="507">
        <v>53</v>
      </c>
      <c r="G9" s="259">
        <v>34</v>
      </c>
      <c r="H9" s="509"/>
    </row>
    <row r="10" spans="1:8" ht="25.5" customHeight="1" x14ac:dyDescent="0.2">
      <c r="A10" s="508" t="s">
        <v>101</v>
      </c>
      <c r="B10" s="259">
        <v>102</v>
      </c>
      <c r="C10" s="507">
        <v>147</v>
      </c>
      <c r="D10" s="507">
        <v>145</v>
      </c>
      <c r="E10" s="536">
        <v>0.98639455782312924</v>
      </c>
      <c r="F10" s="507">
        <v>163</v>
      </c>
      <c r="G10" s="259">
        <v>84</v>
      </c>
      <c r="H10" s="509"/>
    </row>
    <row r="11" spans="1:8" x14ac:dyDescent="0.2">
      <c r="A11" s="508" t="s">
        <v>102</v>
      </c>
      <c r="B11" s="259">
        <v>75</v>
      </c>
      <c r="C11" s="507">
        <v>183</v>
      </c>
      <c r="D11" s="507">
        <v>127</v>
      </c>
      <c r="E11" s="536">
        <v>0.69398907103825136</v>
      </c>
      <c r="F11" s="507">
        <v>130</v>
      </c>
      <c r="G11" s="259">
        <v>71</v>
      </c>
      <c r="H11" s="509"/>
    </row>
    <row r="12" spans="1:8" s="172" customFormat="1" x14ac:dyDescent="0.2">
      <c r="A12" s="508" t="s">
        <v>103</v>
      </c>
      <c r="B12" s="259">
        <v>37</v>
      </c>
      <c r="C12" s="507">
        <v>88</v>
      </c>
      <c r="D12" s="507">
        <v>64</v>
      </c>
      <c r="E12" s="536">
        <v>0.72727272727272729</v>
      </c>
      <c r="F12" s="507">
        <v>78</v>
      </c>
      <c r="G12" s="259">
        <v>23</v>
      </c>
      <c r="H12" s="510"/>
    </row>
    <row r="13" spans="1:8" x14ac:dyDescent="0.2">
      <c r="A13" s="508" t="s">
        <v>104</v>
      </c>
      <c r="B13" s="259">
        <v>45</v>
      </c>
      <c r="C13" s="507">
        <v>58</v>
      </c>
      <c r="D13" s="507">
        <v>50</v>
      </c>
      <c r="E13" s="536">
        <v>0.86206896551724133</v>
      </c>
      <c r="F13" s="507">
        <v>66</v>
      </c>
      <c r="G13" s="259">
        <v>29</v>
      </c>
      <c r="H13" s="509"/>
    </row>
    <row r="14" spans="1:8" ht="25.5" customHeight="1" x14ac:dyDescent="0.2">
      <c r="A14" s="508" t="s">
        <v>105</v>
      </c>
      <c r="B14" s="259">
        <v>9</v>
      </c>
      <c r="C14" s="507">
        <v>18</v>
      </c>
      <c r="D14" s="507">
        <v>18</v>
      </c>
      <c r="E14" s="536">
        <v>1</v>
      </c>
      <c r="F14" s="507">
        <v>19</v>
      </c>
      <c r="G14" s="259">
        <v>8</v>
      </c>
      <c r="H14" s="509"/>
    </row>
    <row r="15" spans="1:8" x14ac:dyDescent="0.2">
      <c r="A15" s="508" t="s">
        <v>106</v>
      </c>
      <c r="B15" s="259">
        <v>142</v>
      </c>
      <c r="C15" s="507">
        <v>157</v>
      </c>
      <c r="D15" s="507">
        <v>124</v>
      </c>
      <c r="E15" s="536">
        <v>0.78980891719745228</v>
      </c>
      <c r="F15" s="507">
        <v>165</v>
      </c>
      <c r="G15" s="259">
        <v>101</v>
      </c>
      <c r="H15" s="509"/>
    </row>
    <row r="16" spans="1:8" x14ac:dyDescent="0.2">
      <c r="A16" s="508" t="s">
        <v>107</v>
      </c>
      <c r="B16" s="259">
        <v>147</v>
      </c>
      <c r="C16" s="507">
        <v>292</v>
      </c>
      <c r="D16" s="507">
        <v>258</v>
      </c>
      <c r="E16" s="536">
        <v>0.88356164383561642</v>
      </c>
      <c r="F16" s="507">
        <v>253</v>
      </c>
      <c r="G16" s="259">
        <v>152</v>
      </c>
      <c r="H16" s="509"/>
    </row>
    <row r="17" spans="1:8" s="172" customFormat="1" x14ac:dyDescent="0.2">
      <c r="A17" s="508" t="s">
        <v>193</v>
      </c>
      <c r="B17" s="259">
        <v>413</v>
      </c>
      <c r="C17" s="507">
        <v>558</v>
      </c>
      <c r="D17" s="507">
        <v>355</v>
      </c>
      <c r="E17" s="536">
        <v>0.63620071684587809</v>
      </c>
      <c r="F17" s="507">
        <v>486</v>
      </c>
      <c r="G17" s="259">
        <v>282</v>
      </c>
      <c r="H17" s="510"/>
    </row>
    <row r="18" spans="1:8" ht="25.5" customHeight="1" x14ac:dyDescent="0.2">
      <c r="A18" s="508" t="s">
        <v>109</v>
      </c>
      <c r="B18" s="259">
        <v>129</v>
      </c>
      <c r="C18" s="507">
        <v>124</v>
      </c>
      <c r="D18" s="507">
        <v>105</v>
      </c>
      <c r="E18" s="536">
        <v>0.84677419354838712</v>
      </c>
      <c r="F18" s="507">
        <v>136</v>
      </c>
      <c r="G18" s="259">
        <v>96</v>
      </c>
      <c r="H18" s="509"/>
    </row>
    <row r="19" spans="1:8" x14ac:dyDescent="0.2">
      <c r="A19" s="508" t="s">
        <v>182</v>
      </c>
      <c r="B19" s="259">
        <v>61</v>
      </c>
      <c r="C19" s="507">
        <v>116</v>
      </c>
      <c r="D19" s="507">
        <v>61</v>
      </c>
      <c r="E19" s="536">
        <v>0.52586206896551724</v>
      </c>
      <c r="F19" s="507">
        <v>91</v>
      </c>
      <c r="G19" s="259">
        <v>31</v>
      </c>
      <c r="H19" s="509"/>
    </row>
    <row r="20" spans="1:8" x14ac:dyDescent="0.2">
      <c r="A20" s="508" t="s">
        <v>110</v>
      </c>
      <c r="B20" s="259">
        <v>49</v>
      </c>
      <c r="C20" s="507">
        <v>103</v>
      </c>
      <c r="D20" s="507">
        <v>83</v>
      </c>
      <c r="E20" s="536">
        <v>0.80582524271844658</v>
      </c>
      <c r="F20" s="507">
        <v>94</v>
      </c>
      <c r="G20" s="259">
        <v>38</v>
      </c>
      <c r="H20" s="509"/>
    </row>
    <row r="21" spans="1:8" x14ac:dyDescent="0.2">
      <c r="A21" s="508" t="s">
        <v>111</v>
      </c>
      <c r="B21" s="259">
        <v>31</v>
      </c>
      <c r="C21" s="507">
        <v>55</v>
      </c>
      <c r="D21" s="507">
        <v>46</v>
      </c>
      <c r="E21" s="536">
        <v>0.83636363636363631</v>
      </c>
      <c r="F21" s="507">
        <v>42</v>
      </c>
      <c r="G21" s="259">
        <v>35</v>
      </c>
      <c r="H21" s="509"/>
    </row>
    <row r="22" spans="1:8" s="172" customFormat="1" ht="25.5" customHeight="1" x14ac:dyDescent="0.2">
      <c r="A22" s="678" t="s">
        <v>269</v>
      </c>
      <c r="B22" s="259">
        <v>3</v>
      </c>
      <c r="C22" s="507">
        <v>42</v>
      </c>
      <c r="D22" s="507">
        <v>9</v>
      </c>
      <c r="E22" s="536">
        <v>0.21428571428571427</v>
      </c>
      <c r="F22" s="507">
        <v>7</v>
      </c>
      <c r="G22" s="259">
        <v>5</v>
      </c>
      <c r="H22" s="510"/>
    </row>
    <row r="23" spans="1:8" x14ac:dyDescent="0.2">
      <c r="A23" s="508" t="s">
        <v>112</v>
      </c>
      <c r="B23" s="259">
        <v>136</v>
      </c>
      <c r="C23" s="507">
        <v>285</v>
      </c>
      <c r="D23" s="507">
        <v>242</v>
      </c>
      <c r="E23" s="536">
        <v>0.84912280701754383</v>
      </c>
      <c r="F23" s="507">
        <v>263</v>
      </c>
      <c r="G23" s="259">
        <v>115</v>
      </c>
      <c r="H23" s="509"/>
    </row>
    <row r="24" spans="1:8" x14ac:dyDescent="0.2">
      <c r="A24" s="508" t="s">
        <v>113</v>
      </c>
      <c r="B24" s="259">
        <v>118</v>
      </c>
      <c r="C24" s="507">
        <v>273</v>
      </c>
      <c r="D24" s="507">
        <v>207</v>
      </c>
      <c r="E24" s="536">
        <v>0.75824175824175821</v>
      </c>
      <c r="F24" s="507">
        <v>208</v>
      </c>
      <c r="G24" s="259">
        <v>117</v>
      </c>
      <c r="H24" s="509"/>
    </row>
    <row r="25" spans="1:8" x14ac:dyDescent="0.2">
      <c r="A25" s="508" t="s">
        <v>194</v>
      </c>
      <c r="B25" s="259">
        <v>9</v>
      </c>
      <c r="C25" s="507">
        <v>7</v>
      </c>
      <c r="D25" s="507">
        <v>6</v>
      </c>
      <c r="E25" s="536">
        <v>0.8571428571428571</v>
      </c>
      <c r="F25" s="507">
        <v>13</v>
      </c>
      <c r="G25" s="259">
        <v>2</v>
      </c>
      <c r="H25" s="509"/>
    </row>
    <row r="26" spans="1:8" ht="25.5" customHeight="1" x14ac:dyDescent="0.2">
      <c r="A26" s="508" t="s">
        <v>296</v>
      </c>
      <c r="B26" s="259">
        <v>95</v>
      </c>
      <c r="C26" s="507">
        <v>111</v>
      </c>
      <c r="D26" s="507">
        <v>89</v>
      </c>
      <c r="E26" s="536">
        <v>0.80180180180180183</v>
      </c>
      <c r="F26" s="507">
        <v>118</v>
      </c>
      <c r="G26" s="259">
        <v>66</v>
      </c>
      <c r="H26" s="509"/>
    </row>
    <row r="27" spans="1:8" s="172" customFormat="1" x14ac:dyDescent="0.2">
      <c r="A27" s="508" t="s">
        <v>115</v>
      </c>
      <c r="B27" s="259">
        <v>98</v>
      </c>
      <c r="C27" s="507">
        <v>181</v>
      </c>
      <c r="D27" s="507">
        <v>113</v>
      </c>
      <c r="E27" s="536">
        <v>0.62430939226519333</v>
      </c>
      <c r="F27" s="507">
        <v>140</v>
      </c>
      <c r="G27" s="259">
        <v>71</v>
      </c>
      <c r="H27" s="510"/>
    </row>
    <row r="28" spans="1:8" x14ac:dyDescent="0.2">
      <c r="A28" s="508" t="s">
        <v>116</v>
      </c>
      <c r="B28" s="259">
        <v>34</v>
      </c>
      <c r="C28" s="507">
        <v>61</v>
      </c>
      <c r="D28" s="507">
        <v>59</v>
      </c>
      <c r="E28" s="536">
        <v>0.96721311475409832</v>
      </c>
      <c r="F28" s="507">
        <v>59</v>
      </c>
      <c r="G28" s="259">
        <v>34</v>
      </c>
      <c r="H28" s="509"/>
    </row>
    <row r="29" spans="1:8" x14ac:dyDescent="0.2">
      <c r="A29" s="508" t="s">
        <v>195</v>
      </c>
      <c r="B29" s="259">
        <v>9</v>
      </c>
      <c r="C29" s="507">
        <v>22</v>
      </c>
      <c r="D29" s="507">
        <v>19</v>
      </c>
      <c r="E29" s="536">
        <v>0.86363636363636365</v>
      </c>
      <c r="F29" s="507">
        <v>20</v>
      </c>
      <c r="G29" s="259">
        <v>8</v>
      </c>
      <c r="H29" s="509"/>
    </row>
    <row r="30" spans="1:8" ht="25.5" customHeight="1" x14ac:dyDescent="0.2">
      <c r="A30" s="508" t="s">
        <v>117</v>
      </c>
      <c r="B30" s="259">
        <v>29</v>
      </c>
      <c r="C30" s="507">
        <v>39</v>
      </c>
      <c r="D30" s="507">
        <v>33</v>
      </c>
      <c r="E30" s="536">
        <v>0.84615384615384615</v>
      </c>
      <c r="F30" s="507">
        <v>43</v>
      </c>
      <c r="G30" s="259">
        <v>19</v>
      </c>
      <c r="H30" s="509"/>
    </row>
    <row r="31" spans="1:8" x14ac:dyDescent="0.2">
      <c r="A31" s="508" t="s">
        <v>183</v>
      </c>
      <c r="B31" s="259">
        <v>157</v>
      </c>
      <c r="C31" s="507">
        <v>351</v>
      </c>
      <c r="D31" s="507">
        <v>236</v>
      </c>
      <c r="E31" s="536">
        <v>0.67236467236467234</v>
      </c>
      <c r="F31" s="507">
        <v>277</v>
      </c>
      <c r="G31" s="259">
        <v>116</v>
      </c>
      <c r="H31" s="509"/>
    </row>
    <row r="32" spans="1:8" s="172" customFormat="1" x14ac:dyDescent="0.2">
      <c r="A32" s="508" t="s">
        <v>118</v>
      </c>
      <c r="B32" s="259">
        <v>53</v>
      </c>
      <c r="C32" s="507">
        <v>79</v>
      </c>
      <c r="D32" s="507">
        <v>76</v>
      </c>
      <c r="E32" s="536">
        <v>0.96202531645569622</v>
      </c>
      <c r="F32" s="507">
        <v>71</v>
      </c>
      <c r="G32" s="259">
        <v>56</v>
      </c>
      <c r="H32" s="510"/>
    </row>
    <row r="33" spans="1:8" x14ac:dyDescent="0.2">
      <c r="A33" s="508" t="s">
        <v>119</v>
      </c>
      <c r="B33" s="259">
        <v>67</v>
      </c>
      <c r="C33" s="507">
        <v>161</v>
      </c>
      <c r="D33" s="507">
        <v>79</v>
      </c>
      <c r="E33" s="536">
        <v>0.49068322981366458</v>
      </c>
      <c r="F33" s="507">
        <v>89</v>
      </c>
      <c r="G33" s="259">
        <v>57</v>
      </c>
      <c r="H33" s="509"/>
    </row>
    <row r="34" spans="1:8" x14ac:dyDescent="0.2">
      <c r="A34" s="508" t="s">
        <v>120</v>
      </c>
      <c r="B34" s="259">
        <v>92</v>
      </c>
      <c r="C34" s="507">
        <v>190</v>
      </c>
      <c r="D34" s="507">
        <v>153</v>
      </c>
      <c r="E34" s="536">
        <v>0.80526315789473679</v>
      </c>
      <c r="F34" s="507">
        <v>142</v>
      </c>
      <c r="G34" s="259">
        <v>103</v>
      </c>
      <c r="H34" s="509"/>
    </row>
    <row r="35" spans="1:8" ht="15.75" x14ac:dyDescent="0.2">
      <c r="A35" s="759" t="s">
        <v>121</v>
      </c>
      <c r="B35" s="367">
        <f>SUM(B3:B34)</f>
        <v>2641</v>
      </c>
      <c r="C35" s="546">
        <v>4535</v>
      </c>
      <c r="D35" s="546">
        <v>3454</v>
      </c>
      <c r="E35" s="547">
        <v>0.7616317530319735</v>
      </c>
      <c r="F35" s="546">
        <v>3985</v>
      </c>
      <c r="G35" s="367">
        <v>2104</v>
      </c>
      <c r="H35" s="509"/>
    </row>
    <row r="36" spans="1:8" x14ac:dyDescent="0.2">
      <c r="A36" s="949" t="s">
        <v>656</v>
      </c>
      <c r="B36" s="949"/>
      <c r="C36" s="949"/>
      <c r="D36" s="949"/>
      <c r="E36" s="949"/>
      <c r="F36" s="949"/>
      <c r="G36" s="949"/>
      <c r="H36" s="289"/>
    </row>
    <row r="37" spans="1:8" ht="27.75" customHeight="1" x14ac:dyDescent="0.2"/>
    <row r="38" spans="1:8" ht="12.75" customHeight="1" x14ac:dyDescent="0.2">
      <c r="A38" s="901"/>
      <c r="B38" s="901"/>
      <c r="C38" s="901"/>
      <c r="D38" s="901"/>
      <c r="E38" s="901"/>
      <c r="F38" s="901"/>
      <c r="G38" s="901"/>
    </row>
    <row r="46" spans="1:8" x14ac:dyDescent="0.2">
      <c r="G46" s="751"/>
    </row>
    <row r="74" spans="1:1" x14ac:dyDescent="0.2">
      <c r="A74" s="644"/>
    </row>
  </sheetData>
  <mergeCells count="2">
    <mergeCell ref="A36:G36"/>
    <mergeCell ref="A38:G38"/>
  </mergeCells>
  <pageMargins left="0.70866141732283472" right="0.70866141732283472" top="0.74803149606299213" bottom="0.74803149606299213" header="0.31496062992125984" footer="0.31496062992125984"/>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P74"/>
  <sheetViews>
    <sheetView showGridLines="0" zoomScale="96" zoomScaleNormal="96" workbookViewId="0">
      <selection activeCell="S1" sqref="S1"/>
    </sheetView>
  </sheetViews>
  <sheetFormatPr defaultColWidth="9.140625" defaultRowHeight="15" x14ac:dyDescent="0.2"/>
  <cols>
    <col min="1" max="1" width="25.85546875" style="751" customWidth="1"/>
    <col min="2" max="2" width="16.7109375" style="236" customWidth="1"/>
    <col min="3" max="3" width="13.42578125" style="236" customWidth="1"/>
    <col min="4" max="4" width="21" style="236" customWidth="1"/>
    <col min="5" max="5" width="13.42578125" style="236" customWidth="1"/>
    <col min="6" max="6" width="17.42578125" style="236" customWidth="1"/>
    <col min="7" max="7" width="16.7109375" style="236" customWidth="1"/>
    <col min="8" max="8" width="14.140625" style="236" bestFit="1" customWidth="1"/>
    <col min="9" max="9" width="13.42578125" style="236" customWidth="1"/>
    <col min="10" max="10" width="17.140625" style="236" customWidth="1"/>
    <col min="11" max="11" width="14.85546875" style="236" bestFit="1" customWidth="1"/>
    <col min="12" max="12" width="20.42578125" style="236" bestFit="1" customWidth="1"/>
    <col min="13" max="13" width="17.7109375" style="236" bestFit="1" customWidth="1"/>
    <col min="14" max="14" width="18.28515625" style="236" bestFit="1" customWidth="1"/>
    <col min="15" max="15" width="12.28515625" style="236" customWidth="1"/>
    <col min="16" max="16" width="25.42578125" style="236" bestFit="1" customWidth="1"/>
    <col min="17" max="16384" width="9.140625" style="236"/>
  </cols>
  <sheetData>
    <row r="1" spans="1:16" s="644" customFormat="1" ht="24" customHeight="1" x14ac:dyDescent="0.2">
      <c r="A1" s="646" t="s">
        <v>653</v>
      </c>
    </row>
    <row r="2" spans="1:16" s="180" customFormat="1" ht="50.25" x14ac:dyDescent="0.25">
      <c r="A2" s="757"/>
      <c r="B2" s="490" t="s">
        <v>423</v>
      </c>
      <c r="C2" s="490" t="s">
        <v>424</v>
      </c>
      <c r="D2" s="490" t="s">
        <v>684</v>
      </c>
      <c r="E2" s="490" t="s">
        <v>184</v>
      </c>
      <c r="F2" s="490" t="s">
        <v>185</v>
      </c>
      <c r="G2" s="490" t="s">
        <v>186</v>
      </c>
      <c r="H2" s="490" t="s">
        <v>187</v>
      </c>
      <c r="I2" s="490" t="s">
        <v>188</v>
      </c>
      <c r="J2" s="490" t="s">
        <v>189</v>
      </c>
      <c r="K2" s="490" t="s">
        <v>190</v>
      </c>
      <c r="L2" s="490" t="s">
        <v>191</v>
      </c>
      <c r="M2" s="490" t="s">
        <v>192</v>
      </c>
      <c r="N2" s="490" t="s">
        <v>685</v>
      </c>
      <c r="O2" s="490" t="s">
        <v>686</v>
      </c>
      <c r="P2" s="494" t="s">
        <v>441</v>
      </c>
    </row>
    <row r="3" spans="1:16" s="180" customFormat="1" x14ac:dyDescent="0.2">
      <c r="A3" s="495" t="s">
        <v>95</v>
      </c>
      <c r="B3" s="496">
        <v>27</v>
      </c>
      <c r="C3" s="496">
        <v>4</v>
      </c>
      <c r="D3" s="496">
        <v>30</v>
      </c>
      <c r="E3" s="496">
        <v>27</v>
      </c>
      <c r="F3" s="496">
        <v>29</v>
      </c>
      <c r="G3" s="497" t="s">
        <v>129</v>
      </c>
      <c r="H3" s="496">
        <v>42</v>
      </c>
      <c r="I3" s="497" t="s">
        <v>129</v>
      </c>
      <c r="J3" s="496">
        <v>16</v>
      </c>
      <c r="K3" s="496">
        <v>36</v>
      </c>
      <c r="L3" s="497" t="s">
        <v>129</v>
      </c>
      <c r="M3" s="496">
        <v>0</v>
      </c>
      <c r="N3" s="497" t="s">
        <v>129</v>
      </c>
      <c r="O3" s="497" t="s">
        <v>129</v>
      </c>
      <c r="P3" s="496">
        <v>83</v>
      </c>
    </row>
    <row r="4" spans="1:16" x14ac:dyDescent="0.2">
      <c r="A4" s="498" t="s">
        <v>96</v>
      </c>
      <c r="B4" s="496">
        <v>24</v>
      </c>
      <c r="C4" s="496">
        <v>12</v>
      </c>
      <c r="D4" s="496">
        <v>29</v>
      </c>
      <c r="E4" s="496">
        <v>17</v>
      </c>
      <c r="F4" s="496">
        <v>40</v>
      </c>
      <c r="G4" s="496">
        <v>22</v>
      </c>
      <c r="H4" s="496">
        <v>37</v>
      </c>
      <c r="I4" s="497">
        <v>6</v>
      </c>
      <c r="J4" s="496">
        <v>10</v>
      </c>
      <c r="K4" s="496">
        <v>30</v>
      </c>
      <c r="L4" s="497" t="s">
        <v>129</v>
      </c>
      <c r="M4" s="496">
        <v>0</v>
      </c>
      <c r="N4" s="497" t="s">
        <v>129</v>
      </c>
      <c r="O4" s="497">
        <v>3</v>
      </c>
      <c r="P4" s="496">
        <v>73</v>
      </c>
    </row>
    <row r="5" spans="1:16" x14ac:dyDescent="0.2">
      <c r="A5" s="498" t="s">
        <v>97</v>
      </c>
      <c r="B5" s="497">
        <v>9</v>
      </c>
      <c r="C5" s="497" t="s">
        <v>129</v>
      </c>
      <c r="D5" s="497">
        <v>10</v>
      </c>
      <c r="E5" s="496">
        <v>12</v>
      </c>
      <c r="F5" s="496">
        <v>5</v>
      </c>
      <c r="G5" s="496">
        <v>9</v>
      </c>
      <c r="H5" s="496">
        <v>14</v>
      </c>
      <c r="I5" s="497" t="s">
        <v>129</v>
      </c>
      <c r="J5" s="496">
        <v>14</v>
      </c>
      <c r="K5" s="496">
        <v>20</v>
      </c>
      <c r="L5" s="496">
        <v>0</v>
      </c>
      <c r="M5" s="496">
        <v>0</v>
      </c>
      <c r="N5" s="496">
        <v>0</v>
      </c>
      <c r="O5" s="497" t="s">
        <v>129</v>
      </c>
      <c r="P5" s="496">
        <v>25</v>
      </c>
    </row>
    <row r="6" spans="1:16" ht="30" customHeight="1" x14ac:dyDescent="0.2">
      <c r="A6" s="498" t="s">
        <v>294</v>
      </c>
      <c r="B6" s="496">
        <v>11</v>
      </c>
      <c r="C6" s="496">
        <v>13</v>
      </c>
      <c r="D6" s="496">
        <v>13</v>
      </c>
      <c r="E6" s="496">
        <v>23</v>
      </c>
      <c r="F6" s="496">
        <v>18</v>
      </c>
      <c r="G6" s="496">
        <v>4</v>
      </c>
      <c r="H6" s="496">
        <v>20</v>
      </c>
      <c r="I6" s="496">
        <v>3</v>
      </c>
      <c r="J6" s="496">
        <v>6</v>
      </c>
      <c r="K6" s="496">
        <v>11</v>
      </c>
      <c r="L6" s="497" t="s">
        <v>129</v>
      </c>
      <c r="M6" s="496">
        <v>0</v>
      </c>
      <c r="N6" s="496">
        <v>0</v>
      </c>
      <c r="O6" s="496">
        <v>9</v>
      </c>
      <c r="P6" s="496">
        <v>32</v>
      </c>
    </row>
    <row r="7" spans="1:16" x14ac:dyDescent="0.2">
      <c r="A7" s="498" t="s">
        <v>287</v>
      </c>
      <c r="B7" s="496">
        <v>28</v>
      </c>
      <c r="C7" s="496">
        <v>8</v>
      </c>
      <c r="D7" s="496">
        <v>34</v>
      </c>
      <c r="E7" s="496">
        <v>43</v>
      </c>
      <c r="F7" s="496">
        <v>25</v>
      </c>
      <c r="G7" s="496">
        <v>7</v>
      </c>
      <c r="H7" s="496">
        <v>44</v>
      </c>
      <c r="I7" s="496">
        <v>3</v>
      </c>
      <c r="J7" s="496">
        <v>32</v>
      </c>
      <c r="K7" s="496">
        <v>14</v>
      </c>
      <c r="L7" s="497" t="s">
        <v>129</v>
      </c>
      <c r="M7" s="496">
        <v>0</v>
      </c>
      <c r="N7" s="497" t="s">
        <v>129</v>
      </c>
      <c r="O7" s="497">
        <v>8</v>
      </c>
      <c r="P7" s="496">
        <v>97</v>
      </c>
    </row>
    <row r="8" spans="1:16" x14ac:dyDescent="0.2">
      <c r="A8" s="498" t="s">
        <v>99</v>
      </c>
      <c r="B8" s="497">
        <v>11</v>
      </c>
      <c r="C8" s="497">
        <v>4</v>
      </c>
      <c r="D8" s="497">
        <v>15</v>
      </c>
      <c r="E8" s="496">
        <v>19</v>
      </c>
      <c r="F8" s="497">
        <v>9</v>
      </c>
      <c r="G8" s="496">
        <v>11</v>
      </c>
      <c r="H8" s="496">
        <v>11</v>
      </c>
      <c r="I8" s="496">
        <v>0</v>
      </c>
      <c r="J8" s="496">
        <v>6</v>
      </c>
      <c r="K8" s="496">
        <v>8</v>
      </c>
      <c r="L8" s="496">
        <v>3</v>
      </c>
      <c r="M8" s="496">
        <v>0</v>
      </c>
      <c r="N8" s="497" t="s">
        <v>129</v>
      </c>
      <c r="O8" s="496">
        <v>15</v>
      </c>
      <c r="P8" s="496">
        <v>41</v>
      </c>
    </row>
    <row r="9" spans="1:16" x14ac:dyDescent="0.2">
      <c r="A9" s="498" t="s">
        <v>295</v>
      </c>
      <c r="B9" s="496">
        <v>3</v>
      </c>
      <c r="C9" s="496">
        <v>7</v>
      </c>
      <c r="D9" s="496">
        <v>10</v>
      </c>
      <c r="E9" s="496">
        <v>18</v>
      </c>
      <c r="F9" s="497">
        <v>19</v>
      </c>
      <c r="G9" s="497" t="s">
        <v>129</v>
      </c>
      <c r="H9" s="496">
        <v>15</v>
      </c>
      <c r="I9" s="496">
        <v>0</v>
      </c>
      <c r="J9" s="496">
        <v>13</v>
      </c>
      <c r="K9" s="496">
        <v>15</v>
      </c>
      <c r="L9" s="496">
        <v>0</v>
      </c>
      <c r="M9" s="496">
        <v>0</v>
      </c>
      <c r="N9" s="496">
        <v>0</v>
      </c>
      <c r="O9" s="497" t="s">
        <v>129</v>
      </c>
      <c r="P9" s="496">
        <v>34</v>
      </c>
    </row>
    <row r="10" spans="1:16" ht="30" customHeight="1" x14ac:dyDescent="0.2">
      <c r="A10" s="498" t="s">
        <v>101</v>
      </c>
      <c r="B10" s="496">
        <v>21</v>
      </c>
      <c r="C10" s="496">
        <v>20</v>
      </c>
      <c r="D10" s="496">
        <v>34</v>
      </c>
      <c r="E10" s="496">
        <v>25</v>
      </c>
      <c r="F10" s="496">
        <v>49</v>
      </c>
      <c r="G10" s="496">
        <v>12</v>
      </c>
      <c r="H10" s="496">
        <v>45</v>
      </c>
      <c r="I10" s="497" t="s">
        <v>129</v>
      </c>
      <c r="J10" s="496">
        <v>17</v>
      </c>
      <c r="K10" s="496">
        <v>14</v>
      </c>
      <c r="L10" s="496">
        <v>3</v>
      </c>
      <c r="M10" s="496">
        <v>0</v>
      </c>
      <c r="N10" s="496">
        <v>0</v>
      </c>
      <c r="O10" s="496">
        <v>9</v>
      </c>
      <c r="P10" s="496">
        <v>84</v>
      </c>
    </row>
    <row r="11" spans="1:16" x14ac:dyDescent="0.2">
      <c r="A11" s="498" t="s">
        <v>102</v>
      </c>
      <c r="B11" s="496">
        <v>13</v>
      </c>
      <c r="C11" s="496">
        <v>9</v>
      </c>
      <c r="D11" s="496">
        <v>22</v>
      </c>
      <c r="E11" s="496">
        <v>22</v>
      </c>
      <c r="F11" s="496">
        <v>15</v>
      </c>
      <c r="G11" s="497" t="s">
        <v>129</v>
      </c>
      <c r="H11" s="496">
        <v>29</v>
      </c>
      <c r="I11" s="497">
        <v>0</v>
      </c>
      <c r="J11" s="496">
        <v>8</v>
      </c>
      <c r="K11" s="496">
        <v>19</v>
      </c>
      <c r="L11" s="497" t="s">
        <v>129</v>
      </c>
      <c r="M11" s="496">
        <v>0</v>
      </c>
      <c r="N11" s="496">
        <v>0</v>
      </c>
      <c r="O11" s="497">
        <v>0</v>
      </c>
      <c r="P11" s="496">
        <v>71</v>
      </c>
    </row>
    <row r="12" spans="1:16" x14ac:dyDescent="0.2">
      <c r="A12" s="498" t="s">
        <v>103</v>
      </c>
      <c r="B12" s="496">
        <v>3</v>
      </c>
      <c r="C12" s="496">
        <v>10</v>
      </c>
      <c r="D12" s="496">
        <v>12</v>
      </c>
      <c r="E12" s="496">
        <v>11</v>
      </c>
      <c r="F12" s="496">
        <v>13</v>
      </c>
      <c r="G12" s="496">
        <v>12</v>
      </c>
      <c r="H12" s="496">
        <v>11</v>
      </c>
      <c r="I12" s="497" t="s">
        <v>129</v>
      </c>
      <c r="J12" s="496">
        <v>4</v>
      </c>
      <c r="K12" s="496">
        <v>9</v>
      </c>
      <c r="L12" s="497">
        <v>0</v>
      </c>
      <c r="M12" s="496">
        <v>0</v>
      </c>
      <c r="N12" s="497">
        <v>0</v>
      </c>
      <c r="O12" s="496">
        <v>3</v>
      </c>
      <c r="P12" s="496">
        <v>23</v>
      </c>
    </row>
    <row r="13" spans="1:16" x14ac:dyDescent="0.2">
      <c r="A13" s="498" t="s">
        <v>104</v>
      </c>
      <c r="B13" s="496">
        <v>14</v>
      </c>
      <c r="C13" s="497">
        <v>4</v>
      </c>
      <c r="D13" s="496">
        <v>16</v>
      </c>
      <c r="E13" s="496">
        <v>8</v>
      </c>
      <c r="F13" s="496">
        <v>13</v>
      </c>
      <c r="G13" s="497" t="s">
        <v>129</v>
      </c>
      <c r="H13" s="496">
        <v>13</v>
      </c>
      <c r="I13" s="496">
        <v>4</v>
      </c>
      <c r="J13" s="497" t="s">
        <v>129</v>
      </c>
      <c r="K13" s="496">
        <v>9</v>
      </c>
      <c r="L13" s="496">
        <v>0</v>
      </c>
      <c r="M13" s="496">
        <v>0</v>
      </c>
      <c r="N13" s="496">
        <v>0</v>
      </c>
      <c r="O13" s="497" t="s">
        <v>129</v>
      </c>
      <c r="P13" s="496">
        <v>29</v>
      </c>
    </row>
    <row r="14" spans="1:16" ht="30" customHeight="1" x14ac:dyDescent="0.2">
      <c r="A14" s="498" t="s">
        <v>105</v>
      </c>
      <c r="B14" s="497" t="s">
        <v>129</v>
      </c>
      <c r="C14" s="497" t="s">
        <v>129</v>
      </c>
      <c r="D14" s="497" t="s">
        <v>129</v>
      </c>
      <c r="E14" s="497">
        <v>3</v>
      </c>
      <c r="F14" s="497" t="s">
        <v>129</v>
      </c>
      <c r="G14" s="496">
        <v>0</v>
      </c>
      <c r="H14" s="497">
        <v>3</v>
      </c>
      <c r="I14" s="497" t="s">
        <v>129</v>
      </c>
      <c r="J14" s="497" t="s">
        <v>129</v>
      </c>
      <c r="K14" s="497">
        <v>5</v>
      </c>
      <c r="L14" s="496">
        <v>0</v>
      </c>
      <c r="M14" s="496">
        <v>0</v>
      </c>
      <c r="N14" s="496">
        <v>0</v>
      </c>
      <c r="O14" s="497" t="s">
        <v>129</v>
      </c>
      <c r="P14" s="496">
        <v>8</v>
      </c>
    </row>
    <row r="15" spans="1:16" x14ac:dyDescent="0.2">
      <c r="A15" s="498" t="s">
        <v>106</v>
      </c>
      <c r="B15" s="496">
        <v>44</v>
      </c>
      <c r="C15" s="496">
        <v>27</v>
      </c>
      <c r="D15" s="496">
        <v>54</v>
      </c>
      <c r="E15" s="496">
        <v>54</v>
      </c>
      <c r="F15" s="496">
        <v>59</v>
      </c>
      <c r="G15" s="496">
        <v>31</v>
      </c>
      <c r="H15" s="496">
        <v>45</v>
      </c>
      <c r="I15" s="496">
        <v>3</v>
      </c>
      <c r="J15" s="496">
        <v>60</v>
      </c>
      <c r="K15" s="496">
        <v>69</v>
      </c>
      <c r="L15" s="497" t="s">
        <v>129</v>
      </c>
      <c r="M15" s="496">
        <v>0</v>
      </c>
      <c r="N15" s="497">
        <v>0</v>
      </c>
      <c r="O15" s="496">
        <v>25</v>
      </c>
      <c r="P15" s="496">
        <v>101</v>
      </c>
    </row>
    <row r="16" spans="1:16" x14ac:dyDescent="0.2">
      <c r="A16" s="498" t="s">
        <v>107</v>
      </c>
      <c r="B16" s="496">
        <v>95</v>
      </c>
      <c r="C16" s="496">
        <v>69</v>
      </c>
      <c r="D16" s="496">
        <v>105</v>
      </c>
      <c r="E16" s="496">
        <v>95</v>
      </c>
      <c r="F16" s="496">
        <v>113</v>
      </c>
      <c r="G16" s="496">
        <v>79</v>
      </c>
      <c r="H16" s="496">
        <v>97</v>
      </c>
      <c r="I16" s="496">
        <v>48</v>
      </c>
      <c r="J16" s="496">
        <v>58</v>
      </c>
      <c r="K16" s="496">
        <v>93</v>
      </c>
      <c r="L16" s="496">
        <v>39</v>
      </c>
      <c r="M16" s="496">
        <v>0</v>
      </c>
      <c r="N16" s="496">
        <v>35</v>
      </c>
      <c r="O16" s="496">
        <v>61</v>
      </c>
      <c r="P16" s="496">
        <v>152</v>
      </c>
    </row>
    <row r="17" spans="1:16" x14ac:dyDescent="0.2">
      <c r="A17" s="498" t="s">
        <v>193</v>
      </c>
      <c r="B17" s="496">
        <v>47</v>
      </c>
      <c r="C17" s="496">
        <v>54</v>
      </c>
      <c r="D17" s="496">
        <v>80</v>
      </c>
      <c r="E17" s="496">
        <v>163</v>
      </c>
      <c r="F17" s="496">
        <v>68</v>
      </c>
      <c r="G17" s="496">
        <v>114</v>
      </c>
      <c r="H17" s="496">
        <v>116</v>
      </c>
      <c r="I17" s="496">
        <v>26</v>
      </c>
      <c r="J17" s="496">
        <v>46</v>
      </c>
      <c r="K17" s="496">
        <v>79</v>
      </c>
      <c r="L17" s="497" t="s">
        <v>129</v>
      </c>
      <c r="M17" s="496">
        <v>0</v>
      </c>
      <c r="N17" s="497">
        <v>0</v>
      </c>
      <c r="O17" s="496">
        <v>71</v>
      </c>
      <c r="P17" s="496">
        <v>282</v>
      </c>
    </row>
    <row r="18" spans="1:16" ht="30" customHeight="1" x14ac:dyDescent="0.2">
      <c r="A18" s="498" t="s">
        <v>109</v>
      </c>
      <c r="B18" s="496">
        <v>42</v>
      </c>
      <c r="C18" s="496">
        <v>19</v>
      </c>
      <c r="D18" s="496">
        <v>52</v>
      </c>
      <c r="E18" s="496">
        <v>32</v>
      </c>
      <c r="F18" s="496">
        <v>41</v>
      </c>
      <c r="G18" s="496">
        <v>7</v>
      </c>
      <c r="H18" s="496">
        <v>41</v>
      </c>
      <c r="I18" s="496">
        <v>8</v>
      </c>
      <c r="J18" s="496">
        <v>17</v>
      </c>
      <c r="K18" s="496">
        <v>35</v>
      </c>
      <c r="L18" s="497">
        <v>0</v>
      </c>
      <c r="M18" s="496">
        <v>0</v>
      </c>
      <c r="N18" s="496">
        <v>0</v>
      </c>
      <c r="O18" s="496">
        <v>7</v>
      </c>
      <c r="P18" s="496">
        <v>96</v>
      </c>
    </row>
    <row r="19" spans="1:16" x14ac:dyDescent="0.2">
      <c r="A19" s="498" t="s">
        <v>182</v>
      </c>
      <c r="B19" s="496">
        <v>10</v>
      </c>
      <c r="C19" s="496">
        <v>3</v>
      </c>
      <c r="D19" s="496">
        <v>11</v>
      </c>
      <c r="E19" s="496">
        <v>4</v>
      </c>
      <c r="F19" s="496">
        <v>10</v>
      </c>
      <c r="G19" s="497" t="s">
        <v>129</v>
      </c>
      <c r="H19" s="496">
        <v>15</v>
      </c>
      <c r="I19" s="497">
        <v>0</v>
      </c>
      <c r="J19" s="496">
        <v>0</v>
      </c>
      <c r="K19" s="497">
        <v>3</v>
      </c>
      <c r="L19" s="497" t="s">
        <v>129</v>
      </c>
      <c r="M19" s="496">
        <v>0</v>
      </c>
      <c r="N19" s="497" t="s">
        <v>129</v>
      </c>
      <c r="O19" s="496">
        <v>14</v>
      </c>
      <c r="P19" s="496">
        <v>31</v>
      </c>
    </row>
    <row r="20" spans="1:16" x14ac:dyDescent="0.2">
      <c r="A20" s="498" t="s">
        <v>110</v>
      </c>
      <c r="B20" s="496">
        <v>9</v>
      </c>
      <c r="C20" s="496">
        <v>4</v>
      </c>
      <c r="D20" s="496">
        <v>10</v>
      </c>
      <c r="E20" s="496">
        <v>18</v>
      </c>
      <c r="F20" s="496">
        <v>20</v>
      </c>
      <c r="G20" s="496">
        <v>15</v>
      </c>
      <c r="H20" s="496">
        <v>11</v>
      </c>
      <c r="I20" s="497">
        <v>0</v>
      </c>
      <c r="J20" s="496">
        <v>6</v>
      </c>
      <c r="K20" s="496">
        <v>6</v>
      </c>
      <c r="L20" s="497">
        <v>3</v>
      </c>
      <c r="M20" s="496">
        <v>0</v>
      </c>
      <c r="N20" s="496">
        <v>0</v>
      </c>
      <c r="O20" s="497">
        <v>6</v>
      </c>
      <c r="P20" s="496">
        <v>38</v>
      </c>
    </row>
    <row r="21" spans="1:16" x14ac:dyDescent="0.2">
      <c r="A21" s="498" t="s">
        <v>111</v>
      </c>
      <c r="B21" s="496">
        <v>15</v>
      </c>
      <c r="C21" s="497">
        <v>9</v>
      </c>
      <c r="D21" s="496">
        <v>23</v>
      </c>
      <c r="E21" s="496">
        <v>15</v>
      </c>
      <c r="F21" s="496">
        <v>10</v>
      </c>
      <c r="G21" s="497">
        <v>11</v>
      </c>
      <c r="H21" s="497">
        <v>14</v>
      </c>
      <c r="I21" s="497" t="s">
        <v>129</v>
      </c>
      <c r="J21" s="496">
        <v>3</v>
      </c>
      <c r="K21" s="497">
        <v>9</v>
      </c>
      <c r="L21" s="497">
        <v>0</v>
      </c>
      <c r="M21" s="496">
        <v>0</v>
      </c>
      <c r="N21" s="496">
        <v>0</v>
      </c>
      <c r="O21" s="496">
        <v>12</v>
      </c>
      <c r="P21" s="496">
        <v>35</v>
      </c>
    </row>
    <row r="22" spans="1:16" ht="30" customHeight="1" x14ac:dyDescent="0.2">
      <c r="A22" s="498" t="s">
        <v>269</v>
      </c>
      <c r="B22" s="497" t="s">
        <v>129</v>
      </c>
      <c r="C22" s="497">
        <v>0</v>
      </c>
      <c r="D22" s="497" t="s">
        <v>129</v>
      </c>
      <c r="E22" s="497" t="s">
        <v>129</v>
      </c>
      <c r="F22" s="497">
        <v>0</v>
      </c>
      <c r="G22" s="496">
        <v>0</v>
      </c>
      <c r="H22" s="497">
        <v>0</v>
      </c>
      <c r="I22" s="496">
        <v>0</v>
      </c>
      <c r="J22" s="496">
        <v>0</v>
      </c>
      <c r="K22" s="496">
        <v>0</v>
      </c>
      <c r="L22" s="496">
        <v>0</v>
      </c>
      <c r="M22" s="496">
        <v>0</v>
      </c>
      <c r="N22" s="496">
        <v>0</v>
      </c>
      <c r="O22" s="496">
        <v>3</v>
      </c>
      <c r="P22" s="497">
        <v>5</v>
      </c>
    </row>
    <row r="23" spans="1:16" x14ac:dyDescent="0.2">
      <c r="A23" s="498" t="s">
        <v>112</v>
      </c>
      <c r="B23" s="496">
        <v>74</v>
      </c>
      <c r="C23" s="496">
        <v>59</v>
      </c>
      <c r="D23" s="496">
        <v>86</v>
      </c>
      <c r="E23" s="496">
        <v>59</v>
      </c>
      <c r="F23" s="496">
        <v>93</v>
      </c>
      <c r="G23" s="496">
        <v>54</v>
      </c>
      <c r="H23" s="496">
        <v>70</v>
      </c>
      <c r="I23" s="496">
        <v>6</v>
      </c>
      <c r="J23" s="496">
        <v>27</v>
      </c>
      <c r="K23" s="496">
        <v>106</v>
      </c>
      <c r="L23" s="496">
        <v>5</v>
      </c>
      <c r="M23" s="496">
        <v>0</v>
      </c>
      <c r="N23" s="496">
        <v>0</v>
      </c>
      <c r="O23" s="496">
        <v>112</v>
      </c>
      <c r="P23" s="496">
        <v>115</v>
      </c>
    </row>
    <row r="24" spans="1:16" x14ac:dyDescent="0.2">
      <c r="A24" s="498" t="s">
        <v>113</v>
      </c>
      <c r="B24" s="496">
        <v>46</v>
      </c>
      <c r="C24" s="496">
        <v>37</v>
      </c>
      <c r="D24" s="496">
        <v>59</v>
      </c>
      <c r="E24" s="496">
        <v>62</v>
      </c>
      <c r="F24" s="496">
        <v>50</v>
      </c>
      <c r="G24" s="496">
        <v>11</v>
      </c>
      <c r="H24" s="496">
        <v>40</v>
      </c>
      <c r="I24" s="497" t="s">
        <v>129</v>
      </c>
      <c r="J24" s="496">
        <v>3</v>
      </c>
      <c r="K24" s="496">
        <v>7</v>
      </c>
      <c r="L24" s="497">
        <v>3</v>
      </c>
      <c r="M24" s="496">
        <v>0</v>
      </c>
      <c r="N24" s="497">
        <v>42</v>
      </c>
      <c r="O24" s="497">
        <v>4</v>
      </c>
      <c r="P24" s="496">
        <v>117</v>
      </c>
    </row>
    <row r="25" spans="1:16" x14ac:dyDescent="0.2">
      <c r="A25" s="498" t="s">
        <v>194</v>
      </c>
      <c r="B25" s="497">
        <v>0</v>
      </c>
      <c r="C25" s="497" t="s">
        <v>129</v>
      </c>
      <c r="D25" s="497" t="s">
        <v>129</v>
      </c>
      <c r="E25" s="497">
        <v>0</v>
      </c>
      <c r="F25" s="497">
        <v>0</v>
      </c>
      <c r="G25" s="496">
        <v>0</v>
      </c>
      <c r="H25" s="496">
        <v>0</v>
      </c>
      <c r="I25" s="496">
        <v>0</v>
      </c>
      <c r="J25" s="497">
        <v>0</v>
      </c>
      <c r="K25" s="497">
        <v>0</v>
      </c>
      <c r="L25" s="497">
        <v>0</v>
      </c>
      <c r="M25" s="496">
        <v>0</v>
      </c>
      <c r="N25" s="497">
        <v>0</v>
      </c>
      <c r="O25" s="497">
        <v>0</v>
      </c>
      <c r="P25" s="497" t="s">
        <v>129</v>
      </c>
    </row>
    <row r="26" spans="1:16" ht="30" customHeight="1" x14ac:dyDescent="0.2">
      <c r="A26" s="498" t="s">
        <v>296</v>
      </c>
      <c r="B26" s="496">
        <v>22</v>
      </c>
      <c r="C26" s="496">
        <v>19</v>
      </c>
      <c r="D26" s="496">
        <v>31</v>
      </c>
      <c r="E26" s="496">
        <v>39</v>
      </c>
      <c r="F26" s="496">
        <v>50</v>
      </c>
      <c r="G26" s="496">
        <v>27</v>
      </c>
      <c r="H26" s="496">
        <v>32</v>
      </c>
      <c r="I26" s="496">
        <v>0</v>
      </c>
      <c r="J26" s="496">
        <v>5</v>
      </c>
      <c r="K26" s="496">
        <v>15</v>
      </c>
      <c r="L26" s="497">
        <v>3</v>
      </c>
      <c r="M26" s="496">
        <v>0</v>
      </c>
      <c r="N26" s="496">
        <v>4</v>
      </c>
      <c r="O26" s="496">
        <v>4</v>
      </c>
      <c r="P26" s="496">
        <v>66</v>
      </c>
    </row>
    <row r="27" spans="1:16" x14ac:dyDescent="0.2">
      <c r="A27" s="498" t="s">
        <v>115</v>
      </c>
      <c r="B27" s="496">
        <v>30</v>
      </c>
      <c r="C27" s="496">
        <v>15</v>
      </c>
      <c r="D27" s="496">
        <v>36</v>
      </c>
      <c r="E27" s="496">
        <v>12</v>
      </c>
      <c r="F27" s="496">
        <v>23</v>
      </c>
      <c r="G27" s="496">
        <v>5</v>
      </c>
      <c r="H27" s="496">
        <v>42</v>
      </c>
      <c r="I27" s="496">
        <v>11</v>
      </c>
      <c r="J27" s="497">
        <v>5</v>
      </c>
      <c r="K27" s="496">
        <v>8</v>
      </c>
      <c r="L27" s="497" t="s">
        <v>129</v>
      </c>
      <c r="M27" s="496">
        <v>0</v>
      </c>
      <c r="N27" s="497" t="s">
        <v>129</v>
      </c>
      <c r="O27" s="496">
        <v>12</v>
      </c>
      <c r="P27" s="496">
        <v>71</v>
      </c>
    </row>
    <row r="28" spans="1:16" x14ac:dyDescent="0.2">
      <c r="A28" s="498" t="s">
        <v>116</v>
      </c>
      <c r="B28" s="497" t="s">
        <v>360</v>
      </c>
      <c r="C28" s="496">
        <v>4</v>
      </c>
      <c r="D28" s="496">
        <v>6</v>
      </c>
      <c r="E28" s="496">
        <v>10</v>
      </c>
      <c r="F28" s="496">
        <v>11</v>
      </c>
      <c r="G28" s="497" t="s">
        <v>129</v>
      </c>
      <c r="H28" s="496">
        <v>18</v>
      </c>
      <c r="I28" s="497" t="s">
        <v>129</v>
      </c>
      <c r="J28" s="496">
        <v>9</v>
      </c>
      <c r="K28" s="496">
        <v>18</v>
      </c>
      <c r="L28" s="496">
        <v>0</v>
      </c>
      <c r="M28" s="496">
        <v>0</v>
      </c>
      <c r="N28" s="496">
        <v>0</v>
      </c>
      <c r="O28" s="497" t="s">
        <v>129</v>
      </c>
      <c r="P28" s="496">
        <v>34</v>
      </c>
    </row>
    <row r="29" spans="1:16" x14ac:dyDescent="0.2">
      <c r="A29" s="498" t="s">
        <v>195</v>
      </c>
      <c r="B29" s="497" t="s">
        <v>129</v>
      </c>
      <c r="C29" s="497">
        <v>3</v>
      </c>
      <c r="D29" s="496">
        <v>5</v>
      </c>
      <c r="E29" s="497" t="s">
        <v>129</v>
      </c>
      <c r="F29" s="496">
        <v>4</v>
      </c>
      <c r="G29" s="496">
        <v>0</v>
      </c>
      <c r="H29" s="497">
        <v>3</v>
      </c>
      <c r="I29" s="496">
        <v>0</v>
      </c>
      <c r="J29" s="497" t="s">
        <v>129</v>
      </c>
      <c r="K29" s="497">
        <v>5</v>
      </c>
      <c r="L29" s="497">
        <v>0</v>
      </c>
      <c r="M29" s="496">
        <v>0</v>
      </c>
      <c r="N29" s="496">
        <v>0</v>
      </c>
      <c r="O29" s="496">
        <v>0</v>
      </c>
      <c r="P29" s="496">
        <v>8</v>
      </c>
    </row>
    <row r="30" spans="1:16" ht="30" customHeight="1" x14ac:dyDescent="0.2">
      <c r="A30" s="498" t="s">
        <v>117</v>
      </c>
      <c r="B30" s="497" t="s">
        <v>129</v>
      </c>
      <c r="C30" s="496">
        <v>7</v>
      </c>
      <c r="D30" s="496">
        <v>7</v>
      </c>
      <c r="E30" s="496">
        <v>16</v>
      </c>
      <c r="F30" s="496">
        <v>9</v>
      </c>
      <c r="G30" s="496">
        <v>8</v>
      </c>
      <c r="H30" s="496">
        <v>4</v>
      </c>
      <c r="I30" s="497" t="s">
        <v>129</v>
      </c>
      <c r="J30" s="497" t="s">
        <v>129</v>
      </c>
      <c r="K30" s="497" t="s">
        <v>129</v>
      </c>
      <c r="L30" s="497">
        <v>0</v>
      </c>
      <c r="M30" s="496">
        <v>0</v>
      </c>
      <c r="N30" s="496">
        <v>0</v>
      </c>
      <c r="O30" s="497" t="s">
        <v>129</v>
      </c>
      <c r="P30" s="496">
        <v>19</v>
      </c>
    </row>
    <row r="31" spans="1:16" x14ac:dyDescent="0.2">
      <c r="A31" s="498" t="s">
        <v>183</v>
      </c>
      <c r="B31" s="496">
        <v>26</v>
      </c>
      <c r="C31" s="496">
        <v>25</v>
      </c>
      <c r="D31" s="496">
        <v>36</v>
      </c>
      <c r="E31" s="496">
        <v>70</v>
      </c>
      <c r="F31" s="496">
        <v>30</v>
      </c>
      <c r="G31" s="496">
        <v>11</v>
      </c>
      <c r="H31" s="496">
        <v>30</v>
      </c>
      <c r="I31" s="496">
        <v>4</v>
      </c>
      <c r="J31" s="496">
        <v>9</v>
      </c>
      <c r="K31" s="496">
        <v>53</v>
      </c>
      <c r="L31" s="496">
        <v>4</v>
      </c>
      <c r="M31" s="496">
        <v>0</v>
      </c>
      <c r="N31" s="496">
        <v>0</v>
      </c>
      <c r="O31" s="497">
        <v>0</v>
      </c>
      <c r="P31" s="496">
        <v>116</v>
      </c>
    </row>
    <row r="32" spans="1:16" x14ac:dyDescent="0.2">
      <c r="A32" s="498" t="s">
        <v>118</v>
      </c>
      <c r="B32" s="496">
        <v>18</v>
      </c>
      <c r="C32" s="496">
        <v>12</v>
      </c>
      <c r="D32" s="496">
        <v>28</v>
      </c>
      <c r="E32" s="496">
        <v>26</v>
      </c>
      <c r="F32" s="496">
        <v>33</v>
      </c>
      <c r="G32" s="496">
        <v>28</v>
      </c>
      <c r="H32" s="496">
        <v>32</v>
      </c>
      <c r="I32" s="497">
        <v>4</v>
      </c>
      <c r="J32" s="496">
        <v>13</v>
      </c>
      <c r="K32" s="496">
        <v>25</v>
      </c>
      <c r="L32" s="496">
        <v>5</v>
      </c>
      <c r="M32" s="496">
        <v>0</v>
      </c>
      <c r="N32" s="496">
        <v>0</v>
      </c>
      <c r="O32" s="497">
        <v>8</v>
      </c>
      <c r="P32" s="496">
        <v>56</v>
      </c>
    </row>
    <row r="33" spans="1:16" x14ac:dyDescent="0.2">
      <c r="A33" s="498" t="s">
        <v>119</v>
      </c>
      <c r="B33" s="496">
        <v>15</v>
      </c>
      <c r="C33" s="496">
        <v>9</v>
      </c>
      <c r="D33" s="496">
        <v>22</v>
      </c>
      <c r="E33" s="496">
        <v>27</v>
      </c>
      <c r="F33" s="496">
        <v>23</v>
      </c>
      <c r="G33" s="496">
        <v>13</v>
      </c>
      <c r="H33" s="496">
        <v>25</v>
      </c>
      <c r="I33" s="497">
        <v>7</v>
      </c>
      <c r="J33" s="497">
        <v>7</v>
      </c>
      <c r="K33" s="497">
        <v>4</v>
      </c>
      <c r="L33" s="496">
        <v>0</v>
      </c>
      <c r="M33" s="496">
        <v>0</v>
      </c>
      <c r="N33" s="496">
        <v>0</v>
      </c>
      <c r="O33" s="497">
        <v>0</v>
      </c>
      <c r="P33" s="496">
        <v>57</v>
      </c>
    </row>
    <row r="34" spans="1:16" x14ac:dyDescent="0.2">
      <c r="A34" s="498" t="s">
        <v>120</v>
      </c>
      <c r="B34" s="496">
        <v>32</v>
      </c>
      <c r="C34" s="496">
        <v>31</v>
      </c>
      <c r="D34" s="496">
        <v>52</v>
      </c>
      <c r="E34" s="496">
        <v>38</v>
      </c>
      <c r="F34" s="496">
        <v>67</v>
      </c>
      <c r="G34" s="496">
        <v>38</v>
      </c>
      <c r="H34" s="496">
        <v>70</v>
      </c>
      <c r="I34" s="496">
        <v>10</v>
      </c>
      <c r="J34" s="496">
        <v>62</v>
      </c>
      <c r="K34" s="496">
        <v>69</v>
      </c>
      <c r="L34" s="497" t="s">
        <v>129</v>
      </c>
      <c r="M34" s="496">
        <v>0</v>
      </c>
      <c r="N34" s="497">
        <v>3</v>
      </c>
      <c r="O34" s="496">
        <v>15</v>
      </c>
      <c r="P34" s="496">
        <v>103</v>
      </c>
    </row>
    <row r="35" spans="1:16" ht="15.75" x14ac:dyDescent="0.25">
      <c r="A35" s="548" t="s">
        <v>121</v>
      </c>
      <c r="B35" s="549">
        <v>699</v>
      </c>
      <c r="C35" s="549">
        <v>501</v>
      </c>
      <c r="D35" s="549">
        <v>932</v>
      </c>
      <c r="E35" s="549">
        <v>971</v>
      </c>
      <c r="F35" s="549">
        <v>950</v>
      </c>
      <c r="G35" s="549">
        <v>537</v>
      </c>
      <c r="H35" s="549">
        <v>989</v>
      </c>
      <c r="I35" s="549">
        <v>154</v>
      </c>
      <c r="J35" s="549">
        <v>464</v>
      </c>
      <c r="K35" s="549">
        <v>796</v>
      </c>
      <c r="L35" s="549">
        <v>80</v>
      </c>
      <c r="M35" s="550">
        <v>0</v>
      </c>
      <c r="N35" s="549">
        <v>91</v>
      </c>
      <c r="O35" s="549">
        <v>410</v>
      </c>
      <c r="P35" s="549">
        <v>2104</v>
      </c>
    </row>
    <row r="36" spans="1:16" ht="46.5" customHeight="1" x14ac:dyDescent="0.2">
      <c r="A36" s="950" t="s">
        <v>683</v>
      </c>
      <c r="B36" s="950"/>
      <c r="C36" s="950"/>
      <c r="D36" s="950"/>
      <c r="E36" s="950"/>
      <c r="F36" s="950"/>
      <c r="G36" s="950"/>
      <c r="H36" s="950"/>
      <c r="I36" s="950"/>
      <c r="J36" s="950"/>
      <c r="K36" s="950"/>
      <c r="L36" s="950"/>
      <c r="M36" s="950"/>
      <c r="N36" s="950"/>
      <c r="O36" s="950"/>
    </row>
    <row r="37" spans="1:16" ht="18" x14ac:dyDescent="0.2">
      <c r="A37" s="501" t="s">
        <v>687</v>
      </c>
      <c r="B37" s="502"/>
      <c r="C37" s="502"/>
      <c r="D37" s="502"/>
      <c r="E37" s="502"/>
      <c r="F37" s="502"/>
      <c r="G37" s="502"/>
      <c r="H37" s="502"/>
      <c r="I37" s="502"/>
      <c r="J37" s="502"/>
      <c r="K37" s="502"/>
      <c r="L37" s="502"/>
      <c r="M37" s="502"/>
      <c r="N37" s="502"/>
      <c r="O37" s="502"/>
    </row>
    <row r="38" spans="1:16" x14ac:dyDescent="0.2">
      <c r="A38" s="373"/>
    </row>
    <row r="43" spans="1:16" x14ac:dyDescent="0.2">
      <c r="B43" s="286"/>
      <c r="C43" s="286"/>
      <c r="D43" s="286"/>
      <c r="E43" s="286"/>
      <c r="F43" s="286"/>
      <c r="G43" s="286"/>
      <c r="H43" s="286"/>
      <c r="I43" s="286"/>
      <c r="J43" s="286"/>
      <c r="K43" s="286"/>
      <c r="L43" s="286"/>
      <c r="M43" s="286"/>
      <c r="N43" s="286"/>
      <c r="O43" s="286"/>
      <c r="P43" s="286"/>
    </row>
    <row r="46" spans="1:16" x14ac:dyDescent="0.2">
      <c r="G46" s="751"/>
    </row>
    <row r="74" spans="1:1" x14ac:dyDescent="0.2">
      <c r="A74" s="644"/>
    </row>
  </sheetData>
  <mergeCells count="1">
    <mergeCell ref="A36:O36"/>
  </mergeCells>
  <conditionalFormatting sqref="B3:P35">
    <cfRule type="cellIs" dxfId="8" priority="1" operator="between">
      <formula>1</formula>
      <formula>2</formula>
    </cfRule>
  </conditionalFormatting>
  <pageMargins left="0.70866141732283472" right="0.70866141732283472" top="0.74803149606299213" bottom="0.74803149606299213" header="0.31496062992125984" footer="0.31496062992125984"/>
  <pageSetup paperSize="9" scale="6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P74"/>
  <sheetViews>
    <sheetView showGridLines="0" workbookViewId="0">
      <selection activeCell="S1" sqref="S1"/>
    </sheetView>
  </sheetViews>
  <sheetFormatPr defaultColWidth="9.140625" defaultRowHeight="15" x14ac:dyDescent="0.2"/>
  <cols>
    <col min="1" max="1" width="24.85546875" style="141" customWidth="1"/>
    <col min="2" max="2" width="23.5703125" style="136" customWidth="1"/>
    <col min="3" max="3" width="11.28515625" style="136" customWidth="1"/>
    <col min="4" max="4" width="12.85546875" style="136" customWidth="1"/>
    <col min="5" max="5" width="12.140625" style="136" customWidth="1"/>
    <col min="6" max="6" width="14.85546875" style="136" customWidth="1"/>
    <col min="7" max="7" width="13" style="136" customWidth="1"/>
    <col min="8" max="8" width="11.7109375" style="136" customWidth="1"/>
    <col min="9" max="9" width="9.140625" style="136"/>
    <col min="10" max="10" width="10.85546875" style="136" customWidth="1"/>
    <col min="11" max="11" width="12.42578125" style="136" customWidth="1"/>
    <col min="12" max="12" width="15.28515625" style="136" customWidth="1"/>
    <col min="13" max="13" width="14.42578125" style="136" customWidth="1"/>
    <col min="14" max="14" width="16.42578125" style="136" customWidth="1"/>
    <col min="15" max="15" width="12" style="136" customWidth="1"/>
    <col min="16" max="16" width="15.5703125" style="136" customWidth="1"/>
    <col min="17" max="16384" width="9.140625" style="136"/>
  </cols>
  <sheetData>
    <row r="1" spans="1:16" s="644" customFormat="1" ht="18.75" x14ac:dyDescent="0.2">
      <c r="A1" s="646" t="s">
        <v>652</v>
      </c>
    </row>
    <row r="2" spans="1:16" s="180" customFormat="1" ht="63" x14ac:dyDescent="0.25">
      <c r="A2" s="757"/>
      <c r="B2" s="490" t="s">
        <v>423</v>
      </c>
      <c r="C2" s="490" t="s">
        <v>424</v>
      </c>
      <c r="D2" s="490" t="s">
        <v>684</v>
      </c>
      <c r="E2" s="490" t="s">
        <v>184</v>
      </c>
      <c r="F2" s="490" t="s">
        <v>185</v>
      </c>
      <c r="G2" s="490" t="s">
        <v>186</v>
      </c>
      <c r="H2" s="490" t="s">
        <v>187</v>
      </c>
      <c r="I2" s="490" t="s">
        <v>188</v>
      </c>
      <c r="J2" s="490" t="s">
        <v>189</v>
      </c>
      <c r="K2" s="490" t="s">
        <v>190</v>
      </c>
      <c r="L2" s="490" t="s">
        <v>191</v>
      </c>
      <c r="M2" s="490" t="s">
        <v>192</v>
      </c>
      <c r="N2" s="490" t="s">
        <v>685</v>
      </c>
      <c r="O2" s="490" t="s">
        <v>686</v>
      </c>
      <c r="P2" s="494" t="s">
        <v>441</v>
      </c>
    </row>
    <row r="3" spans="1:16" s="142" customFormat="1" x14ac:dyDescent="0.2">
      <c r="A3" s="495" t="s">
        <v>95</v>
      </c>
      <c r="B3" s="496">
        <v>34</v>
      </c>
      <c r="C3" s="496">
        <v>7</v>
      </c>
      <c r="D3" s="496">
        <v>38</v>
      </c>
      <c r="E3" s="496">
        <v>70</v>
      </c>
      <c r="F3" s="496">
        <v>37</v>
      </c>
      <c r="G3" s="496">
        <v>17</v>
      </c>
      <c r="H3" s="496">
        <v>44</v>
      </c>
      <c r="I3" s="496">
        <v>8</v>
      </c>
      <c r="J3" s="496">
        <v>17</v>
      </c>
      <c r="K3" s="496">
        <v>44</v>
      </c>
      <c r="L3" s="497" t="s">
        <v>129</v>
      </c>
      <c r="M3" s="496" t="s">
        <v>308</v>
      </c>
      <c r="N3" s="496" t="s">
        <v>129</v>
      </c>
      <c r="O3" s="496">
        <v>9</v>
      </c>
      <c r="P3" s="496">
        <v>142</v>
      </c>
    </row>
    <row r="4" spans="1:16" x14ac:dyDescent="0.2">
      <c r="A4" s="498" t="s">
        <v>96</v>
      </c>
      <c r="B4" s="496">
        <v>35</v>
      </c>
      <c r="C4" s="496">
        <v>12</v>
      </c>
      <c r="D4" s="496">
        <v>47</v>
      </c>
      <c r="E4" s="496">
        <v>38</v>
      </c>
      <c r="F4" s="496">
        <v>41</v>
      </c>
      <c r="G4" s="496">
        <v>31</v>
      </c>
      <c r="H4" s="496">
        <v>24</v>
      </c>
      <c r="I4" s="496" t="s">
        <v>129</v>
      </c>
      <c r="J4" s="496">
        <v>24</v>
      </c>
      <c r="K4" s="496">
        <v>40</v>
      </c>
      <c r="L4" s="496">
        <v>0</v>
      </c>
      <c r="M4" s="496" t="s">
        <v>308</v>
      </c>
      <c r="N4" s="496">
        <v>0</v>
      </c>
      <c r="O4" s="496" t="s">
        <v>129</v>
      </c>
      <c r="P4" s="496">
        <v>111</v>
      </c>
    </row>
    <row r="5" spans="1:16" x14ac:dyDescent="0.2">
      <c r="A5" s="498" t="s">
        <v>97</v>
      </c>
      <c r="B5" s="496" t="s">
        <v>129</v>
      </c>
      <c r="C5" s="496" t="s">
        <v>129</v>
      </c>
      <c r="D5" s="496" t="s">
        <v>129</v>
      </c>
      <c r="E5" s="496">
        <v>9</v>
      </c>
      <c r="F5" s="496">
        <v>7</v>
      </c>
      <c r="G5" s="496">
        <v>0</v>
      </c>
      <c r="H5" s="496">
        <v>8</v>
      </c>
      <c r="I5" s="496">
        <v>0</v>
      </c>
      <c r="J5" s="496">
        <v>6</v>
      </c>
      <c r="K5" s="496">
        <v>12</v>
      </c>
      <c r="L5" s="496">
        <v>0</v>
      </c>
      <c r="M5" s="496" t="s">
        <v>308</v>
      </c>
      <c r="N5" s="496">
        <v>0</v>
      </c>
      <c r="O5" s="496">
        <v>23</v>
      </c>
      <c r="P5" s="496">
        <v>35</v>
      </c>
    </row>
    <row r="6" spans="1:16" ht="27.75" customHeight="1" x14ac:dyDescent="0.2">
      <c r="A6" s="498" t="s">
        <v>294</v>
      </c>
      <c r="B6" s="496">
        <v>25</v>
      </c>
      <c r="C6" s="496">
        <v>16</v>
      </c>
      <c r="D6" s="496">
        <v>31</v>
      </c>
      <c r="E6" s="496">
        <v>11</v>
      </c>
      <c r="F6" s="496">
        <v>30</v>
      </c>
      <c r="G6" s="496">
        <v>8</v>
      </c>
      <c r="H6" s="496">
        <v>32</v>
      </c>
      <c r="I6" s="496">
        <v>0</v>
      </c>
      <c r="J6" s="496">
        <v>6</v>
      </c>
      <c r="K6" s="496">
        <v>12</v>
      </c>
      <c r="L6" s="496">
        <v>0</v>
      </c>
      <c r="M6" s="496" t="s">
        <v>308</v>
      </c>
      <c r="N6" s="496">
        <v>0</v>
      </c>
      <c r="O6" s="496">
        <v>12</v>
      </c>
      <c r="P6" s="496">
        <v>49</v>
      </c>
    </row>
    <row r="7" spans="1:16" x14ac:dyDescent="0.2">
      <c r="A7" s="498" t="s">
        <v>287</v>
      </c>
      <c r="B7" s="496">
        <v>24</v>
      </c>
      <c r="C7" s="496">
        <v>17</v>
      </c>
      <c r="D7" s="496">
        <v>37</v>
      </c>
      <c r="E7" s="496">
        <v>30</v>
      </c>
      <c r="F7" s="496">
        <v>23</v>
      </c>
      <c r="G7" s="496">
        <v>6</v>
      </c>
      <c r="H7" s="496">
        <v>40</v>
      </c>
      <c r="I7" s="496">
        <v>9</v>
      </c>
      <c r="J7" s="496">
        <v>15</v>
      </c>
      <c r="K7" s="496">
        <v>12</v>
      </c>
      <c r="L7" s="496">
        <v>0</v>
      </c>
      <c r="M7" s="496" t="s">
        <v>308</v>
      </c>
      <c r="N7" s="496" t="s">
        <v>129</v>
      </c>
      <c r="O7" s="496" t="s">
        <v>129</v>
      </c>
      <c r="P7" s="496">
        <v>95</v>
      </c>
    </row>
    <row r="8" spans="1:16" x14ac:dyDescent="0.2">
      <c r="A8" s="498" t="s">
        <v>99</v>
      </c>
      <c r="B8" s="496" t="s">
        <v>129</v>
      </c>
      <c r="C8" s="496" t="s">
        <v>129</v>
      </c>
      <c r="D8" s="496">
        <v>5</v>
      </c>
      <c r="E8" s="496">
        <v>16</v>
      </c>
      <c r="F8" s="496" t="s">
        <v>129</v>
      </c>
      <c r="G8" s="496">
        <v>8</v>
      </c>
      <c r="H8" s="496">
        <v>8</v>
      </c>
      <c r="I8" s="496">
        <v>7</v>
      </c>
      <c r="J8" s="496">
        <v>6</v>
      </c>
      <c r="K8" s="496">
        <v>17</v>
      </c>
      <c r="L8" s="496">
        <v>5</v>
      </c>
      <c r="M8" s="496" t="s">
        <v>308</v>
      </c>
      <c r="N8" s="496" t="s">
        <v>129</v>
      </c>
      <c r="O8" s="496">
        <v>12</v>
      </c>
      <c r="P8" s="496">
        <v>43</v>
      </c>
    </row>
    <row r="9" spans="1:16" x14ac:dyDescent="0.2">
      <c r="A9" s="498" t="s">
        <v>295</v>
      </c>
      <c r="B9" s="496">
        <v>5</v>
      </c>
      <c r="C9" s="496">
        <v>0</v>
      </c>
      <c r="D9" s="496">
        <v>5</v>
      </c>
      <c r="E9" s="496">
        <v>5</v>
      </c>
      <c r="F9" s="496" t="s">
        <v>129</v>
      </c>
      <c r="G9" s="496">
        <v>0</v>
      </c>
      <c r="H9" s="496">
        <v>14</v>
      </c>
      <c r="I9" s="496">
        <v>0</v>
      </c>
      <c r="J9" s="496">
        <v>6</v>
      </c>
      <c r="K9" s="496">
        <v>7</v>
      </c>
      <c r="L9" s="496">
        <v>0</v>
      </c>
      <c r="M9" s="496" t="s">
        <v>308</v>
      </c>
      <c r="N9" s="496">
        <v>0</v>
      </c>
      <c r="O9" s="496">
        <v>0</v>
      </c>
      <c r="P9" s="496">
        <v>26</v>
      </c>
    </row>
    <row r="10" spans="1:16" ht="24" customHeight="1" x14ac:dyDescent="0.2">
      <c r="A10" s="498" t="s">
        <v>101</v>
      </c>
      <c r="B10" s="496">
        <v>38</v>
      </c>
      <c r="C10" s="496">
        <v>33</v>
      </c>
      <c r="D10" s="496">
        <v>56</v>
      </c>
      <c r="E10" s="496">
        <v>58</v>
      </c>
      <c r="F10" s="496">
        <v>58</v>
      </c>
      <c r="G10" s="496">
        <v>28</v>
      </c>
      <c r="H10" s="496">
        <v>61</v>
      </c>
      <c r="I10" s="496">
        <v>6</v>
      </c>
      <c r="J10" s="496">
        <v>25</v>
      </c>
      <c r="K10" s="496">
        <v>47</v>
      </c>
      <c r="L10" s="496">
        <v>0</v>
      </c>
      <c r="M10" s="496" t="s">
        <v>308</v>
      </c>
      <c r="N10" s="496">
        <v>0</v>
      </c>
      <c r="O10" s="496">
        <v>12</v>
      </c>
      <c r="P10" s="496">
        <v>102</v>
      </c>
    </row>
    <row r="11" spans="1:16" x14ac:dyDescent="0.2">
      <c r="A11" s="498" t="s">
        <v>102</v>
      </c>
      <c r="B11" s="496">
        <v>14</v>
      </c>
      <c r="C11" s="496">
        <v>11</v>
      </c>
      <c r="D11" s="496">
        <v>20</v>
      </c>
      <c r="E11" s="496">
        <v>37</v>
      </c>
      <c r="F11" s="496">
        <v>15</v>
      </c>
      <c r="G11" s="496">
        <v>0</v>
      </c>
      <c r="H11" s="496">
        <v>22</v>
      </c>
      <c r="I11" s="496" t="s">
        <v>129</v>
      </c>
      <c r="J11" s="496" t="s">
        <v>129</v>
      </c>
      <c r="K11" s="496">
        <v>17</v>
      </c>
      <c r="L11" s="496">
        <v>0</v>
      </c>
      <c r="M11" s="496" t="s">
        <v>308</v>
      </c>
      <c r="N11" s="496">
        <v>0</v>
      </c>
      <c r="O11" s="496" t="s">
        <v>129</v>
      </c>
      <c r="P11" s="496">
        <v>75</v>
      </c>
    </row>
    <row r="12" spans="1:16" x14ac:dyDescent="0.2">
      <c r="A12" s="498" t="s">
        <v>103</v>
      </c>
      <c r="B12" s="496">
        <v>9</v>
      </c>
      <c r="C12" s="496">
        <v>16</v>
      </c>
      <c r="D12" s="496">
        <v>19</v>
      </c>
      <c r="E12" s="496">
        <v>7</v>
      </c>
      <c r="F12" s="496">
        <v>16</v>
      </c>
      <c r="G12" s="496">
        <v>17</v>
      </c>
      <c r="H12" s="496">
        <v>13</v>
      </c>
      <c r="I12" s="496" t="s">
        <v>129</v>
      </c>
      <c r="J12" s="496">
        <v>16</v>
      </c>
      <c r="K12" s="496">
        <v>16</v>
      </c>
      <c r="L12" s="496" t="s">
        <v>129</v>
      </c>
      <c r="M12" s="496" t="s">
        <v>308</v>
      </c>
      <c r="N12" s="496" t="s">
        <v>129</v>
      </c>
      <c r="O12" s="496">
        <v>0</v>
      </c>
      <c r="P12" s="496">
        <v>37</v>
      </c>
    </row>
    <row r="13" spans="1:16" x14ac:dyDescent="0.2">
      <c r="A13" s="498" t="s">
        <v>104</v>
      </c>
      <c r="B13" s="496">
        <v>5</v>
      </c>
      <c r="C13" s="496" t="s">
        <v>129</v>
      </c>
      <c r="D13" s="496">
        <v>7</v>
      </c>
      <c r="E13" s="496">
        <v>17</v>
      </c>
      <c r="F13" s="496">
        <v>17</v>
      </c>
      <c r="G13" s="496" t="s">
        <v>129</v>
      </c>
      <c r="H13" s="496">
        <v>16</v>
      </c>
      <c r="I13" s="496">
        <v>0</v>
      </c>
      <c r="J13" s="496">
        <v>9</v>
      </c>
      <c r="K13" s="496">
        <v>10</v>
      </c>
      <c r="L13" s="496">
        <v>0</v>
      </c>
      <c r="M13" s="496" t="s">
        <v>308</v>
      </c>
      <c r="N13" s="496">
        <v>0</v>
      </c>
      <c r="O13" s="496">
        <v>0</v>
      </c>
      <c r="P13" s="496">
        <v>45</v>
      </c>
    </row>
    <row r="14" spans="1:16" ht="23.25" customHeight="1" x14ac:dyDescent="0.2">
      <c r="A14" s="498" t="s">
        <v>105</v>
      </c>
      <c r="B14" s="496">
        <v>0</v>
      </c>
      <c r="C14" s="496" t="s">
        <v>129</v>
      </c>
      <c r="D14" s="496" t="s">
        <v>129</v>
      </c>
      <c r="E14" s="496">
        <v>4</v>
      </c>
      <c r="F14" s="496" t="s">
        <v>129</v>
      </c>
      <c r="G14" s="496">
        <v>0</v>
      </c>
      <c r="H14" s="497" t="s">
        <v>129</v>
      </c>
      <c r="I14" s="496">
        <v>0</v>
      </c>
      <c r="J14" s="496" t="s">
        <v>129</v>
      </c>
      <c r="K14" s="496" t="s">
        <v>129</v>
      </c>
      <c r="L14" s="496">
        <v>0</v>
      </c>
      <c r="M14" s="496" t="s">
        <v>308</v>
      </c>
      <c r="N14" s="496">
        <v>0</v>
      </c>
      <c r="O14" s="496" t="s">
        <v>129</v>
      </c>
      <c r="P14" s="496">
        <v>9</v>
      </c>
    </row>
    <row r="15" spans="1:16" x14ac:dyDescent="0.2">
      <c r="A15" s="498" t="s">
        <v>106</v>
      </c>
      <c r="B15" s="496">
        <v>60</v>
      </c>
      <c r="C15" s="496">
        <v>34</v>
      </c>
      <c r="D15" s="496">
        <v>73</v>
      </c>
      <c r="E15" s="496">
        <v>76</v>
      </c>
      <c r="F15" s="496">
        <v>83</v>
      </c>
      <c r="G15" s="496">
        <v>52</v>
      </c>
      <c r="H15" s="496">
        <v>71</v>
      </c>
      <c r="I15" s="496">
        <v>8</v>
      </c>
      <c r="J15" s="496">
        <v>58</v>
      </c>
      <c r="K15" s="496">
        <v>85</v>
      </c>
      <c r="L15" s="496">
        <v>5</v>
      </c>
      <c r="M15" s="496" t="s">
        <v>308</v>
      </c>
      <c r="N15" s="496" t="s">
        <v>129</v>
      </c>
      <c r="O15" s="496">
        <v>42</v>
      </c>
      <c r="P15" s="496">
        <v>142</v>
      </c>
    </row>
    <row r="16" spans="1:16" x14ac:dyDescent="0.2">
      <c r="A16" s="498" t="s">
        <v>107</v>
      </c>
      <c r="B16" s="496">
        <v>85</v>
      </c>
      <c r="C16" s="496">
        <v>52</v>
      </c>
      <c r="D16" s="496">
        <v>97</v>
      </c>
      <c r="E16" s="496">
        <v>100</v>
      </c>
      <c r="F16" s="496">
        <v>106</v>
      </c>
      <c r="G16" s="496">
        <v>84</v>
      </c>
      <c r="H16" s="496">
        <v>93</v>
      </c>
      <c r="I16" s="496">
        <v>37</v>
      </c>
      <c r="J16" s="496">
        <v>66</v>
      </c>
      <c r="K16" s="496">
        <v>98</v>
      </c>
      <c r="L16" s="496">
        <v>33</v>
      </c>
      <c r="M16" s="496" t="s">
        <v>308</v>
      </c>
      <c r="N16" s="496">
        <v>32</v>
      </c>
      <c r="O16" s="496">
        <v>56</v>
      </c>
      <c r="P16" s="496">
        <v>147</v>
      </c>
    </row>
    <row r="17" spans="1:16" x14ac:dyDescent="0.2">
      <c r="A17" s="498" t="s">
        <v>193</v>
      </c>
      <c r="B17" s="496">
        <v>60</v>
      </c>
      <c r="C17" s="496">
        <v>88</v>
      </c>
      <c r="D17" s="496">
        <v>129</v>
      </c>
      <c r="E17" s="496">
        <v>164</v>
      </c>
      <c r="F17" s="496">
        <v>76</v>
      </c>
      <c r="G17" s="496">
        <v>79</v>
      </c>
      <c r="H17" s="496">
        <v>156</v>
      </c>
      <c r="I17" s="496">
        <v>24</v>
      </c>
      <c r="J17" s="496">
        <v>24</v>
      </c>
      <c r="K17" s="496">
        <v>89</v>
      </c>
      <c r="L17" s="496" t="s">
        <v>129</v>
      </c>
      <c r="M17" s="496" t="s">
        <v>308</v>
      </c>
      <c r="N17" s="496" t="s">
        <v>129</v>
      </c>
      <c r="O17" s="496">
        <v>67</v>
      </c>
      <c r="P17" s="496">
        <v>413</v>
      </c>
    </row>
    <row r="18" spans="1:16" ht="25.5" customHeight="1" x14ac:dyDescent="0.2">
      <c r="A18" s="498" t="s">
        <v>109</v>
      </c>
      <c r="B18" s="496">
        <v>37</v>
      </c>
      <c r="C18" s="496">
        <v>29</v>
      </c>
      <c r="D18" s="496">
        <v>52</v>
      </c>
      <c r="E18" s="496">
        <v>35</v>
      </c>
      <c r="F18" s="496">
        <v>49</v>
      </c>
      <c r="G18" s="496">
        <v>11</v>
      </c>
      <c r="H18" s="496">
        <v>45</v>
      </c>
      <c r="I18" s="496">
        <v>5</v>
      </c>
      <c r="J18" s="496">
        <v>22</v>
      </c>
      <c r="K18" s="496">
        <v>61</v>
      </c>
      <c r="L18" s="496" t="s">
        <v>129</v>
      </c>
      <c r="M18" s="496" t="s">
        <v>308</v>
      </c>
      <c r="N18" s="496">
        <v>0</v>
      </c>
      <c r="O18" s="496">
        <v>10</v>
      </c>
      <c r="P18" s="496">
        <v>129</v>
      </c>
    </row>
    <row r="19" spans="1:16" x14ac:dyDescent="0.2">
      <c r="A19" s="498" t="s">
        <v>182</v>
      </c>
      <c r="B19" s="496">
        <v>16</v>
      </c>
      <c r="C19" s="496">
        <v>5</v>
      </c>
      <c r="D19" s="496">
        <v>18</v>
      </c>
      <c r="E19" s="496">
        <v>8</v>
      </c>
      <c r="F19" s="496">
        <v>30</v>
      </c>
      <c r="G19" s="496" t="s">
        <v>129</v>
      </c>
      <c r="H19" s="496">
        <v>26</v>
      </c>
      <c r="I19" s="496" t="s">
        <v>129</v>
      </c>
      <c r="J19" s="496">
        <v>0</v>
      </c>
      <c r="K19" s="497" t="s">
        <v>129</v>
      </c>
      <c r="L19" s="496" t="s">
        <v>129</v>
      </c>
      <c r="M19" s="496" t="s">
        <v>308</v>
      </c>
      <c r="N19" s="496">
        <v>0</v>
      </c>
      <c r="O19" s="496">
        <v>20</v>
      </c>
      <c r="P19" s="496">
        <v>61</v>
      </c>
    </row>
    <row r="20" spans="1:16" x14ac:dyDescent="0.2">
      <c r="A20" s="498" t="s">
        <v>110</v>
      </c>
      <c r="B20" s="496">
        <v>24</v>
      </c>
      <c r="C20" s="496">
        <v>12</v>
      </c>
      <c r="D20" s="496">
        <v>30</v>
      </c>
      <c r="E20" s="496">
        <v>7</v>
      </c>
      <c r="F20" s="496">
        <v>30</v>
      </c>
      <c r="G20" s="496">
        <v>12</v>
      </c>
      <c r="H20" s="496">
        <v>36</v>
      </c>
      <c r="I20" s="496" t="s">
        <v>129</v>
      </c>
      <c r="J20" s="496">
        <v>10</v>
      </c>
      <c r="K20" s="496">
        <v>20</v>
      </c>
      <c r="L20" s="496" t="s">
        <v>129</v>
      </c>
      <c r="M20" s="496" t="s">
        <v>308</v>
      </c>
      <c r="N20" s="496">
        <v>0</v>
      </c>
      <c r="O20" s="496" t="s">
        <v>129</v>
      </c>
      <c r="P20" s="496">
        <v>49</v>
      </c>
    </row>
    <row r="21" spans="1:16" x14ac:dyDescent="0.2">
      <c r="A21" s="498" t="s">
        <v>111</v>
      </c>
      <c r="B21" s="496">
        <v>11</v>
      </c>
      <c r="C21" s="496" t="s">
        <v>129</v>
      </c>
      <c r="D21" s="496">
        <v>14</v>
      </c>
      <c r="E21" s="496">
        <v>8</v>
      </c>
      <c r="F21" s="496">
        <v>6</v>
      </c>
      <c r="G21" s="496" t="s">
        <v>129</v>
      </c>
      <c r="H21" s="496" t="s">
        <v>129</v>
      </c>
      <c r="I21" s="496">
        <v>0</v>
      </c>
      <c r="J21" s="496">
        <v>5</v>
      </c>
      <c r="K21" s="496" t="s">
        <v>129</v>
      </c>
      <c r="L21" s="496" t="s">
        <v>129</v>
      </c>
      <c r="M21" s="496" t="s">
        <v>308</v>
      </c>
      <c r="N21" s="496">
        <v>0</v>
      </c>
      <c r="O21" s="496">
        <v>5</v>
      </c>
      <c r="P21" s="496">
        <v>31</v>
      </c>
    </row>
    <row r="22" spans="1:16" ht="28.5" customHeight="1" x14ac:dyDescent="0.2">
      <c r="A22" s="498" t="s">
        <v>269</v>
      </c>
      <c r="B22" s="496" t="s">
        <v>129</v>
      </c>
      <c r="C22" s="497" t="s">
        <v>129</v>
      </c>
      <c r="D22" s="496" t="s">
        <v>129</v>
      </c>
      <c r="E22" s="496">
        <v>0</v>
      </c>
      <c r="F22" s="497" t="s">
        <v>129</v>
      </c>
      <c r="G22" s="496">
        <v>0</v>
      </c>
      <c r="H22" s="496" t="s">
        <v>129</v>
      </c>
      <c r="I22" s="496">
        <v>0</v>
      </c>
      <c r="J22" s="496">
        <v>0</v>
      </c>
      <c r="K22" s="496">
        <v>0</v>
      </c>
      <c r="L22" s="496">
        <v>0</v>
      </c>
      <c r="M22" s="496" t="s">
        <v>308</v>
      </c>
      <c r="N22" s="496">
        <v>0</v>
      </c>
      <c r="O22" s="496">
        <v>0</v>
      </c>
      <c r="P22" s="497">
        <v>3</v>
      </c>
    </row>
    <row r="23" spans="1:16" x14ac:dyDescent="0.2">
      <c r="A23" s="498" t="s">
        <v>112</v>
      </c>
      <c r="B23" s="496">
        <v>64</v>
      </c>
      <c r="C23" s="496">
        <v>60</v>
      </c>
      <c r="D23" s="496">
        <v>82</v>
      </c>
      <c r="E23" s="496">
        <v>82</v>
      </c>
      <c r="F23" s="496">
        <v>107</v>
      </c>
      <c r="G23" s="496">
        <v>75</v>
      </c>
      <c r="H23" s="496">
        <v>90</v>
      </c>
      <c r="I23" s="496">
        <v>12</v>
      </c>
      <c r="J23" s="496">
        <v>30</v>
      </c>
      <c r="K23" s="496">
        <v>126</v>
      </c>
      <c r="L23" s="496">
        <v>11</v>
      </c>
      <c r="M23" s="496" t="s">
        <v>308</v>
      </c>
      <c r="N23" s="496">
        <v>0</v>
      </c>
      <c r="O23" s="496">
        <v>123</v>
      </c>
      <c r="P23" s="496">
        <v>136</v>
      </c>
    </row>
    <row r="24" spans="1:16" x14ac:dyDescent="0.2">
      <c r="A24" s="498" t="s">
        <v>113</v>
      </c>
      <c r="B24" s="496">
        <v>31</v>
      </c>
      <c r="C24" s="496">
        <v>41</v>
      </c>
      <c r="D24" s="496">
        <v>63</v>
      </c>
      <c r="E24" s="496">
        <v>63</v>
      </c>
      <c r="F24" s="496">
        <v>17</v>
      </c>
      <c r="G24" s="496">
        <v>5</v>
      </c>
      <c r="H24" s="496">
        <v>35</v>
      </c>
      <c r="I24" s="496" t="s">
        <v>129</v>
      </c>
      <c r="J24" s="496">
        <v>34</v>
      </c>
      <c r="K24" s="496">
        <v>32</v>
      </c>
      <c r="L24" s="497" t="s">
        <v>129</v>
      </c>
      <c r="M24" s="496" t="s">
        <v>308</v>
      </c>
      <c r="N24" s="496" t="s">
        <v>129</v>
      </c>
      <c r="O24" s="496" t="s">
        <v>129</v>
      </c>
      <c r="P24" s="496">
        <v>118</v>
      </c>
    </row>
    <row r="25" spans="1:16" x14ac:dyDescent="0.2">
      <c r="A25" s="498" t="s">
        <v>194</v>
      </c>
      <c r="B25" s="496" t="s">
        <v>129</v>
      </c>
      <c r="C25" s="496">
        <v>3</v>
      </c>
      <c r="D25" s="496">
        <v>3</v>
      </c>
      <c r="E25" s="496" t="s">
        <v>129</v>
      </c>
      <c r="F25" s="496">
        <v>3</v>
      </c>
      <c r="G25" s="496">
        <v>0</v>
      </c>
      <c r="H25" s="496">
        <v>5</v>
      </c>
      <c r="I25" s="496">
        <v>0</v>
      </c>
      <c r="J25" s="496" t="s">
        <v>129</v>
      </c>
      <c r="K25" s="496">
        <v>3</v>
      </c>
      <c r="L25" s="496" t="s">
        <v>129</v>
      </c>
      <c r="M25" s="496" t="s">
        <v>308</v>
      </c>
      <c r="N25" s="496" t="s">
        <v>129</v>
      </c>
      <c r="O25" s="496" t="s">
        <v>129</v>
      </c>
      <c r="P25" s="496">
        <v>9</v>
      </c>
    </row>
    <row r="26" spans="1:16" ht="25.5" customHeight="1" x14ac:dyDescent="0.2">
      <c r="A26" s="498" t="s">
        <v>296</v>
      </c>
      <c r="B26" s="496">
        <v>47</v>
      </c>
      <c r="C26" s="496">
        <v>25</v>
      </c>
      <c r="D26" s="496">
        <v>57</v>
      </c>
      <c r="E26" s="496">
        <v>27</v>
      </c>
      <c r="F26" s="496">
        <v>59</v>
      </c>
      <c r="G26" s="496">
        <v>56</v>
      </c>
      <c r="H26" s="496">
        <v>58</v>
      </c>
      <c r="I26" s="496">
        <v>6</v>
      </c>
      <c r="J26" s="496">
        <v>18</v>
      </c>
      <c r="K26" s="496">
        <v>59</v>
      </c>
      <c r="L26" s="497" t="s">
        <v>129</v>
      </c>
      <c r="M26" s="496" t="s">
        <v>308</v>
      </c>
      <c r="N26" s="496">
        <v>0</v>
      </c>
      <c r="O26" s="496">
        <v>0</v>
      </c>
      <c r="P26" s="496">
        <v>95</v>
      </c>
    </row>
    <row r="27" spans="1:16" x14ac:dyDescent="0.2">
      <c r="A27" s="498" t="s">
        <v>115</v>
      </c>
      <c r="B27" s="496">
        <v>31</v>
      </c>
      <c r="C27" s="496">
        <v>22</v>
      </c>
      <c r="D27" s="496">
        <v>40</v>
      </c>
      <c r="E27" s="496">
        <v>31</v>
      </c>
      <c r="F27" s="496">
        <v>32</v>
      </c>
      <c r="G27" s="496">
        <v>7</v>
      </c>
      <c r="H27" s="496">
        <v>30</v>
      </c>
      <c r="I27" s="496">
        <v>11</v>
      </c>
      <c r="J27" s="496" t="s">
        <v>129</v>
      </c>
      <c r="K27" s="496">
        <v>5</v>
      </c>
      <c r="L27" s="496" t="s">
        <v>129</v>
      </c>
      <c r="M27" s="496" t="s">
        <v>308</v>
      </c>
      <c r="N27" s="496" t="s">
        <v>129</v>
      </c>
      <c r="O27" s="496">
        <v>29</v>
      </c>
      <c r="P27" s="496">
        <v>98</v>
      </c>
    </row>
    <row r="28" spans="1:16" x14ac:dyDescent="0.2">
      <c r="A28" s="498" t="s">
        <v>116</v>
      </c>
      <c r="B28" s="496" t="s">
        <v>129</v>
      </c>
      <c r="C28" s="496">
        <v>6</v>
      </c>
      <c r="D28" s="496">
        <v>9</v>
      </c>
      <c r="E28" s="496">
        <v>15</v>
      </c>
      <c r="F28" s="496">
        <v>0</v>
      </c>
      <c r="G28" s="496" t="s">
        <v>129</v>
      </c>
      <c r="H28" s="496">
        <v>13</v>
      </c>
      <c r="I28" s="496" t="s">
        <v>129</v>
      </c>
      <c r="J28" s="496">
        <v>7</v>
      </c>
      <c r="K28" s="496">
        <v>16</v>
      </c>
      <c r="L28" s="496">
        <v>0</v>
      </c>
      <c r="M28" s="496" t="s">
        <v>308</v>
      </c>
      <c r="N28" s="496">
        <v>0</v>
      </c>
      <c r="O28" s="496" t="s">
        <v>129</v>
      </c>
      <c r="P28" s="496">
        <v>34</v>
      </c>
    </row>
    <row r="29" spans="1:16" x14ac:dyDescent="0.2">
      <c r="A29" s="498" t="s">
        <v>195</v>
      </c>
      <c r="B29" s="496">
        <v>6</v>
      </c>
      <c r="C29" s="497" t="s">
        <v>129</v>
      </c>
      <c r="D29" s="496">
        <v>7</v>
      </c>
      <c r="E29" s="496" t="s">
        <v>129</v>
      </c>
      <c r="F29" s="496">
        <v>8</v>
      </c>
      <c r="G29" s="496">
        <v>0</v>
      </c>
      <c r="H29" s="496" t="s">
        <v>129</v>
      </c>
      <c r="I29" s="496">
        <v>0</v>
      </c>
      <c r="J29" s="496">
        <v>0</v>
      </c>
      <c r="K29" s="496" t="s">
        <v>129</v>
      </c>
      <c r="L29" s="496" t="s">
        <v>129</v>
      </c>
      <c r="M29" s="496" t="s">
        <v>308</v>
      </c>
      <c r="N29" s="496">
        <v>0</v>
      </c>
      <c r="O29" s="496">
        <v>0</v>
      </c>
      <c r="P29" s="496">
        <v>9</v>
      </c>
    </row>
    <row r="30" spans="1:16" ht="27.75" customHeight="1" x14ac:dyDescent="0.2">
      <c r="A30" s="498" t="s">
        <v>117</v>
      </c>
      <c r="B30" s="496">
        <v>11</v>
      </c>
      <c r="C30" s="496">
        <v>7</v>
      </c>
      <c r="D30" s="496">
        <v>16</v>
      </c>
      <c r="E30" s="496">
        <v>7</v>
      </c>
      <c r="F30" s="496">
        <v>11</v>
      </c>
      <c r="G30" s="496">
        <v>10</v>
      </c>
      <c r="H30" s="496">
        <v>10</v>
      </c>
      <c r="I30" s="496">
        <v>0</v>
      </c>
      <c r="J30" s="496">
        <v>6</v>
      </c>
      <c r="K30" s="496">
        <v>14</v>
      </c>
      <c r="L30" s="496" t="s">
        <v>129</v>
      </c>
      <c r="M30" s="496" t="s">
        <v>308</v>
      </c>
      <c r="N30" s="496">
        <v>0</v>
      </c>
      <c r="O30" s="496" t="s">
        <v>129</v>
      </c>
      <c r="P30" s="496">
        <v>29</v>
      </c>
    </row>
    <row r="31" spans="1:16" x14ac:dyDescent="0.2">
      <c r="A31" s="498" t="s">
        <v>183</v>
      </c>
      <c r="B31" s="496">
        <v>38</v>
      </c>
      <c r="C31" s="496">
        <v>45</v>
      </c>
      <c r="D31" s="496">
        <v>63</v>
      </c>
      <c r="E31" s="496">
        <v>85</v>
      </c>
      <c r="F31" s="496">
        <v>62</v>
      </c>
      <c r="G31" s="496">
        <v>24</v>
      </c>
      <c r="H31" s="496">
        <v>56</v>
      </c>
      <c r="I31" s="496">
        <v>9</v>
      </c>
      <c r="J31" s="496">
        <v>9</v>
      </c>
      <c r="K31" s="496">
        <v>90</v>
      </c>
      <c r="L31" s="496">
        <v>0</v>
      </c>
      <c r="M31" s="496" t="s">
        <v>308</v>
      </c>
      <c r="N31" s="496">
        <v>0</v>
      </c>
      <c r="O31" s="496" t="s">
        <v>129</v>
      </c>
      <c r="P31" s="496">
        <v>157</v>
      </c>
    </row>
    <row r="32" spans="1:16" x14ac:dyDescent="0.2">
      <c r="A32" s="498" t="s">
        <v>118</v>
      </c>
      <c r="B32" s="496">
        <v>31</v>
      </c>
      <c r="C32" s="496">
        <v>11</v>
      </c>
      <c r="D32" s="496">
        <v>33</v>
      </c>
      <c r="E32" s="496">
        <v>38</v>
      </c>
      <c r="F32" s="496">
        <v>34</v>
      </c>
      <c r="G32" s="496">
        <v>28</v>
      </c>
      <c r="H32" s="496">
        <v>35</v>
      </c>
      <c r="I32" s="496" t="s">
        <v>129</v>
      </c>
      <c r="J32" s="496">
        <v>14</v>
      </c>
      <c r="K32" s="496">
        <v>26</v>
      </c>
      <c r="L32" s="496">
        <v>0</v>
      </c>
      <c r="M32" s="496" t="s">
        <v>308</v>
      </c>
      <c r="N32" s="496">
        <v>0</v>
      </c>
      <c r="O32" s="497" t="s">
        <v>129</v>
      </c>
      <c r="P32" s="496">
        <v>53</v>
      </c>
    </row>
    <row r="33" spans="1:16" x14ac:dyDescent="0.2">
      <c r="A33" s="498" t="s">
        <v>119</v>
      </c>
      <c r="B33" s="496">
        <v>24</v>
      </c>
      <c r="C33" s="496">
        <v>12</v>
      </c>
      <c r="D33" s="496">
        <v>34</v>
      </c>
      <c r="E33" s="496">
        <v>26</v>
      </c>
      <c r="F33" s="496">
        <v>23</v>
      </c>
      <c r="G33" s="496">
        <v>26</v>
      </c>
      <c r="H33" s="496">
        <v>31</v>
      </c>
      <c r="I33" s="496" t="s">
        <v>129</v>
      </c>
      <c r="J33" s="497" t="s">
        <v>129</v>
      </c>
      <c r="K33" s="496" t="s">
        <v>129</v>
      </c>
      <c r="L33" s="496">
        <v>0</v>
      </c>
      <c r="M33" s="496" t="s">
        <v>308</v>
      </c>
      <c r="N33" s="496">
        <v>0</v>
      </c>
      <c r="O33" s="496" t="s">
        <v>129</v>
      </c>
      <c r="P33" s="496">
        <v>67</v>
      </c>
    </row>
    <row r="34" spans="1:16" x14ac:dyDescent="0.2">
      <c r="A34" s="498" t="s">
        <v>120</v>
      </c>
      <c r="B34" s="496">
        <v>28</v>
      </c>
      <c r="C34" s="496">
        <v>26</v>
      </c>
      <c r="D34" s="496">
        <v>48</v>
      </c>
      <c r="E34" s="496">
        <v>35</v>
      </c>
      <c r="F34" s="496">
        <v>53</v>
      </c>
      <c r="G34" s="496">
        <v>26</v>
      </c>
      <c r="H34" s="496">
        <v>58</v>
      </c>
      <c r="I34" s="496">
        <v>8</v>
      </c>
      <c r="J34" s="496">
        <v>48</v>
      </c>
      <c r="K34" s="496">
        <v>59</v>
      </c>
      <c r="L34" s="496">
        <v>0</v>
      </c>
      <c r="M34" s="496" t="s">
        <v>308</v>
      </c>
      <c r="N34" s="496" t="s">
        <v>129</v>
      </c>
      <c r="O34" s="496">
        <v>8</v>
      </c>
      <c r="P34" s="496">
        <v>92</v>
      </c>
    </row>
    <row r="35" spans="1:16" ht="15.75" x14ac:dyDescent="0.25">
      <c r="A35" s="499" t="s">
        <v>121</v>
      </c>
      <c r="B35" s="500">
        <v>808</v>
      </c>
      <c r="C35" s="500">
        <v>605</v>
      </c>
      <c r="D35" s="500">
        <v>1141</v>
      </c>
      <c r="E35" s="500">
        <v>1113</v>
      </c>
      <c r="F35" s="500">
        <v>1041</v>
      </c>
      <c r="G35" s="500">
        <v>620</v>
      </c>
      <c r="H35" s="500">
        <v>1143</v>
      </c>
      <c r="I35" s="500">
        <v>174</v>
      </c>
      <c r="J35" s="500">
        <v>499</v>
      </c>
      <c r="K35" s="500">
        <v>1029</v>
      </c>
      <c r="L35" s="500">
        <v>79</v>
      </c>
      <c r="M35" s="500" t="s">
        <v>308</v>
      </c>
      <c r="N35" s="500">
        <v>45</v>
      </c>
      <c r="O35" s="500">
        <v>457</v>
      </c>
      <c r="P35" s="500">
        <v>2641</v>
      </c>
    </row>
    <row r="36" spans="1:16" s="236" customFormat="1" x14ac:dyDescent="0.2">
      <c r="A36" s="950" t="s">
        <v>683</v>
      </c>
      <c r="B36" s="950"/>
      <c r="C36" s="950"/>
      <c r="D36" s="950"/>
      <c r="E36" s="950"/>
      <c r="F36" s="950"/>
      <c r="G36" s="950"/>
      <c r="H36" s="950"/>
      <c r="I36" s="950"/>
      <c r="J36" s="950"/>
      <c r="K36" s="950"/>
      <c r="L36" s="950"/>
      <c r="M36" s="950"/>
      <c r="N36" s="950"/>
      <c r="O36" s="950"/>
    </row>
    <row r="37" spans="1:16" s="236" customFormat="1" ht="18" x14ac:dyDescent="0.2">
      <c r="A37" s="501" t="s">
        <v>688</v>
      </c>
      <c r="B37" s="502"/>
      <c r="C37" s="502"/>
      <c r="D37" s="502"/>
      <c r="E37" s="502"/>
      <c r="F37" s="502"/>
      <c r="G37" s="502"/>
      <c r="H37" s="502"/>
      <c r="I37" s="502"/>
      <c r="J37" s="502"/>
      <c r="K37" s="502"/>
      <c r="L37" s="502"/>
      <c r="M37" s="502"/>
      <c r="N37" s="502"/>
      <c r="O37" s="502"/>
    </row>
    <row r="38" spans="1:16" s="236" customFormat="1" x14ac:dyDescent="0.2">
      <c r="A38" s="373"/>
    </row>
    <row r="46" spans="1:16" x14ac:dyDescent="0.2">
      <c r="G46" s="141"/>
    </row>
    <row r="74" spans="1:1" x14ac:dyDescent="0.2">
      <c r="A74" s="677"/>
    </row>
  </sheetData>
  <mergeCells count="1">
    <mergeCell ref="A36:O36"/>
  </mergeCells>
  <conditionalFormatting sqref="B3:P35">
    <cfRule type="cellIs" dxfId="7" priority="1" operator="between">
      <formula>1</formula>
      <formula>2</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G74"/>
  <sheetViews>
    <sheetView zoomScaleNormal="100" workbookViewId="0">
      <selection activeCell="S1" sqref="S1"/>
    </sheetView>
  </sheetViews>
  <sheetFormatPr defaultColWidth="9.140625" defaultRowHeight="15" x14ac:dyDescent="0.2"/>
  <cols>
    <col min="1" max="1" width="29.42578125" style="751" customWidth="1"/>
    <col min="2" max="2" width="20.7109375" style="236" bestFit="1" customWidth="1"/>
    <col min="3" max="3" width="10.42578125" style="236" customWidth="1"/>
    <col min="4" max="4" width="14.140625" style="236" customWidth="1"/>
    <col min="5" max="16384" width="9.140625" style="236"/>
  </cols>
  <sheetData>
    <row r="1" spans="1:6" s="644" customFormat="1" ht="42" customHeight="1" x14ac:dyDescent="0.2">
      <c r="A1" s="951" t="s">
        <v>407</v>
      </c>
      <c r="B1" s="951"/>
      <c r="C1" s="951"/>
      <c r="D1" s="951"/>
      <c r="E1" s="951"/>
      <c r="F1" s="951"/>
    </row>
    <row r="2" spans="1:6" s="180" customFormat="1" ht="71.25" customHeight="1" x14ac:dyDescent="0.25">
      <c r="A2" s="757"/>
      <c r="B2" s="490" t="s">
        <v>425</v>
      </c>
      <c r="C2" s="490" t="s">
        <v>650</v>
      </c>
      <c r="D2" s="490" t="s">
        <v>25</v>
      </c>
    </row>
    <row r="3" spans="1:6" s="180" customFormat="1" x14ac:dyDescent="0.2">
      <c r="A3" s="491" t="s">
        <v>95</v>
      </c>
      <c r="B3" s="492">
        <v>156</v>
      </c>
      <c r="C3" s="492">
        <v>4</v>
      </c>
      <c r="D3" s="492">
        <v>0</v>
      </c>
      <c r="E3" s="50"/>
      <c r="F3" s="50"/>
    </row>
    <row r="4" spans="1:6" x14ac:dyDescent="0.2">
      <c r="A4" s="491" t="s">
        <v>96</v>
      </c>
      <c r="B4" s="492">
        <v>110</v>
      </c>
      <c r="C4" s="492" t="s">
        <v>129</v>
      </c>
      <c r="D4" s="492">
        <v>5</v>
      </c>
      <c r="E4" s="286"/>
      <c r="F4" s="286"/>
    </row>
    <row r="5" spans="1:6" x14ac:dyDescent="0.2">
      <c r="A5" s="491" t="s">
        <v>97</v>
      </c>
      <c r="B5" s="492">
        <v>104</v>
      </c>
      <c r="C5" s="492">
        <v>6</v>
      </c>
      <c r="D5" s="493" t="s">
        <v>505</v>
      </c>
      <c r="F5" s="286"/>
    </row>
    <row r="6" spans="1:6" ht="30" customHeight="1" x14ac:dyDescent="0.2">
      <c r="A6" s="491" t="s">
        <v>294</v>
      </c>
      <c r="B6" s="492">
        <v>39</v>
      </c>
      <c r="C6" s="492" t="s">
        <v>129</v>
      </c>
      <c r="D6" s="492">
        <v>13</v>
      </c>
      <c r="F6" s="286"/>
    </row>
    <row r="7" spans="1:6" x14ac:dyDescent="0.2">
      <c r="A7" s="491" t="s">
        <v>287</v>
      </c>
      <c r="B7" s="492">
        <v>175</v>
      </c>
      <c r="C7" s="492">
        <v>22</v>
      </c>
      <c r="D7" s="493" t="s">
        <v>129</v>
      </c>
      <c r="F7" s="286"/>
    </row>
    <row r="8" spans="1:6" x14ac:dyDescent="0.2">
      <c r="A8" s="491" t="s">
        <v>99</v>
      </c>
      <c r="B8" s="492">
        <v>86</v>
      </c>
      <c r="C8" s="492">
        <v>14</v>
      </c>
      <c r="D8" s="492">
        <v>0</v>
      </c>
      <c r="F8" s="286"/>
    </row>
    <row r="9" spans="1:6" x14ac:dyDescent="0.2">
      <c r="A9" s="491" t="s">
        <v>295</v>
      </c>
      <c r="B9" s="492">
        <v>82</v>
      </c>
      <c r="C9" s="492">
        <v>9</v>
      </c>
      <c r="D9" s="492" t="s">
        <v>129</v>
      </c>
      <c r="F9" s="286"/>
    </row>
    <row r="10" spans="1:6" ht="30" customHeight="1" x14ac:dyDescent="0.2">
      <c r="A10" s="491" t="s">
        <v>101</v>
      </c>
      <c r="B10" s="492">
        <v>140</v>
      </c>
      <c r="C10" s="492">
        <v>6</v>
      </c>
      <c r="D10" s="492" t="s">
        <v>129</v>
      </c>
      <c r="F10" s="286"/>
    </row>
    <row r="11" spans="1:6" x14ac:dyDescent="0.2">
      <c r="A11" s="491" t="s">
        <v>102</v>
      </c>
      <c r="B11" s="492">
        <v>171</v>
      </c>
      <c r="C11" s="492">
        <v>12</v>
      </c>
      <c r="D11" s="492">
        <v>0</v>
      </c>
      <c r="F11" s="286"/>
    </row>
    <row r="12" spans="1:6" x14ac:dyDescent="0.2">
      <c r="A12" s="491" t="s">
        <v>103</v>
      </c>
      <c r="B12" s="492">
        <v>85</v>
      </c>
      <c r="C12" s="492">
        <v>3</v>
      </c>
      <c r="D12" s="492">
        <v>0</v>
      </c>
      <c r="F12" s="286"/>
    </row>
    <row r="13" spans="1:6" x14ac:dyDescent="0.2">
      <c r="A13" s="491" t="s">
        <v>104</v>
      </c>
      <c r="B13" s="492">
        <v>51</v>
      </c>
      <c r="C13" s="492">
        <v>7</v>
      </c>
      <c r="D13" s="493" t="s">
        <v>505</v>
      </c>
      <c r="F13" s="286"/>
    </row>
    <row r="14" spans="1:6" ht="30" customHeight="1" x14ac:dyDescent="0.2">
      <c r="A14" s="491" t="s">
        <v>105</v>
      </c>
      <c r="B14" s="492">
        <v>16</v>
      </c>
      <c r="C14" s="492" t="s">
        <v>308</v>
      </c>
      <c r="D14" s="492" t="s">
        <v>129</v>
      </c>
      <c r="F14" s="286"/>
    </row>
    <row r="15" spans="1:6" x14ac:dyDescent="0.2">
      <c r="A15" s="491" t="s">
        <v>106</v>
      </c>
      <c r="B15" s="492">
        <v>143</v>
      </c>
      <c r="C15" s="492">
        <v>14</v>
      </c>
      <c r="D15" s="493" t="s">
        <v>505</v>
      </c>
      <c r="F15" s="286"/>
    </row>
    <row r="16" spans="1:6" x14ac:dyDescent="0.2">
      <c r="A16" s="491" t="s">
        <v>107</v>
      </c>
      <c r="B16" s="492">
        <v>273</v>
      </c>
      <c r="C16" s="492">
        <v>9</v>
      </c>
      <c r="D16" s="492">
        <v>10</v>
      </c>
      <c r="F16" s="286"/>
    </row>
    <row r="17" spans="1:6" x14ac:dyDescent="0.2">
      <c r="A17" s="491" t="s">
        <v>193</v>
      </c>
      <c r="B17" s="492">
        <v>266</v>
      </c>
      <c r="C17" s="492">
        <v>28</v>
      </c>
      <c r="D17" s="492">
        <v>264</v>
      </c>
      <c r="F17" s="286"/>
    </row>
    <row r="18" spans="1:6" ht="30" customHeight="1" x14ac:dyDescent="0.2">
      <c r="A18" s="491" t="s">
        <v>109</v>
      </c>
      <c r="B18" s="492">
        <v>113</v>
      </c>
      <c r="C18" s="492">
        <v>8</v>
      </c>
      <c r="D18" s="492" t="s">
        <v>129</v>
      </c>
      <c r="F18" s="286"/>
    </row>
    <row r="19" spans="1:6" x14ac:dyDescent="0.2">
      <c r="A19" s="491" t="s">
        <v>182</v>
      </c>
      <c r="B19" s="492">
        <v>111</v>
      </c>
      <c r="C19" s="492">
        <v>5</v>
      </c>
      <c r="D19" s="492">
        <v>0</v>
      </c>
      <c r="F19" s="286"/>
    </row>
    <row r="20" spans="1:6" x14ac:dyDescent="0.2">
      <c r="A20" s="491" t="s">
        <v>110</v>
      </c>
      <c r="B20" s="492">
        <v>100</v>
      </c>
      <c r="C20" s="492" t="s">
        <v>129</v>
      </c>
      <c r="D20" s="492" t="s">
        <v>129</v>
      </c>
      <c r="F20" s="286"/>
    </row>
    <row r="21" spans="1:6" x14ac:dyDescent="0.2">
      <c r="A21" s="491" t="s">
        <v>111</v>
      </c>
      <c r="B21" s="492">
        <v>47</v>
      </c>
      <c r="C21" s="493">
        <v>3</v>
      </c>
      <c r="D21" s="492">
        <v>5</v>
      </c>
      <c r="F21" s="286"/>
    </row>
    <row r="22" spans="1:6" ht="30" customHeight="1" x14ac:dyDescent="0.2">
      <c r="A22" s="491" t="s">
        <v>269</v>
      </c>
      <c r="B22" s="492">
        <v>31</v>
      </c>
      <c r="C22" s="493">
        <v>7</v>
      </c>
      <c r="D22" s="492" t="s">
        <v>129</v>
      </c>
      <c r="F22" s="286"/>
    </row>
    <row r="23" spans="1:6" x14ac:dyDescent="0.2">
      <c r="A23" s="491" t="s">
        <v>112</v>
      </c>
      <c r="B23" s="492">
        <v>267</v>
      </c>
      <c r="C23" s="492">
        <v>18</v>
      </c>
      <c r="D23" s="493" t="s">
        <v>505</v>
      </c>
      <c r="F23" s="286"/>
    </row>
    <row r="24" spans="1:6" x14ac:dyDescent="0.2">
      <c r="A24" s="491" t="s">
        <v>113</v>
      </c>
      <c r="B24" s="492">
        <v>239</v>
      </c>
      <c r="C24" s="492">
        <v>34</v>
      </c>
      <c r="D24" s="492">
        <v>0</v>
      </c>
      <c r="F24" s="286"/>
    </row>
    <row r="25" spans="1:6" x14ac:dyDescent="0.2">
      <c r="A25" s="491" t="s">
        <v>194</v>
      </c>
      <c r="B25" s="492">
        <v>6</v>
      </c>
      <c r="C25" s="492" t="s">
        <v>129</v>
      </c>
      <c r="D25" s="492">
        <v>0</v>
      </c>
      <c r="F25" s="286"/>
    </row>
    <row r="26" spans="1:6" ht="30" customHeight="1" x14ac:dyDescent="0.2">
      <c r="A26" s="491" t="s">
        <v>296</v>
      </c>
      <c r="B26" s="492">
        <v>95</v>
      </c>
      <c r="C26" s="492">
        <v>12</v>
      </c>
      <c r="D26" s="492" t="s">
        <v>129</v>
      </c>
      <c r="F26" s="286"/>
    </row>
    <row r="27" spans="1:6" x14ac:dyDescent="0.2">
      <c r="A27" s="491" t="s">
        <v>115</v>
      </c>
      <c r="B27" s="492">
        <v>151</v>
      </c>
      <c r="C27" s="492">
        <v>29</v>
      </c>
      <c r="D27" s="492" t="s">
        <v>129</v>
      </c>
      <c r="F27" s="286"/>
    </row>
    <row r="28" spans="1:6" x14ac:dyDescent="0.2">
      <c r="A28" s="491" t="s">
        <v>116</v>
      </c>
      <c r="B28" s="492">
        <v>58</v>
      </c>
      <c r="C28" s="493">
        <v>3</v>
      </c>
      <c r="D28" s="492">
        <v>0</v>
      </c>
      <c r="F28" s="286"/>
    </row>
    <row r="29" spans="1:6" x14ac:dyDescent="0.2">
      <c r="A29" s="491" t="s">
        <v>195</v>
      </c>
      <c r="B29" s="492">
        <v>22</v>
      </c>
      <c r="C29" s="493" t="s">
        <v>308</v>
      </c>
      <c r="D29" s="492">
        <v>0</v>
      </c>
      <c r="F29" s="286"/>
    </row>
    <row r="30" spans="1:6" ht="30" customHeight="1" x14ac:dyDescent="0.2">
      <c r="A30" s="491" t="s">
        <v>117</v>
      </c>
      <c r="B30" s="492">
        <v>35</v>
      </c>
      <c r="C30" s="492" t="s">
        <v>129</v>
      </c>
      <c r="D30" s="492" t="s">
        <v>129</v>
      </c>
      <c r="F30" s="286"/>
    </row>
    <row r="31" spans="1:6" x14ac:dyDescent="0.2">
      <c r="A31" s="491" t="s">
        <v>183</v>
      </c>
      <c r="B31" s="492">
        <v>292</v>
      </c>
      <c r="C31" s="492">
        <v>48</v>
      </c>
      <c r="D31" s="492">
        <v>11</v>
      </c>
      <c r="F31" s="286"/>
    </row>
    <row r="32" spans="1:6" x14ac:dyDescent="0.2">
      <c r="A32" s="491" t="s">
        <v>118</v>
      </c>
      <c r="B32" s="492">
        <v>78</v>
      </c>
      <c r="C32" s="492" t="s">
        <v>129</v>
      </c>
      <c r="D32" s="492">
        <v>0</v>
      </c>
      <c r="F32" s="286"/>
    </row>
    <row r="33" spans="1:7" x14ac:dyDescent="0.2">
      <c r="A33" s="491" t="s">
        <v>119</v>
      </c>
      <c r="B33" s="492">
        <v>159</v>
      </c>
      <c r="C33" s="492" t="s">
        <v>129</v>
      </c>
      <c r="D33" s="492">
        <v>0</v>
      </c>
      <c r="F33" s="286"/>
    </row>
    <row r="34" spans="1:7" x14ac:dyDescent="0.2">
      <c r="A34" s="491" t="s">
        <v>120</v>
      </c>
      <c r="B34" s="492">
        <v>166</v>
      </c>
      <c r="C34" s="492">
        <v>24</v>
      </c>
      <c r="D34" s="492">
        <v>0</v>
      </c>
      <c r="F34" s="286"/>
    </row>
    <row r="35" spans="1:7" ht="15.75" x14ac:dyDescent="0.2">
      <c r="A35" s="551" t="s">
        <v>121</v>
      </c>
      <c r="B35" s="552">
        <v>3867</v>
      </c>
      <c r="C35" s="552">
        <v>337</v>
      </c>
      <c r="D35" s="552">
        <v>331</v>
      </c>
      <c r="F35" s="286"/>
    </row>
    <row r="36" spans="1:7" ht="45.75" customHeight="1" x14ac:dyDescent="0.2">
      <c r="A36" s="860" t="s">
        <v>651</v>
      </c>
      <c r="B36" s="860"/>
      <c r="C36" s="860"/>
      <c r="D36" s="860"/>
    </row>
    <row r="37" spans="1:7" x14ac:dyDescent="0.2">
      <c r="A37" s="842"/>
      <c r="B37" s="842"/>
      <c r="C37" s="842"/>
      <c r="D37" s="842"/>
    </row>
    <row r="46" spans="1:7" x14ac:dyDescent="0.2">
      <c r="G46" s="751"/>
    </row>
    <row r="74" spans="1:1" x14ac:dyDescent="0.2">
      <c r="A74" s="644"/>
    </row>
  </sheetData>
  <mergeCells count="3">
    <mergeCell ref="A1:F1"/>
    <mergeCell ref="A36:D36"/>
    <mergeCell ref="A37:D37"/>
  </mergeCells>
  <conditionalFormatting sqref="B3:B35">
    <cfRule type="cellIs" dxfId="6" priority="2" operator="between">
      <formula>1</formula>
      <formula>4</formula>
    </cfRule>
  </conditionalFormatting>
  <conditionalFormatting sqref="B3:D35">
    <cfRule type="cellIs" dxfId="5" priority="1" operator="between">
      <formula>1</formula>
      <formula>2</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G74"/>
  <sheetViews>
    <sheetView showGridLines="0" workbookViewId="0">
      <selection activeCell="S1" sqref="S1"/>
    </sheetView>
  </sheetViews>
  <sheetFormatPr defaultColWidth="9.140625" defaultRowHeight="15" x14ac:dyDescent="0.2"/>
  <cols>
    <col min="1" max="1" width="29.42578125" style="751" customWidth="1"/>
    <col min="2" max="2" width="20.7109375" style="236" bestFit="1" customWidth="1"/>
    <col min="3" max="3" width="10.42578125" style="236" customWidth="1"/>
    <col min="4" max="4" width="14.140625" style="236" customWidth="1"/>
    <col min="5" max="16384" width="9.140625" style="236"/>
  </cols>
  <sheetData>
    <row r="1" spans="1:6" s="644" customFormat="1" ht="42" customHeight="1" x14ac:dyDescent="0.2">
      <c r="A1" s="951" t="s">
        <v>365</v>
      </c>
      <c r="B1" s="951"/>
      <c r="C1" s="951"/>
      <c r="D1" s="951"/>
      <c r="E1" s="951"/>
      <c r="F1" s="951"/>
    </row>
    <row r="2" spans="1:6" s="180" customFormat="1" ht="71.25" customHeight="1" x14ac:dyDescent="0.25">
      <c r="A2" s="757"/>
      <c r="B2" s="490" t="s">
        <v>425</v>
      </c>
      <c r="C2" s="490" t="s">
        <v>650</v>
      </c>
      <c r="D2" s="490" t="s">
        <v>25</v>
      </c>
    </row>
    <row r="3" spans="1:6" s="180" customFormat="1" x14ac:dyDescent="0.2">
      <c r="A3" s="491" t="s">
        <v>95</v>
      </c>
      <c r="B3" s="492">
        <v>178</v>
      </c>
      <c r="C3" s="492">
        <v>17</v>
      </c>
      <c r="D3" s="492">
        <v>0</v>
      </c>
      <c r="E3" s="50"/>
      <c r="F3" s="50"/>
    </row>
    <row r="4" spans="1:6" x14ac:dyDescent="0.2">
      <c r="A4" s="491" t="s">
        <v>96</v>
      </c>
      <c r="B4" s="492">
        <v>146</v>
      </c>
      <c r="C4" s="492">
        <v>12</v>
      </c>
      <c r="D4" s="492">
        <v>7</v>
      </c>
      <c r="E4" s="286"/>
      <c r="F4" s="286"/>
    </row>
    <row r="5" spans="1:6" x14ac:dyDescent="0.2">
      <c r="A5" s="491" t="s">
        <v>97</v>
      </c>
      <c r="B5" s="492">
        <v>113</v>
      </c>
      <c r="C5" s="492">
        <v>15</v>
      </c>
      <c r="D5" s="492" t="s">
        <v>129</v>
      </c>
      <c r="F5" s="286"/>
    </row>
    <row r="6" spans="1:6" ht="30" customHeight="1" x14ac:dyDescent="0.2">
      <c r="A6" s="491" t="s">
        <v>294</v>
      </c>
      <c r="B6" s="492">
        <v>46</v>
      </c>
      <c r="C6" s="492">
        <v>6</v>
      </c>
      <c r="D6" s="492">
        <v>23</v>
      </c>
      <c r="F6" s="286"/>
    </row>
    <row r="7" spans="1:6" x14ac:dyDescent="0.2">
      <c r="A7" s="491" t="s">
        <v>287</v>
      </c>
      <c r="B7" s="492">
        <v>182</v>
      </c>
      <c r="C7" s="492">
        <v>13</v>
      </c>
      <c r="D7" s="493" t="s">
        <v>129</v>
      </c>
      <c r="F7" s="286"/>
    </row>
    <row r="8" spans="1:6" x14ac:dyDescent="0.2">
      <c r="A8" s="491" t="s">
        <v>99</v>
      </c>
      <c r="B8" s="492">
        <v>96</v>
      </c>
      <c r="C8" s="492">
        <v>15</v>
      </c>
      <c r="D8" s="492">
        <v>0</v>
      </c>
      <c r="F8" s="286"/>
    </row>
    <row r="9" spans="1:6" x14ac:dyDescent="0.2">
      <c r="A9" s="491" t="s">
        <v>295</v>
      </c>
      <c r="B9" s="492">
        <v>62</v>
      </c>
      <c r="C9" s="492">
        <v>7</v>
      </c>
      <c r="D9" s="492">
        <v>0</v>
      </c>
      <c r="F9" s="286"/>
    </row>
    <row r="10" spans="1:6" ht="30" customHeight="1" x14ac:dyDescent="0.2">
      <c r="A10" s="491" t="s">
        <v>101</v>
      </c>
      <c r="B10" s="492">
        <v>148</v>
      </c>
      <c r="C10" s="492">
        <v>9</v>
      </c>
      <c r="D10" s="492">
        <v>0</v>
      </c>
      <c r="F10" s="286"/>
    </row>
    <row r="11" spans="1:6" x14ac:dyDescent="0.2">
      <c r="A11" s="491" t="s">
        <v>102</v>
      </c>
      <c r="B11" s="492">
        <v>204</v>
      </c>
      <c r="C11" s="492">
        <v>24</v>
      </c>
      <c r="D11" s="492">
        <v>6</v>
      </c>
      <c r="F11" s="286"/>
    </row>
    <row r="12" spans="1:6" x14ac:dyDescent="0.2">
      <c r="A12" s="491" t="s">
        <v>103</v>
      </c>
      <c r="B12" s="492">
        <v>79</v>
      </c>
      <c r="C12" s="492">
        <v>8</v>
      </c>
      <c r="D12" s="492">
        <v>0</v>
      </c>
      <c r="F12" s="286"/>
    </row>
    <row r="13" spans="1:6" x14ac:dyDescent="0.2">
      <c r="A13" s="491" t="s">
        <v>104</v>
      </c>
      <c r="B13" s="492">
        <v>58</v>
      </c>
      <c r="C13" s="492">
        <v>13</v>
      </c>
      <c r="D13" s="493" t="s">
        <v>129</v>
      </c>
      <c r="F13" s="286"/>
    </row>
    <row r="14" spans="1:6" ht="30" customHeight="1" x14ac:dyDescent="0.2">
      <c r="A14" s="491" t="s">
        <v>105</v>
      </c>
      <c r="B14" s="492">
        <v>19</v>
      </c>
      <c r="C14" s="492">
        <v>0</v>
      </c>
      <c r="D14" s="492" t="s">
        <v>129</v>
      </c>
      <c r="F14" s="286"/>
    </row>
    <row r="15" spans="1:6" x14ac:dyDescent="0.2">
      <c r="A15" s="491" t="s">
        <v>106</v>
      </c>
      <c r="B15" s="492">
        <v>168</v>
      </c>
      <c r="C15" s="492">
        <v>22</v>
      </c>
      <c r="D15" s="492" t="s">
        <v>129</v>
      </c>
      <c r="F15" s="286"/>
    </row>
    <row r="16" spans="1:6" x14ac:dyDescent="0.2">
      <c r="A16" s="491" t="s">
        <v>107</v>
      </c>
      <c r="B16" s="492">
        <v>309</v>
      </c>
      <c r="C16" s="492">
        <v>10</v>
      </c>
      <c r="D16" s="492">
        <v>9</v>
      </c>
      <c r="F16" s="286"/>
    </row>
    <row r="17" spans="1:6" x14ac:dyDescent="0.2">
      <c r="A17" s="491" t="s">
        <v>193</v>
      </c>
      <c r="B17" s="492">
        <v>381</v>
      </c>
      <c r="C17" s="492">
        <v>55</v>
      </c>
      <c r="D17" s="492">
        <v>233</v>
      </c>
      <c r="F17" s="286"/>
    </row>
    <row r="18" spans="1:6" ht="30" customHeight="1" x14ac:dyDescent="0.2">
      <c r="A18" s="491" t="s">
        <v>109</v>
      </c>
      <c r="B18" s="492">
        <v>155</v>
      </c>
      <c r="C18" s="492">
        <v>10</v>
      </c>
      <c r="D18" s="492">
        <v>10</v>
      </c>
      <c r="F18" s="286"/>
    </row>
    <row r="19" spans="1:6" x14ac:dyDescent="0.2">
      <c r="A19" s="491" t="s">
        <v>182</v>
      </c>
      <c r="B19" s="492">
        <v>115</v>
      </c>
      <c r="C19" s="492">
        <v>10</v>
      </c>
      <c r="D19" s="492">
        <v>0</v>
      </c>
      <c r="F19" s="286"/>
    </row>
    <row r="20" spans="1:6" x14ac:dyDescent="0.2">
      <c r="A20" s="491" t="s">
        <v>110</v>
      </c>
      <c r="B20" s="492">
        <v>108</v>
      </c>
      <c r="C20" s="492" t="s">
        <v>129</v>
      </c>
      <c r="D20" s="492" t="s">
        <v>129</v>
      </c>
      <c r="F20" s="286"/>
    </row>
    <row r="21" spans="1:6" x14ac:dyDescent="0.2">
      <c r="A21" s="491" t="s">
        <v>111</v>
      </c>
      <c r="B21" s="492">
        <v>46</v>
      </c>
      <c r="C21" s="493" t="s">
        <v>129</v>
      </c>
      <c r="D21" s="492">
        <v>0</v>
      </c>
      <c r="F21" s="286"/>
    </row>
    <row r="22" spans="1:6" ht="30" customHeight="1" x14ac:dyDescent="0.2">
      <c r="A22" s="491" t="s">
        <v>269</v>
      </c>
      <c r="B22" s="492">
        <v>22</v>
      </c>
      <c r="C22" s="493" t="s">
        <v>129</v>
      </c>
      <c r="D22" s="492">
        <v>0</v>
      </c>
      <c r="F22" s="286"/>
    </row>
    <row r="23" spans="1:6" x14ac:dyDescent="0.2">
      <c r="A23" s="491" t="s">
        <v>112</v>
      </c>
      <c r="B23" s="492">
        <v>264</v>
      </c>
      <c r="C23" s="492">
        <v>31</v>
      </c>
      <c r="D23" s="493" t="s">
        <v>129</v>
      </c>
      <c r="F23" s="286"/>
    </row>
    <row r="24" spans="1:6" x14ac:dyDescent="0.2">
      <c r="A24" s="491" t="s">
        <v>113</v>
      </c>
      <c r="B24" s="492">
        <v>240</v>
      </c>
      <c r="C24" s="492">
        <v>46</v>
      </c>
      <c r="D24" s="492">
        <v>0</v>
      </c>
      <c r="F24" s="286"/>
    </row>
    <row r="25" spans="1:6" x14ac:dyDescent="0.2">
      <c r="A25" s="491" t="s">
        <v>194</v>
      </c>
      <c r="B25" s="492">
        <v>14</v>
      </c>
      <c r="C25" s="492" t="s">
        <v>129</v>
      </c>
      <c r="D25" s="492">
        <v>0</v>
      </c>
      <c r="F25" s="286"/>
    </row>
    <row r="26" spans="1:6" ht="30" customHeight="1" x14ac:dyDescent="0.2">
      <c r="A26" s="491" t="s">
        <v>296</v>
      </c>
      <c r="B26" s="492">
        <v>120</v>
      </c>
      <c r="C26" s="492">
        <v>10</v>
      </c>
      <c r="D26" s="492">
        <v>0</v>
      </c>
      <c r="F26" s="286"/>
    </row>
    <row r="27" spans="1:6" x14ac:dyDescent="0.2">
      <c r="A27" s="491" t="s">
        <v>115</v>
      </c>
      <c r="B27" s="492">
        <v>210</v>
      </c>
      <c r="C27" s="492">
        <v>15</v>
      </c>
      <c r="D27" s="492">
        <v>0</v>
      </c>
      <c r="F27" s="286"/>
    </row>
    <row r="28" spans="1:6" x14ac:dyDescent="0.2">
      <c r="A28" s="491" t="s">
        <v>116</v>
      </c>
      <c r="B28" s="492">
        <v>40</v>
      </c>
      <c r="C28" s="493" t="s">
        <v>129</v>
      </c>
      <c r="D28" s="492">
        <v>0</v>
      </c>
      <c r="F28" s="286"/>
    </row>
    <row r="29" spans="1:6" x14ac:dyDescent="0.2">
      <c r="A29" s="491" t="s">
        <v>195</v>
      </c>
      <c r="B29" s="492">
        <v>14</v>
      </c>
      <c r="C29" s="492" t="s">
        <v>129</v>
      </c>
      <c r="D29" s="492">
        <v>0</v>
      </c>
      <c r="F29" s="286"/>
    </row>
    <row r="30" spans="1:6" ht="30" customHeight="1" x14ac:dyDescent="0.2">
      <c r="A30" s="491" t="s">
        <v>117</v>
      </c>
      <c r="B30" s="492">
        <v>62</v>
      </c>
      <c r="C30" s="492" t="s">
        <v>129</v>
      </c>
      <c r="D30" s="492">
        <v>0</v>
      </c>
      <c r="F30" s="286"/>
    </row>
    <row r="31" spans="1:6" x14ac:dyDescent="0.2">
      <c r="A31" s="491" t="s">
        <v>183</v>
      </c>
      <c r="B31" s="492">
        <v>353</v>
      </c>
      <c r="C31" s="492">
        <v>32</v>
      </c>
      <c r="D31" s="492">
        <v>21</v>
      </c>
      <c r="F31" s="286"/>
    </row>
    <row r="32" spans="1:6" x14ac:dyDescent="0.2">
      <c r="A32" s="491" t="s">
        <v>118</v>
      </c>
      <c r="B32" s="492">
        <v>60</v>
      </c>
      <c r="C32" s="492">
        <v>0</v>
      </c>
      <c r="D32" s="492">
        <v>0</v>
      </c>
      <c r="F32" s="286"/>
    </row>
    <row r="33" spans="1:7" x14ac:dyDescent="0.2">
      <c r="A33" s="491" t="s">
        <v>119</v>
      </c>
      <c r="B33" s="492">
        <v>149</v>
      </c>
      <c r="C33" s="492" t="s">
        <v>129</v>
      </c>
      <c r="D33" s="492">
        <v>0</v>
      </c>
      <c r="F33" s="286"/>
    </row>
    <row r="34" spans="1:7" x14ac:dyDescent="0.2">
      <c r="A34" s="491" t="s">
        <v>120</v>
      </c>
      <c r="B34" s="492">
        <v>185</v>
      </c>
      <c r="C34" s="492">
        <v>24</v>
      </c>
      <c r="D34" s="492">
        <v>0</v>
      </c>
      <c r="F34" s="286"/>
    </row>
    <row r="35" spans="1:7" ht="15.75" x14ac:dyDescent="0.2">
      <c r="A35" s="551" t="s">
        <v>121</v>
      </c>
      <c r="B35" s="552">
        <v>4346</v>
      </c>
      <c r="C35" s="552">
        <v>427</v>
      </c>
      <c r="D35" s="552">
        <v>327</v>
      </c>
      <c r="F35" s="286"/>
    </row>
    <row r="36" spans="1:7" ht="45.75" customHeight="1" x14ac:dyDescent="0.2">
      <c r="A36" s="860" t="s">
        <v>651</v>
      </c>
      <c r="B36" s="860"/>
      <c r="C36" s="860"/>
      <c r="D36" s="860"/>
    </row>
    <row r="37" spans="1:7" x14ac:dyDescent="0.2">
      <c r="A37" s="842"/>
      <c r="B37" s="842"/>
      <c r="C37" s="842"/>
      <c r="D37" s="842"/>
    </row>
    <row r="46" spans="1:7" x14ac:dyDescent="0.2">
      <c r="G46" s="751"/>
    </row>
    <row r="74" spans="1:1" x14ac:dyDescent="0.2">
      <c r="A74" s="644"/>
    </row>
  </sheetData>
  <mergeCells count="3">
    <mergeCell ref="A36:D36"/>
    <mergeCell ref="A1:F1"/>
    <mergeCell ref="A37:D37"/>
  </mergeCells>
  <conditionalFormatting sqref="B3:B35">
    <cfRule type="cellIs" dxfId="4" priority="3" operator="between">
      <formula>1</formula>
      <formula>4</formula>
    </cfRule>
  </conditionalFormatting>
  <conditionalFormatting sqref="B3:D35">
    <cfRule type="cellIs" dxfId="3" priority="2" operator="between">
      <formula>1</formula>
      <formula>2</formula>
    </cfRule>
  </conditionalFormatting>
  <conditionalFormatting sqref="B3:D34">
    <cfRule type="cellIs" dxfId="2" priority="1" operator="between">
      <formula>1</formula>
      <formula>2</formula>
    </cfRule>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P74"/>
  <sheetViews>
    <sheetView showGridLines="0" topLeftCell="C1" zoomScale="110" zoomScaleNormal="110" workbookViewId="0">
      <selection activeCell="S1" sqref="S1"/>
    </sheetView>
  </sheetViews>
  <sheetFormatPr defaultColWidth="9.140625" defaultRowHeight="15" x14ac:dyDescent="0.2"/>
  <cols>
    <col min="1" max="1" width="22.7109375" style="751" customWidth="1"/>
    <col min="2" max="2" width="10.85546875" style="236" customWidth="1"/>
    <col min="3" max="15" width="10.140625" style="236" bestFit="1" customWidth="1"/>
    <col min="16" max="16384" width="9.140625" style="236"/>
  </cols>
  <sheetData>
    <row r="1" spans="1:16" s="644" customFormat="1" ht="18.75" x14ac:dyDescent="0.2">
      <c r="A1" s="643" t="s">
        <v>669</v>
      </c>
      <c r="J1" s="645"/>
      <c r="K1" s="645"/>
      <c r="L1" s="645"/>
      <c r="M1" s="645"/>
    </row>
    <row r="2" spans="1:16" s="180" customFormat="1" ht="15.75" x14ac:dyDescent="0.25">
      <c r="A2" s="752"/>
      <c r="B2" s="484">
        <v>2007</v>
      </c>
      <c r="C2" s="484">
        <v>2008</v>
      </c>
      <c r="D2" s="484">
        <v>2009</v>
      </c>
      <c r="E2" s="484">
        <v>2010</v>
      </c>
      <c r="F2" s="484">
        <v>2011</v>
      </c>
      <c r="G2" s="484">
        <v>2012</v>
      </c>
      <c r="H2" s="484">
        <v>2013</v>
      </c>
      <c r="I2" s="484">
        <v>2014</v>
      </c>
      <c r="J2" s="484">
        <v>2015</v>
      </c>
      <c r="K2" s="484">
        <v>2016</v>
      </c>
      <c r="L2" s="484">
        <v>2017</v>
      </c>
      <c r="M2" s="484">
        <v>2018</v>
      </c>
      <c r="N2" s="484">
        <v>2019</v>
      </c>
      <c r="O2" s="484">
        <v>2020</v>
      </c>
      <c r="P2" s="484">
        <v>2021</v>
      </c>
    </row>
    <row r="3" spans="1:16" s="180" customFormat="1" ht="18" x14ac:dyDescent="0.2">
      <c r="A3" s="390" t="s">
        <v>589</v>
      </c>
      <c r="B3" s="485">
        <v>27900</v>
      </c>
      <c r="C3" s="485">
        <v>29200</v>
      </c>
      <c r="D3" s="485">
        <v>34100</v>
      </c>
      <c r="E3" s="485">
        <v>39100</v>
      </c>
      <c r="F3" s="485">
        <v>42700</v>
      </c>
      <c r="G3" s="485">
        <v>42900</v>
      </c>
      <c r="H3" s="485">
        <v>43100</v>
      </c>
      <c r="I3" s="485">
        <v>48300</v>
      </c>
      <c r="J3" s="485">
        <v>49700</v>
      </c>
      <c r="K3" s="485">
        <v>50310</v>
      </c>
      <c r="L3" s="485">
        <v>51080</v>
      </c>
      <c r="M3" s="485">
        <v>53790</v>
      </c>
      <c r="N3" s="485">
        <v>52260</v>
      </c>
      <c r="O3" s="317">
        <v>51510</v>
      </c>
      <c r="P3" s="317">
        <v>50010</v>
      </c>
    </row>
    <row r="4" spans="1:16" ht="18" x14ac:dyDescent="0.2">
      <c r="A4" s="753" t="s">
        <v>590</v>
      </c>
      <c r="B4" s="485">
        <v>2325</v>
      </c>
      <c r="C4" s="485">
        <v>2320</v>
      </c>
      <c r="D4" s="485">
        <v>2510</v>
      </c>
      <c r="E4" s="485">
        <v>2730</v>
      </c>
      <c r="F4" s="485">
        <v>2880</v>
      </c>
      <c r="G4" s="485">
        <v>2885</v>
      </c>
      <c r="H4" s="485">
        <v>2955</v>
      </c>
      <c r="I4" s="485">
        <v>3135</v>
      </c>
      <c r="J4" s="485">
        <v>2936</v>
      </c>
      <c r="K4" s="485">
        <v>3059</v>
      </c>
      <c r="L4" s="485">
        <v>2690</v>
      </c>
      <c r="M4" s="485">
        <v>2960</v>
      </c>
      <c r="N4" s="485">
        <v>2820</v>
      </c>
      <c r="O4" s="50">
        <v>2820</v>
      </c>
      <c r="P4" s="50">
        <v>3140</v>
      </c>
    </row>
    <row r="5" spans="1:16" ht="18" x14ac:dyDescent="0.2">
      <c r="A5" s="753" t="s">
        <v>647</v>
      </c>
      <c r="B5" s="485">
        <v>2593</v>
      </c>
      <c r="C5" s="485">
        <v>2433</v>
      </c>
      <c r="D5" s="485">
        <v>2682</v>
      </c>
      <c r="E5" s="485">
        <v>2518</v>
      </c>
      <c r="F5" s="485">
        <v>2571</v>
      </c>
      <c r="G5" s="485">
        <v>2698</v>
      </c>
      <c r="H5" s="485">
        <v>2645</v>
      </c>
      <c r="I5" s="485">
        <v>2877</v>
      </c>
      <c r="J5" s="485">
        <v>2616</v>
      </c>
      <c r="K5" s="485">
        <v>2634</v>
      </c>
      <c r="L5" s="485">
        <v>2639</v>
      </c>
      <c r="M5" s="826">
        <v>2498</v>
      </c>
      <c r="N5" s="485">
        <v>2469</v>
      </c>
      <c r="O5" s="50">
        <v>2413</v>
      </c>
      <c r="P5" s="50">
        <v>2251</v>
      </c>
    </row>
    <row r="6" spans="1:16" ht="18" x14ac:dyDescent="0.2">
      <c r="A6" s="754" t="s">
        <v>591</v>
      </c>
      <c r="B6" s="827">
        <v>1805</v>
      </c>
      <c r="C6" s="827">
        <v>2071</v>
      </c>
      <c r="D6" s="827">
        <v>2488</v>
      </c>
      <c r="E6" s="827">
        <v>2357</v>
      </c>
      <c r="F6" s="827">
        <v>2401</v>
      </c>
      <c r="G6" s="827">
        <v>2127</v>
      </c>
      <c r="H6" s="827">
        <v>1961</v>
      </c>
      <c r="I6" s="827">
        <v>2004</v>
      </c>
      <c r="J6" s="827">
        <v>1969</v>
      </c>
      <c r="K6" s="827">
        <v>2146</v>
      </c>
      <c r="L6" s="827">
        <v>2132</v>
      </c>
      <c r="M6" s="827">
        <v>2082</v>
      </c>
      <c r="N6" s="827">
        <v>2211</v>
      </c>
      <c r="O6" s="486">
        <v>2298</v>
      </c>
      <c r="P6" s="486">
        <v>2298</v>
      </c>
    </row>
    <row r="7" spans="1:16" x14ac:dyDescent="0.2">
      <c r="A7" s="390"/>
      <c r="B7" s="828"/>
      <c r="C7" s="828"/>
      <c r="D7" s="828"/>
      <c r="E7" s="828"/>
      <c r="F7" s="828"/>
      <c r="G7" s="828"/>
      <c r="H7" s="828"/>
      <c r="I7" s="828"/>
      <c r="J7" s="828"/>
      <c r="K7" s="180"/>
      <c r="L7" s="180"/>
      <c r="M7" s="180"/>
      <c r="N7" s="180"/>
      <c r="O7" s="180"/>
      <c r="P7" s="180"/>
    </row>
    <row r="8" spans="1:16" ht="15.75" x14ac:dyDescent="0.25">
      <c r="A8" s="755" t="s">
        <v>450</v>
      </c>
      <c r="B8" s="180"/>
      <c r="C8" s="180"/>
      <c r="D8" s="180"/>
      <c r="E8" s="180"/>
      <c r="F8" s="180"/>
      <c r="G8" s="180"/>
      <c r="H8" s="829"/>
      <c r="I8" s="829"/>
      <c r="J8" s="829"/>
      <c r="K8" s="180"/>
      <c r="L8" s="180"/>
      <c r="M8" s="180"/>
      <c r="N8" s="180"/>
      <c r="O8" s="180"/>
      <c r="P8" s="180"/>
    </row>
    <row r="9" spans="1:16" ht="15.75" x14ac:dyDescent="0.25">
      <c r="A9" s="752"/>
      <c r="B9" s="484">
        <v>2007</v>
      </c>
      <c r="C9" s="484">
        <v>2008</v>
      </c>
      <c r="D9" s="484">
        <v>2009</v>
      </c>
      <c r="E9" s="484">
        <v>2010</v>
      </c>
      <c r="F9" s="484">
        <v>2011</v>
      </c>
      <c r="G9" s="484">
        <v>2012</v>
      </c>
      <c r="H9" s="484">
        <v>2013</v>
      </c>
      <c r="I9" s="484">
        <v>2014</v>
      </c>
      <c r="J9" s="484">
        <v>2015</v>
      </c>
      <c r="K9" s="484">
        <v>2016</v>
      </c>
      <c r="L9" s="484">
        <v>2017</v>
      </c>
      <c r="M9" s="484">
        <v>2018</v>
      </c>
      <c r="N9" s="484">
        <v>2019</v>
      </c>
      <c r="O9" s="484">
        <v>2020</v>
      </c>
      <c r="P9" s="484">
        <v>2021</v>
      </c>
    </row>
    <row r="10" spans="1:16" ht="18" x14ac:dyDescent="0.2">
      <c r="A10" s="753" t="s">
        <v>589</v>
      </c>
      <c r="B10" s="524">
        <v>25</v>
      </c>
      <c r="C10" s="524">
        <v>27</v>
      </c>
      <c r="D10" s="524">
        <v>31</v>
      </c>
      <c r="E10" s="524">
        <v>35</v>
      </c>
      <c r="F10" s="524">
        <v>38</v>
      </c>
      <c r="G10" s="524">
        <v>38</v>
      </c>
      <c r="H10" s="524">
        <v>38</v>
      </c>
      <c r="I10" s="524">
        <v>42</v>
      </c>
      <c r="J10" s="524">
        <v>43</v>
      </c>
      <c r="K10" s="524">
        <v>43</v>
      </c>
      <c r="L10" s="524">
        <v>43</v>
      </c>
      <c r="M10" s="524">
        <v>45</v>
      </c>
      <c r="N10" s="524">
        <v>44</v>
      </c>
      <c r="O10" s="180">
        <v>43</v>
      </c>
      <c r="P10" s="180">
        <v>43</v>
      </c>
    </row>
    <row r="11" spans="1:16" ht="18" x14ac:dyDescent="0.2">
      <c r="A11" s="753" t="s">
        <v>590</v>
      </c>
      <c r="B11" s="524">
        <v>37</v>
      </c>
      <c r="C11" s="524">
        <v>37</v>
      </c>
      <c r="D11" s="524">
        <v>40</v>
      </c>
      <c r="E11" s="524">
        <v>44</v>
      </c>
      <c r="F11" s="524">
        <v>46</v>
      </c>
      <c r="G11" s="524">
        <v>46</v>
      </c>
      <c r="H11" s="524">
        <v>47</v>
      </c>
      <c r="I11" s="524">
        <v>50</v>
      </c>
      <c r="J11" s="524">
        <v>47</v>
      </c>
      <c r="K11" s="524">
        <v>49</v>
      </c>
      <c r="L11" s="524">
        <v>44</v>
      </c>
      <c r="M11" s="524">
        <v>47</v>
      </c>
      <c r="N11" s="524">
        <v>45</v>
      </c>
      <c r="O11" s="180">
        <v>45</v>
      </c>
      <c r="P11" s="180">
        <v>50</v>
      </c>
    </row>
    <row r="12" spans="1:16" ht="18" x14ac:dyDescent="0.2">
      <c r="A12" s="753" t="s">
        <v>647</v>
      </c>
      <c r="B12" s="524">
        <v>25</v>
      </c>
      <c r="C12" s="524">
        <v>23</v>
      </c>
      <c r="D12" s="524">
        <v>25</v>
      </c>
      <c r="E12" s="524">
        <v>24</v>
      </c>
      <c r="F12" s="524">
        <v>25</v>
      </c>
      <c r="G12" s="524">
        <v>26</v>
      </c>
      <c r="H12" s="524">
        <v>26</v>
      </c>
      <c r="I12" s="524">
        <v>28</v>
      </c>
      <c r="J12" s="524">
        <v>25</v>
      </c>
      <c r="K12" s="524">
        <v>26</v>
      </c>
      <c r="L12" s="524">
        <v>26</v>
      </c>
      <c r="M12" s="830">
        <v>24</v>
      </c>
      <c r="N12" s="830">
        <v>24</v>
      </c>
      <c r="O12" s="720">
        <v>23</v>
      </c>
      <c r="P12" s="720">
        <v>22</v>
      </c>
    </row>
    <row r="13" spans="1:16" ht="18.75" customHeight="1" x14ac:dyDescent="0.2">
      <c r="A13" s="754" t="s">
        <v>591</v>
      </c>
      <c r="B13" s="831">
        <v>42</v>
      </c>
      <c r="C13" s="831">
        <v>48</v>
      </c>
      <c r="D13" s="831">
        <v>57</v>
      </c>
      <c r="E13" s="831">
        <v>55</v>
      </c>
      <c r="F13" s="831">
        <v>56</v>
      </c>
      <c r="G13" s="831">
        <v>49</v>
      </c>
      <c r="H13" s="831">
        <v>45</v>
      </c>
      <c r="I13" s="831">
        <v>44</v>
      </c>
      <c r="J13" s="831">
        <v>45</v>
      </c>
      <c r="K13" s="831">
        <v>50</v>
      </c>
      <c r="L13" s="831">
        <v>49</v>
      </c>
      <c r="M13" s="831">
        <v>48</v>
      </c>
      <c r="N13" s="831">
        <v>50</v>
      </c>
      <c r="O13" s="832">
        <v>52</v>
      </c>
      <c r="P13" s="832">
        <v>52</v>
      </c>
    </row>
    <row r="14" spans="1:16" ht="16.5" customHeight="1" x14ac:dyDescent="0.2">
      <c r="A14" s="290" t="s">
        <v>593</v>
      </c>
      <c r="B14" s="290"/>
      <c r="C14" s="290"/>
      <c r="D14" s="290"/>
      <c r="E14" s="290"/>
      <c r="F14" s="290"/>
      <c r="G14" s="290"/>
      <c r="H14" s="291"/>
      <c r="I14" s="290"/>
      <c r="J14" s="587"/>
      <c r="K14" s="289"/>
    </row>
    <row r="15" spans="1:16" ht="12.75" customHeight="1" x14ac:dyDescent="0.2">
      <c r="A15" s="292" t="s">
        <v>452</v>
      </c>
      <c r="B15" s="292"/>
      <c r="C15" s="293"/>
      <c r="D15" s="293"/>
      <c r="E15" s="293"/>
      <c r="F15" s="293"/>
      <c r="G15" s="293"/>
      <c r="H15" s="293"/>
      <c r="I15" s="293"/>
      <c r="J15" s="590"/>
    </row>
    <row r="16" spans="1:16" ht="18" x14ac:dyDescent="0.2">
      <c r="A16" s="683" t="s">
        <v>594</v>
      </c>
      <c r="B16" s="487" t="s">
        <v>426</v>
      </c>
      <c r="C16" s="488"/>
      <c r="D16" s="488"/>
      <c r="E16" s="488"/>
      <c r="F16" s="488"/>
      <c r="G16" s="289"/>
      <c r="H16" s="289"/>
      <c r="I16" s="289"/>
      <c r="J16" s="289"/>
      <c r="K16" s="289"/>
    </row>
    <row r="17" spans="1:11" ht="18" x14ac:dyDescent="0.2">
      <c r="A17" s="756" t="s">
        <v>595</v>
      </c>
      <c r="B17" s="952" t="s">
        <v>451</v>
      </c>
      <c r="C17" s="952"/>
      <c r="D17" s="952"/>
      <c r="E17" s="952"/>
      <c r="F17" s="952"/>
      <c r="G17" s="952"/>
      <c r="H17" s="952"/>
      <c r="I17" s="952"/>
      <c r="J17" s="296" t="s">
        <v>453</v>
      </c>
      <c r="K17" s="289"/>
    </row>
    <row r="18" spans="1:11" ht="18" x14ac:dyDescent="0.2">
      <c r="A18" s="756" t="s">
        <v>648</v>
      </c>
      <c r="B18" s="296"/>
      <c r="C18" s="296"/>
      <c r="D18" s="296"/>
      <c r="E18" s="296"/>
      <c r="F18" s="296"/>
      <c r="G18" s="296"/>
      <c r="H18" s="296"/>
      <c r="I18" s="296"/>
      <c r="J18" s="296"/>
      <c r="K18" s="289"/>
    </row>
    <row r="19" spans="1:11" ht="18" x14ac:dyDescent="0.2">
      <c r="A19" s="297" t="s">
        <v>649</v>
      </c>
      <c r="B19" s="489" t="s">
        <v>427</v>
      </c>
      <c r="C19" s="289"/>
      <c r="D19" s="289"/>
      <c r="E19" s="289"/>
      <c r="F19" s="289"/>
      <c r="G19" s="289"/>
      <c r="H19" s="289"/>
      <c r="I19" s="289"/>
      <c r="J19" s="289"/>
      <c r="K19" s="289"/>
    </row>
    <row r="46" spans="7:7" x14ac:dyDescent="0.2">
      <c r="G46" s="751"/>
    </row>
    <row r="74" spans="1:1" x14ac:dyDescent="0.2">
      <c r="A74" s="644"/>
    </row>
  </sheetData>
  <mergeCells count="1">
    <mergeCell ref="B17:I17"/>
  </mergeCells>
  <hyperlinks>
    <hyperlink ref="B16" r:id="rId1"/>
    <hyperlink ref="B17" r:id="rId2" display="Children on child protection register by local authority, category of abuse and age group"/>
    <hyperlink ref="B19" r:id="rId3"/>
    <hyperlink ref="A15" r:id="rId4"/>
    <hyperlink ref="B17:I17" r:id="rId5" display="Children on Child Protection Register by local authority, category of abuse and age group 2018-19"/>
  </hyperlinks>
  <pageMargins left="0.70866141732283472" right="0.70866141732283472" top="0.74803149606299213" bottom="0.74803149606299213" header="0.31496062992125984" footer="0.31496062992125984"/>
  <pageSetup paperSize="9" orientation="landscape" r:id="rId6"/>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M73"/>
  <sheetViews>
    <sheetView zoomScaleNormal="100" zoomScaleSheetLayoutView="85" workbookViewId="0">
      <selection activeCell="S1" sqref="S1"/>
    </sheetView>
  </sheetViews>
  <sheetFormatPr defaultColWidth="9.140625" defaultRowHeight="15" x14ac:dyDescent="0.2"/>
  <cols>
    <col min="1" max="1" width="28" style="744" customWidth="1"/>
    <col min="2" max="4" width="18.42578125" style="458" customWidth="1"/>
    <col min="5" max="5" width="19.42578125" style="458" customWidth="1"/>
    <col min="6" max="8" width="18.42578125" style="458" customWidth="1"/>
    <col min="9" max="9" width="12.42578125" style="458" customWidth="1"/>
    <col min="10" max="10" width="11" style="458" customWidth="1"/>
    <col min="11" max="16384" width="9.140625" style="458"/>
  </cols>
  <sheetData>
    <row r="1" spans="1:13" s="637" customFormat="1" ht="18.75" customHeight="1" x14ac:dyDescent="0.2">
      <c r="A1" s="954" t="s">
        <v>643</v>
      </c>
      <c r="B1" s="954"/>
      <c r="C1" s="954"/>
      <c r="D1" s="954"/>
      <c r="E1" s="954"/>
      <c r="F1" s="954"/>
      <c r="G1" s="954"/>
      <c r="H1" s="954"/>
      <c r="I1" s="954"/>
    </row>
    <row r="2" spans="1:13" s="477" customFormat="1" ht="50.25" customHeight="1" x14ac:dyDescent="0.25">
      <c r="A2" s="394"/>
      <c r="B2" s="395" t="s">
        <v>228</v>
      </c>
      <c r="C2" s="395" t="s">
        <v>227</v>
      </c>
      <c r="D2" s="395" t="s">
        <v>224</v>
      </c>
      <c r="E2" s="395" t="s">
        <v>226</v>
      </c>
      <c r="F2" s="395" t="s">
        <v>225</v>
      </c>
      <c r="G2" s="395" t="s">
        <v>626</v>
      </c>
      <c r="H2" s="395" t="s">
        <v>25</v>
      </c>
      <c r="I2" s="395" t="s">
        <v>17</v>
      </c>
    </row>
    <row r="3" spans="1:13" s="424" customFormat="1" ht="18" x14ac:dyDescent="0.2">
      <c r="A3" s="397" t="s">
        <v>633</v>
      </c>
      <c r="B3" s="398">
        <v>36</v>
      </c>
      <c r="C3" s="398">
        <v>6</v>
      </c>
      <c r="D3" s="398">
        <v>35</v>
      </c>
      <c r="E3" s="398">
        <v>7</v>
      </c>
      <c r="F3" s="398">
        <v>6</v>
      </c>
      <c r="G3" s="398">
        <v>19</v>
      </c>
      <c r="H3" s="398">
        <v>3</v>
      </c>
      <c r="I3" s="398">
        <v>112</v>
      </c>
      <c r="J3" s="478"/>
    </row>
    <row r="4" spans="1:13" s="424" customFormat="1" x14ac:dyDescent="0.2">
      <c r="A4" s="397" t="s">
        <v>223</v>
      </c>
      <c r="B4" s="398">
        <v>6</v>
      </c>
      <c r="C4" s="398">
        <v>19</v>
      </c>
      <c r="D4" s="398">
        <v>21</v>
      </c>
      <c r="E4" s="398">
        <v>0</v>
      </c>
      <c r="F4" s="398">
        <v>2</v>
      </c>
      <c r="G4" s="398">
        <v>17</v>
      </c>
      <c r="H4" s="398">
        <v>1</v>
      </c>
      <c r="I4" s="398">
        <v>66</v>
      </c>
    </row>
    <row r="5" spans="1:13" s="424" customFormat="1" ht="15.75" x14ac:dyDescent="0.25">
      <c r="A5" s="749" t="s">
        <v>17</v>
      </c>
      <c r="B5" s="403">
        <v>42</v>
      </c>
      <c r="C5" s="403">
        <v>25</v>
      </c>
      <c r="D5" s="403">
        <v>56</v>
      </c>
      <c r="E5" s="403">
        <v>7</v>
      </c>
      <c r="F5" s="403">
        <v>8</v>
      </c>
      <c r="G5" s="403">
        <v>36</v>
      </c>
      <c r="H5" s="403">
        <v>4</v>
      </c>
      <c r="I5" s="403">
        <v>178</v>
      </c>
    </row>
    <row r="6" spans="1:13" s="424" customFormat="1" ht="15.75" x14ac:dyDescent="0.25">
      <c r="A6" s="833" t="s">
        <v>61</v>
      </c>
      <c r="B6" s="553">
        <v>0.23595505617977527</v>
      </c>
      <c r="C6" s="553">
        <v>0.1404494382022472</v>
      </c>
      <c r="D6" s="553">
        <v>0.3146067415730337</v>
      </c>
      <c r="E6" s="553">
        <v>3.9325842696629212E-2</v>
      </c>
      <c r="F6" s="553">
        <v>4.49438202247191E-2</v>
      </c>
      <c r="G6" s="553">
        <v>0.20224719101123595</v>
      </c>
      <c r="H6" s="553">
        <v>2.247191011235955E-2</v>
      </c>
      <c r="I6" s="553">
        <v>1</v>
      </c>
    </row>
    <row r="7" spans="1:13" s="424" customFormat="1" ht="18" x14ac:dyDescent="0.2">
      <c r="A7" s="479" t="s">
        <v>644</v>
      </c>
      <c r="B7" s="480"/>
      <c r="C7" s="480"/>
      <c r="D7" s="480"/>
      <c r="E7" s="480"/>
      <c r="F7" s="480"/>
      <c r="G7" s="480"/>
      <c r="H7" s="480"/>
      <c r="I7" s="480"/>
    </row>
    <row r="8" spans="1:13" s="424" customFormat="1" x14ac:dyDescent="0.2">
      <c r="A8" s="955" t="s">
        <v>645</v>
      </c>
      <c r="B8" s="955"/>
      <c r="C8" s="955"/>
      <c r="D8" s="955"/>
      <c r="E8" s="955"/>
      <c r="F8" s="955"/>
      <c r="G8" s="955"/>
      <c r="H8" s="955"/>
      <c r="I8" s="955"/>
      <c r="J8" s="481"/>
      <c r="K8" s="481"/>
      <c r="L8" s="481"/>
      <c r="M8" s="481"/>
    </row>
    <row r="9" spans="1:13" s="424" customFormat="1" x14ac:dyDescent="0.2">
      <c r="A9" s="955" t="s">
        <v>646</v>
      </c>
      <c r="B9" s="955"/>
      <c r="C9" s="955"/>
      <c r="D9" s="955"/>
      <c r="E9" s="955"/>
      <c r="F9" s="955"/>
      <c r="G9" s="955"/>
      <c r="H9" s="955"/>
      <c r="I9" s="955"/>
      <c r="J9" s="481"/>
      <c r="K9" s="481"/>
      <c r="L9" s="423"/>
      <c r="M9" s="423"/>
    </row>
    <row r="10" spans="1:13" s="424" customFormat="1" x14ac:dyDescent="0.2">
      <c r="A10" s="955" t="s">
        <v>428</v>
      </c>
      <c r="B10" s="955"/>
      <c r="C10" s="955"/>
      <c r="D10" s="955"/>
      <c r="E10" s="955"/>
      <c r="F10" s="955"/>
      <c r="G10" s="955"/>
      <c r="H10" s="602"/>
      <c r="I10" s="602"/>
      <c r="J10" s="481"/>
      <c r="K10" s="481"/>
      <c r="L10" s="423"/>
      <c r="M10" s="423"/>
    </row>
    <row r="11" spans="1:13" s="483" customFormat="1" x14ac:dyDescent="0.2">
      <c r="A11" s="953" t="s">
        <v>710</v>
      </c>
      <c r="B11" s="953"/>
      <c r="C11" s="953"/>
      <c r="D11" s="953"/>
      <c r="E11" s="953"/>
      <c r="F11" s="953"/>
      <c r="G11" s="953"/>
      <c r="H11" s="953"/>
      <c r="I11" s="953"/>
      <c r="J11" s="482"/>
      <c r="K11" s="482"/>
      <c r="L11" s="482"/>
      <c r="M11" s="482"/>
    </row>
    <row r="12" spans="1:13" ht="16.5" customHeight="1" x14ac:dyDescent="0.25">
      <c r="J12" s="603"/>
    </row>
    <row r="46" spans="7:7" x14ac:dyDescent="0.2">
      <c r="G46" s="744"/>
    </row>
    <row r="73" spans="1:1" x14ac:dyDescent="0.2">
      <c r="A73" s="750"/>
    </row>
  </sheetData>
  <mergeCells count="5">
    <mergeCell ref="A11:I11"/>
    <mergeCell ref="A1:I1"/>
    <mergeCell ref="A8:I8"/>
    <mergeCell ref="A9:I9"/>
    <mergeCell ref="A10:G10"/>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J72"/>
  <sheetViews>
    <sheetView topLeftCell="A9" zoomScaleNormal="100" zoomScaleSheetLayoutView="85" workbookViewId="0">
      <selection activeCell="S1" sqref="S1"/>
    </sheetView>
  </sheetViews>
  <sheetFormatPr defaultColWidth="9.140625" defaultRowHeight="15" x14ac:dyDescent="0.2"/>
  <cols>
    <col min="1" max="1" width="54.85546875" style="449" bestFit="1" customWidth="1"/>
    <col min="2" max="2" width="10.28515625" style="424" customWidth="1"/>
    <col min="3" max="4" width="16" style="424" customWidth="1"/>
    <col min="5" max="5" width="16" style="312" customWidth="1"/>
    <col min="6" max="6" width="16" style="458" customWidth="1"/>
    <col min="7" max="8" width="10.42578125" style="458" customWidth="1"/>
    <col min="9" max="16384" width="9.140625" style="458"/>
  </cols>
  <sheetData>
    <row r="1" spans="1:10" s="642" customFormat="1" ht="39" customHeight="1" x14ac:dyDescent="0.2">
      <c r="A1" s="956" t="s">
        <v>638</v>
      </c>
      <c r="B1" s="956"/>
      <c r="C1" s="956"/>
      <c r="D1" s="956"/>
      <c r="E1" s="640"/>
      <c r="F1" s="641"/>
      <c r="G1" s="641"/>
      <c r="H1" s="641"/>
    </row>
    <row r="2" spans="1:10" s="450" customFormat="1" ht="63" x14ac:dyDescent="0.2">
      <c r="A2" s="394"/>
      <c r="B2" s="451" t="s">
        <v>240</v>
      </c>
      <c r="C2" s="451" t="s">
        <v>239</v>
      </c>
      <c r="D2" s="451" t="s">
        <v>238</v>
      </c>
      <c r="E2" s="195"/>
      <c r="F2" s="217"/>
      <c r="G2" s="217"/>
      <c r="H2" s="217"/>
    </row>
    <row r="3" spans="1:10" s="455" customFormat="1" ht="25.5" customHeight="1" x14ac:dyDescent="0.2">
      <c r="A3" s="745" t="s">
        <v>242</v>
      </c>
      <c r="B3" s="452">
        <v>175</v>
      </c>
      <c r="C3" s="453">
        <v>0.9831460674157303</v>
      </c>
      <c r="D3" s="453">
        <v>1</v>
      </c>
      <c r="E3" s="454"/>
    </row>
    <row r="4" spans="1:10" s="455" customFormat="1" ht="25.5" customHeight="1" x14ac:dyDescent="0.2">
      <c r="A4" s="746" t="s">
        <v>237</v>
      </c>
      <c r="B4" s="456">
        <v>167</v>
      </c>
      <c r="C4" s="457">
        <v>0.9382022471910112</v>
      </c>
      <c r="D4" s="457">
        <v>0.95428571428571429</v>
      </c>
      <c r="E4" s="454"/>
    </row>
    <row r="5" spans="1:10" s="455" customFormat="1" ht="26.1" customHeight="1" x14ac:dyDescent="0.2">
      <c r="A5" s="746" t="s">
        <v>315</v>
      </c>
      <c r="B5" s="456">
        <v>29</v>
      </c>
      <c r="C5" s="457">
        <v>0.16292134831460675</v>
      </c>
      <c r="D5" s="457">
        <v>0.1657142857142857</v>
      </c>
      <c r="E5" s="454"/>
    </row>
    <row r="6" spans="1:10" s="455" customFormat="1" ht="26.1" customHeight="1" x14ac:dyDescent="0.2">
      <c r="A6" s="746" t="s">
        <v>236</v>
      </c>
      <c r="B6" s="456">
        <v>102</v>
      </c>
      <c r="C6" s="457">
        <v>0.5730337078651685</v>
      </c>
      <c r="D6" s="457">
        <v>0.58285714285714285</v>
      </c>
      <c r="E6" s="454"/>
    </row>
    <row r="7" spans="1:10" s="455" customFormat="1" ht="26.1" customHeight="1" x14ac:dyDescent="0.2">
      <c r="A7" s="746" t="s">
        <v>235</v>
      </c>
      <c r="B7" s="456">
        <v>50</v>
      </c>
      <c r="C7" s="457">
        <v>0.2808988764044944</v>
      </c>
      <c r="D7" s="457">
        <v>0.2857142857142857</v>
      </c>
      <c r="E7" s="454"/>
    </row>
    <row r="8" spans="1:10" s="455" customFormat="1" ht="26.1" customHeight="1" x14ac:dyDescent="0.2">
      <c r="A8" s="746" t="s">
        <v>234</v>
      </c>
      <c r="B8" s="456">
        <v>129</v>
      </c>
      <c r="C8" s="457">
        <v>0.7247191011235955</v>
      </c>
      <c r="D8" s="457">
        <v>0.7371428571428571</v>
      </c>
      <c r="E8" s="454"/>
    </row>
    <row r="9" spans="1:10" ht="26.1" customHeight="1" x14ac:dyDescent="0.2">
      <c r="A9" s="746" t="s">
        <v>233</v>
      </c>
      <c r="B9" s="456">
        <v>162</v>
      </c>
      <c r="C9" s="457">
        <v>0.9101123595505618</v>
      </c>
      <c r="D9" s="457">
        <v>0.92571428571428571</v>
      </c>
      <c r="E9" s="454"/>
      <c r="F9" s="455"/>
      <c r="G9" s="455"/>
      <c r="H9" s="455"/>
    </row>
    <row r="10" spans="1:10" ht="26.1" customHeight="1" x14ac:dyDescent="0.2">
      <c r="A10" s="746" t="s">
        <v>232</v>
      </c>
      <c r="B10" s="456">
        <v>169</v>
      </c>
      <c r="C10" s="457">
        <v>0.949438202247191</v>
      </c>
      <c r="D10" s="457">
        <v>0.96571428571428575</v>
      </c>
      <c r="E10" s="454"/>
      <c r="F10" s="455"/>
      <c r="G10" s="455"/>
      <c r="H10" s="455"/>
      <c r="I10" s="459"/>
      <c r="J10" s="459"/>
    </row>
    <row r="11" spans="1:10" x14ac:dyDescent="0.2">
      <c r="A11" s="747" t="s">
        <v>231</v>
      </c>
      <c r="B11" s="460">
        <v>122</v>
      </c>
      <c r="C11" s="461">
        <v>0.6853932584269663</v>
      </c>
      <c r="D11" s="461">
        <v>0.69714285714285718</v>
      </c>
      <c r="E11" s="454"/>
      <c r="F11" s="455"/>
      <c r="G11" s="455"/>
      <c r="H11" s="455"/>
      <c r="I11" s="459"/>
      <c r="J11" s="459"/>
    </row>
    <row r="12" spans="1:10" ht="13.5" customHeight="1" x14ac:dyDescent="0.25">
      <c r="B12" s="423"/>
      <c r="E12" s="462"/>
      <c r="I12" s="463"/>
    </row>
    <row r="13" spans="1:10" ht="54.75" customHeight="1" x14ac:dyDescent="0.25">
      <c r="A13" s="957" t="s">
        <v>639</v>
      </c>
      <c r="B13" s="957"/>
      <c r="C13" s="957"/>
      <c r="D13" s="957"/>
      <c r="E13" s="464"/>
      <c r="F13" s="603"/>
      <c r="G13" s="603"/>
      <c r="H13" s="603"/>
    </row>
    <row r="14" spans="1:10" ht="47.25" x14ac:dyDescent="0.25">
      <c r="A14" s="748" t="s">
        <v>304</v>
      </c>
      <c r="B14" s="465" t="s">
        <v>230</v>
      </c>
      <c r="C14" s="465" t="s">
        <v>229</v>
      </c>
      <c r="D14" s="423"/>
    </row>
    <row r="15" spans="1:10" ht="15" customHeight="1" x14ac:dyDescent="0.2">
      <c r="A15" s="466">
        <v>0</v>
      </c>
      <c r="B15" s="467">
        <v>60</v>
      </c>
      <c r="C15" s="468">
        <v>0.90909090909090906</v>
      </c>
      <c r="D15" s="423"/>
    </row>
    <row r="16" spans="1:10" ht="15" customHeight="1" x14ac:dyDescent="0.2">
      <c r="A16" s="469" t="s">
        <v>243</v>
      </c>
      <c r="B16" s="456">
        <v>6</v>
      </c>
      <c r="C16" s="457">
        <v>9.0909090909090912E-2</v>
      </c>
      <c r="D16" s="423"/>
    </row>
    <row r="17" spans="1:10" ht="15" customHeight="1" x14ac:dyDescent="0.2">
      <c r="A17" s="470" t="s">
        <v>25</v>
      </c>
      <c r="B17" s="471">
        <v>0</v>
      </c>
      <c r="C17" s="457">
        <v>0</v>
      </c>
      <c r="D17" s="423"/>
    </row>
    <row r="18" spans="1:10" ht="15" customHeight="1" x14ac:dyDescent="0.2">
      <c r="A18" s="472" t="s">
        <v>17</v>
      </c>
      <c r="B18" s="473">
        <v>66</v>
      </c>
      <c r="C18" s="474">
        <v>1</v>
      </c>
      <c r="D18" s="423"/>
    </row>
    <row r="19" spans="1:10" ht="37.5" customHeight="1" x14ac:dyDescent="0.2">
      <c r="A19" s="958" t="s">
        <v>640</v>
      </c>
      <c r="B19" s="958"/>
      <c r="C19" s="958"/>
      <c r="D19" s="958"/>
      <c r="E19" s="475"/>
      <c r="F19" s="475"/>
      <c r="G19" s="475"/>
      <c r="H19" s="475"/>
      <c r="I19" s="475"/>
    </row>
    <row r="20" spans="1:10" ht="30.75" customHeight="1" x14ac:dyDescent="0.2">
      <c r="A20" s="959" t="s">
        <v>641</v>
      </c>
      <c r="B20" s="959"/>
      <c r="C20" s="959"/>
      <c r="D20" s="959"/>
      <c r="E20" s="373"/>
      <c r="F20" s="373"/>
      <c r="G20" s="373"/>
      <c r="H20" s="373"/>
      <c r="I20" s="476"/>
      <c r="J20" s="476"/>
    </row>
    <row r="21" spans="1:10" ht="30.75" customHeight="1" x14ac:dyDescent="0.2">
      <c r="A21" s="958" t="s">
        <v>642</v>
      </c>
      <c r="B21" s="958"/>
      <c r="C21" s="958"/>
      <c r="D21" s="958"/>
      <c r="E21" s="475"/>
      <c r="F21" s="475"/>
      <c r="G21" s="475"/>
      <c r="H21" s="475"/>
      <c r="I21" s="475"/>
    </row>
    <row r="46" spans="7:7" x14ac:dyDescent="0.2">
      <c r="G46" s="744"/>
    </row>
    <row r="72" spans="1:1" x14ac:dyDescent="0.2">
      <c r="A72" s="637"/>
    </row>
  </sheetData>
  <mergeCells count="5">
    <mergeCell ref="A1:D1"/>
    <mergeCell ref="A13:D13"/>
    <mergeCell ref="A21:D21"/>
    <mergeCell ref="A20:D20"/>
    <mergeCell ref="A19:D19"/>
  </mergeCell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T73"/>
  <sheetViews>
    <sheetView showGridLines="0" workbookViewId="0">
      <selection activeCell="S1" sqref="S1"/>
    </sheetView>
  </sheetViews>
  <sheetFormatPr defaultColWidth="9.140625" defaultRowHeight="15" x14ac:dyDescent="0.2"/>
  <cols>
    <col min="1" max="1" width="31.7109375" style="449" customWidth="1"/>
    <col min="2" max="2" width="10" style="421" bestFit="1" customWidth="1"/>
    <col min="3" max="3" width="15.42578125" style="421" customWidth="1"/>
    <col min="4" max="4" width="12.140625" style="421" customWidth="1"/>
    <col min="5" max="5" width="15.42578125" style="421" customWidth="1"/>
    <col min="6" max="6" width="12.140625" style="421" customWidth="1"/>
    <col min="7" max="7" width="15.42578125" style="421" customWidth="1"/>
    <col min="8" max="8" width="12.140625" style="424" customWidth="1"/>
    <col min="9" max="9" width="15.42578125" style="424" customWidth="1"/>
    <col min="10" max="10" width="13.28515625" style="424" customWidth="1"/>
    <col min="11" max="11" width="13.140625" style="424" customWidth="1"/>
    <col min="12" max="12" width="11.42578125" style="424" customWidth="1"/>
    <col min="13" max="17" width="13.85546875" style="424" customWidth="1"/>
    <col min="18" max="18" width="11.42578125" style="424" customWidth="1"/>
    <col min="19" max="19" width="13.85546875" style="424" customWidth="1"/>
    <col min="20" max="20" width="9.140625" style="423"/>
    <col min="21" max="16384" width="9.140625" style="424"/>
  </cols>
  <sheetData>
    <row r="1" spans="1:20" s="638" customFormat="1" ht="36" customHeight="1" x14ac:dyDescent="0.2">
      <c r="A1" s="956" t="s">
        <v>689</v>
      </c>
      <c r="B1" s="956"/>
      <c r="C1" s="956"/>
      <c r="D1" s="956"/>
      <c r="E1" s="956"/>
      <c r="F1" s="956"/>
      <c r="G1" s="956"/>
      <c r="T1" s="639"/>
    </row>
    <row r="2" spans="1:20" s="421" customFormat="1" ht="15.75" x14ac:dyDescent="0.25">
      <c r="A2" s="419"/>
      <c r="B2" s="962">
        <v>2013</v>
      </c>
      <c r="C2" s="962"/>
      <c r="D2" s="960">
        <v>2014</v>
      </c>
      <c r="E2" s="960"/>
      <c r="F2" s="960">
        <v>2015</v>
      </c>
      <c r="G2" s="960"/>
      <c r="H2" s="960">
        <v>2016</v>
      </c>
      <c r="I2" s="960"/>
      <c r="J2" s="960">
        <v>2017</v>
      </c>
      <c r="K2" s="960"/>
      <c r="L2" s="960">
        <v>2018</v>
      </c>
      <c r="M2" s="960"/>
      <c r="N2" s="960">
        <v>2019</v>
      </c>
      <c r="O2" s="960"/>
      <c r="P2" s="604">
        <v>2020</v>
      </c>
      <c r="Q2" s="604"/>
      <c r="R2" s="960">
        <v>2021</v>
      </c>
      <c r="S2" s="961"/>
      <c r="T2" s="420"/>
    </row>
    <row r="3" spans="1:20" ht="63.75" customHeight="1" x14ac:dyDescent="0.25">
      <c r="A3" s="742"/>
      <c r="B3" s="422" t="s">
        <v>60</v>
      </c>
      <c r="C3" s="554" t="s">
        <v>256</v>
      </c>
      <c r="D3" s="410" t="s">
        <v>60</v>
      </c>
      <c r="E3" s="554" t="s">
        <v>256</v>
      </c>
      <c r="F3" s="410" t="s">
        <v>60</v>
      </c>
      <c r="G3" s="554" t="s">
        <v>256</v>
      </c>
      <c r="H3" s="410" t="s">
        <v>60</v>
      </c>
      <c r="I3" s="554" t="s">
        <v>256</v>
      </c>
      <c r="J3" s="410" t="s">
        <v>60</v>
      </c>
      <c r="K3" s="554" t="s">
        <v>256</v>
      </c>
      <c r="L3" s="410" t="s">
        <v>60</v>
      </c>
      <c r="M3" s="554" t="s">
        <v>256</v>
      </c>
      <c r="N3" s="410" t="s">
        <v>60</v>
      </c>
      <c r="O3" s="554" t="s">
        <v>256</v>
      </c>
      <c r="P3" s="410" t="s">
        <v>60</v>
      </c>
      <c r="Q3" s="554" t="s">
        <v>256</v>
      </c>
      <c r="R3" s="410" t="s">
        <v>60</v>
      </c>
      <c r="S3" s="554" t="s">
        <v>256</v>
      </c>
    </row>
    <row r="4" spans="1:20" x14ac:dyDescent="0.2">
      <c r="A4" s="425" t="s">
        <v>95</v>
      </c>
      <c r="B4" s="426">
        <v>7</v>
      </c>
      <c r="C4" s="427">
        <v>0.31896473161396155</v>
      </c>
      <c r="D4" s="428" t="s">
        <v>129</v>
      </c>
      <c r="E4" s="427" t="s">
        <v>129</v>
      </c>
      <c r="F4" s="429">
        <v>11</v>
      </c>
      <c r="G4" s="427">
        <v>0.52994170641229466</v>
      </c>
      <c r="H4" s="429">
        <v>5</v>
      </c>
      <c r="I4" s="427">
        <v>0.24069705868194291</v>
      </c>
      <c r="J4" s="420">
        <v>6</v>
      </c>
      <c r="K4" s="427">
        <v>0.29075402209730572</v>
      </c>
      <c r="L4" s="420">
        <v>4</v>
      </c>
      <c r="M4" s="427">
        <v>0.19707345913189142</v>
      </c>
      <c r="N4" s="430" t="s">
        <v>129</v>
      </c>
      <c r="O4" s="427" t="s">
        <v>129</v>
      </c>
      <c r="P4" s="430">
        <v>4</v>
      </c>
      <c r="Q4" s="427">
        <v>0.19354526539894518</v>
      </c>
      <c r="R4" s="420">
        <v>3</v>
      </c>
      <c r="S4" s="555">
        <v>0.1418104467029071</v>
      </c>
    </row>
    <row r="5" spans="1:20" x14ac:dyDescent="0.2">
      <c r="A5" s="425" t="s">
        <v>96</v>
      </c>
      <c r="B5" s="426">
        <v>0</v>
      </c>
      <c r="C5" s="427">
        <v>0</v>
      </c>
      <c r="D5" s="428" t="s">
        <v>129</v>
      </c>
      <c r="E5" s="427" t="s">
        <v>129</v>
      </c>
      <c r="F5" s="431" t="s">
        <v>129</v>
      </c>
      <c r="G5" s="427" t="s">
        <v>129</v>
      </c>
      <c r="H5" s="431" t="s">
        <v>129</v>
      </c>
      <c r="I5" s="427" t="s">
        <v>129</v>
      </c>
      <c r="J5" s="420" t="s">
        <v>129</v>
      </c>
      <c r="K5" s="427" t="s">
        <v>129</v>
      </c>
      <c r="L5" s="420">
        <v>4</v>
      </c>
      <c r="M5" s="427">
        <v>0.13840351544929241</v>
      </c>
      <c r="N5" s="430">
        <v>11</v>
      </c>
      <c r="O5" s="427">
        <v>0.37389530931339227</v>
      </c>
      <c r="P5" s="430" t="s">
        <v>129</v>
      </c>
      <c r="Q5" s="427" t="s">
        <v>129</v>
      </c>
      <c r="R5" s="430" t="s">
        <v>129</v>
      </c>
      <c r="S5" s="427" t="s">
        <v>129</v>
      </c>
    </row>
    <row r="6" spans="1:20" x14ac:dyDescent="0.2">
      <c r="A6" s="425" t="s">
        <v>97</v>
      </c>
      <c r="B6" s="426">
        <v>6</v>
      </c>
      <c r="C6" s="427">
        <v>0.44313146233382572</v>
      </c>
      <c r="D6" s="428" t="s">
        <v>129</v>
      </c>
      <c r="E6" s="427" t="s">
        <v>129</v>
      </c>
      <c r="F6" s="431" t="s">
        <v>129</v>
      </c>
      <c r="G6" s="427" t="s">
        <v>129</v>
      </c>
      <c r="H6" s="431" t="s">
        <v>129</v>
      </c>
      <c r="I6" s="427" t="s">
        <v>129</v>
      </c>
      <c r="J6" s="420" t="s">
        <v>129</v>
      </c>
      <c r="K6" s="427" t="s">
        <v>129</v>
      </c>
      <c r="L6" s="420">
        <v>3</v>
      </c>
      <c r="M6" s="427">
        <v>0.24254183846713556</v>
      </c>
      <c r="N6" s="430" t="s">
        <v>129</v>
      </c>
      <c r="O6" s="427" t="s">
        <v>129</v>
      </c>
      <c r="P6" s="430">
        <v>3</v>
      </c>
      <c r="Q6" s="427">
        <v>0.24205260609972568</v>
      </c>
      <c r="R6" s="420">
        <v>0</v>
      </c>
      <c r="S6" s="555">
        <v>0</v>
      </c>
    </row>
    <row r="7" spans="1:20" x14ac:dyDescent="0.2">
      <c r="A7" s="425" t="s">
        <v>98</v>
      </c>
      <c r="B7" s="428" t="s">
        <v>129</v>
      </c>
      <c r="C7" s="427" t="s">
        <v>129</v>
      </c>
      <c r="D7" s="428" t="s">
        <v>129</v>
      </c>
      <c r="E7" s="427" t="s">
        <v>129</v>
      </c>
      <c r="F7" s="429">
        <v>0</v>
      </c>
      <c r="G7" s="427">
        <v>0</v>
      </c>
      <c r="H7" s="431" t="s">
        <v>129</v>
      </c>
      <c r="I7" s="427" t="s">
        <v>129</v>
      </c>
      <c r="J7" s="420" t="s">
        <v>129</v>
      </c>
      <c r="K7" s="427" t="s">
        <v>129</v>
      </c>
      <c r="L7" s="420">
        <v>2</v>
      </c>
      <c r="M7" s="427">
        <v>0.22888532845044632</v>
      </c>
      <c r="N7" s="430" t="s">
        <v>129</v>
      </c>
      <c r="O7" s="427" t="s">
        <v>129</v>
      </c>
      <c r="P7" s="430" t="s">
        <v>129</v>
      </c>
      <c r="Q7" s="427" t="s">
        <v>129</v>
      </c>
      <c r="R7" s="430" t="s">
        <v>129</v>
      </c>
      <c r="S7" s="427" t="s">
        <v>129</v>
      </c>
    </row>
    <row r="8" spans="1:20" x14ac:dyDescent="0.2">
      <c r="A8" s="425" t="s">
        <v>287</v>
      </c>
      <c r="B8" s="426">
        <v>23</v>
      </c>
      <c r="C8" s="427">
        <v>0.49528403462681425</v>
      </c>
      <c r="D8" s="426">
        <v>31</v>
      </c>
      <c r="E8" s="427">
        <v>0.67347382142081247</v>
      </c>
      <c r="F8" s="429">
        <v>52</v>
      </c>
      <c r="G8" s="427">
        <v>1.1443913818525937</v>
      </c>
      <c r="H8" s="429">
        <v>53</v>
      </c>
      <c r="I8" s="427">
        <v>1.1596612913813096</v>
      </c>
      <c r="J8" s="420">
        <v>29</v>
      </c>
      <c r="K8" s="427">
        <v>0.62872628726287261</v>
      </c>
      <c r="L8" s="420">
        <v>19</v>
      </c>
      <c r="M8" s="427">
        <v>0.40849673202614378</v>
      </c>
      <c r="N8" s="430">
        <v>22</v>
      </c>
      <c r="O8" s="427">
        <v>0.45609088647483209</v>
      </c>
      <c r="P8" s="430">
        <v>32</v>
      </c>
      <c r="Q8" s="427">
        <v>0.66340492578157395</v>
      </c>
      <c r="R8" s="420">
        <v>20</v>
      </c>
      <c r="S8" s="555">
        <v>0.41002091106646438</v>
      </c>
    </row>
    <row r="9" spans="1:20" x14ac:dyDescent="0.2">
      <c r="A9" s="425" t="s">
        <v>99</v>
      </c>
      <c r="B9" s="428" t="s">
        <v>129</v>
      </c>
      <c r="C9" s="427" t="s">
        <v>129</v>
      </c>
      <c r="D9" s="428" t="s">
        <v>129</v>
      </c>
      <c r="E9" s="427" t="s">
        <v>129</v>
      </c>
      <c r="F9" s="431" t="s">
        <v>129</v>
      </c>
      <c r="G9" s="427" t="s">
        <v>129</v>
      </c>
      <c r="H9" s="431">
        <v>0</v>
      </c>
      <c r="I9" s="427">
        <v>0</v>
      </c>
      <c r="J9" s="420">
        <v>0</v>
      </c>
      <c r="K9" s="427">
        <v>0</v>
      </c>
      <c r="L9" s="420">
        <v>0</v>
      </c>
      <c r="M9" s="427">
        <v>0</v>
      </c>
      <c r="N9" s="430">
        <v>0</v>
      </c>
      <c r="O9" s="427">
        <v>0</v>
      </c>
      <c r="P9" s="430">
        <v>0</v>
      </c>
      <c r="Q9" s="427">
        <v>0</v>
      </c>
      <c r="R9" s="420">
        <v>0</v>
      </c>
      <c r="S9" s="555">
        <v>0</v>
      </c>
    </row>
    <row r="10" spans="1:20" x14ac:dyDescent="0.2">
      <c r="A10" s="425" t="s">
        <v>100</v>
      </c>
      <c r="B10" s="426">
        <v>6</v>
      </c>
      <c r="C10" s="427">
        <v>0.36251586006887804</v>
      </c>
      <c r="D10" s="426">
        <v>5</v>
      </c>
      <c r="E10" s="427">
        <v>0.30755982038506491</v>
      </c>
      <c r="F10" s="431" t="s">
        <v>129</v>
      </c>
      <c r="G10" s="427" t="s">
        <v>129</v>
      </c>
      <c r="H10" s="431" t="s">
        <v>129</v>
      </c>
      <c r="I10" s="427" t="s">
        <v>129</v>
      </c>
      <c r="J10" s="420" t="s">
        <v>129</v>
      </c>
      <c r="K10" s="427" t="s">
        <v>129</v>
      </c>
      <c r="L10" s="420">
        <v>3</v>
      </c>
      <c r="M10" s="427">
        <v>0.19731649565903708</v>
      </c>
      <c r="N10" s="430" t="s">
        <v>129</v>
      </c>
      <c r="O10" s="427" t="s">
        <v>129</v>
      </c>
      <c r="P10" s="430" t="s">
        <v>129</v>
      </c>
      <c r="Q10" s="427" t="s">
        <v>129</v>
      </c>
      <c r="R10" s="430" t="s">
        <v>129</v>
      </c>
      <c r="S10" s="427" t="s">
        <v>129</v>
      </c>
    </row>
    <row r="11" spans="1:20" x14ac:dyDescent="0.2">
      <c r="A11" s="425" t="s">
        <v>101</v>
      </c>
      <c r="B11" s="426">
        <v>11</v>
      </c>
      <c r="C11" s="427">
        <v>0.65593321407274896</v>
      </c>
      <c r="D11" s="426">
        <v>8</v>
      </c>
      <c r="E11" s="427">
        <v>0.49627791563275436</v>
      </c>
      <c r="F11" s="429">
        <v>9</v>
      </c>
      <c r="G11" s="427">
        <v>0.57379662097545425</v>
      </c>
      <c r="H11" s="429">
        <v>8</v>
      </c>
      <c r="I11" s="427">
        <v>0.50604086279967109</v>
      </c>
      <c r="J11" s="420">
        <v>6</v>
      </c>
      <c r="K11" s="427">
        <v>0.38262865888655062</v>
      </c>
      <c r="L11" s="420">
        <v>3</v>
      </c>
      <c r="M11" s="427">
        <v>0.19318694056281796</v>
      </c>
      <c r="N11" s="430">
        <v>8</v>
      </c>
      <c r="O11" s="427">
        <v>0.50562507900391862</v>
      </c>
      <c r="P11" s="430">
        <v>3</v>
      </c>
      <c r="Q11" s="427">
        <v>0.18960940462646947</v>
      </c>
      <c r="R11" s="420">
        <v>7</v>
      </c>
      <c r="S11" s="555">
        <v>0.44699872286079184</v>
      </c>
    </row>
    <row r="12" spans="1:20" x14ac:dyDescent="0.2">
      <c r="A12" s="425" t="s">
        <v>102</v>
      </c>
      <c r="B12" s="428" t="s">
        <v>129</v>
      </c>
      <c r="C12" s="427" t="s">
        <v>129</v>
      </c>
      <c r="D12" s="428" t="s">
        <v>129</v>
      </c>
      <c r="E12" s="427" t="s">
        <v>129</v>
      </c>
      <c r="F12" s="431" t="s">
        <v>129</v>
      </c>
      <c r="G12" s="427" t="s">
        <v>129</v>
      </c>
      <c r="H12" s="431">
        <v>5</v>
      </c>
      <c r="I12" s="427">
        <v>0.37470023980815348</v>
      </c>
      <c r="J12" s="420" t="s">
        <v>129</v>
      </c>
      <c r="K12" s="427" t="s">
        <v>129</v>
      </c>
      <c r="L12" s="420">
        <v>3</v>
      </c>
      <c r="M12" s="427">
        <v>0.23066277102875596</v>
      </c>
      <c r="N12" s="430" t="s">
        <v>129</v>
      </c>
      <c r="O12" s="427" t="s">
        <v>129</v>
      </c>
      <c r="P12" s="430">
        <v>0</v>
      </c>
      <c r="Q12" s="427">
        <v>0</v>
      </c>
      <c r="R12" s="420">
        <v>0</v>
      </c>
      <c r="S12" s="555">
        <v>0</v>
      </c>
    </row>
    <row r="13" spans="1:20" x14ac:dyDescent="0.2">
      <c r="A13" s="425" t="s">
        <v>103</v>
      </c>
      <c r="B13" s="426">
        <v>7</v>
      </c>
      <c r="C13" s="427">
        <v>0.53520911384662428</v>
      </c>
      <c r="D13" s="428" t="s">
        <v>129</v>
      </c>
      <c r="E13" s="427" t="s">
        <v>129</v>
      </c>
      <c r="F13" s="431" t="s">
        <v>129</v>
      </c>
      <c r="G13" s="427" t="s">
        <v>129</v>
      </c>
      <c r="H13" s="431" t="s">
        <v>129</v>
      </c>
      <c r="I13" s="427" t="s">
        <v>129</v>
      </c>
      <c r="J13" s="420">
        <v>5</v>
      </c>
      <c r="K13" s="427">
        <v>0.40903141361256545</v>
      </c>
      <c r="L13" s="420">
        <v>0</v>
      </c>
      <c r="M13" s="427">
        <v>0</v>
      </c>
      <c r="N13" s="430">
        <v>0</v>
      </c>
      <c r="O13" s="427">
        <v>0</v>
      </c>
      <c r="P13" s="430">
        <v>0</v>
      </c>
      <c r="Q13" s="427">
        <v>0</v>
      </c>
      <c r="R13" s="430" t="s">
        <v>129</v>
      </c>
      <c r="S13" s="427" t="s">
        <v>129</v>
      </c>
    </row>
    <row r="14" spans="1:20" x14ac:dyDescent="0.2">
      <c r="A14" s="425" t="s">
        <v>104</v>
      </c>
      <c r="B14" s="428" t="s">
        <v>129</v>
      </c>
      <c r="C14" s="427" t="s">
        <v>129</v>
      </c>
      <c r="D14" s="426">
        <v>5</v>
      </c>
      <c r="E14" s="427">
        <v>0.42819217264708398</v>
      </c>
      <c r="F14" s="431" t="s">
        <v>129</v>
      </c>
      <c r="G14" s="427" t="s">
        <v>129</v>
      </c>
      <c r="H14" s="431" t="s">
        <v>129</v>
      </c>
      <c r="I14" s="427" t="s">
        <v>129</v>
      </c>
      <c r="J14" s="420" t="s">
        <v>129</v>
      </c>
      <c r="K14" s="427" t="s">
        <v>129</v>
      </c>
      <c r="L14" s="420">
        <v>2</v>
      </c>
      <c r="M14" s="427">
        <v>0.17383746197305519</v>
      </c>
      <c r="N14" s="430">
        <v>8</v>
      </c>
      <c r="O14" s="427">
        <v>0.67243842985626634</v>
      </c>
      <c r="P14" s="430">
        <v>4</v>
      </c>
      <c r="Q14" s="427">
        <v>0.33621921492813311</v>
      </c>
      <c r="R14" s="420">
        <v>4</v>
      </c>
      <c r="S14" s="555">
        <v>0.33280638988268574</v>
      </c>
    </row>
    <row r="15" spans="1:20" x14ac:dyDescent="0.2">
      <c r="A15" s="425" t="s">
        <v>105</v>
      </c>
      <c r="B15" s="426">
        <v>0</v>
      </c>
      <c r="C15" s="427">
        <v>0</v>
      </c>
      <c r="D15" s="426">
        <v>6</v>
      </c>
      <c r="E15" s="427">
        <v>0.50066755674232311</v>
      </c>
      <c r="F15" s="429">
        <v>0</v>
      </c>
      <c r="G15" s="427">
        <v>0</v>
      </c>
      <c r="H15" s="429">
        <v>0</v>
      </c>
      <c r="I15" s="427">
        <v>0</v>
      </c>
      <c r="J15" s="420">
        <v>0</v>
      </c>
      <c r="K15" s="427">
        <v>0</v>
      </c>
      <c r="L15" s="420">
        <v>1</v>
      </c>
      <c r="M15" s="427">
        <v>8.3395880243515977E-2</v>
      </c>
      <c r="N15" s="430">
        <v>0</v>
      </c>
      <c r="O15" s="427">
        <v>0</v>
      </c>
      <c r="P15" s="430">
        <v>0</v>
      </c>
      <c r="Q15" s="427">
        <v>0</v>
      </c>
      <c r="R15" s="420">
        <v>0</v>
      </c>
      <c r="S15" s="555">
        <v>0</v>
      </c>
    </row>
    <row r="16" spans="1:20" x14ac:dyDescent="0.2">
      <c r="A16" s="425" t="s">
        <v>106</v>
      </c>
      <c r="B16" s="428" t="s">
        <v>129</v>
      </c>
      <c r="C16" s="427" t="s">
        <v>129</v>
      </c>
      <c r="D16" s="426">
        <v>8</v>
      </c>
      <c r="E16" s="427">
        <v>0.45573658425430102</v>
      </c>
      <c r="F16" s="429">
        <v>8</v>
      </c>
      <c r="G16" s="427">
        <v>0.45790166561730872</v>
      </c>
      <c r="H16" s="429">
        <v>7</v>
      </c>
      <c r="I16" s="427">
        <v>0.4049519842647229</v>
      </c>
      <c r="J16" s="420">
        <v>5</v>
      </c>
      <c r="K16" s="427">
        <v>0.28945235614217901</v>
      </c>
      <c r="L16" s="420">
        <v>7</v>
      </c>
      <c r="M16" s="427">
        <v>0.40172166427546629</v>
      </c>
      <c r="N16" s="430" t="s">
        <v>129</v>
      </c>
      <c r="O16" s="427" t="s">
        <v>129</v>
      </c>
      <c r="P16" s="430">
        <v>7</v>
      </c>
      <c r="Q16" s="427">
        <v>0.39534621032418388</v>
      </c>
      <c r="R16" s="430" t="s">
        <v>129</v>
      </c>
      <c r="S16" s="427" t="s">
        <v>129</v>
      </c>
    </row>
    <row r="17" spans="1:19" x14ac:dyDescent="0.2">
      <c r="A17" s="425" t="s">
        <v>107</v>
      </c>
      <c r="B17" s="426">
        <v>10</v>
      </c>
      <c r="C17" s="427">
        <v>0.23854961832061067</v>
      </c>
      <c r="D17" s="426">
        <v>12</v>
      </c>
      <c r="E17" s="427">
        <v>0.28966615975088711</v>
      </c>
      <c r="F17" s="429">
        <v>14</v>
      </c>
      <c r="G17" s="427">
        <v>0.34260822749186309</v>
      </c>
      <c r="H17" s="429">
        <v>11</v>
      </c>
      <c r="I17" s="427">
        <v>0.27047628414763092</v>
      </c>
      <c r="J17" s="420">
        <v>17</v>
      </c>
      <c r="K17" s="427">
        <v>0.42038626078785329</v>
      </c>
      <c r="L17" s="420">
        <v>13</v>
      </c>
      <c r="M17" s="427">
        <v>0.32210907108699421</v>
      </c>
      <c r="N17" s="430">
        <v>16</v>
      </c>
      <c r="O17" s="427">
        <v>0.38870803167970458</v>
      </c>
      <c r="P17" s="430">
        <v>12</v>
      </c>
      <c r="Q17" s="427">
        <v>0.29153102375977841</v>
      </c>
      <c r="R17" s="430" t="s">
        <v>129</v>
      </c>
      <c r="S17" s="427" t="s">
        <v>129</v>
      </c>
    </row>
    <row r="18" spans="1:19" x14ac:dyDescent="0.2">
      <c r="A18" s="425" t="s">
        <v>108</v>
      </c>
      <c r="B18" s="426">
        <v>55</v>
      </c>
      <c r="C18" s="427">
        <v>0.87154945647006632</v>
      </c>
      <c r="D18" s="426">
        <v>38</v>
      </c>
      <c r="E18" s="427">
        <v>0.62649410600939748</v>
      </c>
      <c r="F18" s="429">
        <v>43</v>
      </c>
      <c r="G18" s="427">
        <v>0.71961709676339669</v>
      </c>
      <c r="H18" s="429">
        <v>46</v>
      </c>
      <c r="I18" s="427">
        <v>0.77093249312864509</v>
      </c>
      <c r="J18" s="420">
        <v>31</v>
      </c>
      <c r="K18" s="427">
        <v>0.5185680829708933</v>
      </c>
      <c r="L18" s="420">
        <v>13</v>
      </c>
      <c r="M18" s="427">
        <v>0.21832961053356398</v>
      </c>
      <c r="N18" s="430">
        <v>21</v>
      </c>
      <c r="O18" s="427">
        <v>0.34958632285129265</v>
      </c>
      <c r="P18" s="430">
        <v>31</v>
      </c>
      <c r="Q18" s="427">
        <v>0.51605600039952715</v>
      </c>
      <c r="R18" s="420">
        <v>24</v>
      </c>
      <c r="S18" s="555">
        <v>0.39763407724041955</v>
      </c>
    </row>
    <row r="19" spans="1:19" x14ac:dyDescent="0.2">
      <c r="A19" s="425" t="s">
        <v>109</v>
      </c>
      <c r="B19" s="426">
        <v>8</v>
      </c>
      <c r="C19" s="427">
        <v>0.30172738930376403</v>
      </c>
      <c r="D19" s="428" t="s">
        <v>129</v>
      </c>
      <c r="E19" s="427" t="s">
        <v>129</v>
      </c>
      <c r="F19" s="429">
        <v>8</v>
      </c>
      <c r="G19" s="427">
        <v>0.30974136595942386</v>
      </c>
      <c r="H19" s="431" t="s">
        <v>129</v>
      </c>
      <c r="I19" s="427" t="s">
        <v>129</v>
      </c>
      <c r="J19" s="420">
        <v>7</v>
      </c>
      <c r="K19" s="427">
        <v>0.27423019666222676</v>
      </c>
      <c r="L19" s="420">
        <v>6</v>
      </c>
      <c r="M19" s="427">
        <v>0.23641593443398085</v>
      </c>
      <c r="N19" s="430">
        <v>6</v>
      </c>
      <c r="O19" s="427">
        <v>0.23682652457075193</v>
      </c>
      <c r="P19" s="430">
        <v>9</v>
      </c>
      <c r="Q19" s="427">
        <v>0.35523978685612789</v>
      </c>
      <c r="R19" s="420">
        <v>7</v>
      </c>
      <c r="S19" s="555">
        <v>0.27542789691127284</v>
      </c>
    </row>
    <row r="20" spans="1:19" x14ac:dyDescent="0.2">
      <c r="A20" s="743" t="s">
        <v>182</v>
      </c>
      <c r="B20" s="428" t="s">
        <v>129</v>
      </c>
      <c r="C20" s="427" t="s">
        <v>129</v>
      </c>
      <c r="D20" s="426">
        <v>7</v>
      </c>
      <c r="E20" s="427">
        <v>0.78793336334984243</v>
      </c>
      <c r="F20" s="429">
        <v>8</v>
      </c>
      <c r="G20" s="427">
        <v>0.91911764705882348</v>
      </c>
      <c r="H20" s="431" t="s">
        <v>129</v>
      </c>
      <c r="I20" s="427" t="s">
        <v>129</v>
      </c>
      <c r="J20" s="420" t="s">
        <v>129</v>
      </c>
      <c r="K20" s="427" t="s">
        <v>129</v>
      </c>
      <c r="L20" s="420">
        <v>2</v>
      </c>
      <c r="M20" s="427">
        <v>0.24186721489902044</v>
      </c>
      <c r="N20" s="430">
        <v>0</v>
      </c>
      <c r="O20" s="427">
        <v>0</v>
      </c>
      <c r="P20" s="430" t="s">
        <v>129</v>
      </c>
      <c r="Q20" s="427" t="s">
        <v>129</v>
      </c>
      <c r="R20" s="420">
        <v>4</v>
      </c>
      <c r="S20" s="555">
        <v>0.48935649620748711</v>
      </c>
    </row>
    <row r="21" spans="1:19" x14ac:dyDescent="0.2">
      <c r="A21" s="425" t="s">
        <v>110</v>
      </c>
      <c r="B21" s="428" t="s">
        <v>129</v>
      </c>
      <c r="C21" s="427" t="s">
        <v>129</v>
      </c>
      <c r="D21" s="428" t="s">
        <v>129</v>
      </c>
      <c r="E21" s="427" t="s">
        <v>129</v>
      </c>
      <c r="F21" s="429">
        <v>6</v>
      </c>
      <c r="G21" s="427">
        <v>0.60870447397788374</v>
      </c>
      <c r="H21" s="431" t="s">
        <v>129</v>
      </c>
      <c r="I21" s="427" t="s">
        <v>129</v>
      </c>
      <c r="J21" s="420">
        <v>5</v>
      </c>
      <c r="K21" s="427">
        <v>0.5083884087442806</v>
      </c>
      <c r="L21" s="420">
        <v>4</v>
      </c>
      <c r="M21" s="427">
        <v>0.40625634775543368</v>
      </c>
      <c r="N21" s="430" t="s">
        <v>129</v>
      </c>
      <c r="O21" s="427" t="s">
        <v>129</v>
      </c>
      <c r="P21" s="430" t="s">
        <v>129</v>
      </c>
      <c r="Q21" s="427" t="s">
        <v>129</v>
      </c>
      <c r="R21" s="430" t="s">
        <v>129</v>
      </c>
      <c r="S21" s="427" t="s">
        <v>129</v>
      </c>
    </row>
    <row r="22" spans="1:19" x14ac:dyDescent="0.2">
      <c r="A22" s="425" t="s">
        <v>111</v>
      </c>
      <c r="B22" s="426">
        <v>6</v>
      </c>
      <c r="C22" s="427">
        <v>0.52747252747252737</v>
      </c>
      <c r="D22" s="426">
        <v>0</v>
      </c>
      <c r="E22" s="427">
        <v>0</v>
      </c>
      <c r="F22" s="431" t="s">
        <v>129</v>
      </c>
      <c r="G22" s="427" t="s">
        <v>129</v>
      </c>
      <c r="H22" s="431" t="s">
        <v>129</v>
      </c>
      <c r="I22" s="427" t="s">
        <v>129</v>
      </c>
      <c r="J22" s="420" t="s">
        <v>129</v>
      </c>
      <c r="K22" s="427" t="s">
        <v>129</v>
      </c>
      <c r="L22" s="420">
        <v>6</v>
      </c>
      <c r="M22" s="427">
        <v>0.57312064189511902</v>
      </c>
      <c r="N22" s="430" t="s">
        <v>129</v>
      </c>
      <c r="O22" s="427" t="s">
        <v>129</v>
      </c>
      <c r="P22" s="430" t="s">
        <v>129</v>
      </c>
      <c r="Q22" s="427" t="s">
        <v>129</v>
      </c>
      <c r="R22" s="420">
        <v>0</v>
      </c>
      <c r="S22" s="555">
        <v>0</v>
      </c>
    </row>
    <row r="23" spans="1:19" x14ac:dyDescent="0.2">
      <c r="A23" s="425" t="s">
        <v>269</v>
      </c>
      <c r="B23" s="426">
        <v>0</v>
      </c>
      <c r="C23" s="427">
        <v>0</v>
      </c>
      <c r="D23" s="426">
        <v>0</v>
      </c>
      <c r="E23" s="427">
        <v>0</v>
      </c>
      <c r="F23" s="429">
        <v>0</v>
      </c>
      <c r="G23" s="427">
        <v>0</v>
      </c>
      <c r="H23" s="431" t="s">
        <v>129</v>
      </c>
      <c r="I23" s="427" t="s">
        <v>129</v>
      </c>
      <c r="J23" s="420" t="s">
        <v>129</v>
      </c>
      <c r="K23" s="427" t="s">
        <v>129</v>
      </c>
      <c r="L23" s="420">
        <v>0</v>
      </c>
      <c r="M23" s="427">
        <v>0</v>
      </c>
      <c r="N23" s="430">
        <v>0</v>
      </c>
      <c r="O23" s="427">
        <v>0</v>
      </c>
      <c r="P23" s="430">
        <v>0</v>
      </c>
      <c r="Q23" s="427">
        <v>0</v>
      </c>
      <c r="R23" s="420">
        <v>0</v>
      </c>
      <c r="S23" s="555">
        <v>0</v>
      </c>
    </row>
    <row r="24" spans="1:19" x14ac:dyDescent="0.2">
      <c r="A24" s="425" t="s">
        <v>112</v>
      </c>
      <c r="B24" s="428" t="s">
        <v>129</v>
      </c>
      <c r="C24" s="427" t="s">
        <v>129</v>
      </c>
      <c r="D24" s="428" t="s">
        <v>129</v>
      </c>
      <c r="E24" s="427" t="s">
        <v>129</v>
      </c>
      <c r="F24" s="431" t="s">
        <v>129</v>
      </c>
      <c r="G24" s="427" t="s">
        <v>129</v>
      </c>
      <c r="H24" s="431">
        <v>6</v>
      </c>
      <c r="I24" s="427">
        <v>0.39287585123101104</v>
      </c>
      <c r="J24" s="420">
        <v>8</v>
      </c>
      <c r="K24" s="427">
        <v>0.53060953770644026</v>
      </c>
      <c r="L24" s="420">
        <v>6</v>
      </c>
      <c r="M24" s="427">
        <v>0.40093551620447709</v>
      </c>
      <c r="N24" s="430">
        <v>10</v>
      </c>
      <c r="O24" s="427">
        <v>0.67503712704198726</v>
      </c>
      <c r="P24" s="430">
        <v>3</v>
      </c>
      <c r="Q24" s="427">
        <v>0.20251113811259619</v>
      </c>
      <c r="R24" s="430" t="s">
        <v>129</v>
      </c>
      <c r="S24" s="427" t="s">
        <v>129</v>
      </c>
    </row>
    <row r="25" spans="1:19" x14ac:dyDescent="0.2">
      <c r="A25" s="425" t="s">
        <v>113</v>
      </c>
      <c r="B25" s="428" t="s">
        <v>129</v>
      </c>
      <c r="C25" s="427" t="s">
        <v>129</v>
      </c>
      <c r="D25" s="428" t="s">
        <v>129</v>
      </c>
      <c r="E25" s="427" t="s">
        <v>129</v>
      </c>
      <c r="F25" s="429">
        <v>5</v>
      </c>
      <c r="G25" s="427">
        <v>0.12391573729863693</v>
      </c>
      <c r="H25" s="431" t="s">
        <v>129</v>
      </c>
      <c r="I25" s="427" t="s">
        <v>129</v>
      </c>
      <c r="J25" s="420" t="s">
        <v>129</v>
      </c>
      <c r="K25" s="427" t="s">
        <v>129</v>
      </c>
      <c r="L25" s="420">
        <v>5</v>
      </c>
      <c r="M25" s="427">
        <v>0.12560604918732884</v>
      </c>
      <c r="N25" s="430">
        <v>7</v>
      </c>
      <c r="O25" s="427">
        <v>0.1745635910224439</v>
      </c>
      <c r="P25" s="430">
        <v>0</v>
      </c>
      <c r="Q25" s="427">
        <v>0</v>
      </c>
      <c r="R25" s="420">
        <v>3</v>
      </c>
      <c r="S25" s="555">
        <v>7.4388157405341077E-2</v>
      </c>
    </row>
    <row r="26" spans="1:19" x14ac:dyDescent="0.2">
      <c r="A26" s="425" t="s">
        <v>194</v>
      </c>
      <c r="B26" s="426">
        <v>0</v>
      </c>
      <c r="C26" s="427">
        <v>0</v>
      </c>
      <c r="D26" s="428" t="s">
        <v>129</v>
      </c>
      <c r="E26" s="427" t="s">
        <v>129</v>
      </c>
      <c r="F26" s="431" t="s">
        <v>129</v>
      </c>
      <c r="G26" s="427" t="s">
        <v>129</v>
      </c>
      <c r="H26" s="431" t="s">
        <v>129</v>
      </c>
      <c r="I26" s="427" t="s">
        <v>129</v>
      </c>
      <c r="J26" s="420">
        <v>0</v>
      </c>
      <c r="K26" s="427">
        <v>0</v>
      </c>
      <c r="L26" s="420">
        <v>1</v>
      </c>
      <c r="M26" s="427">
        <v>0.4478280340349306</v>
      </c>
      <c r="N26" s="430">
        <v>0</v>
      </c>
      <c r="O26" s="427">
        <v>0</v>
      </c>
      <c r="P26" s="430" t="s">
        <v>129</v>
      </c>
      <c r="Q26" s="427" t="s">
        <v>129</v>
      </c>
      <c r="R26" s="420">
        <v>0</v>
      </c>
      <c r="S26" s="555">
        <v>0</v>
      </c>
    </row>
    <row r="27" spans="1:19" x14ac:dyDescent="0.2">
      <c r="A27" s="425" t="s">
        <v>114</v>
      </c>
      <c r="B27" s="428" t="s">
        <v>129</v>
      </c>
      <c r="C27" s="427" t="s">
        <v>129</v>
      </c>
      <c r="D27" s="428" t="s">
        <v>129</v>
      </c>
      <c r="E27" s="427" t="s">
        <v>129</v>
      </c>
      <c r="F27" s="431" t="s">
        <v>129</v>
      </c>
      <c r="G27" s="427" t="s">
        <v>129</v>
      </c>
      <c r="H27" s="431" t="s">
        <v>129</v>
      </c>
      <c r="I27" s="427" t="s">
        <v>129</v>
      </c>
      <c r="J27" s="420">
        <v>0</v>
      </c>
      <c r="K27" s="427">
        <v>0</v>
      </c>
      <c r="L27" s="420">
        <v>1</v>
      </c>
      <c r="M27" s="427">
        <v>6.2285892245406413E-2</v>
      </c>
      <c r="N27" s="430" t="s">
        <v>129</v>
      </c>
      <c r="O27" s="427" t="s">
        <v>129</v>
      </c>
      <c r="P27" s="430" t="s">
        <v>129</v>
      </c>
      <c r="Q27" s="427" t="s">
        <v>129</v>
      </c>
      <c r="R27" s="430" t="s">
        <v>129</v>
      </c>
      <c r="S27" s="427" t="s">
        <v>129</v>
      </c>
    </row>
    <row r="28" spans="1:19" x14ac:dyDescent="0.2">
      <c r="A28" s="425" t="s">
        <v>115</v>
      </c>
      <c r="B28" s="426">
        <v>16</v>
      </c>
      <c r="C28" s="427">
        <v>0.80144259667401319</v>
      </c>
      <c r="D28" s="426">
        <v>17</v>
      </c>
      <c r="E28" s="427">
        <v>0.87624349260347401</v>
      </c>
      <c r="F28" s="429">
        <v>8</v>
      </c>
      <c r="G28" s="427">
        <v>0.41714464490562103</v>
      </c>
      <c r="H28" s="429">
        <v>11</v>
      </c>
      <c r="I28" s="427">
        <v>0.57615755290173898</v>
      </c>
      <c r="J28" s="420" t="s">
        <v>129</v>
      </c>
      <c r="K28" s="427" t="s">
        <v>129</v>
      </c>
      <c r="L28" s="420">
        <v>7</v>
      </c>
      <c r="M28" s="427">
        <v>0.37060567556120289</v>
      </c>
      <c r="N28" s="430">
        <v>12</v>
      </c>
      <c r="O28" s="427">
        <v>0.63184498736310024</v>
      </c>
      <c r="P28" s="430">
        <v>9</v>
      </c>
      <c r="Q28" s="427">
        <v>0.47388374052232518</v>
      </c>
      <c r="R28" s="420">
        <v>11</v>
      </c>
      <c r="S28" s="427" t="s">
        <v>129</v>
      </c>
    </row>
    <row r="29" spans="1:19" x14ac:dyDescent="0.2">
      <c r="A29" s="425" t="s">
        <v>116</v>
      </c>
      <c r="B29" s="428" t="s">
        <v>129</v>
      </c>
      <c r="C29" s="427" t="s">
        <v>129</v>
      </c>
      <c r="D29" s="428" t="s">
        <v>129</v>
      </c>
      <c r="E29" s="427" t="s">
        <v>129</v>
      </c>
      <c r="F29" s="431" t="s">
        <v>129</v>
      </c>
      <c r="G29" s="427" t="s">
        <v>129</v>
      </c>
      <c r="H29" s="431" t="s">
        <v>129</v>
      </c>
      <c r="I29" s="427" t="s">
        <v>129</v>
      </c>
      <c r="J29" s="420">
        <v>0</v>
      </c>
      <c r="K29" s="427">
        <v>0</v>
      </c>
      <c r="L29" s="420">
        <v>4</v>
      </c>
      <c r="M29" s="427">
        <v>0.33341668750520964</v>
      </c>
      <c r="N29" s="430" t="s">
        <v>129</v>
      </c>
      <c r="O29" s="427" t="s">
        <v>129</v>
      </c>
      <c r="P29" s="430" t="s">
        <v>129</v>
      </c>
      <c r="Q29" s="427" t="s">
        <v>129</v>
      </c>
      <c r="R29" s="430" t="s">
        <v>129</v>
      </c>
      <c r="S29" s="555">
        <v>0.1665001665001665</v>
      </c>
    </row>
    <row r="30" spans="1:19" x14ac:dyDescent="0.2">
      <c r="A30" s="425" t="s">
        <v>195</v>
      </c>
      <c r="B30" s="428" t="s">
        <v>129</v>
      </c>
      <c r="C30" s="427" t="s">
        <v>129</v>
      </c>
      <c r="D30" s="428" t="s">
        <v>129</v>
      </c>
      <c r="E30" s="427" t="s">
        <v>129</v>
      </c>
      <c r="F30" s="431" t="s">
        <v>129</v>
      </c>
      <c r="G30" s="427" t="s">
        <v>129</v>
      </c>
      <c r="H30" s="431">
        <v>0</v>
      </c>
      <c r="I30" s="427">
        <v>0</v>
      </c>
      <c r="J30" s="420">
        <v>0</v>
      </c>
      <c r="K30" s="427">
        <v>0</v>
      </c>
      <c r="L30" s="420">
        <v>1</v>
      </c>
      <c r="M30" s="427">
        <v>0.37921880925293894</v>
      </c>
      <c r="N30" s="430" t="s">
        <v>129</v>
      </c>
      <c r="O30" s="427" t="s">
        <v>129</v>
      </c>
      <c r="P30" s="430">
        <v>0</v>
      </c>
      <c r="Q30" s="427">
        <v>0</v>
      </c>
      <c r="R30" s="420">
        <v>0</v>
      </c>
      <c r="S30" s="555">
        <v>0</v>
      </c>
    </row>
    <row r="31" spans="1:19" x14ac:dyDescent="0.2">
      <c r="A31" s="425" t="s">
        <v>117</v>
      </c>
      <c r="B31" s="428" t="s">
        <v>129</v>
      </c>
      <c r="C31" s="427" t="s">
        <v>129</v>
      </c>
      <c r="D31" s="428" t="s">
        <v>129</v>
      </c>
      <c r="E31" s="427" t="s">
        <v>129</v>
      </c>
      <c r="F31" s="429">
        <v>5</v>
      </c>
      <c r="G31" s="427">
        <v>0.41907635571201074</v>
      </c>
      <c r="H31" s="429">
        <v>5</v>
      </c>
      <c r="I31" s="427">
        <v>0.42444821731748728</v>
      </c>
      <c r="J31" s="420" t="s">
        <v>129</v>
      </c>
      <c r="K31" s="427" t="s">
        <v>129</v>
      </c>
      <c r="L31" s="420">
        <v>3</v>
      </c>
      <c r="M31" s="427">
        <v>0.26003293750541734</v>
      </c>
      <c r="N31" s="430" t="s">
        <v>129</v>
      </c>
      <c r="O31" s="427" t="s">
        <v>129</v>
      </c>
      <c r="P31" s="430">
        <v>0</v>
      </c>
      <c r="Q31" s="427">
        <v>0</v>
      </c>
      <c r="R31" s="420">
        <v>0</v>
      </c>
      <c r="S31" s="555">
        <v>0</v>
      </c>
    </row>
    <row r="32" spans="1:19" x14ac:dyDescent="0.2">
      <c r="A32" s="743" t="s">
        <v>183</v>
      </c>
      <c r="B32" s="426">
        <v>10</v>
      </c>
      <c r="C32" s="427">
        <v>0.27648750276487505</v>
      </c>
      <c r="D32" s="426">
        <v>12</v>
      </c>
      <c r="E32" s="427">
        <v>0.33879164313946919</v>
      </c>
      <c r="F32" s="429">
        <v>9</v>
      </c>
      <c r="G32" s="427">
        <v>0.25830893748923711</v>
      </c>
      <c r="H32" s="429">
        <v>6</v>
      </c>
      <c r="I32" s="427">
        <v>0.17340539290771942</v>
      </c>
      <c r="J32" s="420">
        <v>6</v>
      </c>
      <c r="K32" s="427">
        <v>0.17467248908296942</v>
      </c>
      <c r="L32" s="420">
        <v>5</v>
      </c>
      <c r="M32" s="427">
        <v>0.14642145952910859</v>
      </c>
      <c r="N32" s="430" t="s">
        <v>129</v>
      </c>
      <c r="O32" s="427" t="s">
        <v>129</v>
      </c>
      <c r="P32" s="430">
        <v>6</v>
      </c>
      <c r="Q32" s="427">
        <v>0.17462165308498254</v>
      </c>
      <c r="R32" s="420">
        <v>5</v>
      </c>
      <c r="S32" s="555">
        <v>0.14567066775434098</v>
      </c>
    </row>
    <row r="33" spans="1:19" x14ac:dyDescent="0.2">
      <c r="A33" s="425" t="s">
        <v>118</v>
      </c>
      <c r="B33" s="428" t="s">
        <v>129</v>
      </c>
      <c r="C33" s="427" t="s">
        <v>129</v>
      </c>
      <c r="D33" s="428" t="s">
        <v>129</v>
      </c>
      <c r="E33" s="427" t="s">
        <v>129</v>
      </c>
      <c r="F33" s="431" t="s">
        <v>129</v>
      </c>
      <c r="G33" s="427" t="s">
        <v>129</v>
      </c>
      <c r="H33" s="431" t="s">
        <v>129</v>
      </c>
      <c r="I33" s="427" t="s">
        <v>129</v>
      </c>
      <c r="J33" s="420" t="s">
        <v>129</v>
      </c>
      <c r="K33" s="427" t="s">
        <v>129</v>
      </c>
      <c r="L33" s="420">
        <v>3</v>
      </c>
      <c r="M33" s="427">
        <v>0.26776151374509105</v>
      </c>
      <c r="N33" s="430" t="s">
        <v>129</v>
      </c>
      <c r="O33" s="427" t="s">
        <v>129</v>
      </c>
      <c r="P33" s="430" t="s">
        <v>129</v>
      </c>
      <c r="Q33" s="427" t="s">
        <v>129</v>
      </c>
      <c r="R33" s="420">
        <v>3</v>
      </c>
      <c r="S33" s="555">
        <v>0.27447392497712719</v>
      </c>
    </row>
    <row r="34" spans="1:19" x14ac:dyDescent="0.2">
      <c r="A34" s="425" t="s">
        <v>119</v>
      </c>
      <c r="B34" s="426">
        <v>0</v>
      </c>
      <c r="C34" s="427">
        <v>0</v>
      </c>
      <c r="D34" s="428" t="s">
        <v>129</v>
      </c>
      <c r="E34" s="427" t="s">
        <v>129</v>
      </c>
      <c r="F34" s="431" t="s">
        <v>129</v>
      </c>
      <c r="G34" s="427" t="s">
        <v>129</v>
      </c>
      <c r="H34" s="431" t="s">
        <v>129</v>
      </c>
      <c r="I34" s="427" t="s">
        <v>129</v>
      </c>
      <c r="J34" s="420" t="s">
        <v>129</v>
      </c>
      <c r="K34" s="427" t="s">
        <v>129</v>
      </c>
      <c r="L34" s="420">
        <v>2</v>
      </c>
      <c r="M34" s="427">
        <v>0.21012817818869511</v>
      </c>
      <c r="N34" s="430">
        <v>8</v>
      </c>
      <c r="O34" s="427">
        <v>0.83194675540765395</v>
      </c>
      <c r="P34" s="430" t="s">
        <v>129</v>
      </c>
      <c r="Q34" s="427" t="s">
        <v>129</v>
      </c>
      <c r="R34" s="420">
        <v>5</v>
      </c>
      <c r="S34" s="555">
        <v>0.51604912787697388</v>
      </c>
    </row>
    <row r="35" spans="1:19" x14ac:dyDescent="0.2">
      <c r="A35" s="425" t="s">
        <v>120</v>
      </c>
      <c r="B35" s="426">
        <v>12</v>
      </c>
      <c r="C35" s="427">
        <v>0.55076188727740039</v>
      </c>
      <c r="D35" s="426">
        <v>9</v>
      </c>
      <c r="E35" s="427">
        <v>0.41889690481731445</v>
      </c>
      <c r="F35" s="429">
        <v>10</v>
      </c>
      <c r="G35" s="427">
        <v>0.46844989928327169</v>
      </c>
      <c r="H35" s="429">
        <v>9</v>
      </c>
      <c r="I35" s="427">
        <v>0.42331028643996049</v>
      </c>
      <c r="J35" s="420">
        <v>7</v>
      </c>
      <c r="K35" s="427">
        <v>0.32934976945516137</v>
      </c>
      <c r="L35" s="420">
        <v>2</v>
      </c>
      <c r="M35" s="427">
        <v>9.3777840296337969E-2</v>
      </c>
      <c r="N35" s="430">
        <v>6</v>
      </c>
      <c r="O35" s="427">
        <v>0.27304996814417037</v>
      </c>
      <c r="P35" s="430">
        <v>7</v>
      </c>
      <c r="Q35" s="427">
        <v>0.31855829616819881</v>
      </c>
      <c r="R35" s="420">
        <v>3</v>
      </c>
      <c r="S35" s="555">
        <v>0.13498312710911137</v>
      </c>
    </row>
    <row r="36" spans="1:19" x14ac:dyDescent="0.2">
      <c r="A36" s="432" t="s">
        <v>297</v>
      </c>
      <c r="B36" s="433" t="s">
        <v>129</v>
      </c>
      <c r="C36" s="434"/>
      <c r="D36" s="435">
        <v>23</v>
      </c>
      <c r="E36" s="434"/>
      <c r="F36" s="436">
        <v>14</v>
      </c>
      <c r="G36" s="437"/>
      <c r="H36" s="436">
        <v>46</v>
      </c>
      <c r="I36" s="437"/>
      <c r="J36" s="438">
        <v>74</v>
      </c>
      <c r="K36" s="439"/>
      <c r="L36" s="440">
        <v>75</v>
      </c>
      <c r="M36" s="439"/>
      <c r="N36" s="440">
        <v>50</v>
      </c>
      <c r="O36" s="439"/>
      <c r="P36" s="440">
        <v>48</v>
      </c>
      <c r="Q36" s="439"/>
      <c r="R36" s="440">
        <v>60</v>
      </c>
      <c r="S36" s="439"/>
    </row>
    <row r="37" spans="1:19" ht="15.75" x14ac:dyDescent="0.25">
      <c r="A37" s="441" t="s">
        <v>17</v>
      </c>
      <c r="B37" s="442">
        <v>215</v>
      </c>
      <c r="C37" s="443">
        <v>0.35802662385889422</v>
      </c>
      <c r="D37" s="442">
        <v>232</v>
      </c>
      <c r="E37" s="443">
        <v>0.3941348654759943</v>
      </c>
      <c r="F37" s="444">
        <v>249</v>
      </c>
      <c r="G37" s="443">
        <v>0.42918454935622313</v>
      </c>
      <c r="H37" s="444">
        <v>256</v>
      </c>
      <c r="I37" s="443">
        <v>0.44434801475374269</v>
      </c>
      <c r="J37" s="445">
        <v>247</v>
      </c>
      <c r="K37" s="443">
        <v>0.43103598714221397</v>
      </c>
      <c r="L37" s="445">
        <v>210</v>
      </c>
      <c r="M37" s="443">
        <v>0.3683325235864362</v>
      </c>
      <c r="N37" s="446">
        <v>217</v>
      </c>
      <c r="O37" s="443">
        <v>0.37913598926538472</v>
      </c>
      <c r="P37" s="446">
        <v>194</v>
      </c>
      <c r="Q37" s="443">
        <v>0.3364364100500839</v>
      </c>
      <c r="R37" s="447">
        <v>177</v>
      </c>
      <c r="S37" s="556">
        <v>0.3050666924048735</v>
      </c>
    </row>
    <row r="38" spans="1:19" ht="23.25" customHeight="1" x14ac:dyDescent="0.2">
      <c r="A38" s="955" t="s">
        <v>636</v>
      </c>
      <c r="B38" s="955"/>
      <c r="C38" s="955"/>
      <c r="D38" s="955"/>
      <c r="E38" s="955"/>
      <c r="F38" s="955"/>
      <c r="G38" s="955"/>
    </row>
    <row r="39" spans="1:19" ht="12.75" customHeight="1" x14ac:dyDescent="0.2">
      <c r="A39" s="955" t="s">
        <v>637</v>
      </c>
      <c r="B39" s="955"/>
      <c r="C39" s="955"/>
      <c r="D39" s="955"/>
      <c r="E39" s="955"/>
      <c r="F39" s="955"/>
      <c r="G39" s="955"/>
    </row>
    <row r="40" spans="1:19" x14ac:dyDescent="0.2">
      <c r="A40" s="448"/>
      <c r="B40" s="420"/>
      <c r="C40" s="420"/>
      <c r="D40" s="420"/>
      <c r="E40" s="420"/>
      <c r="F40" s="420"/>
      <c r="G40" s="420"/>
    </row>
    <row r="46" spans="1:19" x14ac:dyDescent="0.2">
      <c r="G46" s="449"/>
    </row>
    <row r="73" spans="1:1" x14ac:dyDescent="0.2">
      <c r="A73" s="637"/>
    </row>
  </sheetData>
  <mergeCells count="11">
    <mergeCell ref="R2:S2"/>
    <mergeCell ref="A38:G38"/>
    <mergeCell ref="A39:G39"/>
    <mergeCell ref="A1:G1"/>
    <mergeCell ref="B2:C2"/>
    <mergeCell ref="D2:E2"/>
    <mergeCell ref="F2:G2"/>
    <mergeCell ref="N2:O2"/>
    <mergeCell ref="L2:M2"/>
    <mergeCell ref="J2:K2"/>
    <mergeCell ref="H2:I2"/>
  </mergeCells>
  <conditionalFormatting sqref="P4:R36">
    <cfRule type="cellIs" dxfId="1" priority="2" operator="between">
      <formula>1</formula>
      <formula>2</formula>
    </cfRule>
  </conditionalFormatting>
  <conditionalFormatting sqref="S27:S28 S24 S21 S16:S17 S13 S10 S7 S5">
    <cfRule type="cellIs" dxfId="0" priority="1" operator="between">
      <formula>1</formula>
      <formula>2</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74"/>
  <sheetViews>
    <sheetView showGridLines="0" zoomScaleNormal="100" workbookViewId="0">
      <selection activeCell="A9" sqref="A9:I9"/>
    </sheetView>
  </sheetViews>
  <sheetFormatPr defaultColWidth="9.140625" defaultRowHeight="15" x14ac:dyDescent="0.2"/>
  <cols>
    <col min="1" max="1" width="33" style="674" customWidth="1"/>
    <col min="2" max="2" width="16.5703125" style="576" customWidth="1"/>
    <col min="3" max="3" width="15.7109375" style="576" customWidth="1"/>
    <col min="4" max="4" width="14.140625" style="576" customWidth="1"/>
    <col min="5" max="6" width="9.140625" style="576"/>
    <col min="7" max="7" width="15.140625" style="576" customWidth="1"/>
    <col min="8" max="8" width="9.140625" style="576" customWidth="1"/>
    <col min="9" max="9" width="15" style="576" customWidth="1"/>
    <col min="10" max="16384" width="9.140625" style="576"/>
  </cols>
  <sheetData>
    <row r="1" spans="1:22" s="581" customFormat="1" ht="30.75" customHeight="1" x14ac:dyDescent="0.2">
      <c r="A1" s="853" t="s">
        <v>533</v>
      </c>
      <c r="B1" s="853"/>
      <c r="C1" s="853"/>
      <c r="D1" s="853"/>
      <c r="E1" s="853"/>
      <c r="F1" s="861"/>
      <c r="G1" s="861"/>
      <c r="H1" s="861"/>
      <c r="I1" s="861"/>
      <c r="J1" s="853"/>
      <c r="K1" s="853"/>
      <c r="L1" s="853"/>
      <c r="M1" s="853"/>
      <c r="N1" s="853"/>
      <c r="O1" s="853"/>
    </row>
    <row r="2" spans="1:22" s="62" customFormat="1" ht="15.75" customHeight="1" x14ac:dyDescent="0.25">
      <c r="A2" s="738"/>
      <c r="B2" s="863" t="s">
        <v>45</v>
      </c>
      <c r="C2" s="863"/>
      <c r="D2" s="863"/>
      <c r="E2" s="863"/>
      <c r="F2" s="863"/>
      <c r="G2" s="856" t="s">
        <v>17</v>
      </c>
      <c r="H2" s="856" t="s">
        <v>154</v>
      </c>
      <c r="I2" s="856" t="s">
        <v>252</v>
      </c>
      <c r="J2" s="61"/>
      <c r="O2" s="854"/>
    </row>
    <row r="3" spans="1:22" s="64" customFormat="1" ht="39.75" customHeight="1" x14ac:dyDescent="0.2">
      <c r="A3" s="42" t="s">
        <v>461</v>
      </c>
      <c r="B3" s="63" t="s">
        <v>12</v>
      </c>
      <c r="C3" s="63" t="s">
        <v>13</v>
      </c>
      <c r="D3" s="63" t="s">
        <v>14</v>
      </c>
      <c r="E3" s="63" t="s">
        <v>15</v>
      </c>
      <c r="F3" s="63" t="s">
        <v>91</v>
      </c>
      <c r="G3" s="857"/>
      <c r="H3" s="858"/>
      <c r="I3" s="858"/>
      <c r="O3" s="855"/>
    </row>
    <row r="4" spans="1:22" s="26" customFormat="1" ht="15.75" customHeight="1" x14ac:dyDescent="0.2">
      <c r="A4" s="684" t="s">
        <v>73</v>
      </c>
      <c r="B4" s="65">
        <v>216</v>
      </c>
      <c r="C4" s="65">
        <v>299</v>
      </c>
      <c r="D4" s="65">
        <v>412</v>
      </c>
      <c r="E4" s="65">
        <v>325</v>
      </c>
      <c r="F4" s="65">
        <v>31</v>
      </c>
      <c r="G4" s="65">
        <v>1283</v>
      </c>
      <c r="H4" s="694">
        <f>G4/$G$6</f>
        <v>0.46859021183345506</v>
      </c>
      <c r="I4" s="695">
        <v>0.4872375896124535</v>
      </c>
      <c r="J4" s="67"/>
      <c r="K4" s="67"/>
      <c r="L4" s="67"/>
      <c r="M4" s="67"/>
      <c r="N4" s="67"/>
      <c r="O4" s="68"/>
      <c r="Q4" s="69"/>
      <c r="R4" s="69"/>
      <c r="S4" s="69"/>
      <c r="T4" s="69"/>
      <c r="U4" s="69"/>
      <c r="V4" s="69"/>
    </row>
    <row r="5" spans="1:22" s="26" customFormat="1" ht="15.75" customHeight="1" x14ac:dyDescent="0.2">
      <c r="A5" s="684" t="s">
        <v>534</v>
      </c>
      <c r="B5" s="65">
        <v>226</v>
      </c>
      <c r="C5" s="65">
        <v>300</v>
      </c>
      <c r="D5" s="65">
        <v>495</v>
      </c>
      <c r="E5" s="65">
        <v>370</v>
      </c>
      <c r="F5" s="65">
        <v>64</v>
      </c>
      <c r="G5" s="65">
        <v>1455</v>
      </c>
      <c r="H5" s="694">
        <f t="shared" ref="H5:H6" si="0">G5/$G$6</f>
        <v>0.53140978816654494</v>
      </c>
      <c r="I5" s="695">
        <v>0.51276241038754644</v>
      </c>
      <c r="J5" s="67"/>
      <c r="K5" s="67"/>
      <c r="L5" s="67"/>
      <c r="M5" s="67"/>
      <c r="N5" s="67"/>
      <c r="O5" s="68"/>
      <c r="Q5" s="69"/>
      <c r="R5" s="69"/>
      <c r="S5" s="69"/>
      <c r="T5" s="69"/>
      <c r="U5" s="69"/>
      <c r="V5" s="69"/>
    </row>
    <row r="6" spans="1:22" s="14" customFormat="1" ht="15.75" customHeight="1" x14ac:dyDescent="0.2">
      <c r="A6" s="82" t="s">
        <v>17</v>
      </c>
      <c r="B6" s="70">
        <v>442</v>
      </c>
      <c r="C6" s="70">
        <v>599</v>
      </c>
      <c r="D6" s="70">
        <v>907</v>
      </c>
      <c r="E6" s="70">
        <v>695</v>
      </c>
      <c r="F6" s="70">
        <v>95</v>
      </c>
      <c r="G6" s="70">
        <v>2738</v>
      </c>
      <c r="H6" s="696">
        <f t="shared" si="0"/>
        <v>1</v>
      </c>
      <c r="I6" s="697">
        <v>1</v>
      </c>
      <c r="J6" s="68"/>
      <c r="K6" s="68"/>
      <c r="L6" s="68"/>
      <c r="M6" s="68"/>
      <c r="N6" s="68"/>
      <c r="O6" s="68"/>
      <c r="Q6" s="69"/>
      <c r="R6" s="69"/>
      <c r="S6" s="69"/>
      <c r="T6" s="69"/>
      <c r="U6" s="69"/>
      <c r="V6" s="69"/>
    </row>
    <row r="7" spans="1:22" s="599" customFormat="1" x14ac:dyDescent="0.2">
      <c r="A7" s="862" t="s">
        <v>535</v>
      </c>
      <c r="B7" s="862"/>
      <c r="C7" s="862"/>
      <c r="D7" s="862"/>
      <c r="E7" s="862"/>
      <c r="F7" s="862"/>
      <c r="G7" s="862"/>
      <c r="H7" s="862"/>
      <c r="I7" s="862"/>
    </row>
    <row r="8" spans="1:22" s="19" customFormat="1" ht="18" x14ac:dyDescent="0.2">
      <c r="A8" s="859" t="s">
        <v>536</v>
      </c>
      <c r="B8" s="859"/>
      <c r="C8" s="859"/>
      <c r="D8" s="859"/>
      <c r="E8" s="859"/>
      <c r="F8" s="859"/>
      <c r="G8" s="859"/>
      <c r="H8" s="859"/>
      <c r="I8" s="859"/>
      <c r="J8" s="22"/>
      <c r="K8" s="22"/>
    </row>
    <row r="9" spans="1:22" s="599" customFormat="1" ht="36" customHeight="1" x14ac:dyDescent="0.2">
      <c r="A9" s="847" t="s">
        <v>712</v>
      </c>
      <c r="B9" s="847"/>
      <c r="C9" s="847"/>
      <c r="D9" s="847"/>
      <c r="E9" s="847"/>
      <c r="F9" s="847"/>
      <c r="G9" s="847"/>
      <c r="H9" s="847"/>
      <c r="I9" s="847"/>
    </row>
    <row r="10" spans="1:22" s="26" customFormat="1" ht="15" customHeight="1" x14ac:dyDescent="0.2">
      <c r="A10" s="684"/>
    </row>
    <row r="11" spans="1:22" s="26" customFormat="1" ht="15.75" x14ac:dyDescent="0.2">
      <c r="A11" s="853" t="s">
        <v>537</v>
      </c>
      <c r="B11" s="853"/>
      <c r="C11" s="853"/>
      <c r="D11" s="853"/>
      <c r="E11" s="853"/>
      <c r="F11" s="853"/>
      <c r="G11" s="14"/>
      <c r="H11" s="14"/>
      <c r="I11" s="14"/>
    </row>
    <row r="12" spans="1:22" s="26" customFormat="1" ht="76.5" customHeight="1" x14ac:dyDescent="0.2">
      <c r="A12" s="31" t="s">
        <v>18</v>
      </c>
      <c r="B12" s="25" t="s">
        <v>60</v>
      </c>
      <c r="C12" s="698" t="s">
        <v>154</v>
      </c>
      <c r="D12" s="25" t="s">
        <v>288</v>
      </c>
    </row>
    <row r="13" spans="1:22" s="26" customFormat="1" ht="15" customHeight="1" x14ac:dyDescent="0.2">
      <c r="A13" s="682" t="s">
        <v>19</v>
      </c>
      <c r="B13" s="71">
        <v>2086</v>
      </c>
      <c r="C13" s="695">
        <f>B13/$B$19</f>
        <v>0.76186997808619428</v>
      </c>
      <c r="D13" s="699">
        <v>0.94499999999999995</v>
      </c>
    </row>
    <row r="14" spans="1:22" s="26" customFormat="1" ht="15" customHeight="1" x14ac:dyDescent="0.2">
      <c r="A14" s="682" t="s">
        <v>20</v>
      </c>
      <c r="B14" s="71">
        <v>38</v>
      </c>
      <c r="C14" s="695">
        <f t="shared" ref="C14:C18" si="1">B14/$B$19</f>
        <v>1.3878743608473338E-2</v>
      </c>
      <c r="D14" s="699">
        <v>8.9999999999999993E-3</v>
      </c>
    </row>
    <row r="15" spans="1:22" s="26" customFormat="1" ht="15" customHeight="1" x14ac:dyDescent="0.2">
      <c r="A15" s="682" t="s">
        <v>21</v>
      </c>
      <c r="B15" s="71">
        <v>46</v>
      </c>
      <c r="C15" s="695">
        <f t="shared" si="1"/>
        <v>1.6800584368151936E-2</v>
      </c>
      <c r="D15" s="699">
        <v>3.3000000000000002E-2</v>
      </c>
    </row>
    <row r="16" spans="1:22" s="26" customFormat="1" ht="15" customHeight="1" x14ac:dyDescent="0.2">
      <c r="A16" s="682" t="s">
        <v>22</v>
      </c>
      <c r="B16" s="71">
        <v>28</v>
      </c>
      <c r="C16" s="695">
        <f t="shared" si="1"/>
        <v>1.0226442658875092E-2</v>
      </c>
      <c r="D16" s="699">
        <v>8.9999999999999993E-3</v>
      </c>
    </row>
    <row r="17" spans="1:16" s="26" customFormat="1" ht="15" customHeight="1" x14ac:dyDescent="0.2">
      <c r="A17" s="682" t="s">
        <v>23</v>
      </c>
      <c r="B17" s="71">
        <v>65</v>
      </c>
      <c r="C17" s="695">
        <f t="shared" si="1"/>
        <v>2.3739956172388606E-2</v>
      </c>
      <c r="D17" s="699">
        <v>4.0000000000000001E-3</v>
      </c>
    </row>
    <row r="18" spans="1:16" s="26" customFormat="1" ht="15" customHeight="1" x14ac:dyDescent="0.2">
      <c r="A18" s="682" t="s">
        <v>138</v>
      </c>
      <c r="B18" s="71">
        <v>475</v>
      </c>
      <c r="C18" s="695">
        <f t="shared" si="1"/>
        <v>0.17348429510591673</v>
      </c>
      <c r="D18" s="699">
        <v>0</v>
      </c>
    </row>
    <row r="19" spans="1:16" s="14" customFormat="1" ht="17.25" customHeight="1" x14ac:dyDescent="0.2">
      <c r="A19" s="818" t="s">
        <v>17</v>
      </c>
      <c r="B19" s="72">
        <v>2738</v>
      </c>
      <c r="C19" s="697">
        <f>B19/$B$19</f>
        <v>1</v>
      </c>
      <c r="D19" s="700">
        <v>1</v>
      </c>
      <c r="E19" s="68"/>
    </row>
    <row r="20" spans="1:16" s="599" customFormat="1" x14ac:dyDescent="0.2">
      <c r="A20" s="862" t="s">
        <v>535</v>
      </c>
      <c r="B20" s="862"/>
      <c r="C20" s="862"/>
      <c r="D20" s="862"/>
      <c r="E20" s="864"/>
      <c r="F20" s="864"/>
      <c r="G20" s="864"/>
      <c r="H20" s="864"/>
      <c r="I20" s="864"/>
    </row>
    <row r="21" spans="1:16" s="74" customFormat="1" x14ac:dyDescent="0.2">
      <c r="A21" s="860" t="s">
        <v>538</v>
      </c>
      <c r="B21" s="860"/>
      <c r="C21" s="860"/>
      <c r="D21" s="860"/>
      <c r="E21" s="73"/>
      <c r="F21" s="73"/>
      <c r="G21" s="73"/>
      <c r="H21" s="73"/>
    </row>
    <row r="22" spans="1:16" s="599" customFormat="1" ht="12.95" customHeight="1" x14ac:dyDescent="0.2">
      <c r="A22" s="672"/>
      <c r="B22" s="576"/>
      <c r="C22" s="576"/>
      <c r="D22" s="576"/>
      <c r="E22" s="75"/>
      <c r="F22" s="75"/>
      <c r="G22" s="75"/>
      <c r="H22" s="75"/>
    </row>
    <row r="23" spans="1:16" s="26" customFormat="1" ht="15" customHeight="1" x14ac:dyDescent="0.2">
      <c r="A23" s="684"/>
    </row>
    <row r="24" spans="1:16" s="26" customFormat="1" ht="15.75" x14ac:dyDescent="0.2">
      <c r="A24" s="852" t="s">
        <v>539</v>
      </c>
      <c r="B24" s="852"/>
      <c r="C24" s="852"/>
      <c r="D24" s="852"/>
      <c r="E24" s="852"/>
      <c r="F24" s="852"/>
      <c r="G24" s="852"/>
      <c r="H24" s="852"/>
      <c r="I24" s="852"/>
    </row>
    <row r="25" spans="1:16" s="26" customFormat="1" ht="28.5" customHeight="1" x14ac:dyDescent="0.2">
      <c r="A25" s="76" t="s">
        <v>270</v>
      </c>
      <c r="B25" s="77"/>
      <c r="C25" s="78" t="s">
        <v>60</v>
      </c>
      <c r="D25" s="79" t="s">
        <v>154</v>
      </c>
    </row>
    <row r="26" spans="1:16" s="26" customFormat="1" ht="15" customHeight="1" x14ac:dyDescent="0.2">
      <c r="A26" s="684" t="s">
        <v>271</v>
      </c>
      <c r="B26" s="580"/>
      <c r="C26" s="80">
        <v>177</v>
      </c>
      <c r="D26" s="81">
        <f>C26/$C$30</f>
        <v>6.4645726807888965E-2</v>
      </c>
      <c r="E26" s="14"/>
      <c r="F26" s="68"/>
      <c r="G26" s="14"/>
      <c r="H26" s="14"/>
      <c r="I26" s="14"/>
      <c r="J26" s="14"/>
      <c r="K26" s="14"/>
      <c r="L26" s="14"/>
      <c r="M26" s="14"/>
      <c r="N26" s="14"/>
      <c r="O26" s="14"/>
      <c r="P26" s="14"/>
    </row>
    <row r="27" spans="1:16" s="26" customFormat="1" ht="15" customHeight="1" x14ac:dyDescent="0.2">
      <c r="A27" s="684" t="s">
        <v>272</v>
      </c>
      <c r="B27" s="580"/>
      <c r="C27" s="80">
        <v>1688</v>
      </c>
      <c r="D27" s="81">
        <f t="shared" ref="D27:D30" si="2">C27/$C$30</f>
        <v>0.61650840029218412</v>
      </c>
    </row>
    <row r="28" spans="1:16" s="26" customFormat="1" ht="15" customHeight="1" x14ac:dyDescent="0.2">
      <c r="A28" s="684" t="s">
        <v>275</v>
      </c>
      <c r="B28" s="580"/>
      <c r="C28" s="80">
        <v>90</v>
      </c>
      <c r="D28" s="81">
        <f t="shared" si="2"/>
        <v>3.2870708546384221E-2</v>
      </c>
    </row>
    <row r="29" spans="1:16" s="26" customFormat="1" ht="15" customHeight="1" x14ac:dyDescent="0.2">
      <c r="A29" s="684" t="s">
        <v>274</v>
      </c>
      <c r="B29" s="580"/>
      <c r="C29" s="80">
        <v>783</v>
      </c>
      <c r="D29" s="81">
        <f t="shared" si="2"/>
        <v>0.28597516435354275</v>
      </c>
    </row>
    <row r="30" spans="1:16" s="26" customFormat="1" ht="15" customHeight="1" x14ac:dyDescent="0.2">
      <c r="A30" s="82" t="s">
        <v>17</v>
      </c>
      <c r="B30" s="82"/>
      <c r="C30" s="83">
        <f>SUM(C26:C29)</f>
        <v>2738</v>
      </c>
      <c r="D30" s="84">
        <f t="shared" si="2"/>
        <v>1</v>
      </c>
      <c r="G30" s="67"/>
    </row>
    <row r="31" spans="1:16" s="599" customFormat="1" x14ac:dyDescent="0.2">
      <c r="A31" s="862" t="s">
        <v>535</v>
      </c>
      <c r="B31" s="862"/>
      <c r="C31" s="862"/>
      <c r="D31" s="862"/>
      <c r="E31" s="864"/>
      <c r="F31" s="864"/>
      <c r="G31" s="864"/>
      <c r="H31" s="864"/>
      <c r="I31" s="864"/>
    </row>
    <row r="32" spans="1:16" s="599" customFormat="1" ht="56.25" customHeight="1" x14ac:dyDescent="0.2">
      <c r="A32" s="848" t="s">
        <v>540</v>
      </c>
      <c r="B32" s="849"/>
      <c r="C32" s="849"/>
      <c r="D32" s="849"/>
      <c r="E32" s="584"/>
      <c r="F32" s="584"/>
      <c r="G32" s="584"/>
      <c r="H32" s="568"/>
    </row>
    <row r="33" spans="1:13" ht="50.25" customHeight="1" x14ac:dyDescent="0.2">
      <c r="A33" s="848" t="s">
        <v>541</v>
      </c>
      <c r="B33" s="849"/>
      <c r="C33" s="849"/>
      <c r="D33" s="849"/>
      <c r="H33" s="584"/>
      <c r="I33" s="584"/>
      <c r="J33" s="584"/>
      <c r="K33" s="584"/>
      <c r="L33" s="584"/>
      <c r="M33" s="584"/>
    </row>
    <row r="34" spans="1:13" ht="22.5" customHeight="1" x14ac:dyDescent="0.2">
      <c r="A34" s="850"/>
      <c r="B34" s="851"/>
      <c r="C34" s="851"/>
      <c r="D34" s="851"/>
    </row>
    <row r="46" spans="1:13" x14ac:dyDescent="0.2">
      <c r="G46" s="674"/>
    </row>
    <row r="74" spans="1:1" x14ac:dyDescent="0.2">
      <c r="A74" s="676"/>
    </row>
  </sheetData>
  <sortState ref="A26:C34">
    <sortCondition descending="1" ref="C26:C34"/>
  </sortState>
  <mergeCells count="18">
    <mergeCell ref="A8:I8"/>
    <mergeCell ref="A21:D21"/>
    <mergeCell ref="A33:D33"/>
    <mergeCell ref="A1:I1"/>
    <mergeCell ref="A7:I7"/>
    <mergeCell ref="B2:F2"/>
    <mergeCell ref="A20:I20"/>
    <mergeCell ref="A31:I31"/>
    <mergeCell ref="J1:O1"/>
    <mergeCell ref="O2:O3"/>
    <mergeCell ref="G2:G3"/>
    <mergeCell ref="H2:H3"/>
    <mergeCell ref="I2:I3"/>
    <mergeCell ref="A9:I9"/>
    <mergeCell ref="A32:D32"/>
    <mergeCell ref="A34:D34"/>
    <mergeCell ref="A24:I24"/>
    <mergeCell ref="A11:F11"/>
  </mergeCells>
  <phoneticPr fontId="38" type="noConversion"/>
  <pageMargins left="0.74803149606299213" right="0.74803149606299213" top="0.59055118110236227" bottom="0.55118110236220474" header="0.51181102362204722" footer="0.51181102362204722"/>
  <pageSetup paperSize="9" scale="81"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M74"/>
  <sheetViews>
    <sheetView workbookViewId="0">
      <selection activeCell="S1" sqref="S1"/>
    </sheetView>
  </sheetViews>
  <sheetFormatPr defaultColWidth="9.140625" defaultRowHeight="15" x14ac:dyDescent="0.2"/>
  <cols>
    <col min="1" max="1" width="12.140625" style="616" customWidth="1"/>
    <col min="2" max="4" width="15.85546875" style="405" customWidth="1"/>
    <col min="5" max="5" width="16.85546875" style="405" customWidth="1"/>
    <col min="6" max="6" width="17.140625" style="405" customWidth="1"/>
    <col min="7" max="7" width="15.85546875" style="405" customWidth="1"/>
    <col min="8" max="8" width="21.42578125" style="405" customWidth="1"/>
    <col min="9" max="9" width="15.85546875" style="405" customWidth="1"/>
    <col min="10" max="10" width="19.85546875" style="405" customWidth="1"/>
    <col min="11" max="11" width="15.85546875" style="405" customWidth="1"/>
    <col min="12" max="12" width="14.140625" style="405" customWidth="1"/>
    <col min="13" max="16384" width="9.140625" style="405"/>
  </cols>
  <sheetData>
    <row r="1" spans="1:13" s="636" customFormat="1" ht="24" customHeight="1" x14ac:dyDescent="0.2">
      <c r="A1" s="964" t="s">
        <v>625</v>
      </c>
      <c r="B1" s="964"/>
      <c r="C1" s="964"/>
      <c r="D1" s="964"/>
      <c r="E1" s="964"/>
      <c r="F1" s="964"/>
      <c r="G1" s="964"/>
      <c r="H1" s="964"/>
      <c r="I1" s="964"/>
      <c r="J1" s="964"/>
    </row>
    <row r="2" spans="1:13" s="393" customFormat="1" ht="75" customHeight="1" x14ac:dyDescent="0.25">
      <c r="A2" s="394"/>
      <c r="B2" s="395" t="s">
        <v>228</v>
      </c>
      <c r="C2" s="395" t="s">
        <v>227</v>
      </c>
      <c r="D2" s="395" t="s">
        <v>224</v>
      </c>
      <c r="E2" s="395" t="s">
        <v>226</v>
      </c>
      <c r="F2" s="395" t="s">
        <v>225</v>
      </c>
      <c r="G2" s="395" t="s">
        <v>626</v>
      </c>
      <c r="H2" s="395" t="s">
        <v>25</v>
      </c>
      <c r="I2" s="395" t="s">
        <v>17</v>
      </c>
      <c r="J2" s="396"/>
    </row>
    <row r="3" spans="1:13" s="401" customFormat="1" ht="18" x14ac:dyDescent="0.2">
      <c r="A3" s="397" t="s">
        <v>627</v>
      </c>
      <c r="B3" s="398">
        <v>34</v>
      </c>
      <c r="C3" s="398">
        <v>15</v>
      </c>
      <c r="D3" s="398">
        <v>41</v>
      </c>
      <c r="E3" s="398" t="s">
        <v>129</v>
      </c>
      <c r="F3" s="398">
        <v>10</v>
      </c>
      <c r="G3" s="398">
        <v>10</v>
      </c>
      <c r="H3" s="398" t="s">
        <v>129</v>
      </c>
      <c r="I3" s="398">
        <v>114</v>
      </c>
      <c r="J3" s="399"/>
      <c r="K3" s="400"/>
      <c r="L3" s="400"/>
      <c r="M3" s="400"/>
    </row>
    <row r="4" spans="1:13" s="401" customFormat="1" ht="17.45" customHeight="1" x14ac:dyDescent="0.2">
      <c r="A4" s="397" t="s">
        <v>223</v>
      </c>
      <c r="B4" s="398">
        <v>5</v>
      </c>
      <c r="C4" s="398">
        <v>20</v>
      </c>
      <c r="D4" s="398">
        <v>18</v>
      </c>
      <c r="E4" s="398" t="s">
        <v>129</v>
      </c>
      <c r="F4" s="398" t="s">
        <v>129</v>
      </c>
      <c r="G4" s="398">
        <v>17</v>
      </c>
      <c r="H4" s="398" t="s">
        <v>129</v>
      </c>
      <c r="I4" s="398">
        <v>63</v>
      </c>
      <c r="J4" s="399"/>
      <c r="K4" s="400"/>
      <c r="L4" s="400"/>
      <c r="M4" s="400"/>
    </row>
    <row r="5" spans="1:13" s="401" customFormat="1" ht="15.75" x14ac:dyDescent="0.25">
      <c r="A5" s="402" t="s">
        <v>17</v>
      </c>
      <c r="B5" s="403">
        <v>39</v>
      </c>
      <c r="C5" s="403">
        <v>35</v>
      </c>
      <c r="D5" s="403">
        <v>59</v>
      </c>
      <c r="E5" s="403" t="s">
        <v>129</v>
      </c>
      <c r="F5" s="403" t="s">
        <v>129</v>
      </c>
      <c r="G5" s="403">
        <v>27</v>
      </c>
      <c r="H5" s="403" t="s">
        <v>129</v>
      </c>
      <c r="I5" s="403">
        <v>177</v>
      </c>
      <c r="J5" s="399"/>
      <c r="K5" s="400"/>
      <c r="L5" s="400"/>
      <c r="M5" s="400"/>
    </row>
    <row r="6" spans="1:13" s="401" customFormat="1" ht="15.75" x14ac:dyDescent="0.25">
      <c r="A6" s="833" t="s">
        <v>61</v>
      </c>
      <c r="B6" s="553">
        <v>0.22033898305084745</v>
      </c>
      <c r="C6" s="553">
        <v>0.19774011299435029</v>
      </c>
      <c r="D6" s="553">
        <v>0.33333333333333331</v>
      </c>
      <c r="E6" s="553">
        <v>5.6497175141242938E-3</v>
      </c>
      <c r="F6" s="553">
        <v>6.7796610169491525E-2</v>
      </c>
      <c r="G6" s="553">
        <v>0.15254237288135594</v>
      </c>
      <c r="H6" s="553">
        <v>2.2598870056497175E-2</v>
      </c>
      <c r="I6" s="553">
        <v>1</v>
      </c>
      <c r="J6" s="399"/>
      <c r="K6" s="400"/>
      <c r="L6" s="400"/>
      <c r="M6" s="400"/>
    </row>
    <row r="7" spans="1:13" ht="21.75" customHeight="1" x14ac:dyDescent="0.2">
      <c r="A7" s="967" t="s">
        <v>628</v>
      </c>
      <c r="B7" s="967"/>
      <c r="C7" s="967"/>
      <c r="D7" s="967"/>
      <c r="E7" s="967"/>
      <c r="F7" s="967"/>
      <c r="G7" s="967"/>
      <c r="H7" s="967"/>
      <c r="I7" s="967"/>
      <c r="J7" s="404"/>
      <c r="K7" s="404"/>
      <c r="L7" s="404"/>
      <c r="M7" s="404"/>
    </row>
    <row r="8" spans="1:13" ht="28.5" customHeight="1" x14ac:dyDescent="0.2">
      <c r="A8" s="968" t="s">
        <v>629</v>
      </c>
      <c r="B8" s="968"/>
      <c r="C8" s="968"/>
      <c r="D8" s="968"/>
      <c r="E8" s="968"/>
      <c r="F8" s="968"/>
      <c r="G8" s="968"/>
      <c r="H8" s="968"/>
      <c r="I8" s="968"/>
      <c r="J8" s="404"/>
      <c r="K8" s="404"/>
      <c r="L8" s="404"/>
      <c r="M8" s="404"/>
    </row>
    <row r="9" spans="1:13" ht="18.75" customHeight="1" x14ac:dyDescent="0.2">
      <c r="A9" s="967" t="s">
        <v>630</v>
      </c>
      <c r="B9" s="967"/>
      <c r="C9" s="967"/>
      <c r="D9" s="967"/>
      <c r="E9" s="967"/>
      <c r="F9" s="967"/>
      <c r="G9" s="967"/>
      <c r="H9" s="967"/>
      <c r="I9" s="967"/>
      <c r="J9" s="404"/>
      <c r="K9" s="404"/>
      <c r="L9" s="404"/>
      <c r="M9" s="404"/>
    </row>
    <row r="10" spans="1:13" ht="36.75" customHeight="1" x14ac:dyDescent="0.2">
      <c r="A10" s="969" t="s">
        <v>670</v>
      </c>
      <c r="B10" s="969"/>
      <c r="C10" s="969"/>
      <c r="D10" s="969"/>
      <c r="E10" s="969"/>
      <c r="F10" s="969"/>
      <c r="G10" s="969"/>
      <c r="H10" s="969"/>
      <c r="I10" s="969"/>
      <c r="J10" s="404"/>
      <c r="K10" s="404"/>
      <c r="L10" s="404"/>
      <c r="M10" s="404"/>
    </row>
    <row r="11" spans="1:13" ht="15.75" x14ac:dyDescent="0.2">
      <c r="A11" s="406"/>
      <c r="B11" s="407"/>
      <c r="C11" s="407"/>
      <c r="D11" s="407"/>
      <c r="E11" s="407"/>
      <c r="F11" s="407"/>
      <c r="G11" s="407"/>
      <c r="H11" s="407"/>
      <c r="I11" s="408"/>
      <c r="J11" s="404"/>
      <c r="K11" s="404"/>
      <c r="L11" s="404"/>
      <c r="M11" s="404"/>
    </row>
    <row r="12" spans="1:13" ht="15.95" customHeight="1" x14ac:dyDescent="0.25">
      <c r="A12" s="965" t="s">
        <v>631</v>
      </c>
      <c r="B12" s="966"/>
      <c r="C12" s="966"/>
      <c r="D12" s="966"/>
      <c r="E12" s="966"/>
      <c r="F12" s="966"/>
      <c r="G12" s="966"/>
      <c r="H12" s="966"/>
      <c r="I12" s="966"/>
      <c r="J12" s="966"/>
      <c r="K12" s="409"/>
      <c r="L12" s="409"/>
      <c r="M12" s="409"/>
    </row>
    <row r="13" spans="1:13" ht="78.75" x14ac:dyDescent="0.25">
      <c r="A13" s="740"/>
      <c r="B13" s="410" t="s">
        <v>632</v>
      </c>
      <c r="C13" s="410" t="s">
        <v>429</v>
      </c>
      <c r="D13" s="410" t="s">
        <v>257</v>
      </c>
      <c r="E13" s="410" t="s">
        <v>258</v>
      </c>
      <c r="F13" s="410" t="s">
        <v>259</v>
      </c>
      <c r="G13" s="410" t="s">
        <v>260</v>
      </c>
      <c r="H13" s="410" t="s">
        <v>261</v>
      </c>
      <c r="I13" s="410" t="s">
        <v>262</v>
      </c>
      <c r="J13" s="410" t="s">
        <v>263</v>
      </c>
      <c r="K13" s="410" t="s">
        <v>25</v>
      </c>
      <c r="L13" s="410" t="s">
        <v>17</v>
      </c>
      <c r="M13" s="411"/>
    </row>
    <row r="14" spans="1:13" ht="18" x14ac:dyDescent="0.2">
      <c r="A14" s="397" t="s">
        <v>633</v>
      </c>
      <c r="B14" s="398">
        <v>0</v>
      </c>
      <c r="C14" s="398">
        <v>0</v>
      </c>
      <c r="D14" s="398" t="s">
        <v>129</v>
      </c>
      <c r="E14" s="398" t="s">
        <v>129</v>
      </c>
      <c r="F14" s="398">
        <v>7</v>
      </c>
      <c r="G14" s="398" t="s">
        <v>129</v>
      </c>
      <c r="H14" s="398">
        <v>32</v>
      </c>
      <c r="I14" s="398">
        <v>32</v>
      </c>
      <c r="J14" s="398">
        <v>28</v>
      </c>
      <c r="K14" s="412" t="s">
        <v>129</v>
      </c>
      <c r="L14" s="398">
        <v>114</v>
      </c>
      <c r="M14" s="411"/>
    </row>
    <row r="15" spans="1:13" ht="15.75" x14ac:dyDescent="0.25">
      <c r="A15" s="397" t="s">
        <v>223</v>
      </c>
      <c r="B15" s="398">
        <v>0</v>
      </c>
      <c r="C15" s="398">
        <v>0</v>
      </c>
      <c r="D15" s="398">
        <v>0</v>
      </c>
      <c r="E15" s="398" t="s">
        <v>129</v>
      </c>
      <c r="F15" s="398">
        <v>3</v>
      </c>
      <c r="G15" s="398" t="s">
        <v>129</v>
      </c>
      <c r="H15" s="398">
        <v>0</v>
      </c>
      <c r="I15" s="398">
        <v>28</v>
      </c>
      <c r="J15" s="398">
        <v>27</v>
      </c>
      <c r="K15" s="412">
        <v>0</v>
      </c>
      <c r="L15" s="398">
        <v>63</v>
      </c>
      <c r="M15" s="413"/>
    </row>
    <row r="16" spans="1:13" ht="15.75" x14ac:dyDescent="0.25">
      <c r="A16" s="414" t="s">
        <v>17</v>
      </c>
      <c r="B16" s="415">
        <v>0</v>
      </c>
      <c r="C16" s="415">
        <v>0</v>
      </c>
      <c r="D16" s="415" t="s">
        <v>129</v>
      </c>
      <c r="E16" s="415">
        <v>5</v>
      </c>
      <c r="F16" s="415">
        <v>10</v>
      </c>
      <c r="G16" s="415">
        <v>11</v>
      </c>
      <c r="H16" s="415">
        <v>32</v>
      </c>
      <c r="I16" s="415">
        <v>60</v>
      </c>
      <c r="J16" s="415">
        <v>55</v>
      </c>
      <c r="K16" s="415" t="s">
        <v>129</v>
      </c>
      <c r="L16" s="415">
        <v>177</v>
      </c>
      <c r="M16" s="413"/>
    </row>
    <row r="17" spans="1:13" ht="22.5" customHeight="1" x14ac:dyDescent="0.2">
      <c r="A17" s="967" t="s">
        <v>628</v>
      </c>
      <c r="B17" s="967"/>
      <c r="C17" s="967"/>
      <c r="D17" s="967"/>
      <c r="E17" s="967"/>
      <c r="F17" s="967"/>
      <c r="G17" s="967"/>
      <c r="H17" s="967"/>
      <c r="I17" s="967"/>
      <c r="J17" s="404"/>
      <c r="K17" s="404"/>
      <c r="L17" s="404"/>
      <c r="M17" s="404"/>
    </row>
    <row r="18" spans="1:13" ht="22.5" customHeight="1" x14ac:dyDescent="0.2">
      <c r="A18" s="968" t="s">
        <v>629</v>
      </c>
      <c r="B18" s="968"/>
      <c r="C18" s="968"/>
      <c r="D18" s="968"/>
      <c r="E18" s="968"/>
      <c r="F18" s="968"/>
      <c r="G18" s="968"/>
      <c r="H18" s="968"/>
      <c r="I18" s="968"/>
      <c r="J18" s="404"/>
      <c r="K18" s="404"/>
      <c r="L18" s="404"/>
      <c r="M18" s="404"/>
    </row>
    <row r="19" spans="1:13" s="401" customFormat="1" ht="18.75" customHeight="1" x14ac:dyDescent="0.2">
      <c r="A19" s="963" t="s">
        <v>634</v>
      </c>
      <c r="B19" s="963"/>
      <c r="C19" s="963"/>
      <c r="D19" s="963"/>
      <c r="E19" s="963"/>
      <c r="F19" s="963"/>
      <c r="G19" s="963"/>
      <c r="H19" s="963"/>
      <c r="I19" s="963"/>
      <c r="J19" s="963"/>
      <c r="K19" s="963"/>
      <c r="L19" s="416"/>
      <c r="M19" s="416"/>
    </row>
    <row r="20" spans="1:13" s="401" customFormat="1" x14ac:dyDescent="0.2">
      <c r="A20" s="963" t="s">
        <v>635</v>
      </c>
      <c r="B20" s="963"/>
      <c r="C20" s="963"/>
      <c r="D20" s="963"/>
      <c r="E20" s="963"/>
      <c r="F20" s="963"/>
      <c r="G20" s="963"/>
      <c r="H20" s="963"/>
      <c r="I20" s="963"/>
      <c r="J20" s="963"/>
      <c r="K20" s="963"/>
      <c r="L20" s="416"/>
      <c r="M20" s="416"/>
    </row>
    <row r="21" spans="1:13" s="401" customFormat="1" ht="12.75" customHeight="1" x14ac:dyDescent="0.2">
      <c r="A21" s="918" t="s">
        <v>439</v>
      </c>
      <c r="B21" s="918"/>
      <c r="C21" s="918"/>
      <c r="D21" s="918"/>
      <c r="E21" s="918"/>
      <c r="F21" s="918"/>
      <c r="G21" s="918"/>
      <c r="H21" s="918"/>
      <c r="I21" s="918"/>
      <c r="J21" s="918"/>
      <c r="K21" s="918"/>
      <c r="L21" s="416"/>
      <c r="M21" s="416"/>
    </row>
    <row r="22" spans="1:13" s="401" customFormat="1" ht="12.75" customHeight="1" x14ac:dyDescent="0.2">
      <c r="A22" s="918" t="s">
        <v>430</v>
      </c>
      <c r="B22" s="918"/>
      <c r="C22" s="918"/>
      <c r="D22" s="918"/>
      <c r="E22" s="918"/>
      <c r="F22" s="918"/>
      <c r="G22" s="918"/>
      <c r="H22" s="918"/>
      <c r="I22" s="918"/>
      <c r="J22" s="918"/>
      <c r="K22" s="918"/>
      <c r="L22" s="417"/>
      <c r="M22" s="417"/>
    </row>
    <row r="23" spans="1:13" s="401" customFormat="1" ht="12.75" customHeight="1" x14ac:dyDescent="0.2">
      <c r="A23" s="918" t="s">
        <v>431</v>
      </c>
      <c r="B23" s="918"/>
      <c r="C23" s="918"/>
      <c r="D23" s="918"/>
      <c r="E23" s="918"/>
      <c r="F23" s="918"/>
      <c r="G23" s="918"/>
      <c r="H23" s="918"/>
      <c r="I23" s="918"/>
      <c r="J23" s="918"/>
      <c r="K23" s="918"/>
      <c r="L23" s="417"/>
      <c r="M23" s="417"/>
    </row>
    <row r="24" spans="1:13" s="401" customFormat="1" ht="12.75" customHeight="1" x14ac:dyDescent="0.2">
      <c r="A24" s="918" t="s">
        <v>432</v>
      </c>
      <c r="B24" s="918"/>
      <c r="C24" s="918"/>
      <c r="D24" s="918"/>
      <c r="E24" s="918"/>
      <c r="F24" s="918"/>
      <c r="G24" s="918"/>
      <c r="H24" s="918"/>
      <c r="I24" s="918"/>
      <c r="J24" s="918"/>
      <c r="K24" s="918"/>
      <c r="L24" s="331"/>
      <c r="M24" s="331"/>
    </row>
    <row r="25" spans="1:13" s="401" customFormat="1" ht="12.75" customHeight="1" x14ac:dyDescent="0.2">
      <c r="A25" s="918" t="s">
        <v>433</v>
      </c>
      <c r="B25" s="918"/>
      <c r="C25" s="918"/>
      <c r="D25" s="918"/>
      <c r="E25" s="918"/>
      <c r="F25" s="918"/>
      <c r="G25" s="918"/>
      <c r="H25" s="918"/>
      <c r="I25" s="918"/>
      <c r="J25" s="918"/>
      <c r="K25" s="918"/>
      <c r="L25" s="418"/>
      <c r="M25" s="418"/>
    </row>
    <row r="26" spans="1:13" s="401" customFormat="1" ht="12.75" customHeight="1" x14ac:dyDescent="0.2">
      <c r="A26" s="918" t="s">
        <v>434</v>
      </c>
      <c r="B26" s="918"/>
      <c r="C26" s="918"/>
      <c r="D26" s="918"/>
      <c r="E26" s="918"/>
      <c r="F26" s="918"/>
      <c r="G26" s="918"/>
      <c r="H26" s="918"/>
      <c r="I26" s="918"/>
      <c r="J26" s="918"/>
      <c r="K26" s="918"/>
      <c r="L26" s="418"/>
      <c r="M26" s="418"/>
    </row>
    <row r="27" spans="1:13" s="401" customFormat="1" ht="12.75" customHeight="1" x14ac:dyDescent="0.2">
      <c r="A27" s="918" t="s">
        <v>435</v>
      </c>
      <c r="B27" s="918"/>
      <c r="C27" s="918"/>
      <c r="D27" s="918"/>
      <c r="E27" s="918"/>
      <c r="F27" s="918"/>
      <c r="G27" s="918"/>
      <c r="H27" s="918"/>
      <c r="I27" s="918"/>
      <c r="J27" s="918"/>
      <c r="K27" s="918"/>
      <c r="L27" s="418"/>
      <c r="M27" s="418"/>
    </row>
    <row r="28" spans="1:13" s="401" customFormat="1" ht="12.75" customHeight="1" x14ac:dyDescent="0.2">
      <c r="A28" s="918" t="s">
        <v>436</v>
      </c>
      <c r="B28" s="918"/>
      <c r="C28" s="918"/>
      <c r="D28" s="918"/>
      <c r="E28" s="918"/>
      <c r="F28" s="918"/>
      <c r="G28" s="918"/>
      <c r="H28" s="918"/>
      <c r="I28" s="918"/>
      <c r="J28" s="918"/>
      <c r="K28" s="918"/>
      <c r="L28" s="918"/>
      <c r="M28" s="918"/>
    </row>
    <row r="29" spans="1:13" s="401" customFormat="1" ht="12.75" customHeight="1" x14ac:dyDescent="0.2">
      <c r="A29" s="918" t="s">
        <v>437</v>
      </c>
      <c r="B29" s="918"/>
      <c r="C29" s="918"/>
      <c r="D29" s="918"/>
      <c r="E29" s="918"/>
      <c r="F29" s="918"/>
      <c r="G29" s="918"/>
      <c r="H29" s="918"/>
      <c r="I29" s="918"/>
      <c r="J29" s="918"/>
      <c r="K29" s="918"/>
      <c r="L29" s="918"/>
      <c r="M29" s="918"/>
    </row>
    <row r="30" spans="1:13" s="401" customFormat="1" ht="12.75" customHeight="1" x14ac:dyDescent="0.2">
      <c r="A30" s="963" t="s">
        <v>438</v>
      </c>
      <c r="B30" s="963"/>
      <c r="C30" s="963"/>
      <c r="D30" s="963"/>
      <c r="E30" s="963"/>
      <c r="F30" s="963"/>
      <c r="G30" s="963"/>
      <c r="H30" s="963"/>
      <c r="I30" s="963"/>
      <c r="J30" s="963"/>
      <c r="K30" s="963"/>
      <c r="L30" s="963"/>
      <c r="M30" s="963"/>
    </row>
    <row r="31" spans="1:13" ht="36.75" customHeight="1" x14ac:dyDescent="0.2">
      <c r="A31" s="969" t="s">
        <v>670</v>
      </c>
      <c r="B31" s="969"/>
      <c r="C31" s="969"/>
      <c r="D31" s="969"/>
      <c r="E31" s="969"/>
      <c r="F31" s="969"/>
      <c r="G31" s="969"/>
      <c r="H31" s="969"/>
      <c r="I31" s="969"/>
      <c r="J31" s="404"/>
      <c r="K31" s="404"/>
      <c r="L31" s="404"/>
      <c r="M31" s="404"/>
    </row>
    <row r="46" spans="7:7" x14ac:dyDescent="0.2">
      <c r="G46" s="616"/>
    </row>
    <row r="74" spans="1:1" x14ac:dyDescent="0.2">
      <c r="A74" s="741"/>
    </row>
  </sheetData>
  <mergeCells count="21">
    <mergeCell ref="A31:I31"/>
    <mergeCell ref="A21:K21"/>
    <mergeCell ref="A22:K22"/>
    <mergeCell ref="A23:K23"/>
    <mergeCell ref="A24:K24"/>
    <mergeCell ref="A25:K25"/>
    <mergeCell ref="A26:K26"/>
    <mergeCell ref="A27:K27"/>
    <mergeCell ref="A28:M28"/>
    <mergeCell ref="A29:M29"/>
    <mergeCell ref="A30:M30"/>
    <mergeCell ref="A20:K20"/>
    <mergeCell ref="A1:J1"/>
    <mergeCell ref="A12:J12"/>
    <mergeCell ref="A7:I7"/>
    <mergeCell ref="A8:I8"/>
    <mergeCell ref="A9:I9"/>
    <mergeCell ref="A10:I10"/>
    <mergeCell ref="A19:K19"/>
    <mergeCell ref="A17:I17"/>
    <mergeCell ref="A18:I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Z74"/>
  <sheetViews>
    <sheetView showGridLines="0" zoomScaleNormal="100" workbookViewId="0">
      <selection activeCell="A5" sqref="A5"/>
    </sheetView>
  </sheetViews>
  <sheetFormatPr defaultColWidth="9.140625" defaultRowHeight="15" x14ac:dyDescent="0.2"/>
  <cols>
    <col min="1" max="1" width="39.85546875" style="194" customWidth="1"/>
    <col min="2" max="6" width="9.140625" style="593"/>
    <col min="7" max="7" width="14.28515625" style="593" customWidth="1"/>
    <col min="8" max="8" width="9.42578125" style="593" customWidth="1"/>
    <col min="9" max="9" width="9.7109375" style="593" bestFit="1" customWidth="1"/>
    <col min="10" max="10" width="18.85546875" style="593" customWidth="1"/>
    <col min="11" max="16384" width="9.140625" style="593"/>
  </cols>
  <sheetData>
    <row r="1" spans="1:22" s="585" customFormat="1" ht="18.75" x14ac:dyDescent="0.2">
      <c r="A1" s="665" t="s">
        <v>542</v>
      </c>
    </row>
    <row r="2" spans="1:22" s="2" customFormat="1" ht="17.25" customHeight="1" x14ac:dyDescent="0.25">
      <c r="A2" s="813"/>
      <c r="B2" s="872" t="s">
        <v>46</v>
      </c>
      <c r="C2" s="872"/>
      <c r="D2" s="872"/>
      <c r="E2" s="872"/>
      <c r="F2" s="872"/>
      <c r="G2" s="872"/>
      <c r="H2" s="846" t="s">
        <v>17</v>
      </c>
      <c r="I2" s="846" t="s">
        <v>154</v>
      </c>
      <c r="J2" s="856" t="s">
        <v>252</v>
      </c>
    </row>
    <row r="3" spans="1:22" s="85" customFormat="1" ht="17.25" customHeight="1" x14ac:dyDescent="0.2">
      <c r="A3" s="42" t="s">
        <v>461</v>
      </c>
      <c r="B3" s="675" t="s">
        <v>26</v>
      </c>
      <c r="C3" s="675" t="s">
        <v>27</v>
      </c>
      <c r="D3" s="675" t="s">
        <v>47</v>
      </c>
      <c r="E3" s="675" t="s">
        <v>29</v>
      </c>
      <c r="F3" s="675" t="s">
        <v>30</v>
      </c>
      <c r="G3" s="675" t="s">
        <v>255</v>
      </c>
      <c r="H3" s="866"/>
      <c r="I3" s="869"/>
      <c r="J3" s="858"/>
    </row>
    <row r="4" spans="1:22" s="573" customFormat="1" ht="17.25" customHeight="1" x14ac:dyDescent="0.2">
      <c r="A4" s="673" t="s">
        <v>73</v>
      </c>
      <c r="B4" s="89">
        <v>49</v>
      </c>
      <c r="C4" s="89">
        <v>342</v>
      </c>
      <c r="D4" s="89">
        <v>436</v>
      </c>
      <c r="E4" s="89">
        <v>313</v>
      </c>
      <c r="F4" s="89">
        <v>416</v>
      </c>
      <c r="G4" s="89">
        <v>193</v>
      </c>
      <c r="H4" s="89">
        <v>1749</v>
      </c>
      <c r="I4" s="91">
        <f>H4/$H$6</f>
        <v>0.45357883817427386</v>
      </c>
      <c r="J4" s="98">
        <v>0.48779851301766342</v>
      </c>
    </row>
    <row r="5" spans="1:22" s="573" customFormat="1" ht="17.25" customHeight="1" x14ac:dyDescent="0.2">
      <c r="A5" s="673" t="s">
        <v>72</v>
      </c>
      <c r="B5" s="89">
        <v>35</v>
      </c>
      <c r="C5" s="89">
        <v>357</v>
      </c>
      <c r="D5" s="89">
        <v>537</v>
      </c>
      <c r="E5" s="89">
        <v>382</v>
      </c>
      <c r="F5" s="89">
        <v>549</v>
      </c>
      <c r="G5" s="89">
        <v>247</v>
      </c>
      <c r="H5" s="89">
        <v>2107</v>
      </c>
      <c r="I5" s="91">
        <f t="shared" ref="I5:I6" si="0">H5/$H$6</f>
        <v>0.54642116182572609</v>
      </c>
      <c r="J5" s="98">
        <v>0.51220148698233658</v>
      </c>
    </row>
    <row r="6" spans="1:22" s="22" customFormat="1" ht="17.25" customHeight="1" x14ac:dyDescent="0.2">
      <c r="A6" s="810" t="s">
        <v>17</v>
      </c>
      <c r="B6" s="93">
        <v>84</v>
      </c>
      <c r="C6" s="93">
        <v>699</v>
      </c>
      <c r="D6" s="93">
        <v>973</v>
      </c>
      <c r="E6" s="93">
        <v>695</v>
      </c>
      <c r="F6" s="93">
        <v>965</v>
      </c>
      <c r="G6" s="93">
        <v>440</v>
      </c>
      <c r="H6" s="93">
        <v>3856</v>
      </c>
      <c r="I6" s="106">
        <f t="shared" si="0"/>
        <v>1</v>
      </c>
      <c r="J6" s="106">
        <v>1</v>
      </c>
    </row>
    <row r="7" spans="1:22" s="87" customFormat="1" ht="18" x14ac:dyDescent="0.2">
      <c r="A7" s="859" t="s">
        <v>543</v>
      </c>
      <c r="B7" s="870"/>
      <c r="C7" s="870"/>
      <c r="D7" s="870"/>
      <c r="E7" s="870"/>
      <c r="F7" s="870"/>
      <c r="G7" s="870"/>
      <c r="H7" s="870"/>
      <c r="I7" s="870"/>
    </row>
    <row r="8" spans="1:22" s="19" customFormat="1" ht="18" x14ac:dyDescent="0.2">
      <c r="A8" s="673" t="s">
        <v>544</v>
      </c>
      <c r="B8" s="20"/>
      <c r="C8" s="20"/>
      <c r="D8" s="20"/>
      <c r="E8" s="20"/>
      <c r="F8" s="20"/>
      <c r="G8" s="20"/>
      <c r="H8" s="20"/>
      <c r="I8" s="21"/>
      <c r="J8" s="22"/>
      <c r="K8" s="22"/>
    </row>
    <row r="9" spans="1:22" s="87" customFormat="1" ht="12.75" customHeight="1" x14ac:dyDescent="0.2">
      <c r="A9" s="103"/>
    </row>
    <row r="10" spans="1:22" s="573" customFormat="1" ht="15.75" customHeight="1" x14ac:dyDescent="0.2">
      <c r="A10" s="194"/>
      <c r="B10" s="39"/>
      <c r="C10" s="39"/>
      <c r="D10" s="39"/>
      <c r="E10" s="39"/>
      <c r="F10" s="39"/>
      <c r="G10" s="39"/>
      <c r="H10" s="39"/>
    </row>
    <row r="11" spans="1:22" s="573" customFormat="1" ht="18.75" x14ac:dyDescent="0.2">
      <c r="A11" s="814" t="s">
        <v>545</v>
      </c>
      <c r="B11" s="593"/>
      <c r="C11" s="593"/>
      <c r="D11" s="593"/>
      <c r="E11" s="593"/>
      <c r="F11" s="593"/>
      <c r="G11" s="593"/>
      <c r="H11" s="593"/>
      <c r="I11" s="593"/>
      <c r="J11" s="576"/>
    </row>
    <row r="12" spans="1:22" s="573" customFormat="1" ht="32.25" customHeight="1" x14ac:dyDescent="0.2">
      <c r="A12" s="815"/>
      <c r="B12" s="871" t="s">
        <v>46</v>
      </c>
      <c r="C12" s="871"/>
      <c r="D12" s="871"/>
      <c r="E12" s="871"/>
      <c r="F12" s="871"/>
      <c r="G12" s="871"/>
      <c r="H12" s="867" t="s">
        <v>17</v>
      </c>
      <c r="I12" s="873"/>
      <c r="J12" s="873"/>
      <c r="K12" s="873"/>
      <c r="L12" s="873"/>
      <c r="M12" s="873"/>
      <c r="N12" s="873"/>
    </row>
    <row r="13" spans="1:22" s="573" customFormat="1" ht="15.75" customHeight="1" x14ac:dyDescent="0.2">
      <c r="A13" s="42" t="s">
        <v>48</v>
      </c>
      <c r="B13" s="575"/>
      <c r="C13" s="575" t="s">
        <v>125</v>
      </c>
      <c r="D13" s="575" t="s">
        <v>28</v>
      </c>
      <c r="E13" s="575" t="s">
        <v>29</v>
      </c>
      <c r="F13" s="575" t="s">
        <v>30</v>
      </c>
      <c r="G13" s="575" t="s">
        <v>255</v>
      </c>
      <c r="H13" s="868"/>
      <c r="I13" s="88"/>
      <c r="J13" s="88"/>
      <c r="K13" s="88"/>
      <c r="L13" s="88"/>
      <c r="M13" s="88"/>
      <c r="N13" s="88"/>
    </row>
    <row r="14" spans="1:22" s="573" customFormat="1" ht="15.75" customHeight="1" x14ac:dyDescent="0.2">
      <c r="A14" s="673" t="s">
        <v>127</v>
      </c>
      <c r="C14" s="89">
        <v>480</v>
      </c>
      <c r="D14" s="89">
        <v>654</v>
      </c>
      <c r="E14" s="89">
        <v>552</v>
      </c>
      <c r="F14" s="89">
        <v>441</v>
      </c>
      <c r="G14" s="89">
        <v>39</v>
      </c>
      <c r="H14" s="89">
        <v>2166</v>
      </c>
      <c r="I14" s="66"/>
      <c r="J14" s="66"/>
      <c r="K14" s="66"/>
      <c r="L14" s="66"/>
      <c r="M14" s="66"/>
      <c r="N14" s="66"/>
      <c r="O14" s="14"/>
      <c r="P14" s="14"/>
      <c r="Q14" s="14"/>
      <c r="R14" s="14"/>
      <c r="S14" s="14"/>
      <c r="T14" s="14"/>
      <c r="U14" s="14"/>
      <c r="V14" s="14"/>
    </row>
    <row r="15" spans="1:22" s="573" customFormat="1" ht="15.75" customHeight="1" x14ac:dyDescent="0.2">
      <c r="A15" s="673" t="s">
        <v>128</v>
      </c>
      <c r="C15" s="89">
        <v>147</v>
      </c>
      <c r="D15" s="89">
        <v>74</v>
      </c>
      <c r="E15" s="90">
        <v>3</v>
      </c>
      <c r="F15" s="90">
        <v>0</v>
      </c>
      <c r="G15" s="89">
        <v>0</v>
      </c>
      <c r="H15" s="89">
        <v>224</v>
      </c>
      <c r="I15" s="66"/>
      <c r="J15" s="66"/>
      <c r="K15" s="66"/>
      <c r="L15" s="66"/>
      <c r="M15" s="66"/>
      <c r="N15" s="66"/>
      <c r="O15" s="14"/>
      <c r="P15" s="14"/>
      <c r="Q15" s="14"/>
      <c r="R15" s="14"/>
      <c r="S15" s="14"/>
      <c r="T15" s="14"/>
      <c r="U15" s="14"/>
      <c r="V15" s="14"/>
    </row>
    <row r="16" spans="1:22" s="573" customFormat="1" ht="32.25" customHeight="1" x14ac:dyDescent="0.2">
      <c r="A16" s="816" t="s">
        <v>514</v>
      </c>
      <c r="C16" s="91">
        <f>C15/$H$15</f>
        <v>0.65625</v>
      </c>
      <c r="D16" s="91">
        <f t="shared" ref="D16:H16" si="1">D15/$H$15</f>
        <v>0.33035714285714285</v>
      </c>
      <c r="E16" s="91">
        <f t="shared" si="1"/>
        <v>1.3392857142857142E-2</v>
      </c>
      <c r="F16" s="91">
        <f t="shared" si="1"/>
        <v>0</v>
      </c>
      <c r="G16" s="91">
        <f t="shared" si="1"/>
        <v>0</v>
      </c>
      <c r="H16" s="91">
        <f t="shared" si="1"/>
        <v>1</v>
      </c>
      <c r="I16" s="66"/>
      <c r="J16" s="66"/>
      <c r="K16" s="66"/>
      <c r="L16" s="66"/>
      <c r="M16" s="66"/>
      <c r="N16" s="66"/>
      <c r="O16" s="14"/>
      <c r="P16" s="14"/>
      <c r="Q16" s="14"/>
      <c r="R16" s="14"/>
      <c r="S16" s="14"/>
      <c r="T16" s="14"/>
      <c r="U16" s="14"/>
      <c r="V16" s="14"/>
    </row>
    <row r="17" spans="1:26" s="573" customFormat="1" ht="15.75" customHeight="1" x14ac:dyDescent="0.2">
      <c r="A17" s="673" t="s">
        <v>49</v>
      </c>
      <c r="C17" s="89">
        <v>81</v>
      </c>
      <c r="D17" s="89">
        <v>145</v>
      </c>
      <c r="E17" s="89">
        <v>83</v>
      </c>
      <c r="F17" s="89">
        <v>125</v>
      </c>
      <c r="G17" s="89">
        <v>98</v>
      </c>
      <c r="H17" s="89">
        <v>532</v>
      </c>
      <c r="I17" s="66"/>
      <c r="J17" s="66"/>
      <c r="K17" s="66"/>
      <c r="L17" s="66"/>
      <c r="M17" s="66"/>
      <c r="N17" s="66"/>
    </row>
    <row r="18" spans="1:26" s="573" customFormat="1" ht="15.75" customHeight="1" x14ac:dyDescent="0.2">
      <c r="A18" s="673" t="s">
        <v>292</v>
      </c>
      <c r="C18" s="89">
        <v>35</v>
      </c>
      <c r="D18" s="89">
        <v>32</v>
      </c>
      <c r="E18" s="89">
        <v>13</v>
      </c>
      <c r="F18" s="90">
        <v>0</v>
      </c>
      <c r="G18" s="89">
        <v>4</v>
      </c>
      <c r="H18" s="89">
        <v>84</v>
      </c>
      <c r="I18" s="66"/>
      <c r="J18" s="66"/>
      <c r="K18" s="66"/>
      <c r="L18" s="66"/>
      <c r="M18" s="66"/>
      <c r="N18" s="66"/>
    </row>
    <row r="19" spans="1:26" s="573" customFormat="1" ht="15.75" customHeight="1" x14ac:dyDescent="0.2">
      <c r="A19" s="673" t="s">
        <v>52</v>
      </c>
      <c r="C19" s="89">
        <v>0</v>
      </c>
      <c r="D19" s="89">
        <v>0</v>
      </c>
      <c r="E19" s="89" t="s">
        <v>129</v>
      </c>
      <c r="F19" s="89">
        <v>44</v>
      </c>
      <c r="G19" s="89">
        <v>37</v>
      </c>
      <c r="H19" s="89">
        <v>82</v>
      </c>
      <c r="I19" s="68"/>
      <c r="J19" s="14"/>
      <c r="K19" s="14"/>
      <c r="L19" s="14"/>
      <c r="M19" s="14"/>
      <c r="N19" s="14"/>
      <c r="O19" s="14"/>
      <c r="P19" s="14"/>
      <c r="Q19" s="14"/>
      <c r="R19" s="14"/>
      <c r="S19" s="14"/>
      <c r="T19" s="14"/>
      <c r="U19" s="14"/>
      <c r="V19" s="14"/>
    </row>
    <row r="20" spans="1:26" s="573" customFormat="1" ht="15.75" customHeight="1" x14ac:dyDescent="0.2">
      <c r="A20" s="673" t="s">
        <v>51</v>
      </c>
      <c r="C20" s="89">
        <v>0</v>
      </c>
      <c r="D20" s="89">
        <v>0</v>
      </c>
      <c r="E20" s="90" t="s">
        <v>129</v>
      </c>
      <c r="F20" s="89">
        <v>105</v>
      </c>
      <c r="G20" s="89">
        <v>55</v>
      </c>
      <c r="H20" s="89">
        <v>162</v>
      </c>
      <c r="I20" s="68"/>
    </row>
    <row r="21" spans="1:26" s="573" customFormat="1" ht="15.75" customHeight="1" x14ac:dyDescent="0.2">
      <c r="A21" s="673" t="s">
        <v>50</v>
      </c>
      <c r="C21" s="89">
        <v>0</v>
      </c>
      <c r="D21" s="90" t="s">
        <v>129</v>
      </c>
      <c r="E21" s="90">
        <v>0</v>
      </c>
      <c r="F21" s="89">
        <v>20</v>
      </c>
      <c r="G21" s="89">
        <v>25</v>
      </c>
      <c r="H21" s="89">
        <v>47</v>
      </c>
      <c r="I21" s="68"/>
      <c r="J21" s="14"/>
      <c r="K21" s="14"/>
      <c r="L21" s="14"/>
      <c r="M21" s="14"/>
      <c r="N21" s="14"/>
      <c r="O21" s="14"/>
      <c r="P21" s="14"/>
      <c r="Q21" s="14"/>
      <c r="R21" s="14"/>
      <c r="S21" s="14"/>
      <c r="T21" s="14"/>
      <c r="U21" s="14"/>
      <c r="V21" s="14"/>
      <c r="W21" s="14"/>
      <c r="X21" s="14"/>
      <c r="Y21" s="14"/>
      <c r="Z21" s="14"/>
    </row>
    <row r="22" spans="1:26" s="573" customFormat="1" ht="15.75" customHeight="1" x14ac:dyDescent="0.2">
      <c r="A22" s="673" t="s">
        <v>291</v>
      </c>
      <c r="C22" s="89">
        <v>4</v>
      </c>
      <c r="D22" s="89" t="s">
        <v>129</v>
      </c>
      <c r="E22" s="90" t="s">
        <v>129</v>
      </c>
      <c r="F22" s="89">
        <v>153</v>
      </c>
      <c r="G22" s="89">
        <v>105</v>
      </c>
      <c r="H22" s="89">
        <v>267</v>
      </c>
      <c r="I22" s="68"/>
      <c r="J22" s="14"/>
      <c r="K22" s="14"/>
      <c r="L22" s="14"/>
      <c r="M22" s="14"/>
      <c r="N22" s="14"/>
      <c r="O22" s="14"/>
      <c r="P22" s="14"/>
      <c r="Q22" s="14"/>
      <c r="R22" s="14"/>
      <c r="S22" s="14"/>
      <c r="T22" s="14"/>
      <c r="U22" s="14"/>
      <c r="V22" s="14"/>
      <c r="W22" s="14"/>
      <c r="X22" s="14"/>
      <c r="Y22" s="14"/>
      <c r="Z22" s="14"/>
    </row>
    <row r="23" spans="1:26" s="573" customFormat="1" ht="15.75" customHeight="1" x14ac:dyDescent="0.2">
      <c r="A23" s="673" t="s">
        <v>93</v>
      </c>
      <c r="B23" s="26"/>
      <c r="C23" s="89">
        <v>0</v>
      </c>
      <c r="D23" s="89">
        <v>0</v>
      </c>
      <c r="E23" s="89">
        <v>0</v>
      </c>
      <c r="F23" s="89">
        <v>16</v>
      </c>
      <c r="G23" s="89">
        <v>19</v>
      </c>
      <c r="H23" s="89">
        <v>35</v>
      </c>
      <c r="I23" s="68"/>
    </row>
    <row r="24" spans="1:26" s="573" customFormat="1" ht="15.75" customHeight="1" x14ac:dyDescent="0.2">
      <c r="A24" s="673" t="s">
        <v>53</v>
      </c>
      <c r="B24" s="26"/>
      <c r="C24" s="89">
        <v>0</v>
      </c>
      <c r="D24" s="90">
        <v>0</v>
      </c>
      <c r="E24" s="89">
        <v>0</v>
      </c>
      <c r="F24" s="89">
        <v>10</v>
      </c>
      <c r="G24" s="89" t="s">
        <v>129</v>
      </c>
      <c r="H24" s="89">
        <v>11</v>
      </c>
      <c r="I24" s="68"/>
    </row>
    <row r="25" spans="1:26" s="573" customFormat="1" ht="15.75" customHeight="1" x14ac:dyDescent="0.2">
      <c r="A25" s="673" t="s">
        <v>6</v>
      </c>
      <c r="B25" s="26"/>
      <c r="C25" s="89">
        <v>0</v>
      </c>
      <c r="D25" s="89">
        <v>0</v>
      </c>
      <c r="E25" s="90">
        <v>0</v>
      </c>
      <c r="F25" s="90" t="s">
        <v>129</v>
      </c>
      <c r="G25" s="89">
        <v>4</v>
      </c>
      <c r="H25" s="89">
        <v>7</v>
      </c>
      <c r="I25" s="68"/>
    </row>
    <row r="26" spans="1:26" s="573" customFormat="1" ht="15.75" customHeight="1" x14ac:dyDescent="0.2">
      <c r="A26" s="673" t="s">
        <v>546</v>
      </c>
      <c r="C26" s="89">
        <v>32</v>
      </c>
      <c r="D26" s="89">
        <v>60</v>
      </c>
      <c r="E26" s="89">
        <v>34</v>
      </c>
      <c r="F26" s="89">
        <v>46</v>
      </c>
      <c r="G26" s="89">
        <v>51</v>
      </c>
      <c r="H26" s="89">
        <v>223</v>
      </c>
      <c r="I26" s="68"/>
      <c r="K26" s="92"/>
      <c r="L26" s="92"/>
      <c r="M26" s="92"/>
      <c r="N26" s="92"/>
    </row>
    <row r="27" spans="1:26" s="573" customFormat="1" ht="15.75" customHeight="1" x14ac:dyDescent="0.2">
      <c r="A27" s="673" t="s">
        <v>24</v>
      </c>
      <c r="C27" s="90" t="s">
        <v>129</v>
      </c>
      <c r="D27" s="90" t="s">
        <v>129</v>
      </c>
      <c r="E27" s="90">
        <v>5</v>
      </c>
      <c r="F27" s="89" t="s">
        <v>129</v>
      </c>
      <c r="G27" s="89" t="s">
        <v>129</v>
      </c>
      <c r="H27" s="89">
        <v>16</v>
      </c>
      <c r="I27" s="68"/>
      <c r="K27" s="92"/>
      <c r="L27" s="92"/>
      <c r="M27" s="92"/>
      <c r="N27" s="92"/>
    </row>
    <row r="28" spans="1:26" s="22" customFormat="1" ht="15.75" customHeight="1" x14ac:dyDescent="0.2">
      <c r="A28" s="810" t="s">
        <v>17</v>
      </c>
      <c r="B28" s="16"/>
      <c r="C28" s="93">
        <v>783</v>
      </c>
      <c r="D28" s="93">
        <v>973</v>
      </c>
      <c r="E28" s="93">
        <v>695</v>
      </c>
      <c r="F28" s="93">
        <v>965</v>
      </c>
      <c r="G28" s="93">
        <v>440</v>
      </c>
      <c r="H28" s="93">
        <v>3856</v>
      </c>
      <c r="I28" s="68"/>
      <c r="J28" s="14"/>
      <c r="K28" s="14"/>
      <c r="L28" s="14"/>
      <c r="M28" s="14"/>
      <c r="N28" s="14"/>
      <c r="O28" s="14"/>
      <c r="P28" s="14"/>
      <c r="Q28" s="14"/>
      <c r="R28" s="14"/>
      <c r="S28" s="14"/>
      <c r="T28" s="14"/>
      <c r="U28" s="14"/>
      <c r="V28" s="14"/>
    </row>
    <row r="29" spans="1:26" s="87" customFormat="1" ht="18" x14ac:dyDescent="0.2">
      <c r="A29" s="859" t="s">
        <v>543</v>
      </c>
      <c r="B29" s="870"/>
      <c r="C29" s="870"/>
      <c r="D29" s="870"/>
      <c r="E29" s="870"/>
      <c r="F29" s="870"/>
      <c r="G29" s="870"/>
      <c r="H29" s="870"/>
      <c r="I29" s="870"/>
    </row>
    <row r="30" spans="1:26" s="56" customFormat="1" ht="18" x14ac:dyDescent="0.2">
      <c r="A30" s="33" t="s">
        <v>547</v>
      </c>
      <c r="B30" s="57"/>
      <c r="C30" s="57"/>
      <c r="D30" s="562"/>
      <c r="E30" s="562"/>
      <c r="F30" s="58"/>
      <c r="G30" s="562"/>
      <c r="I30" s="48"/>
    </row>
    <row r="31" spans="1:26" s="87" customFormat="1" x14ac:dyDescent="0.2">
      <c r="A31" s="864" t="s">
        <v>548</v>
      </c>
      <c r="B31" s="864"/>
      <c r="C31" s="864"/>
      <c r="D31" s="864"/>
      <c r="E31" s="864"/>
      <c r="F31" s="864"/>
      <c r="G31" s="864"/>
      <c r="H31" s="864"/>
      <c r="I31" s="864"/>
      <c r="J31" s="864"/>
      <c r="K31" s="573"/>
      <c r="L31" s="573"/>
      <c r="M31" s="573"/>
    </row>
    <row r="32" spans="1:26" s="87" customFormat="1" ht="18" x14ac:dyDescent="0.2">
      <c r="A32" s="865" t="s">
        <v>549</v>
      </c>
      <c r="B32" s="865"/>
      <c r="C32" s="865"/>
      <c r="D32" s="865"/>
      <c r="E32" s="865"/>
      <c r="F32" s="865"/>
      <c r="G32" s="865"/>
      <c r="H32" s="865"/>
      <c r="K32" s="576"/>
      <c r="L32" s="576"/>
      <c r="M32" s="576"/>
    </row>
    <row r="33" spans="1:8" s="573" customFormat="1" ht="13.5" customHeight="1" x14ac:dyDescent="0.2">
      <c r="A33" s="817"/>
      <c r="B33" s="94"/>
      <c r="C33" s="94"/>
      <c r="D33" s="94"/>
      <c r="E33" s="20"/>
      <c r="F33" s="20"/>
      <c r="G33" s="20"/>
      <c r="H33" s="20"/>
    </row>
    <row r="34" spans="1:8" x14ac:dyDescent="0.2">
      <c r="A34" s="683"/>
      <c r="B34" s="95"/>
      <c r="C34" s="95"/>
      <c r="D34" s="95"/>
      <c r="F34" s="96"/>
    </row>
    <row r="35" spans="1:8" x14ac:dyDescent="0.2">
      <c r="A35" s="683"/>
      <c r="B35" s="95"/>
      <c r="C35" s="95"/>
      <c r="D35" s="95"/>
    </row>
    <row r="46" spans="1:8" x14ac:dyDescent="0.2">
      <c r="G46" s="194"/>
    </row>
    <row r="74" spans="1:1" x14ac:dyDescent="0.2">
      <c r="A74" s="651"/>
    </row>
  </sheetData>
  <mergeCells count="11">
    <mergeCell ref="A32:H32"/>
    <mergeCell ref="A31:J31"/>
    <mergeCell ref="H2:H3"/>
    <mergeCell ref="H12:H13"/>
    <mergeCell ref="I2:I3"/>
    <mergeCell ref="J2:J3"/>
    <mergeCell ref="A7:I7"/>
    <mergeCell ref="A29:I29"/>
    <mergeCell ref="B12:G12"/>
    <mergeCell ref="B2:G2"/>
    <mergeCell ref="I12:N12"/>
  </mergeCells>
  <phoneticPr fontId="38" type="noConversion"/>
  <pageMargins left="0.74803149606299213" right="0.74803149606299213" top="0.59055118110236227" bottom="0.55118110236220474" header="0.51181102362204722" footer="0.51181102362204722"/>
  <pageSetup paperSize="9" scale="9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74"/>
  <sheetViews>
    <sheetView showGridLines="0" zoomScaleNormal="100" workbookViewId="0">
      <selection activeCell="S1" sqref="S1"/>
    </sheetView>
  </sheetViews>
  <sheetFormatPr defaultColWidth="9.140625" defaultRowHeight="15" x14ac:dyDescent="0.2"/>
  <cols>
    <col min="1" max="1" width="36.140625" style="194" customWidth="1"/>
    <col min="2" max="3" width="10.42578125" style="593" customWidth="1"/>
    <col min="4" max="4" width="14" style="593" bestFit="1" customWidth="1"/>
    <col min="5" max="9" width="10.42578125" style="593" customWidth="1"/>
    <col min="10" max="16384" width="9.140625" style="593"/>
  </cols>
  <sheetData>
    <row r="1" spans="1:18" s="585" customFormat="1" ht="20.25" customHeight="1" x14ac:dyDescent="0.2">
      <c r="A1" s="665" t="s">
        <v>550</v>
      </c>
      <c r="B1" s="665"/>
      <c r="C1" s="665"/>
      <c r="D1" s="665"/>
      <c r="E1" s="665"/>
      <c r="F1" s="665"/>
      <c r="G1" s="665"/>
      <c r="H1" s="665"/>
      <c r="I1" s="667"/>
    </row>
    <row r="2" spans="1:18" s="2" customFormat="1" ht="78.75" x14ac:dyDescent="0.25">
      <c r="A2" s="809" t="s">
        <v>18</v>
      </c>
      <c r="B2" s="1" t="s">
        <v>60</v>
      </c>
      <c r="C2" s="1" t="s">
        <v>154</v>
      </c>
      <c r="D2" s="693" t="s">
        <v>288</v>
      </c>
    </row>
    <row r="3" spans="1:18" s="85" customFormat="1" ht="15.75" customHeight="1" x14ac:dyDescent="0.2">
      <c r="A3" s="673" t="s">
        <v>19</v>
      </c>
      <c r="B3" s="97">
        <v>3116</v>
      </c>
      <c r="C3" s="98">
        <f>B3/$B$9</f>
        <v>0.80809128630705396</v>
      </c>
      <c r="D3" s="6">
        <v>0.94499999999999995</v>
      </c>
      <c r="E3" s="64"/>
      <c r="F3" s="99"/>
    </row>
    <row r="4" spans="1:18" s="573" customFormat="1" ht="15.75" customHeight="1" x14ac:dyDescent="0.2">
      <c r="A4" s="673" t="s">
        <v>20</v>
      </c>
      <c r="B4" s="100">
        <v>67</v>
      </c>
      <c r="C4" s="86">
        <f t="shared" ref="C4:C9" si="0">B4/$B$9</f>
        <v>1.7375518672199171E-2</v>
      </c>
      <c r="D4" s="12">
        <v>8.9999999999999993E-3</v>
      </c>
      <c r="E4" s="580"/>
      <c r="F4" s="99"/>
    </row>
    <row r="5" spans="1:18" s="573" customFormat="1" ht="15.75" customHeight="1" x14ac:dyDescent="0.2">
      <c r="A5" s="673" t="s">
        <v>21</v>
      </c>
      <c r="B5" s="100">
        <v>103</v>
      </c>
      <c r="C5" s="86">
        <f t="shared" si="0"/>
        <v>2.671161825726141E-2</v>
      </c>
      <c r="D5" s="12">
        <v>3.3000000000000002E-2</v>
      </c>
      <c r="E5" s="580"/>
      <c r="F5" s="99"/>
    </row>
    <row r="6" spans="1:18" s="573" customFormat="1" ht="15.75" customHeight="1" x14ac:dyDescent="0.2">
      <c r="A6" s="673" t="s">
        <v>22</v>
      </c>
      <c r="B6" s="100">
        <v>38</v>
      </c>
      <c r="C6" s="86">
        <f t="shared" si="0"/>
        <v>9.8547717842323648E-3</v>
      </c>
      <c r="D6" s="12">
        <v>8.9999999999999993E-3</v>
      </c>
      <c r="E6" s="580"/>
      <c r="F6" s="99"/>
    </row>
    <row r="7" spans="1:18" s="573" customFormat="1" ht="15.75" customHeight="1" x14ac:dyDescent="0.2">
      <c r="A7" s="673" t="s">
        <v>23</v>
      </c>
      <c r="B7" s="100">
        <v>87</v>
      </c>
      <c r="C7" s="86">
        <f t="shared" si="0"/>
        <v>2.2562240663900415E-2</v>
      </c>
      <c r="D7" s="12">
        <v>4.0000000000000001E-3</v>
      </c>
      <c r="E7" s="580"/>
      <c r="F7" s="99"/>
    </row>
    <row r="8" spans="1:18" s="573" customFormat="1" ht="15.75" customHeight="1" x14ac:dyDescent="0.2">
      <c r="A8" s="673" t="s">
        <v>24</v>
      </c>
      <c r="B8" s="100">
        <v>445</v>
      </c>
      <c r="C8" s="86">
        <f t="shared" si="0"/>
        <v>0.1154045643153527</v>
      </c>
      <c r="D8" s="12">
        <v>0</v>
      </c>
      <c r="E8" s="580"/>
      <c r="F8" s="99"/>
    </row>
    <row r="9" spans="1:18" s="573" customFormat="1" ht="15.75" customHeight="1" x14ac:dyDescent="0.2">
      <c r="A9" s="810" t="s">
        <v>17</v>
      </c>
      <c r="B9" s="101">
        <v>3856</v>
      </c>
      <c r="C9" s="102">
        <f t="shared" si="0"/>
        <v>1</v>
      </c>
      <c r="D9" s="18">
        <v>1</v>
      </c>
      <c r="E9" s="580"/>
      <c r="F9" s="99"/>
    </row>
    <row r="10" spans="1:18" s="87" customFormat="1" ht="18" x14ac:dyDescent="0.2">
      <c r="A10" s="859" t="s">
        <v>543</v>
      </c>
      <c r="B10" s="870"/>
      <c r="C10" s="870"/>
      <c r="D10" s="870"/>
      <c r="E10" s="870"/>
      <c r="F10" s="870"/>
      <c r="G10" s="870"/>
      <c r="H10" s="870"/>
      <c r="I10" s="870"/>
    </row>
    <row r="11" spans="1:18" s="22" customFormat="1" ht="18" x14ac:dyDescent="0.2">
      <c r="A11" s="673" t="s">
        <v>551</v>
      </c>
      <c r="B11" s="20"/>
      <c r="C11" s="20"/>
      <c r="D11" s="20"/>
      <c r="E11" s="20"/>
      <c r="F11" s="20"/>
      <c r="G11" s="20"/>
      <c r="H11" s="20"/>
      <c r="I11" s="21"/>
    </row>
    <row r="12" spans="1:18" s="87" customFormat="1" x14ac:dyDescent="0.2">
      <c r="A12" s="103"/>
      <c r="I12" s="577"/>
    </row>
    <row r="13" spans="1:18" s="87" customFormat="1" ht="16.5" customHeight="1" x14ac:dyDescent="0.2">
      <c r="A13" s="103"/>
      <c r="B13" s="103"/>
      <c r="C13" s="103"/>
      <c r="D13" s="103"/>
      <c r="E13" s="571"/>
      <c r="F13" s="571"/>
      <c r="G13" s="104"/>
      <c r="H13" s="104"/>
      <c r="I13" s="577"/>
    </row>
    <row r="14" spans="1:18" s="573" customFormat="1" ht="15.75" x14ac:dyDescent="0.2">
      <c r="A14" s="852" t="s">
        <v>552</v>
      </c>
      <c r="B14" s="852"/>
      <c r="C14" s="852"/>
      <c r="D14" s="852"/>
      <c r="E14" s="852"/>
      <c r="F14" s="852"/>
      <c r="G14" s="852"/>
      <c r="H14" s="852"/>
      <c r="I14" s="852"/>
    </row>
    <row r="15" spans="1:18" s="573" customFormat="1" ht="16.5" customHeight="1" x14ac:dyDescent="0.2">
      <c r="A15" s="76" t="s">
        <v>270</v>
      </c>
      <c r="B15" s="77"/>
      <c r="C15" s="78" t="s">
        <v>465</v>
      </c>
      <c r="D15" s="78" t="s">
        <v>154</v>
      </c>
    </row>
    <row r="16" spans="1:18" s="573" customFormat="1" ht="16.5" customHeight="1" x14ac:dyDescent="0.2">
      <c r="A16" s="673" t="s">
        <v>271</v>
      </c>
      <c r="B16" s="580"/>
      <c r="C16" s="89">
        <v>346</v>
      </c>
      <c r="D16" s="91">
        <f>C16/$C$20</f>
        <v>8.9730290456431536E-2</v>
      </c>
      <c r="E16" s="14"/>
      <c r="F16" s="14"/>
      <c r="G16" s="14"/>
      <c r="H16" s="14"/>
      <c r="I16" s="14"/>
      <c r="J16" s="14"/>
      <c r="K16" s="14"/>
      <c r="L16" s="14"/>
      <c r="M16" s="14"/>
      <c r="N16" s="14"/>
      <c r="O16" s="14"/>
      <c r="P16" s="14"/>
      <c r="Q16" s="14"/>
      <c r="R16" s="14"/>
    </row>
    <row r="17" spans="1:13" s="573" customFormat="1" ht="16.5" customHeight="1" x14ac:dyDescent="0.2">
      <c r="A17" s="673" t="s">
        <v>272</v>
      </c>
      <c r="B17" s="580"/>
      <c r="C17" s="89">
        <v>2536</v>
      </c>
      <c r="D17" s="91">
        <f t="shared" ref="D17:D20" si="1">C17/$C$20</f>
        <v>0.65767634854771784</v>
      </c>
    </row>
    <row r="18" spans="1:13" s="573" customFormat="1" ht="16.5" customHeight="1" x14ac:dyDescent="0.2">
      <c r="A18" s="673" t="s">
        <v>273</v>
      </c>
      <c r="B18" s="580"/>
      <c r="C18" s="89">
        <v>32</v>
      </c>
      <c r="D18" s="91">
        <f t="shared" si="1"/>
        <v>8.2987551867219917E-3</v>
      </c>
    </row>
    <row r="19" spans="1:13" s="573" customFormat="1" ht="16.5" customHeight="1" x14ac:dyDescent="0.2">
      <c r="A19" s="673" t="s">
        <v>274</v>
      </c>
      <c r="B19" s="580"/>
      <c r="C19" s="89">
        <v>942</v>
      </c>
      <c r="D19" s="91">
        <f t="shared" si="1"/>
        <v>0.24429460580912862</v>
      </c>
    </row>
    <row r="20" spans="1:13" s="573" customFormat="1" ht="16.5" customHeight="1" x14ac:dyDescent="0.2">
      <c r="A20" s="82" t="s">
        <v>521</v>
      </c>
      <c r="B20" s="105"/>
      <c r="C20" s="93">
        <v>3856</v>
      </c>
      <c r="D20" s="106">
        <f t="shared" si="1"/>
        <v>1</v>
      </c>
      <c r="F20" s="39"/>
    </row>
    <row r="21" spans="1:13" s="87" customFormat="1" ht="18" x14ac:dyDescent="0.2">
      <c r="A21" s="859" t="s">
        <v>543</v>
      </c>
      <c r="B21" s="870"/>
      <c r="C21" s="870"/>
      <c r="D21" s="870"/>
      <c r="E21" s="870"/>
      <c r="F21" s="870"/>
      <c r="G21" s="870"/>
      <c r="H21" s="870"/>
      <c r="I21" s="870"/>
    </row>
    <row r="22" spans="1:13" s="573" customFormat="1" ht="22.5" customHeight="1" x14ac:dyDescent="0.2">
      <c r="A22" s="875"/>
      <c r="B22" s="876"/>
      <c r="C22" s="876"/>
      <c r="D22" s="876"/>
      <c r="E22" s="876"/>
      <c r="F22" s="107"/>
      <c r="G22" s="107"/>
      <c r="H22" s="107"/>
      <c r="I22" s="584"/>
      <c r="J22" s="584"/>
      <c r="K22" s="584"/>
      <c r="L22" s="584"/>
      <c r="M22" s="584"/>
    </row>
    <row r="23" spans="1:13" s="573" customFormat="1" x14ac:dyDescent="0.2">
      <c r="A23" s="875"/>
      <c r="B23" s="876"/>
      <c r="C23" s="876"/>
      <c r="D23" s="876"/>
      <c r="E23" s="876"/>
      <c r="F23" s="107"/>
      <c r="G23" s="107"/>
      <c r="H23" s="107"/>
      <c r="I23" s="584"/>
      <c r="J23" s="584"/>
      <c r="K23" s="584"/>
      <c r="L23" s="584"/>
      <c r="M23" s="584"/>
    </row>
    <row r="24" spans="1:13" s="573" customFormat="1" ht="16.5" customHeight="1" x14ac:dyDescent="0.2">
      <c r="A24" s="811"/>
      <c r="B24" s="564"/>
      <c r="C24" s="564"/>
      <c r="D24" s="564"/>
      <c r="E24" s="564"/>
    </row>
    <row r="25" spans="1:13" s="573" customFormat="1" ht="38.25" customHeight="1" x14ac:dyDescent="0.2">
      <c r="A25" s="874" t="s">
        <v>553</v>
      </c>
      <c r="B25" s="874"/>
      <c r="C25" s="874"/>
      <c r="D25" s="874"/>
      <c r="E25" s="874"/>
      <c r="F25" s="874"/>
      <c r="G25" s="874"/>
      <c r="H25" s="874"/>
      <c r="I25" s="14"/>
      <c r="J25" s="14"/>
    </row>
    <row r="26" spans="1:13" s="573" customFormat="1" ht="18" customHeight="1" x14ac:dyDescent="0.2">
      <c r="A26" s="812"/>
      <c r="B26" s="871" t="s">
        <v>46</v>
      </c>
      <c r="C26" s="871"/>
      <c r="D26" s="871"/>
      <c r="E26" s="871"/>
      <c r="F26" s="871"/>
      <c r="G26" s="871"/>
      <c r="H26" s="846" t="s">
        <v>17</v>
      </c>
    </row>
    <row r="27" spans="1:13" s="573" customFormat="1" ht="18" customHeight="1" x14ac:dyDescent="0.2">
      <c r="A27" s="108" t="s">
        <v>54</v>
      </c>
      <c r="B27" s="575" t="s">
        <v>26</v>
      </c>
      <c r="C27" s="575" t="s">
        <v>27</v>
      </c>
      <c r="D27" s="575" t="s">
        <v>28</v>
      </c>
      <c r="E27" s="575" t="s">
        <v>29</v>
      </c>
      <c r="F27" s="575" t="s">
        <v>30</v>
      </c>
      <c r="G27" s="575" t="s">
        <v>255</v>
      </c>
      <c r="H27" s="869"/>
    </row>
    <row r="28" spans="1:13" s="573" customFormat="1" ht="18" customHeight="1" x14ac:dyDescent="0.2">
      <c r="A28" s="673" t="s">
        <v>42</v>
      </c>
      <c r="B28" s="109">
        <v>15</v>
      </c>
      <c r="C28" s="109">
        <v>47</v>
      </c>
      <c r="D28" s="109">
        <v>53</v>
      </c>
      <c r="E28" s="109">
        <v>52</v>
      </c>
      <c r="F28" s="109">
        <v>5</v>
      </c>
      <c r="G28" s="109">
        <v>0</v>
      </c>
      <c r="H28" s="109">
        <v>172</v>
      </c>
    </row>
    <row r="29" spans="1:13" s="573" customFormat="1" ht="18" customHeight="1" x14ac:dyDescent="0.2">
      <c r="A29" s="673" t="s">
        <v>43</v>
      </c>
      <c r="B29" s="109">
        <v>36</v>
      </c>
      <c r="C29" s="109">
        <v>69</v>
      </c>
      <c r="D29" s="109">
        <v>77</v>
      </c>
      <c r="E29" s="109">
        <v>67</v>
      </c>
      <c r="F29" s="109">
        <v>18</v>
      </c>
      <c r="G29" s="109">
        <v>3</v>
      </c>
      <c r="H29" s="109">
        <v>270</v>
      </c>
    </row>
    <row r="30" spans="1:13" s="573" customFormat="1" ht="18" customHeight="1" x14ac:dyDescent="0.2">
      <c r="A30" s="673" t="s">
        <v>44</v>
      </c>
      <c r="B30" s="109">
        <v>33</v>
      </c>
      <c r="C30" s="109">
        <v>93</v>
      </c>
      <c r="D30" s="109">
        <v>107</v>
      </c>
      <c r="E30" s="109">
        <v>63</v>
      </c>
      <c r="F30" s="109">
        <v>67</v>
      </c>
      <c r="G30" s="109">
        <v>9</v>
      </c>
      <c r="H30" s="109">
        <v>372</v>
      </c>
    </row>
    <row r="31" spans="1:13" s="573" customFormat="1" ht="18" customHeight="1" x14ac:dyDescent="0.2">
      <c r="A31" s="673" t="s">
        <v>55</v>
      </c>
      <c r="B31" s="109">
        <v>0</v>
      </c>
      <c r="C31" s="109">
        <v>364</v>
      </c>
      <c r="D31" s="109">
        <v>370</v>
      </c>
      <c r="E31" s="109">
        <v>292</v>
      </c>
      <c r="F31" s="109">
        <v>385</v>
      </c>
      <c r="G31" s="109">
        <v>86</v>
      </c>
      <c r="H31" s="109">
        <v>1497</v>
      </c>
    </row>
    <row r="32" spans="1:13" s="573" customFormat="1" ht="18" customHeight="1" x14ac:dyDescent="0.2">
      <c r="A32" s="673" t="s">
        <v>56</v>
      </c>
      <c r="B32" s="109">
        <v>0</v>
      </c>
      <c r="C32" s="109">
        <v>126</v>
      </c>
      <c r="D32" s="109">
        <v>221</v>
      </c>
      <c r="E32" s="109">
        <v>132</v>
      </c>
      <c r="F32" s="109">
        <v>184</v>
      </c>
      <c r="G32" s="109">
        <v>66</v>
      </c>
      <c r="H32" s="109">
        <v>729</v>
      </c>
    </row>
    <row r="33" spans="1:10" s="573" customFormat="1" ht="18" customHeight="1" x14ac:dyDescent="0.2">
      <c r="A33" s="673" t="s">
        <v>57</v>
      </c>
      <c r="B33" s="109">
        <v>0</v>
      </c>
      <c r="C33" s="109">
        <v>0</v>
      </c>
      <c r="D33" s="109">
        <v>140</v>
      </c>
      <c r="E33" s="109">
        <v>69</v>
      </c>
      <c r="F33" s="109">
        <v>155</v>
      </c>
      <c r="G33" s="109">
        <v>114</v>
      </c>
      <c r="H33" s="109">
        <v>478</v>
      </c>
    </row>
    <row r="34" spans="1:10" s="573" customFormat="1" ht="18" customHeight="1" x14ac:dyDescent="0.2">
      <c r="A34" s="673" t="s">
        <v>58</v>
      </c>
      <c r="B34" s="109">
        <v>0</v>
      </c>
      <c r="C34" s="109">
        <v>0</v>
      </c>
      <c r="D34" s="109">
        <v>5</v>
      </c>
      <c r="E34" s="109">
        <v>20</v>
      </c>
      <c r="F34" s="109">
        <v>151</v>
      </c>
      <c r="G34" s="109">
        <v>162</v>
      </c>
      <c r="H34" s="109">
        <v>338</v>
      </c>
    </row>
    <row r="35" spans="1:10" s="22" customFormat="1" ht="18" customHeight="1" x14ac:dyDescent="0.25">
      <c r="A35" s="810" t="s">
        <v>17</v>
      </c>
      <c r="B35" s="110">
        <v>84</v>
      </c>
      <c r="C35" s="110">
        <v>699</v>
      </c>
      <c r="D35" s="110">
        <v>973</v>
      </c>
      <c r="E35" s="110">
        <v>695</v>
      </c>
      <c r="F35" s="110">
        <v>965</v>
      </c>
      <c r="G35" s="110">
        <f>SUM(G28:G34)</f>
        <v>440</v>
      </c>
      <c r="H35" s="110">
        <v>3856</v>
      </c>
      <c r="J35" s="573"/>
    </row>
    <row r="36" spans="1:10" s="87" customFormat="1" ht="18" x14ac:dyDescent="0.2">
      <c r="A36" s="859" t="s">
        <v>543</v>
      </c>
      <c r="B36" s="870"/>
      <c r="C36" s="870"/>
      <c r="D36" s="870"/>
      <c r="E36" s="870"/>
      <c r="F36" s="870"/>
      <c r="G36" s="870"/>
      <c r="H36" s="870"/>
      <c r="I36" s="870"/>
    </row>
    <row r="37" spans="1:10" s="111" customFormat="1" ht="18" x14ac:dyDescent="0.2">
      <c r="A37" s="33" t="s">
        <v>547</v>
      </c>
      <c r="B37" s="57"/>
      <c r="C37" s="57"/>
      <c r="D37" s="562"/>
      <c r="E37" s="562"/>
      <c r="F37" s="58"/>
      <c r="G37" s="562"/>
      <c r="I37" s="48"/>
    </row>
    <row r="38" spans="1:10" ht="12.75" customHeight="1" x14ac:dyDescent="0.2">
      <c r="E38" s="26"/>
      <c r="F38" s="26"/>
      <c r="G38" s="569"/>
      <c r="H38" s="569"/>
    </row>
    <row r="46" spans="1:10" x14ac:dyDescent="0.2">
      <c r="G46" s="194"/>
    </row>
    <row r="74" spans="1:1" x14ac:dyDescent="0.2">
      <c r="A74" s="651"/>
    </row>
  </sheetData>
  <sortState ref="A15:D25">
    <sortCondition descending="1" ref="C15:C25"/>
  </sortState>
  <mergeCells count="9">
    <mergeCell ref="A10:I10"/>
    <mergeCell ref="A21:I21"/>
    <mergeCell ref="A36:I36"/>
    <mergeCell ref="A14:I14"/>
    <mergeCell ref="B26:G26"/>
    <mergeCell ref="H26:H27"/>
    <mergeCell ref="A25:H25"/>
    <mergeCell ref="A22:E22"/>
    <mergeCell ref="A23:E23"/>
  </mergeCells>
  <phoneticPr fontId="38" type="noConversion"/>
  <pageMargins left="0.74803149606299213" right="0.74803149606299213" top="0.59055118110236227" bottom="0.55118110236220474" header="0.51181102362204722" footer="0.51181102362204722"/>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B74"/>
  <sheetViews>
    <sheetView showGridLines="0" zoomScaleNormal="100" workbookViewId="0">
      <selection activeCell="E21" sqref="E21"/>
    </sheetView>
  </sheetViews>
  <sheetFormatPr defaultColWidth="9.140625" defaultRowHeight="15" x14ac:dyDescent="0.2"/>
  <cols>
    <col min="1" max="1" width="35.42578125" style="194" customWidth="1"/>
    <col min="2" max="2" width="15.42578125" style="593" customWidth="1"/>
    <col min="3" max="3" width="11.7109375" style="593" customWidth="1"/>
    <col min="4" max="4" width="11.5703125" style="593" bestFit="1" customWidth="1"/>
    <col min="5" max="5" width="21" style="593" customWidth="1"/>
    <col min="6" max="6" width="13.7109375" style="593" bestFit="1" customWidth="1"/>
    <col min="7" max="7" width="13.42578125" style="593" customWidth="1"/>
    <col min="8" max="8" width="12.7109375" style="593" customWidth="1"/>
    <col min="9" max="9" width="9.85546875" style="593" customWidth="1"/>
    <col min="10" max="10" width="15.5703125" style="593" customWidth="1"/>
    <col min="11" max="11" width="12.140625" style="593" customWidth="1"/>
    <col min="12" max="12" width="9.5703125" style="593" customWidth="1"/>
    <col min="13" max="13" width="6.85546875" style="593" customWidth="1"/>
    <col min="14" max="16384" width="9.140625" style="593"/>
  </cols>
  <sheetData>
    <row r="1" spans="1:53" s="663" customFormat="1" ht="33.75" customHeight="1" x14ac:dyDescent="0.2">
      <c r="A1" s="878" t="s">
        <v>554</v>
      </c>
      <c r="B1" s="878"/>
      <c r="C1" s="878"/>
      <c r="D1" s="878"/>
      <c r="E1" s="878"/>
      <c r="F1" s="878"/>
      <c r="G1" s="878"/>
      <c r="H1" s="879"/>
      <c r="I1" s="879"/>
      <c r="J1" s="880"/>
      <c r="K1" s="880"/>
      <c r="L1" s="880"/>
      <c r="M1" s="880"/>
      <c r="N1" s="880"/>
    </row>
    <row r="2" spans="1:53" s="115" customFormat="1" ht="30.75" customHeight="1" x14ac:dyDescent="0.25">
      <c r="A2" s="807"/>
      <c r="B2" s="113"/>
      <c r="C2" s="881" t="s">
        <v>59</v>
      </c>
      <c r="D2" s="881"/>
      <c r="E2" s="881"/>
      <c r="F2" s="114" t="s">
        <v>17</v>
      </c>
    </row>
    <row r="3" spans="1:53" s="119" customFormat="1" ht="17.25" customHeight="1" x14ac:dyDescent="0.2">
      <c r="A3" s="116" t="s">
        <v>7</v>
      </c>
      <c r="B3" s="117"/>
      <c r="C3" s="118" t="s">
        <v>9</v>
      </c>
      <c r="D3" s="118">
        <v>17</v>
      </c>
      <c r="E3" s="118" t="s">
        <v>255</v>
      </c>
      <c r="F3" s="572"/>
      <c r="R3" s="120"/>
      <c r="S3" s="120"/>
      <c r="T3" s="120"/>
      <c r="U3" s="120"/>
      <c r="V3" s="120"/>
      <c r="W3" s="120"/>
      <c r="X3" s="120"/>
      <c r="Y3" s="120"/>
      <c r="Z3" s="120"/>
      <c r="AA3" s="120"/>
      <c r="AB3" s="120"/>
      <c r="AC3" s="120"/>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row>
    <row r="4" spans="1:53" s="122" customFormat="1" ht="17.25" customHeight="1" x14ac:dyDescent="0.2">
      <c r="A4" s="112" t="s">
        <v>4</v>
      </c>
      <c r="C4" s="123">
        <v>318</v>
      </c>
      <c r="D4" s="123">
        <v>123</v>
      </c>
      <c r="E4" s="123">
        <v>39</v>
      </c>
      <c r="F4" s="123">
        <v>480</v>
      </c>
      <c r="H4" s="124"/>
      <c r="I4" s="124"/>
      <c r="R4" s="125"/>
      <c r="S4" s="125"/>
      <c r="T4" s="125"/>
      <c r="U4" s="125"/>
      <c r="V4" s="125"/>
      <c r="W4" s="125"/>
    </row>
    <row r="5" spans="1:53" s="122" customFormat="1" ht="17.25" customHeight="1" x14ac:dyDescent="0.2">
      <c r="A5" s="112" t="s">
        <v>33</v>
      </c>
      <c r="C5" s="123">
        <v>76</v>
      </c>
      <c r="D5" s="123">
        <v>49</v>
      </c>
      <c r="E5" s="123">
        <v>102</v>
      </c>
      <c r="F5" s="123">
        <v>227</v>
      </c>
      <c r="H5" s="124"/>
      <c r="I5" s="124"/>
      <c r="R5" s="125"/>
      <c r="S5" s="125"/>
      <c r="T5" s="125"/>
      <c r="U5" s="125"/>
      <c r="V5" s="125"/>
      <c r="W5" s="125"/>
    </row>
    <row r="6" spans="1:53" s="122" customFormat="1" ht="17.25" customHeight="1" x14ac:dyDescent="0.2">
      <c r="A6" s="112" t="s">
        <v>311</v>
      </c>
      <c r="B6" s="112"/>
      <c r="C6" s="123">
        <v>10</v>
      </c>
      <c r="D6" s="123">
        <v>34</v>
      </c>
      <c r="E6" s="123">
        <v>37</v>
      </c>
      <c r="F6" s="123">
        <v>81</v>
      </c>
      <c r="H6" s="124"/>
      <c r="I6" s="124"/>
      <c r="R6" s="125"/>
      <c r="S6" s="125"/>
      <c r="T6" s="125"/>
      <c r="U6" s="125"/>
      <c r="V6" s="125"/>
      <c r="W6" s="125"/>
    </row>
    <row r="7" spans="1:53" s="122" customFormat="1" ht="17.25" customHeight="1" x14ac:dyDescent="0.2">
      <c r="A7" s="112" t="s">
        <v>5</v>
      </c>
      <c r="B7" s="112"/>
      <c r="C7" s="123">
        <v>49</v>
      </c>
      <c r="D7" s="123">
        <v>55</v>
      </c>
      <c r="E7" s="123">
        <v>55</v>
      </c>
      <c r="F7" s="123">
        <v>160</v>
      </c>
      <c r="H7" s="124"/>
      <c r="I7" s="124"/>
      <c r="R7" s="126"/>
      <c r="S7" s="126"/>
      <c r="T7" s="126"/>
      <c r="U7" s="126"/>
      <c r="V7" s="126"/>
      <c r="W7" s="126"/>
    </row>
    <row r="8" spans="1:53" s="122" customFormat="1" ht="17.25" customHeight="1" x14ac:dyDescent="0.2">
      <c r="A8" s="112" t="s">
        <v>50</v>
      </c>
      <c r="C8" s="123">
        <v>55</v>
      </c>
      <c r="D8" s="123">
        <v>119</v>
      </c>
      <c r="E8" s="123">
        <v>130</v>
      </c>
      <c r="F8" s="123">
        <v>303</v>
      </c>
      <c r="H8" s="124"/>
      <c r="I8" s="124"/>
      <c r="R8" s="126"/>
      <c r="S8" s="126"/>
      <c r="T8" s="126"/>
      <c r="U8" s="126"/>
      <c r="V8" s="126"/>
      <c r="W8" s="126"/>
    </row>
    <row r="9" spans="1:53" s="122" customFormat="1" ht="17.25" customHeight="1" x14ac:dyDescent="0.2">
      <c r="A9" s="112" t="s">
        <v>93</v>
      </c>
      <c r="C9" s="123">
        <v>6</v>
      </c>
      <c r="D9" s="123">
        <v>10</v>
      </c>
      <c r="E9" s="123">
        <v>19</v>
      </c>
      <c r="F9" s="123">
        <v>35</v>
      </c>
      <c r="H9" s="124"/>
      <c r="I9" s="124"/>
      <c r="L9" s="127"/>
      <c r="M9" s="127"/>
      <c r="N9" s="127"/>
      <c r="O9" s="127"/>
      <c r="P9" s="127"/>
      <c r="Q9" s="127"/>
      <c r="R9" s="126"/>
      <c r="S9" s="126"/>
      <c r="T9" s="126"/>
      <c r="U9" s="126"/>
      <c r="V9" s="126"/>
      <c r="W9" s="126"/>
    </row>
    <row r="10" spans="1:53" s="122" customFormat="1" ht="17.25" customHeight="1" x14ac:dyDescent="0.2">
      <c r="A10" s="112" t="s">
        <v>53</v>
      </c>
      <c r="C10" s="123">
        <v>5</v>
      </c>
      <c r="D10" s="128">
        <v>5</v>
      </c>
      <c r="E10" s="123" t="s">
        <v>129</v>
      </c>
      <c r="F10" s="123">
        <v>11</v>
      </c>
      <c r="H10" s="124"/>
      <c r="I10" s="124"/>
      <c r="L10" s="125"/>
      <c r="M10" s="125"/>
      <c r="N10" s="125"/>
      <c r="O10" s="125"/>
      <c r="P10" s="125"/>
      <c r="Q10" s="125"/>
      <c r="R10" s="126"/>
      <c r="S10" s="126"/>
      <c r="T10" s="126"/>
      <c r="U10" s="126"/>
      <c r="V10" s="126"/>
      <c r="W10" s="126"/>
    </row>
    <row r="11" spans="1:53" s="122" customFormat="1" ht="15.75" x14ac:dyDescent="0.2">
      <c r="A11" s="112" t="s">
        <v>6</v>
      </c>
      <c r="C11" s="128" t="s">
        <v>129</v>
      </c>
      <c r="D11" s="128" t="s">
        <v>129</v>
      </c>
      <c r="E11" s="123">
        <v>4</v>
      </c>
      <c r="F11" s="128">
        <v>7</v>
      </c>
      <c r="H11" s="124"/>
      <c r="I11" s="124"/>
      <c r="R11" s="126"/>
      <c r="S11" s="126"/>
      <c r="T11" s="126"/>
      <c r="U11" s="126"/>
      <c r="V11" s="126"/>
      <c r="W11" s="126"/>
    </row>
    <row r="12" spans="1:53" s="122" customFormat="1" ht="17.25" customHeight="1" x14ac:dyDescent="0.2">
      <c r="A12" s="112" t="s">
        <v>555</v>
      </c>
      <c r="C12" s="123">
        <v>21</v>
      </c>
      <c r="D12" s="123">
        <v>25</v>
      </c>
      <c r="E12" s="123">
        <v>51</v>
      </c>
      <c r="F12" s="123">
        <v>97</v>
      </c>
      <c r="H12" s="124"/>
      <c r="I12" s="124"/>
      <c r="L12" s="125"/>
      <c r="M12" s="125"/>
      <c r="N12" s="125"/>
      <c r="O12" s="125"/>
      <c r="P12" s="125"/>
      <c r="Q12" s="125"/>
      <c r="R12" s="126"/>
      <c r="S12" s="126"/>
      <c r="T12" s="126"/>
      <c r="U12" s="126"/>
      <c r="V12" s="126"/>
      <c r="W12" s="126"/>
    </row>
    <row r="13" spans="1:53" s="122" customFormat="1" ht="17.25" customHeight="1" x14ac:dyDescent="0.2">
      <c r="A13" s="112" t="s">
        <v>24</v>
      </c>
      <c r="C13" s="123" t="s">
        <v>129</v>
      </c>
      <c r="D13" s="123" t="s">
        <v>129</v>
      </c>
      <c r="E13" s="123" t="s">
        <v>129</v>
      </c>
      <c r="F13" s="123">
        <v>4</v>
      </c>
      <c r="H13" s="124"/>
      <c r="I13" s="124"/>
      <c r="R13" s="126"/>
      <c r="S13" s="126"/>
      <c r="T13" s="126"/>
      <c r="U13" s="126"/>
      <c r="V13" s="126"/>
      <c r="W13" s="126"/>
    </row>
    <row r="14" spans="1:53" s="131" customFormat="1" ht="17.25" customHeight="1" x14ac:dyDescent="0.2">
      <c r="A14" s="794" t="s">
        <v>17</v>
      </c>
      <c r="B14" s="129"/>
      <c r="C14" s="130">
        <v>542</v>
      </c>
      <c r="D14" s="130">
        <v>423</v>
      </c>
      <c r="E14" s="130">
        <v>440</v>
      </c>
      <c r="F14" s="130">
        <v>1405</v>
      </c>
      <c r="H14" s="124"/>
      <c r="I14" s="124"/>
      <c r="R14" s="126"/>
      <c r="S14" s="126"/>
      <c r="T14" s="126"/>
      <c r="U14" s="126"/>
      <c r="V14" s="126"/>
      <c r="W14" s="126"/>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row>
    <row r="15" spans="1:53" s="87" customFormat="1" ht="18" x14ac:dyDescent="0.2">
      <c r="A15" s="859" t="s">
        <v>543</v>
      </c>
      <c r="B15" s="870"/>
      <c r="C15" s="870"/>
      <c r="D15" s="870"/>
      <c r="E15" s="870"/>
      <c r="F15" s="870"/>
      <c r="G15" s="870"/>
      <c r="H15" s="870"/>
      <c r="I15" s="870"/>
    </row>
    <row r="16" spans="1:53" s="111" customFormat="1" ht="18" x14ac:dyDescent="0.2">
      <c r="A16" s="33" t="s">
        <v>547</v>
      </c>
      <c r="B16" s="57"/>
      <c r="C16" s="57"/>
      <c r="D16" s="562"/>
      <c r="E16" s="562"/>
      <c r="F16" s="58"/>
      <c r="G16" s="562"/>
      <c r="I16" s="48"/>
    </row>
    <row r="17" spans="1:54" x14ac:dyDescent="0.2">
      <c r="A17" s="864" t="s">
        <v>556</v>
      </c>
      <c r="B17" s="855"/>
      <c r="C17" s="855"/>
      <c r="D17" s="855"/>
      <c r="E17" s="855"/>
      <c r="F17" s="855"/>
      <c r="G17" s="855"/>
      <c r="H17" s="855"/>
      <c r="I17" s="855"/>
      <c r="J17" s="855"/>
      <c r="K17" s="855"/>
      <c r="L17" s="855"/>
      <c r="M17" s="855"/>
      <c r="N17" s="855"/>
    </row>
    <row r="18" spans="1:54" s="134" customFormat="1" ht="17.25" customHeight="1" x14ac:dyDescent="0.25">
      <c r="A18" s="808"/>
      <c r="B18" s="133"/>
      <c r="C18" s="133"/>
      <c r="D18" s="133"/>
      <c r="E18" s="133"/>
      <c r="F18" s="133"/>
      <c r="G18" s="133"/>
      <c r="S18" s="135"/>
      <c r="T18" s="135"/>
      <c r="U18" s="135"/>
      <c r="V18" s="135"/>
      <c r="W18" s="135"/>
      <c r="X18" s="135"/>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row>
    <row r="19" spans="1:54" s="132" customFormat="1" ht="31.5" customHeight="1" x14ac:dyDescent="0.25">
      <c r="A19" s="882" t="s">
        <v>700</v>
      </c>
      <c r="B19" s="882"/>
      <c r="C19" s="882"/>
      <c r="D19" s="882"/>
      <c r="E19" s="882"/>
      <c r="F19" s="882"/>
      <c r="G19" s="882"/>
      <c r="H19" s="882"/>
      <c r="I19" s="882"/>
      <c r="J19" s="882"/>
      <c r="K19" s="882"/>
      <c r="L19" s="883"/>
      <c r="M19" s="883"/>
      <c r="N19" s="883"/>
    </row>
    <row r="20" spans="1:54" s="122" customFormat="1" ht="15.75" customHeight="1" x14ac:dyDescent="0.25">
      <c r="A20" s="772"/>
      <c r="B20" s="877" t="s">
        <v>7</v>
      </c>
      <c r="C20" s="877"/>
      <c r="D20" s="877"/>
      <c r="E20" s="877"/>
      <c r="F20" s="877"/>
      <c r="G20" s="877"/>
      <c r="H20" s="877"/>
      <c r="I20" s="877"/>
      <c r="J20" s="877"/>
      <c r="K20" s="877"/>
      <c r="L20" s="877"/>
      <c r="M20" s="136"/>
      <c r="N20" s="136"/>
    </row>
    <row r="21" spans="1:54" s="122" customFormat="1" ht="70.5" customHeight="1" x14ac:dyDescent="0.25">
      <c r="A21" s="137" t="s">
        <v>701</v>
      </c>
      <c r="B21" s="588" t="s">
        <v>4</v>
      </c>
      <c r="C21" s="588" t="s">
        <v>8</v>
      </c>
      <c r="D21" s="588" t="s">
        <v>52</v>
      </c>
      <c r="E21" s="588" t="s">
        <v>51</v>
      </c>
      <c r="F21" s="588" t="s">
        <v>293</v>
      </c>
      <c r="G21" s="588" t="s">
        <v>93</v>
      </c>
      <c r="H21" s="588" t="s">
        <v>53</v>
      </c>
      <c r="I21" s="588" t="s">
        <v>6</v>
      </c>
      <c r="J21" s="588" t="s">
        <v>557</v>
      </c>
      <c r="K21" s="588" t="s">
        <v>24</v>
      </c>
      <c r="L21" s="588" t="s">
        <v>17</v>
      </c>
      <c r="M21" s="136"/>
      <c r="N21" s="136"/>
    </row>
    <row r="22" spans="1:54" ht="15" customHeight="1" x14ac:dyDescent="0.2">
      <c r="A22" s="194" t="s">
        <v>32</v>
      </c>
      <c r="B22" s="123">
        <v>364</v>
      </c>
      <c r="C22" s="123">
        <v>21</v>
      </c>
      <c r="D22" s="123">
        <v>12</v>
      </c>
      <c r="E22" s="123">
        <v>5</v>
      </c>
      <c r="F22" s="128" t="s">
        <v>129</v>
      </c>
      <c r="G22" s="123">
        <v>0</v>
      </c>
      <c r="H22" s="128" t="s">
        <v>129</v>
      </c>
      <c r="I22" s="123" t="s">
        <v>129</v>
      </c>
      <c r="J22" s="123">
        <v>16</v>
      </c>
      <c r="K22" s="123" t="s">
        <v>129</v>
      </c>
      <c r="L22" s="138">
        <v>428</v>
      </c>
      <c r="M22" s="136"/>
      <c r="N22" s="139"/>
      <c r="O22" s="96"/>
      <c r="P22" s="96"/>
    </row>
    <row r="23" spans="1:54" ht="15.75" customHeight="1" x14ac:dyDescent="0.2">
      <c r="A23" s="194" t="s">
        <v>139</v>
      </c>
      <c r="B23" s="123">
        <v>67</v>
      </c>
      <c r="C23" s="123">
        <v>194</v>
      </c>
      <c r="D23" s="123">
        <v>42</v>
      </c>
      <c r="E23" s="123">
        <v>76</v>
      </c>
      <c r="F23" s="123">
        <v>211</v>
      </c>
      <c r="G23" s="128" t="s">
        <v>129</v>
      </c>
      <c r="H23" s="128" t="s">
        <v>129</v>
      </c>
      <c r="I23" s="123" t="s">
        <v>129</v>
      </c>
      <c r="J23" s="123">
        <v>52</v>
      </c>
      <c r="K23" s="123" t="s">
        <v>129</v>
      </c>
      <c r="L23" s="138">
        <v>646</v>
      </c>
      <c r="M23" s="136"/>
      <c r="N23" s="139"/>
      <c r="O23" s="96"/>
      <c r="P23" s="96"/>
    </row>
    <row r="24" spans="1:54" ht="15" customHeight="1" x14ac:dyDescent="0.2">
      <c r="A24" s="673" t="s">
        <v>153</v>
      </c>
      <c r="B24" s="123">
        <v>49</v>
      </c>
      <c r="C24" s="123">
        <v>12</v>
      </c>
      <c r="D24" s="123">
        <v>27</v>
      </c>
      <c r="E24" s="123">
        <v>79</v>
      </c>
      <c r="F24" s="123" t="s">
        <v>129</v>
      </c>
      <c r="G24" s="123" t="s">
        <v>129</v>
      </c>
      <c r="H24" s="128">
        <v>5</v>
      </c>
      <c r="I24" s="128" t="s">
        <v>129</v>
      </c>
      <c r="J24" s="123">
        <v>29</v>
      </c>
      <c r="K24" s="123" t="s">
        <v>129</v>
      </c>
      <c r="L24" s="138">
        <v>331</v>
      </c>
      <c r="M24" s="136"/>
      <c r="N24" s="139"/>
      <c r="O24" s="96"/>
      <c r="P24" s="96"/>
    </row>
    <row r="25" spans="1:54" ht="15" customHeight="1" x14ac:dyDescent="0.2">
      <c r="A25" s="304" t="s">
        <v>17</v>
      </c>
      <c r="B25" s="130">
        <v>480</v>
      </c>
      <c r="C25" s="130">
        <v>227</v>
      </c>
      <c r="D25" s="130">
        <v>81</v>
      </c>
      <c r="E25" s="130">
        <v>160</v>
      </c>
      <c r="F25" s="130">
        <v>303</v>
      </c>
      <c r="G25" s="130">
        <v>35</v>
      </c>
      <c r="H25" s="130">
        <v>11</v>
      </c>
      <c r="I25" s="130">
        <v>7</v>
      </c>
      <c r="J25" s="130">
        <v>97</v>
      </c>
      <c r="K25" s="130">
        <v>4</v>
      </c>
      <c r="L25" s="130">
        <v>1405</v>
      </c>
      <c r="M25" s="136"/>
      <c r="N25" s="139"/>
      <c r="O25" s="96"/>
      <c r="P25" s="96"/>
    </row>
    <row r="26" spans="1:54" s="87" customFormat="1" ht="18" x14ac:dyDescent="0.2">
      <c r="A26" s="859" t="s">
        <v>543</v>
      </c>
      <c r="B26" s="870"/>
      <c r="C26" s="870"/>
      <c r="D26" s="870"/>
      <c r="E26" s="870"/>
      <c r="F26" s="870"/>
      <c r="G26" s="870"/>
      <c r="H26" s="870"/>
      <c r="I26" s="870"/>
    </row>
    <row r="27" spans="1:54" s="111" customFormat="1" ht="18" x14ac:dyDescent="0.2">
      <c r="A27" s="33" t="s">
        <v>547</v>
      </c>
      <c r="B27" s="57"/>
      <c r="C27" s="57"/>
      <c r="D27" s="562"/>
      <c r="E27" s="562"/>
      <c r="F27" s="58"/>
      <c r="G27" s="562"/>
      <c r="I27" s="48"/>
    </row>
    <row r="28" spans="1:54" s="573" customFormat="1" x14ac:dyDescent="0.2">
      <c r="A28" s="673"/>
      <c r="G28" s="569"/>
      <c r="H28" s="569"/>
      <c r="I28" s="569"/>
      <c r="J28" s="574"/>
    </row>
    <row r="29" spans="1:54" ht="12.6" customHeight="1" x14ac:dyDescent="0.2">
      <c r="A29" s="864"/>
      <c r="B29" s="864"/>
      <c r="C29" s="864"/>
      <c r="D29" s="864"/>
      <c r="E29" s="864"/>
      <c r="F29" s="864"/>
      <c r="G29" s="569"/>
      <c r="H29" s="569"/>
      <c r="I29" s="569"/>
      <c r="J29" s="569"/>
      <c r="K29" s="569"/>
      <c r="L29" s="569"/>
      <c r="M29" s="569"/>
      <c r="N29" s="569"/>
    </row>
    <row r="31" spans="1:54" x14ac:dyDescent="0.2">
      <c r="B31" s="96"/>
      <c r="C31" s="96"/>
      <c r="D31" s="96"/>
      <c r="E31" s="96"/>
      <c r="F31" s="96"/>
      <c r="G31" s="96"/>
      <c r="H31" s="96"/>
      <c r="I31" s="96"/>
      <c r="J31" s="96"/>
      <c r="K31" s="96"/>
      <c r="L31" s="96"/>
    </row>
    <row r="46" spans="7:7" x14ac:dyDescent="0.2">
      <c r="G46" s="194"/>
    </row>
    <row r="74" spans="1:1" x14ac:dyDescent="0.2">
      <c r="A74" s="651"/>
    </row>
  </sheetData>
  <mergeCells count="8">
    <mergeCell ref="B20:L20"/>
    <mergeCell ref="A29:F29"/>
    <mergeCell ref="A26:I26"/>
    <mergeCell ref="A1:N1"/>
    <mergeCell ref="C2:E2"/>
    <mergeCell ref="A17:N17"/>
    <mergeCell ref="A15:I15"/>
    <mergeCell ref="A19:N19"/>
  </mergeCells>
  <phoneticPr fontId="38" type="noConversion"/>
  <pageMargins left="0.74803149606299213" right="0.74803149606299213" top="0.59055118110236227" bottom="0.55118110236220474" header="0.51181102362204722" footer="0.51181102362204722"/>
  <pageSetup paperSize="9"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74"/>
  <sheetViews>
    <sheetView showGridLines="0" workbookViewId="0">
      <selection activeCell="E2" sqref="E2"/>
    </sheetView>
  </sheetViews>
  <sheetFormatPr defaultColWidth="9.140625" defaultRowHeight="15" x14ac:dyDescent="0.2"/>
  <cols>
    <col min="1" max="1" width="28.28515625" style="141" bestFit="1" customWidth="1"/>
    <col min="2" max="2" width="12.7109375" style="136" bestFit="1" customWidth="1"/>
    <col min="3" max="3" width="14.28515625" style="136" bestFit="1" customWidth="1"/>
    <col min="4" max="4" width="14.140625" style="136" bestFit="1" customWidth="1"/>
    <col min="5" max="5" width="19.140625" style="136" bestFit="1" customWidth="1"/>
    <col min="6" max="6" width="18" style="136" customWidth="1"/>
    <col min="7" max="16384" width="9.140625" style="136"/>
  </cols>
  <sheetData>
    <row r="1" spans="1:6" s="650" customFormat="1" ht="33" customHeight="1" x14ac:dyDescent="0.2">
      <c r="A1" s="884" t="s">
        <v>475</v>
      </c>
      <c r="B1" s="885"/>
      <c r="C1" s="885"/>
      <c r="D1" s="885"/>
      <c r="E1" s="885"/>
      <c r="F1" s="885"/>
    </row>
    <row r="2" spans="1:6" s="142" customFormat="1" ht="45.75" customHeight="1" x14ac:dyDescent="0.25">
      <c r="A2" s="805" t="s">
        <v>349</v>
      </c>
      <c r="B2" s="886" t="s">
        <v>86</v>
      </c>
      <c r="C2" s="886"/>
      <c r="D2" s="886"/>
      <c r="E2" s="702" t="s">
        <v>350</v>
      </c>
      <c r="F2" s="887" t="s">
        <v>17</v>
      </c>
    </row>
    <row r="3" spans="1:6" s="142" customFormat="1" ht="63" x14ac:dyDescent="0.25">
      <c r="A3" s="143"/>
      <c r="B3" s="144" t="s">
        <v>351</v>
      </c>
      <c r="C3" s="144" t="s">
        <v>352</v>
      </c>
      <c r="D3" s="144" t="s">
        <v>353</v>
      </c>
      <c r="E3" s="144" t="s">
        <v>354</v>
      </c>
      <c r="F3" s="888"/>
    </row>
    <row r="4" spans="1:6" x14ac:dyDescent="0.2">
      <c r="A4" s="145" t="s">
        <v>42</v>
      </c>
      <c r="B4" s="27">
        <v>64</v>
      </c>
      <c r="C4" s="27">
        <v>386</v>
      </c>
      <c r="D4" s="27">
        <v>226</v>
      </c>
      <c r="E4" s="27">
        <v>139</v>
      </c>
      <c r="F4" s="27">
        <v>815</v>
      </c>
    </row>
    <row r="5" spans="1:6" x14ac:dyDescent="0.2">
      <c r="A5" s="145" t="s">
        <v>43</v>
      </c>
      <c r="B5" s="27">
        <v>233</v>
      </c>
      <c r="C5" s="27">
        <v>340</v>
      </c>
      <c r="D5" s="27">
        <v>331</v>
      </c>
      <c r="E5" s="27">
        <v>227</v>
      </c>
      <c r="F5" s="27">
        <v>1131</v>
      </c>
    </row>
    <row r="6" spans="1:6" x14ac:dyDescent="0.2">
      <c r="A6" s="145" t="s">
        <v>44</v>
      </c>
      <c r="B6" s="27">
        <v>389</v>
      </c>
      <c r="C6" s="27">
        <v>341</v>
      </c>
      <c r="D6" s="27">
        <v>240</v>
      </c>
      <c r="E6" s="27">
        <v>159</v>
      </c>
      <c r="F6" s="27">
        <v>1129</v>
      </c>
    </row>
    <row r="7" spans="1:6" x14ac:dyDescent="0.2">
      <c r="A7" s="145" t="s">
        <v>55</v>
      </c>
      <c r="B7" s="27">
        <v>1099</v>
      </c>
      <c r="C7" s="27">
        <v>643</v>
      </c>
      <c r="D7" s="27">
        <v>570</v>
      </c>
      <c r="E7" s="27">
        <v>282</v>
      </c>
      <c r="F7" s="27">
        <v>2594</v>
      </c>
    </row>
    <row r="8" spans="1:6" x14ac:dyDescent="0.2">
      <c r="A8" s="145" t="s">
        <v>56</v>
      </c>
      <c r="B8" s="27">
        <v>247</v>
      </c>
      <c r="C8" s="27">
        <v>177</v>
      </c>
      <c r="D8" s="27">
        <v>178</v>
      </c>
      <c r="E8" s="27">
        <v>104</v>
      </c>
      <c r="F8" s="27">
        <v>706</v>
      </c>
    </row>
    <row r="9" spans="1:6" x14ac:dyDescent="0.2">
      <c r="A9" s="145" t="s">
        <v>355</v>
      </c>
      <c r="B9" s="27">
        <v>76</v>
      </c>
      <c r="C9" s="27">
        <v>231</v>
      </c>
      <c r="D9" s="27">
        <v>216</v>
      </c>
      <c r="E9" s="27">
        <v>44</v>
      </c>
      <c r="F9" s="27">
        <v>567</v>
      </c>
    </row>
    <row r="10" spans="1:6" ht="15.75" x14ac:dyDescent="0.25">
      <c r="A10" s="146" t="s">
        <v>17</v>
      </c>
      <c r="B10" s="29">
        <v>2108</v>
      </c>
      <c r="C10" s="29">
        <v>2118</v>
      </c>
      <c r="D10" s="29">
        <v>1761</v>
      </c>
      <c r="E10" s="29">
        <v>955</v>
      </c>
      <c r="F10" s="29">
        <v>6942</v>
      </c>
    </row>
    <row r="12" spans="1:6" ht="12.95" customHeight="1" x14ac:dyDescent="0.2">
      <c r="A12" s="889" t="s">
        <v>522</v>
      </c>
      <c r="B12" s="889"/>
      <c r="C12" s="889"/>
      <c r="D12" s="889"/>
      <c r="E12" s="889"/>
      <c r="F12" s="883"/>
    </row>
    <row r="13" spans="1:6" ht="15.75" customHeight="1" x14ac:dyDescent="0.2">
      <c r="A13" s="889"/>
      <c r="B13" s="889"/>
      <c r="C13" s="889"/>
      <c r="D13" s="889"/>
      <c r="E13" s="889"/>
      <c r="F13" s="883"/>
    </row>
    <row r="14" spans="1:6" ht="31.5" x14ac:dyDescent="0.25">
      <c r="A14" s="806" t="s">
        <v>318</v>
      </c>
      <c r="B14" s="147" t="s">
        <v>356</v>
      </c>
      <c r="C14" s="147" t="s">
        <v>357</v>
      </c>
      <c r="D14" s="147" t="s">
        <v>358</v>
      </c>
      <c r="E14" s="148" t="s">
        <v>17</v>
      </c>
    </row>
    <row r="15" spans="1:6" x14ac:dyDescent="0.2">
      <c r="A15" s="149" t="s">
        <v>78</v>
      </c>
      <c r="B15" s="150">
        <v>240</v>
      </c>
      <c r="C15" s="150">
        <v>56</v>
      </c>
      <c r="D15" s="150">
        <v>8</v>
      </c>
      <c r="E15" s="150">
        <v>304</v>
      </c>
    </row>
    <row r="16" spans="1:6" x14ac:dyDescent="0.2">
      <c r="A16" s="149" t="s">
        <v>359</v>
      </c>
      <c r="B16" s="150">
        <v>1616</v>
      </c>
      <c r="C16" s="150">
        <v>397</v>
      </c>
      <c r="D16" s="150">
        <v>100</v>
      </c>
      <c r="E16" s="150">
        <v>2113</v>
      </c>
    </row>
    <row r="17" spans="1:5" x14ac:dyDescent="0.2">
      <c r="A17" s="149" t="s">
        <v>79</v>
      </c>
      <c r="B17" s="150">
        <v>4066</v>
      </c>
      <c r="C17" s="150">
        <v>602</v>
      </c>
      <c r="D17" s="150">
        <v>157</v>
      </c>
      <c r="E17" s="150">
        <v>4825</v>
      </c>
    </row>
    <row r="18" spans="1:5" x14ac:dyDescent="0.2">
      <c r="A18" s="149" t="s">
        <v>80</v>
      </c>
      <c r="B18" s="150">
        <v>3403</v>
      </c>
      <c r="C18" s="150">
        <v>439</v>
      </c>
      <c r="D18" s="150">
        <v>154</v>
      </c>
      <c r="E18" s="150">
        <v>3996</v>
      </c>
    </row>
    <row r="19" spans="1:5" x14ac:dyDescent="0.2">
      <c r="A19" s="149" t="s">
        <v>348</v>
      </c>
      <c r="B19" s="150">
        <v>1580</v>
      </c>
      <c r="C19" s="150">
        <v>227</v>
      </c>
      <c r="D19" s="150">
        <v>78</v>
      </c>
      <c r="E19" s="150">
        <v>1885</v>
      </c>
    </row>
    <row r="20" spans="1:5" x14ac:dyDescent="0.2">
      <c r="A20" s="149" t="s">
        <v>255</v>
      </c>
      <c r="B20" s="150">
        <v>124</v>
      </c>
      <c r="C20" s="151" t="s">
        <v>129</v>
      </c>
      <c r="D20" s="150" t="s">
        <v>129</v>
      </c>
      <c r="E20" s="150">
        <v>132</v>
      </c>
    </row>
    <row r="21" spans="1:5" ht="15.75" x14ac:dyDescent="0.25">
      <c r="A21" s="146" t="s">
        <v>17</v>
      </c>
      <c r="B21" s="152">
        <v>11029</v>
      </c>
      <c r="C21" s="152">
        <v>1728</v>
      </c>
      <c r="D21" s="152">
        <v>498</v>
      </c>
      <c r="E21" s="152">
        <v>13255</v>
      </c>
    </row>
    <row r="46" spans="7:7" x14ac:dyDescent="0.2">
      <c r="G46" s="141"/>
    </row>
    <row r="74" spans="1:1" x14ac:dyDescent="0.2">
      <c r="A74" s="677"/>
    </row>
  </sheetData>
  <mergeCells count="4">
    <mergeCell ref="A1:F1"/>
    <mergeCell ref="B2:D2"/>
    <mergeCell ref="F2:F3"/>
    <mergeCell ref="A12:F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Z74"/>
  <sheetViews>
    <sheetView showGridLines="0" zoomScaleNormal="100" workbookViewId="0">
      <selection activeCell="A7" sqref="A7"/>
    </sheetView>
  </sheetViews>
  <sheetFormatPr defaultColWidth="9.140625" defaultRowHeight="15" x14ac:dyDescent="0.2"/>
  <cols>
    <col min="1" max="1" width="54.28515625" style="194" customWidth="1"/>
    <col min="2" max="2" width="7.5703125" style="593" customWidth="1"/>
    <col min="3" max="7" width="8" style="593" customWidth="1"/>
    <col min="8" max="8" width="12.5703125" style="593" customWidth="1"/>
    <col min="9" max="9" width="15.140625" style="593" customWidth="1"/>
    <col min="10" max="10" width="18.85546875" style="593" customWidth="1"/>
    <col min="11" max="11" width="15.140625" style="593" customWidth="1"/>
    <col min="12" max="16384" width="9.140625" style="593"/>
  </cols>
  <sheetData>
    <row r="1" spans="1:78" s="663" customFormat="1" ht="18.75" x14ac:dyDescent="0.2">
      <c r="A1" s="665" t="s">
        <v>702</v>
      </c>
      <c r="B1" s="585"/>
      <c r="C1" s="585"/>
      <c r="D1" s="585"/>
      <c r="E1" s="585"/>
      <c r="F1" s="585"/>
      <c r="G1" s="585"/>
      <c r="H1" s="585"/>
      <c r="I1" s="585"/>
      <c r="J1" s="585"/>
      <c r="K1" s="666"/>
      <c r="L1" s="585"/>
      <c r="M1" s="585"/>
      <c r="N1" s="585"/>
      <c r="O1" s="585"/>
      <c r="P1" s="585"/>
      <c r="Q1" s="585"/>
      <c r="R1" s="585"/>
      <c r="S1" s="585"/>
      <c r="T1" s="585"/>
      <c r="U1" s="585"/>
    </row>
    <row r="2" spans="1:78" s="115" customFormat="1" ht="30" customHeight="1" x14ac:dyDescent="0.25">
      <c r="A2" s="791"/>
      <c r="B2" s="114"/>
      <c r="C2" s="881" t="s">
        <v>476</v>
      </c>
      <c r="D2" s="881"/>
      <c r="E2" s="881"/>
      <c r="F2" s="881"/>
      <c r="G2" s="881"/>
      <c r="H2" s="891" t="s">
        <v>17</v>
      </c>
      <c r="I2" s="893" t="s">
        <v>478</v>
      </c>
      <c r="J2" s="893" t="s">
        <v>479</v>
      </c>
      <c r="M2" s="612"/>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row>
    <row r="3" spans="1:78" s="119" customFormat="1" ht="71.25" customHeight="1" x14ac:dyDescent="0.2">
      <c r="A3" s="116" t="s">
        <v>699</v>
      </c>
      <c r="B3" s="154"/>
      <c r="C3" s="118">
        <v>16</v>
      </c>
      <c r="D3" s="118">
        <v>17</v>
      </c>
      <c r="E3" s="118">
        <v>18</v>
      </c>
      <c r="F3" s="118" t="s">
        <v>277</v>
      </c>
      <c r="G3" s="118" t="s">
        <v>276</v>
      </c>
      <c r="H3" s="892"/>
      <c r="I3" s="894"/>
      <c r="J3" s="894"/>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row>
    <row r="4" spans="1:78" s="122" customFormat="1" ht="17.25" customHeight="1" x14ac:dyDescent="0.2">
      <c r="A4" s="112" t="s">
        <v>4</v>
      </c>
      <c r="C4" s="155">
        <v>52</v>
      </c>
      <c r="D4" s="155">
        <v>87</v>
      </c>
      <c r="E4" s="155">
        <v>97</v>
      </c>
      <c r="F4" s="155">
        <v>169</v>
      </c>
      <c r="G4" s="155">
        <v>101</v>
      </c>
      <c r="H4" s="155">
        <v>506</v>
      </c>
      <c r="I4" s="156">
        <f>H4/$H$15</f>
        <v>6.9097364468114167E-2</v>
      </c>
      <c r="J4" s="178">
        <f>H4/($H$15-$H$14-$H$13)</f>
        <v>0.15937007874015749</v>
      </c>
      <c r="L4" s="124"/>
      <c r="M4" s="124"/>
      <c r="X4" s="126"/>
    </row>
    <row r="5" spans="1:78" s="122" customFormat="1" ht="17.25" customHeight="1" x14ac:dyDescent="0.2">
      <c r="A5" s="112" t="s">
        <v>49</v>
      </c>
      <c r="C5" s="155">
        <v>18</v>
      </c>
      <c r="D5" s="155">
        <v>33</v>
      </c>
      <c r="E5" s="155">
        <v>123</v>
      </c>
      <c r="F5" s="155">
        <v>144</v>
      </c>
      <c r="G5" s="155">
        <v>45</v>
      </c>
      <c r="H5" s="155">
        <v>363</v>
      </c>
      <c r="I5" s="156">
        <f t="shared" ref="I5:I15" si="0">H5/$H$15</f>
        <v>4.9569848422777549E-2</v>
      </c>
      <c r="J5" s="178">
        <f t="shared" ref="J5:J12" si="1">H5/($H$15-$H$14-$H$13)</f>
        <v>0.11433070866141733</v>
      </c>
      <c r="L5" s="124"/>
      <c r="M5" s="124"/>
      <c r="X5" s="126"/>
    </row>
    <row r="6" spans="1:78" s="122" customFormat="1" ht="17.25" customHeight="1" x14ac:dyDescent="0.2">
      <c r="A6" s="112" t="s">
        <v>52</v>
      </c>
      <c r="B6" s="157"/>
      <c r="C6" s="155">
        <v>9</v>
      </c>
      <c r="D6" s="155">
        <v>49</v>
      </c>
      <c r="E6" s="155">
        <v>129</v>
      </c>
      <c r="F6" s="155">
        <v>495</v>
      </c>
      <c r="G6" s="155">
        <v>457</v>
      </c>
      <c r="H6" s="155">
        <v>1139</v>
      </c>
      <c r="I6" s="156">
        <f t="shared" si="0"/>
        <v>0.15553734808138742</v>
      </c>
      <c r="J6" s="178">
        <f t="shared" si="1"/>
        <v>0.35874015748031496</v>
      </c>
      <c r="L6" s="124"/>
      <c r="M6" s="124"/>
      <c r="X6" s="126"/>
    </row>
    <row r="7" spans="1:78" s="122" customFormat="1" ht="17.25" customHeight="1" x14ac:dyDescent="0.2">
      <c r="A7" s="112" t="s">
        <v>51</v>
      </c>
      <c r="B7" s="157"/>
      <c r="C7" s="155">
        <v>18</v>
      </c>
      <c r="D7" s="155">
        <v>59</v>
      </c>
      <c r="E7" s="155">
        <v>114</v>
      </c>
      <c r="F7" s="155">
        <v>247</v>
      </c>
      <c r="G7" s="155">
        <v>172</v>
      </c>
      <c r="H7" s="155">
        <v>610</v>
      </c>
      <c r="I7" s="156">
        <f t="shared" si="0"/>
        <v>8.3299194319268063E-2</v>
      </c>
      <c r="J7" s="178">
        <f t="shared" si="1"/>
        <v>0.1921259842519685</v>
      </c>
      <c r="L7" s="124"/>
      <c r="M7" s="124"/>
      <c r="X7" s="126"/>
    </row>
    <row r="8" spans="1:78" s="122" customFormat="1" ht="17.25" customHeight="1" x14ac:dyDescent="0.2">
      <c r="A8" s="112" t="s">
        <v>50</v>
      </c>
      <c r="B8" s="157"/>
      <c r="C8" s="158">
        <v>3</v>
      </c>
      <c r="D8" s="155">
        <v>9</v>
      </c>
      <c r="E8" s="155">
        <v>39</v>
      </c>
      <c r="F8" s="155">
        <v>112</v>
      </c>
      <c r="G8" s="155">
        <v>40</v>
      </c>
      <c r="H8" s="155">
        <v>203</v>
      </c>
      <c r="I8" s="156">
        <f t="shared" si="0"/>
        <v>2.772087942100232E-2</v>
      </c>
      <c r="J8" s="178">
        <f t="shared" si="1"/>
        <v>6.3937007874015753E-2</v>
      </c>
      <c r="L8" s="124"/>
      <c r="M8" s="124"/>
      <c r="X8" s="126"/>
    </row>
    <row r="9" spans="1:78" s="122" customFormat="1" ht="17.25" customHeight="1" x14ac:dyDescent="0.2">
      <c r="A9" s="112" t="s">
        <v>93</v>
      </c>
      <c r="C9" s="155">
        <v>4</v>
      </c>
      <c r="D9" s="155">
        <v>9</v>
      </c>
      <c r="E9" s="155">
        <v>20</v>
      </c>
      <c r="F9" s="155">
        <v>38</v>
      </c>
      <c r="G9" s="155">
        <v>11</v>
      </c>
      <c r="H9" s="155">
        <v>82</v>
      </c>
      <c r="I9" s="156">
        <f t="shared" si="0"/>
        <v>1.1197596613409804E-2</v>
      </c>
      <c r="J9" s="178">
        <f t="shared" si="1"/>
        <v>2.5826771653543308E-2</v>
      </c>
      <c r="K9" s="127"/>
      <c r="L9" s="124"/>
      <c r="M9" s="124"/>
      <c r="X9" s="126"/>
    </row>
    <row r="10" spans="1:78" s="122" customFormat="1" ht="17.25" customHeight="1" x14ac:dyDescent="0.2">
      <c r="A10" s="112" t="s">
        <v>53</v>
      </c>
      <c r="C10" s="155">
        <v>6</v>
      </c>
      <c r="D10" s="155">
        <v>6</v>
      </c>
      <c r="E10" s="155">
        <v>14</v>
      </c>
      <c r="F10" s="155">
        <v>37</v>
      </c>
      <c r="G10" s="155">
        <v>26</v>
      </c>
      <c r="H10" s="155">
        <v>89</v>
      </c>
      <c r="I10" s="156">
        <f t="shared" si="0"/>
        <v>1.2153489007237471E-2</v>
      </c>
      <c r="J10" s="178">
        <f t="shared" si="1"/>
        <v>2.8031496062992125E-2</v>
      </c>
      <c r="L10" s="124"/>
      <c r="M10" s="124"/>
      <c r="X10" s="126"/>
    </row>
    <row r="11" spans="1:78" s="122" customFormat="1" ht="15.75" x14ac:dyDescent="0.2">
      <c r="A11" s="112" t="s">
        <v>6</v>
      </c>
      <c r="C11" s="155">
        <v>1</v>
      </c>
      <c r="D11" s="159">
        <v>3</v>
      </c>
      <c r="E11" s="155">
        <v>5</v>
      </c>
      <c r="F11" s="155">
        <v>35</v>
      </c>
      <c r="G11" s="155">
        <v>37</v>
      </c>
      <c r="H11" s="155">
        <v>81</v>
      </c>
      <c r="I11" s="156">
        <f t="shared" si="0"/>
        <v>1.106104055714871E-2</v>
      </c>
      <c r="J11" s="178">
        <f t="shared" si="1"/>
        <v>2.5511811023622048E-2</v>
      </c>
      <c r="L11" s="124"/>
      <c r="M11" s="124"/>
      <c r="X11" s="126"/>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78" s="122" customFormat="1" ht="17.25" customHeight="1" x14ac:dyDescent="0.2">
      <c r="A12" s="112" t="s">
        <v>400</v>
      </c>
      <c r="C12" s="159" t="s">
        <v>308</v>
      </c>
      <c r="D12" s="155">
        <v>15</v>
      </c>
      <c r="E12" s="155">
        <v>18</v>
      </c>
      <c r="F12" s="155">
        <v>48</v>
      </c>
      <c r="G12" s="155">
        <v>21</v>
      </c>
      <c r="H12" s="155">
        <v>102</v>
      </c>
      <c r="I12" s="156">
        <f t="shared" si="0"/>
        <v>1.3928717738631708E-2</v>
      </c>
      <c r="J12" s="178">
        <f t="shared" si="1"/>
        <v>3.2125984251968505E-2</v>
      </c>
      <c r="L12" s="124"/>
      <c r="M12" s="124"/>
      <c r="X12" s="126"/>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78" s="122" customFormat="1" ht="17.25" customHeight="1" x14ac:dyDescent="0.2">
      <c r="A13" s="112" t="s">
        <v>24</v>
      </c>
      <c r="C13" s="155">
        <v>7</v>
      </c>
      <c r="D13" s="155">
        <v>41</v>
      </c>
      <c r="E13" s="155">
        <v>60</v>
      </c>
      <c r="F13" s="155">
        <v>259</v>
      </c>
      <c r="G13" s="155">
        <v>389</v>
      </c>
      <c r="H13" s="155">
        <v>756</v>
      </c>
      <c r="I13" s="156">
        <f t="shared" si="0"/>
        <v>0.10323637853338796</v>
      </c>
      <c r="J13" s="178" t="s">
        <v>310</v>
      </c>
      <c r="L13" s="124"/>
      <c r="M13" s="124"/>
      <c r="X13" s="126"/>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row>
    <row r="14" spans="1:78" s="122" customFormat="1" ht="17.25" customHeight="1" x14ac:dyDescent="0.2">
      <c r="A14" s="112" t="s">
        <v>0</v>
      </c>
      <c r="C14" s="155">
        <v>136</v>
      </c>
      <c r="D14" s="155">
        <v>264</v>
      </c>
      <c r="E14" s="155">
        <v>544</v>
      </c>
      <c r="F14" s="155">
        <v>1150</v>
      </c>
      <c r="G14" s="155">
        <v>1298</v>
      </c>
      <c r="H14" s="155">
        <v>3392</v>
      </c>
      <c r="I14" s="156">
        <f t="shared" si="0"/>
        <v>0.46319814283763483</v>
      </c>
      <c r="J14" s="178" t="s">
        <v>310</v>
      </c>
      <c r="L14" s="124"/>
      <c r="M14" s="124"/>
      <c r="S14" s="126"/>
      <c r="T14" s="126"/>
      <c r="U14" s="126"/>
      <c r="V14" s="126"/>
      <c r="W14" s="126"/>
      <c r="X14" s="126"/>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row>
    <row r="15" spans="1:78" s="131" customFormat="1" ht="17.25" customHeight="1" x14ac:dyDescent="0.2">
      <c r="A15" s="794" t="s">
        <v>17</v>
      </c>
      <c r="B15" s="129"/>
      <c r="C15" s="160">
        <v>254</v>
      </c>
      <c r="D15" s="160">
        <v>575</v>
      </c>
      <c r="E15" s="160">
        <v>1163</v>
      </c>
      <c r="F15" s="160">
        <v>2734</v>
      </c>
      <c r="G15" s="160">
        <v>2597</v>
      </c>
      <c r="H15" s="160">
        <v>7323</v>
      </c>
      <c r="I15" s="161">
        <f t="shared" si="0"/>
        <v>1</v>
      </c>
      <c r="J15" s="613">
        <f>SUM(J4:J12)</f>
        <v>1</v>
      </c>
      <c r="L15" s="124"/>
      <c r="M15" s="124"/>
      <c r="N15" s="162"/>
      <c r="O15" s="162"/>
      <c r="P15" s="162"/>
      <c r="Q15" s="162"/>
      <c r="R15" s="162"/>
      <c r="S15" s="126"/>
      <c r="T15" s="126"/>
      <c r="U15" s="126"/>
      <c r="V15" s="126"/>
      <c r="W15" s="126"/>
      <c r="X15" s="126"/>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row>
    <row r="16" spans="1:78" s="131" customFormat="1" ht="18" x14ac:dyDescent="0.2">
      <c r="A16" s="194" t="s">
        <v>558</v>
      </c>
      <c r="B16" s="574"/>
      <c r="C16" s="574"/>
      <c r="D16" s="574"/>
      <c r="E16" s="574"/>
      <c r="F16" s="574"/>
      <c r="G16" s="574"/>
      <c r="H16" s="163"/>
      <c r="I16" s="574"/>
      <c r="J16" s="576"/>
      <c r="K16" s="576"/>
      <c r="S16" s="126"/>
      <c r="T16" s="126"/>
      <c r="U16" s="126"/>
      <c r="V16" s="126"/>
      <c r="W16" s="126"/>
      <c r="X16" s="126"/>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row>
    <row r="17" spans="1:10" s="122" customFormat="1" ht="18" x14ac:dyDescent="0.2">
      <c r="A17" s="194" t="s">
        <v>559</v>
      </c>
      <c r="B17" s="576"/>
      <c r="C17" s="576"/>
      <c r="D17" s="576"/>
      <c r="E17" s="576"/>
      <c r="F17" s="576"/>
      <c r="G17" s="576"/>
      <c r="H17" s="576"/>
      <c r="I17" s="576"/>
      <c r="J17" s="576"/>
    </row>
    <row r="18" spans="1:10" s="122" customFormat="1" x14ac:dyDescent="0.2">
      <c r="A18" s="112"/>
    </row>
    <row r="19" spans="1:10" s="122" customFormat="1" ht="12.95" customHeight="1" x14ac:dyDescent="0.2">
      <c r="A19" s="864"/>
      <c r="B19" s="890"/>
      <c r="C19" s="890"/>
      <c r="D19" s="890"/>
      <c r="E19" s="890"/>
      <c r="F19" s="890"/>
      <c r="G19" s="890"/>
      <c r="H19" s="890"/>
      <c r="I19" s="890"/>
      <c r="J19" s="890"/>
    </row>
    <row r="21" spans="1:10" x14ac:dyDescent="0.2">
      <c r="C21" s="96"/>
      <c r="D21" s="96"/>
      <c r="E21" s="96"/>
      <c r="F21" s="96"/>
      <c r="G21" s="96"/>
      <c r="H21" s="96"/>
    </row>
    <row r="46" spans="7:7" x14ac:dyDescent="0.2">
      <c r="G46" s="194"/>
    </row>
    <row r="74" spans="1:1" x14ac:dyDescent="0.2">
      <c r="A74" s="651"/>
    </row>
  </sheetData>
  <mergeCells count="5">
    <mergeCell ref="A19:J19"/>
    <mergeCell ref="H2:H3"/>
    <mergeCell ref="I2:I3"/>
    <mergeCell ref="J2:J3"/>
    <mergeCell ref="C2:G2"/>
  </mergeCells>
  <phoneticPr fontId="38" type="noConversion"/>
  <pageMargins left="0.74803149606299213" right="0.74803149606299213" top="0.59055118110236227" bottom="0.55118110236220474" header="0.51181102362204722" footer="0.51181102362204722"/>
  <pageSetup paperSize="9" orientation="landscape" r:id="rId1"/>
  <headerFooter alignWithMargins="0"/>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A32180405</value>
    </field>
    <field name="Objective-Title">
      <value order="0">Children's Social Work Statistics 2019-20 - WP - Additional Tables rwb</value>
    </field>
    <field name="Objective-Description">
      <value order="0"/>
    </field>
    <field name="Objective-CreationStamp">
      <value order="0">2021-02-23T15:21:04Z</value>
    </field>
    <field name="Objective-IsApproved">
      <value order="0">false</value>
    </field>
    <field name="Objective-IsPublished">
      <value order="0">true</value>
    </field>
    <field name="Objective-DatePublished">
      <value order="0">2021-03-05T11:35:27Z</value>
    </field>
    <field name="Objective-ModificationStamp">
      <value order="0">2021-03-05T11:35:27Z</value>
    </field>
    <field name="Objective-Owner">
      <value order="0">Bennie, Robin R (U418395)</value>
    </field>
    <field name="Objective-Path">
      <value order="0">Objective Global Folder:SG File Plan:People, communities and living:Families and children:General:Research and analysis: Families and children - general:Statistical: Children, Young People and Social Care (CYPSC) Statistics - children's social work statistics (looked after children, child protection and secure accommodation): Published results: Part 3: 2018-2023</value>
    </field>
    <field name="Objective-Parent">
      <value order="0">Statistical: Children, Young People and Social Care (CYPSC) Statistics - children's social work statistics (looked after children, child protection and secure accommodation): Published results: Part 3: 2018-2023</value>
    </field>
    <field name="Objective-State">
      <value order="0">Published</value>
    </field>
    <field name="Objective-VersionId">
      <value order="0">vA47168672</value>
    </field>
    <field name="Objective-Version">
      <value order="0">10.0</value>
    </field>
    <field name="Objective-VersionNumber">
      <value order="0">12</value>
    </field>
    <field name="Objective-VersionComment">
      <value order="0"/>
    </field>
    <field name="Objective-FileNumber">
      <value order="0">PROJ/32177</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33</vt:i4>
      </vt:variant>
    </vt:vector>
  </HeadingPairs>
  <TitlesOfParts>
    <vt:vector size="73" baseType="lpstr">
      <vt:lpstr>Contents</vt:lpstr>
      <vt:lpstr>Tables 1.1-1.3</vt:lpstr>
      <vt:lpstr>Table 1.4</vt:lpstr>
      <vt:lpstr>Tables 1.5-1.7</vt:lpstr>
      <vt:lpstr>Tables 1.8-1.9</vt:lpstr>
      <vt:lpstr>Tables 1.10-1.12</vt:lpstr>
      <vt:lpstr>Tables 1.13-1.14</vt:lpstr>
      <vt:lpstr>Table 1.15-1.16</vt:lpstr>
      <vt:lpstr>Table 1.17</vt:lpstr>
      <vt:lpstr>Tables 1.18-1.19</vt:lpstr>
      <vt:lpstr>Tables 1.20-1.22</vt:lpstr>
      <vt:lpstr>Table 2.1</vt:lpstr>
      <vt:lpstr>Table 2.2</vt:lpstr>
      <vt:lpstr>Tables 2.3-2.4</vt:lpstr>
      <vt:lpstr>Table 2.5 and Table 2.5a</vt:lpstr>
      <vt:lpstr>Table 2.6</vt:lpstr>
      <vt:lpstr>Table 2.7</vt:lpstr>
      <vt:lpstr>Table 2.8</vt:lpstr>
      <vt:lpstr>Table 3.1</vt:lpstr>
      <vt:lpstr>Table 3.2</vt:lpstr>
      <vt:lpstr>Table 3.3</vt:lpstr>
      <vt:lpstr>Table 3.4</vt:lpstr>
      <vt:lpstr>Table 3.5</vt:lpstr>
      <vt:lpstr>Table 3.6</vt:lpstr>
      <vt:lpstr>Table 3.7</vt:lpstr>
      <vt:lpstr>Table 4.1</vt:lpstr>
      <vt:lpstr>Table 4.2</vt:lpstr>
      <vt:lpstr>Table 4.3</vt:lpstr>
      <vt:lpstr>Table 4.4</vt:lpstr>
      <vt:lpstr>Table 4.4 2019-20</vt:lpstr>
      <vt:lpstr>Table 4.5</vt:lpstr>
      <vt:lpstr> Table 4.6</vt:lpstr>
      <vt:lpstr>Table 4.6 2019-20</vt:lpstr>
      <vt:lpstr>Table 4.7</vt:lpstr>
      <vt:lpstr>Table 4.7 2019-20</vt:lpstr>
      <vt:lpstr>Table 4.8 &amp; 4.9</vt:lpstr>
      <vt:lpstr>Table 5.1</vt:lpstr>
      <vt:lpstr>Tables 5.2 &amp; 5.3</vt:lpstr>
      <vt:lpstr>Table 5.4</vt:lpstr>
      <vt:lpstr>Table 5.5 &amp; 5.6</vt:lpstr>
      <vt:lpstr>' Table 4.6'!Print_Area</vt:lpstr>
      <vt:lpstr>Contents!Print_Area</vt:lpstr>
      <vt:lpstr>'Table 1.17'!Print_Area</vt:lpstr>
      <vt:lpstr>'Table 1.4'!Print_Area</vt:lpstr>
      <vt:lpstr>'Table 2.1'!Print_Area</vt:lpstr>
      <vt:lpstr>'Table 2.2'!Print_Area</vt:lpstr>
      <vt:lpstr>'Table 2.6'!Print_Area</vt:lpstr>
      <vt:lpstr>'Table 2.7'!Print_Area</vt:lpstr>
      <vt:lpstr>'Table 2.8'!Print_Area</vt:lpstr>
      <vt:lpstr>'Table 3.1'!Print_Area</vt:lpstr>
      <vt:lpstr>'Table 3.2'!Print_Area</vt:lpstr>
      <vt:lpstr>'Table 3.3'!Print_Area</vt:lpstr>
      <vt:lpstr>'Table 3.4'!Print_Area</vt:lpstr>
      <vt:lpstr>'Table 3.5'!Print_Area</vt:lpstr>
      <vt:lpstr>'Table 3.7'!Print_Area</vt:lpstr>
      <vt:lpstr>'Table 4.1'!Print_Area</vt:lpstr>
      <vt:lpstr>'Table 4.2'!Print_Area</vt:lpstr>
      <vt:lpstr>'Table 4.3'!Print_Area</vt:lpstr>
      <vt:lpstr>'Table 4.5'!Print_Area</vt:lpstr>
      <vt:lpstr>'Table 4.7'!Print_Area</vt:lpstr>
      <vt:lpstr>'Table 4.8 &amp; 4.9'!Print_Area</vt:lpstr>
      <vt:lpstr>'Table 5.1'!Print_Area</vt:lpstr>
      <vt:lpstr>'Table 5.4'!Print_Area</vt:lpstr>
      <vt:lpstr>'Table 5.5 &amp; 5.6'!Print_Area</vt:lpstr>
      <vt:lpstr>'Tables 1.10-1.12'!Print_Area</vt:lpstr>
      <vt:lpstr>'Tables 1.1-1.3'!Print_Area</vt:lpstr>
      <vt:lpstr>'Tables 1.13-1.14'!Print_Area</vt:lpstr>
      <vt:lpstr>'Tables 1.18-1.19'!Print_Area</vt:lpstr>
      <vt:lpstr>'Tables 1.20-1.22'!Print_Area</vt:lpstr>
      <vt:lpstr>'Tables 1.5-1.7'!Print_Area</vt:lpstr>
      <vt:lpstr>'Tables 1.8-1.9'!Print_Area</vt:lpstr>
      <vt:lpstr>'Tables 2.3-2.4'!Print_Area</vt:lpstr>
      <vt:lpstr>'Tables 5.2 &amp; 5.3'!Print_Area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u210033</dc:creator>
  <cp:lastModifiedBy>u450230</cp:lastModifiedBy>
  <cp:lastPrinted>2016-03-16T13:57:57Z</cp:lastPrinted>
  <dcterms:created xsi:type="dcterms:W3CDTF">2007-11-06T15:46:02Z</dcterms:created>
  <dcterms:modified xsi:type="dcterms:W3CDTF">2022-03-18T13:10:29Z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A32180405</vt:lpwstr>
  </property>
  <property fmtid="{D5CDD505-2E9C-101B-9397-08002B2CF9AE}" pid="3" name="Objective-Comment">
    <vt:lpwstr/>
  </property>
  <property fmtid="{D5CDD505-2E9C-101B-9397-08002B2CF9AE}" pid="4" name="Objective-CreationStamp">
    <vt:filetime>2021-02-23T15:21:29Z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2021-03-05T11:35:27Z</vt:filetime>
  </property>
  <property fmtid="{D5CDD505-2E9C-101B-9397-08002B2CF9AE}" pid="8" name="Objective-ModificationStamp">
    <vt:filetime>2021-03-05T11:35:27Z</vt:filetime>
  </property>
  <property fmtid="{D5CDD505-2E9C-101B-9397-08002B2CF9AE}" pid="9" name="Objective-Owner">
    <vt:lpwstr>Bennie, Robin R (U418395)</vt:lpwstr>
  </property>
  <property fmtid="{D5CDD505-2E9C-101B-9397-08002B2CF9AE}" pid="10" name="Objective-Path">
    <vt:lpwstr>Objective Global Folder:SG File Plan:People, communities and living:Families and children:General:Research and analysis: Families and children - general:Statistical: Children, Young People and Social Care (CYPSC) Statistics - children's social work statis</vt:lpwstr>
  </property>
  <property fmtid="{D5CDD505-2E9C-101B-9397-08002B2CF9AE}" pid="11" name="Objective-Parent">
    <vt:lpwstr>Statistical: Children, Young People and Social Care (CYPSC) Statistics - children's social work statistics (looked after children, child protection and secure accommodation): Published results: Part 3: 2018-2023</vt:lpwstr>
  </property>
  <property fmtid="{D5CDD505-2E9C-101B-9397-08002B2CF9AE}" pid="12" name="Objective-State">
    <vt:lpwstr>Published</vt:lpwstr>
  </property>
  <property fmtid="{D5CDD505-2E9C-101B-9397-08002B2CF9AE}" pid="13" name="Objective-Title">
    <vt:lpwstr>Children's Social Work Statistics 2019-20 - WP - Additional Tables rwb</vt:lpwstr>
  </property>
  <property fmtid="{D5CDD505-2E9C-101B-9397-08002B2CF9AE}" pid="14" name="Objective-Version">
    <vt:lpwstr>10.0</vt:lpwstr>
  </property>
  <property fmtid="{D5CDD505-2E9C-101B-9397-08002B2CF9AE}" pid="15" name="Objective-VersionComment">
    <vt:lpwstr/>
  </property>
  <property fmtid="{D5CDD505-2E9C-101B-9397-08002B2CF9AE}" pid="16" name="Objective-VersionNumber">
    <vt:r8>12</vt:r8>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vA47168672</vt:lpwstr>
  </property>
  <property fmtid="{D5CDD505-2E9C-101B-9397-08002B2CF9AE}" pid="26" name="Objective-Date of Original">
    <vt:lpwstr/>
  </property>
  <property fmtid="{D5CDD505-2E9C-101B-9397-08002B2CF9AE}" pid="27" name="Objective-Date Received">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Required Redaction">
    <vt:lpwstr/>
  </property>
</Properties>
</file>