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3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0177a\datashare\CTax Benefit\Council Tax Collection\2020-21\Files for APS\"/>
    </mc:Choice>
  </mc:AlternateContent>
  <bookViews>
    <workbookView xWindow="-15" yWindow="45" windowWidth="15480" windowHeight="6525" tabRatio="665"/>
  </bookViews>
  <sheets>
    <sheet name="Contents" sheetId="28" r:id="rId1"/>
    <sheet name="Notes" sheetId="29" r:id="rId2"/>
    <sheet name="Table 1" sheetId="56" r:id="rId3"/>
    <sheet name="Chart 1" sheetId="45" r:id="rId4"/>
    <sheet name="Table 2 " sheetId="57" r:id="rId5"/>
    <sheet name="Chart 2" sheetId="46" r:id="rId6"/>
    <sheet name="Table 3 " sheetId="58" r:id="rId7"/>
    <sheet name="Table 4 " sheetId="60" r:id="rId8"/>
    <sheet name="Table 5 " sheetId="61" r:id="rId9"/>
    <sheet name="Chart 3" sheetId="54" r:id="rId10"/>
    <sheet name="Table 6 " sheetId="53" r:id="rId11"/>
    <sheet name="Chart 4 " sheetId="51" r:id="rId12"/>
    <sheet name="Archived data" sheetId="59" r:id="rId13"/>
  </sheets>
  <definedNames>
    <definedName name="_xlnm._FilterDatabase" localSheetId="4" hidden="1">'Table 2 '!$L$3:$L$51</definedName>
    <definedName name="_xlnm.Print_Area" localSheetId="12">'Archived data'!#REF!</definedName>
    <definedName name="_xlnm.Print_Area" localSheetId="11">'Chart 4 '!$A$4:$J$43</definedName>
    <definedName name="_xlnm.Print_Area" localSheetId="0">Contents!$A$1:$F$19</definedName>
    <definedName name="_xlnm.Print_Area" localSheetId="2">'Table 1'!$A$3:$J$45</definedName>
    <definedName name="_xlnm.Print_Area" localSheetId="4">'Table 2 '!$A$3:$K$49</definedName>
    <definedName name="_xlnm.Print_Area" localSheetId="7">'Table 4 '!$A$3:$L$3</definedName>
    <definedName name="_xlnm.Print_Area" localSheetId="8">'Table 5 '!$A$3:$L$3</definedName>
  </definedNames>
  <calcPr calcId="162913"/>
</workbook>
</file>

<file path=xl/calcChain.xml><?xml version="1.0" encoding="utf-8"?>
<calcChain xmlns="http://schemas.openxmlformats.org/spreadsheetml/2006/main">
  <c r="B8" i="53" l="1"/>
  <c r="B7" i="53"/>
  <c r="B6" i="53"/>
  <c r="B5" i="53"/>
  <c r="B9" i="53"/>
  <c r="C9" i="53"/>
  <c r="I10" i="51"/>
  <c r="H10" i="51"/>
  <c r="G10" i="51"/>
  <c r="F10" i="51"/>
  <c r="E10" i="51"/>
  <c r="D10" i="51"/>
  <c r="C10" i="51"/>
  <c r="B10" i="51"/>
  <c r="J9" i="51"/>
  <c r="J8" i="51"/>
  <c r="J7" i="51"/>
  <c r="J6" i="51"/>
  <c r="J5" i="51"/>
  <c r="J10" i="51"/>
  <c r="C5" i="53"/>
  <c r="C7" i="53"/>
  <c r="C8" i="53"/>
  <c r="C6" i="53"/>
</calcChain>
</file>

<file path=xl/sharedStrings.xml><?xml version="1.0" encoding="utf-8"?>
<sst xmlns="http://schemas.openxmlformats.org/spreadsheetml/2006/main" count="378" uniqueCount="245">
  <si>
    <t>1999-00</t>
  </si>
  <si>
    <t>2000-01</t>
  </si>
  <si>
    <t>2001-02</t>
  </si>
  <si>
    <t>2002-03</t>
  </si>
  <si>
    <t>2003-04</t>
  </si>
  <si>
    <t>Scotland</t>
  </si>
  <si>
    <t>Aberdeen City</t>
  </si>
  <si>
    <t>Aberdeenshire</t>
  </si>
  <si>
    <t>Argyll &amp; Bute</t>
  </si>
  <si>
    <t>Dumfries &amp; Galloway</t>
  </si>
  <si>
    <t>East Dunbartonshire</t>
  </si>
  <si>
    <t>Highland</t>
  </si>
  <si>
    <t>Inverclyde</t>
  </si>
  <si>
    <t>Shetland Islands</t>
  </si>
  <si>
    <t>2004-05</t>
  </si>
  <si>
    <t>2007-08</t>
  </si>
  <si>
    <t>2006-07</t>
  </si>
  <si>
    <t>2005-06</t>
  </si>
  <si>
    <t>2008-09</t>
  </si>
  <si>
    <t>2009-10</t>
  </si>
  <si>
    <t>2010-11</t>
  </si>
  <si>
    <t>Year to which bill refers</t>
  </si>
  <si>
    <t>2011-12</t>
  </si>
  <si>
    <t>2012-13</t>
  </si>
  <si>
    <t>2013-14</t>
  </si>
  <si>
    <t>Percentage collected after billing year</t>
  </si>
  <si>
    <t>2014-15</t>
  </si>
  <si>
    <t>2015-16</t>
  </si>
  <si>
    <t>Net amount 
billed (£000s)</t>
  </si>
  <si>
    <t>understandably lower since it is effectively the in-year collection rate (i.e. before any late payments).</t>
  </si>
  <si>
    <t>Notes</t>
  </si>
  <si>
    <t xml:space="preserve">     - Local authorities are asked to exclude surcharges, although this is not always possible.  For years prior to 1996-97, surcharges have been included for</t>
  </si>
  <si>
    <t xml:space="preserve">     Aberdeenshire, Argyll and Bute, East Lothian, East Renfrewshire, Eilean Siar, Fife, North Ayrshire, Renfrewshire, Scottish Borders and Shetland Islands.</t>
  </si>
  <si>
    <t xml:space="preserve">     - Dumfries and Galloway has only provided figures from 1996-97 onwards.</t>
  </si>
  <si>
    <t xml:space="preserve">     - Figures from 2005-06 onwards include additional amounts in respect of reduced Second Home/Long Term Empty property discounts.</t>
  </si>
  <si>
    <t xml:space="preserve">     The figures are before any amounts written off for bad or doubtful debt. They reflect any correction to liabilities following billing.</t>
  </si>
  <si>
    <t xml:space="preserve">     - Figures for amounts billed and collected up to and including 1995-96 include Council Water Charges.</t>
  </si>
  <si>
    <r>
      <t xml:space="preserve">Source: </t>
    </r>
    <r>
      <rPr>
        <sz val="9"/>
        <rFont val="Arial"/>
        <family val="2"/>
      </rPr>
      <t>Up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to 2012-13 - Statutory Performance Indicators published by Audit Scotland; From 2013-14 - Information supplied by local authorities to Scottish Government through the CTRR statistical return.</t>
    </r>
  </si>
  <si>
    <r>
      <t>Table 2: In-year Council Tax percentage received, by year to which the bill refers by Local Authority</t>
    </r>
    <r>
      <rPr>
        <b/>
        <vertAlign val="superscript"/>
        <sz val="12"/>
        <rFont val="Arial"/>
        <family val="2"/>
      </rPr>
      <t xml:space="preserve"> 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</si>
  <si>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The figures exclude Council Tax Benefit/Reduction and Water and Sewerage Charges. They are before any amounts written off for bad or doubtful debt and reflect any correction to liabilities following billing.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</si>
  <si>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Local authorities have reported their </t>
    </r>
    <r>
      <rPr>
        <b/>
        <sz val="9"/>
        <rFont val="Arial"/>
        <family val="2"/>
      </rPr>
      <t>2011-12</t>
    </r>
    <r>
      <rPr>
        <sz val="9"/>
        <rFont val="Arial"/>
        <family val="2"/>
      </rPr>
      <t xml:space="preserve"> collection rates on a 'line by line' accounting basis. Earlier statistical collections did not ask for this information.</t>
    </r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</si>
  <si>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Local authorities have reported their </t>
    </r>
    <r>
      <rPr>
        <b/>
        <sz val="9"/>
        <rFont val="Arial"/>
        <family val="2"/>
      </rPr>
      <t>2012-13</t>
    </r>
    <r>
      <rPr>
        <sz val="9"/>
        <rFont val="Arial"/>
        <family val="2"/>
      </rPr>
      <t xml:space="preserve"> collection rates on a 'line by line' accounting basis. Earlier statistical collections did not ask for this information.</t>
    </r>
  </si>
  <si>
    <r>
      <rPr>
        <vertAlign val="superscript"/>
        <sz val="9"/>
        <rFont val="Arial"/>
        <family val="2"/>
      </rPr>
      <t>4</t>
    </r>
    <r>
      <rPr>
        <sz val="9"/>
        <rFont val="Arial"/>
        <family val="2"/>
      </rPr>
      <t xml:space="preserve"> Local authorities have reported their </t>
    </r>
    <r>
      <rPr>
        <b/>
        <sz val="9"/>
        <rFont val="Arial"/>
        <family val="2"/>
      </rPr>
      <t>2013-14</t>
    </r>
    <r>
      <rPr>
        <sz val="9"/>
        <rFont val="Arial"/>
        <family val="2"/>
      </rPr>
      <t xml:space="preserve"> collection rates on a 'line by line' accounting basis. Earlier statistical collections did not ask for this information.</t>
    </r>
  </si>
  <si>
    <r>
      <rPr>
        <vertAlign val="superscript"/>
        <sz val="9"/>
        <rFont val="Arial"/>
        <family val="2"/>
      </rPr>
      <t>5</t>
    </r>
    <r>
      <rPr>
        <sz val="9"/>
        <rFont val="Arial"/>
        <family val="2"/>
      </rPr>
      <t xml:space="preserve"> Local authorities have reported their </t>
    </r>
    <r>
      <rPr>
        <b/>
        <sz val="9"/>
        <rFont val="Arial"/>
        <family val="2"/>
      </rPr>
      <t>2014-15</t>
    </r>
    <r>
      <rPr>
        <sz val="9"/>
        <rFont val="Arial"/>
        <family val="2"/>
      </rPr>
      <t xml:space="preserve"> collection rates on a 'line by line' accounting basis. Earlier statistical collections did not ask for this information.</t>
    </r>
  </si>
  <si>
    <t>They are before any amounts written off for bad or doubtful debt and reflect any correction to liabilities following billing.</t>
  </si>
  <si>
    <t>Percentage collected 
in billing year</t>
  </si>
  <si>
    <r>
      <t xml:space="preserve">Table 5: Percentage of Council Tax received as at 31 March each year, by year to which the bill refers </t>
    </r>
    <r>
      <rPr>
        <b/>
        <vertAlign val="superscript"/>
        <sz val="12"/>
        <rFont val="Arial"/>
        <family val="2"/>
      </rPr>
      <t>1</t>
    </r>
  </si>
  <si>
    <t>Percentage</t>
  </si>
  <si>
    <t>received as</t>
  </si>
  <si>
    <t>at year end</t>
  </si>
  <si>
    <t>(31 March)</t>
  </si>
  <si>
    <t>Water and Sewerage Charges. They are before any amounts written off for bad or doubtful debt and reflect any correction to liabilities following billing.</t>
  </si>
  <si>
    <t>Max</t>
  </si>
  <si>
    <t>Average (Scotland)</t>
  </si>
  <si>
    <t>Min</t>
  </si>
  <si>
    <r>
      <t xml:space="preserve">Source: </t>
    </r>
    <r>
      <rPr>
        <sz val="10"/>
        <rFont val="Arial"/>
        <family val="2"/>
      </rPr>
      <t>Information supplied by local authorities to Scottish Government on the Council Tax Receipts Return (CTRR)</t>
    </r>
  </si>
  <si>
    <t>For commentary and advice on these statistics please refer to the main publication.</t>
  </si>
  <si>
    <t>Contents</t>
  </si>
  <si>
    <t>Table 2: In-year Council Tax percentage received, by year to which the bill refers by Local Authority</t>
  </si>
  <si>
    <t>Table 5: Percentage of Council Tax received as at 31 March each year, by year to which the bill refers</t>
  </si>
  <si>
    <t>For commentary and further details on these statistics please refer to the main publication.</t>
  </si>
  <si>
    <t>4. Enquiries</t>
  </si>
  <si>
    <t>Copies of this publication are available on the Scottish Government's website at:</t>
  </si>
  <si>
    <t>For enquiries about this publication, please contact:</t>
  </si>
  <si>
    <t>Council Tax Analysis</t>
  </si>
  <si>
    <t>Victoria Quay</t>
  </si>
  <si>
    <t>Edinburgh</t>
  </si>
  <si>
    <t>EH6 6QQ</t>
  </si>
  <si>
    <t>1. National Statistics Publication</t>
  </si>
  <si>
    <t>These statistics undergo regular quality assurance reviews to ensure that they meet customer needs. They are produced free from any political interference.</t>
  </si>
  <si>
    <t xml:space="preserve">The Scottish Government's Council Tax Receipts Return (CTRR) collects data from local authorities on the total amounts of Council Tax billed and the total amounts </t>
  </si>
  <si>
    <t xml:space="preserve">As part of the quality assurance procedure, the Scottish Government carries out validation checks on the incoming data to identify possible errors. Potential problems </t>
  </si>
  <si>
    <t xml:space="preserve">are identified in a number of ways, including comparing the data received to: other known sources; data from previous years; and data from other local authorities. </t>
  </si>
  <si>
    <t>the Scottish Government website:</t>
  </si>
  <si>
    <t>Further information on Sources, Uses and Quality of Local Government Finance National Statistics can be found on the Local Government Finance Statistics pages of</t>
  </si>
  <si>
    <t xml:space="preserve">Where appropriate, views are also sought from policy colleagues – for example where a change in the data may be attributable to a policy change. To ensure the data </t>
  </si>
  <si>
    <t>Therefore, the amounts billed represent what those liable have been asked to pay towards their Council Tax (but not Water and Sewerage).</t>
  </si>
  <si>
    <t>3. Data Sources</t>
  </si>
  <si>
    <t>Table 1: Council Tax billed and received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</si>
  <si>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All figures are </t>
    </r>
    <r>
      <rPr>
        <b/>
        <sz val="10"/>
        <rFont val="Arial"/>
        <family val="2"/>
      </rPr>
      <t>net</t>
    </r>
    <r>
      <rPr>
        <sz val="10"/>
        <rFont val="Arial"/>
        <family val="2"/>
      </rPr>
      <t xml:space="preserve"> of discounts (e.g. single person discount), exemptions and surcharges. The figures exclude Council Tax Benefit/Reduction and </t>
    </r>
  </si>
  <si>
    <t>This is a National Statistics Publication. National Statistics are produced to high professional standards as set out in the Code of Practice for Official Statistics.</t>
  </si>
  <si>
    <t>This publication series has been assessed by the UK Statistics Authority.</t>
  </si>
  <si>
    <t>Directors of Finance and follow accountancy standards where applicable. Final audited figures will be published by the Scottish Government later in the year.</t>
  </si>
  <si>
    <r>
      <rPr>
        <vertAlign val="superscript"/>
        <sz val="9"/>
        <rFont val="Arial"/>
        <family val="2"/>
      </rPr>
      <t>6</t>
    </r>
    <r>
      <rPr>
        <sz val="9"/>
        <rFont val="Arial"/>
        <family val="2"/>
      </rPr>
      <t xml:space="preserve"> Local authorities have reported their </t>
    </r>
    <r>
      <rPr>
        <b/>
        <sz val="9"/>
        <rFont val="Arial"/>
        <family val="2"/>
      </rPr>
      <t>2015-16</t>
    </r>
    <r>
      <rPr>
        <sz val="9"/>
        <rFont val="Arial"/>
        <family val="2"/>
      </rPr>
      <t xml:space="preserve"> collection rates on a 'line by line' accounting basis. Earlier statistical collections did not ask for this information.</t>
    </r>
  </si>
  <si>
    <r>
      <t>Sources:</t>
    </r>
    <r>
      <rPr>
        <sz val="10"/>
        <rFont val="Arial"/>
        <family val="2"/>
      </rPr>
      <t xml:space="preserve"> In-year to 2012-13 - Statutory Performance Indicators published by Audit Scotland;</t>
    </r>
  </si>
  <si>
    <t>Otherwise information supplied by local authorities to Scottish Government on the CTRR statistical return.</t>
  </si>
  <si>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Provisional figures.</t>
    </r>
  </si>
  <si>
    <r>
      <t xml:space="preserve">     - All figures are </t>
    </r>
    <r>
      <rPr>
        <b/>
        <sz val="10"/>
        <rFont val="Arial"/>
        <family val="2"/>
      </rPr>
      <t>net</t>
    </r>
    <r>
      <rPr>
        <sz val="10"/>
        <rFont val="Arial"/>
        <family val="2"/>
      </rPr>
      <t xml:space="preserve"> of discounts (e.g. single person discount), exemptions and surcharges (although not all local authorities can exclude surcharges - see below).</t>
    </r>
  </si>
  <si>
    <r>
      <t>Sources:</t>
    </r>
    <r>
      <rPr>
        <sz val="10"/>
        <rFont val="Arial"/>
        <family val="2"/>
      </rPr>
      <t xml:space="preserve"> In-year to 2012-13 - Statutory Performance Indicators published by Audit Scotland; Otherwise information supplied by local authorities to Scottish Government on the CTRR statistical return.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</si>
  <si>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All figures are </t>
    </r>
    <r>
      <rPr>
        <b/>
        <sz val="10"/>
        <rFont val="Arial"/>
        <family val="2"/>
      </rPr>
      <t>net</t>
    </r>
    <r>
      <rPr>
        <sz val="10"/>
        <rFont val="Arial"/>
        <family val="2"/>
      </rPr>
      <t xml:space="preserve"> of discounts (e.g. single person discount), exemptions and surcharges. The figures exclude Council Tax Benefit/Reduction and Water and Sewerage Charges. </t>
    </r>
  </si>
  <si>
    <t>Area 3G North</t>
  </si>
  <si>
    <t>2016-17</t>
  </si>
  <si>
    <r>
      <rPr>
        <vertAlign val="superscript"/>
        <sz val="9"/>
        <rFont val="Arial"/>
        <family val="2"/>
      </rPr>
      <t>7</t>
    </r>
    <r>
      <rPr>
        <sz val="9"/>
        <rFont val="Arial"/>
        <family val="2"/>
      </rPr>
      <t xml:space="preserve"> Local authorities have reported their </t>
    </r>
    <r>
      <rPr>
        <b/>
        <sz val="9"/>
        <rFont val="Arial"/>
        <family val="2"/>
      </rPr>
      <t>2016-17</t>
    </r>
    <r>
      <rPr>
        <sz val="9"/>
        <rFont val="Arial"/>
        <family val="2"/>
      </rPr>
      <t xml:space="preserve"> collection rates on a 'line by line' accounting basis. Earlier statistical collections did not ask for this information.</t>
    </r>
  </si>
  <si>
    <t>2017-18</t>
  </si>
  <si>
    <t xml:space="preserve"> </t>
  </si>
  <si>
    <t xml:space="preserve">2016-17 </t>
  </si>
  <si>
    <r>
      <rPr>
        <vertAlign val="superscript"/>
        <sz val="9"/>
        <rFont val="Arial"/>
        <family val="2"/>
      </rPr>
      <t>8</t>
    </r>
    <r>
      <rPr>
        <sz val="9"/>
        <rFont val="Arial"/>
        <family val="2"/>
      </rPr>
      <t xml:space="preserve"> Local authorities have reported their </t>
    </r>
    <r>
      <rPr>
        <b/>
        <sz val="9"/>
        <rFont val="Arial"/>
        <family val="2"/>
      </rPr>
      <t>2017-18</t>
    </r>
    <r>
      <rPr>
        <sz val="9"/>
        <rFont val="Arial"/>
        <family val="2"/>
      </rPr>
      <t xml:space="preserve"> collection rates on a 'line by line' accounting basis. Earlier statistical collections did not ask for this information.</t>
    </r>
  </si>
  <si>
    <t>Maria Melling</t>
  </si>
  <si>
    <t>maria.melling@gov.scot</t>
  </si>
  <si>
    <t>2018-19</t>
  </si>
  <si>
    <t xml:space="preserve">2017-18 </t>
  </si>
  <si>
    <r>
      <rPr>
        <vertAlign val="superscript"/>
        <sz val="9"/>
        <rFont val="Arial"/>
        <family val="2"/>
      </rPr>
      <t>9</t>
    </r>
    <r>
      <rPr>
        <sz val="9"/>
        <rFont val="Arial"/>
        <family val="2"/>
      </rPr>
      <t xml:space="preserve"> Local authorities have reported their </t>
    </r>
    <r>
      <rPr>
        <b/>
        <sz val="9"/>
        <rFont val="Arial"/>
        <family val="2"/>
      </rPr>
      <t>2018-19</t>
    </r>
    <r>
      <rPr>
        <sz val="9"/>
        <rFont val="Arial"/>
        <family val="2"/>
      </rPr>
      <t xml:space="preserve"> collection rates on a 'line by line' accounting basis. Earlier statistical collections did not ask for this information.</t>
    </r>
  </si>
  <si>
    <t>Argyll and Bute</t>
  </si>
  <si>
    <t>Dumfries and Galloway</t>
  </si>
  <si>
    <r>
      <t>Midlothian</t>
    </r>
    <r>
      <rPr>
        <vertAlign val="superscript"/>
        <sz val="10"/>
        <rFont val="Arial"/>
        <family val="2"/>
      </rPr>
      <t xml:space="preserve"> 2, 4</t>
    </r>
  </si>
  <si>
    <r>
      <t xml:space="preserve">Perth and Kinross </t>
    </r>
    <r>
      <rPr>
        <vertAlign val="superscript"/>
        <sz val="10"/>
        <rFont val="Arial"/>
        <family val="2"/>
      </rPr>
      <t>2, 6, 7</t>
    </r>
  </si>
  <si>
    <r>
      <t xml:space="preserve">Na h-Eileanan Siar </t>
    </r>
    <r>
      <rPr>
        <vertAlign val="superscript"/>
        <sz val="10"/>
        <rFont val="Arial"/>
        <family val="2"/>
      </rPr>
      <t>2</t>
    </r>
  </si>
  <si>
    <t>2019-20</t>
  </si>
  <si>
    <t>1999-00 to 2019-20</t>
  </si>
  <si>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Years prior to 2019-20 are closer to final collection rates as local authorities have had longer to collect late payments. The 2019-20 collection rate is</t>
    </r>
  </si>
  <si>
    <t xml:space="preserve">collected for all years from 1999-00 to date - their continued cooperation is gratefully acknowledged.  </t>
  </si>
  <si>
    <t>The number of years covered by this return has been reduced as earlier years collections data is now fairly static. Years prior to 1999-00 have been archived.</t>
  </si>
  <si>
    <t xml:space="preserve">Data is requested from 1999-00 in line with the Scottish Parliament being established and the period of time over which Council Tax arrears can be pursued. </t>
  </si>
  <si>
    <t xml:space="preserve">CTRR is the sources of all the data, with the exception of the in-year collection rates for 2005-06 to 2012-13 in Tables 2, 4 and 5, which are the published Statutory </t>
  </si>
  <si>
    <t>Performance Indicators produced by Audit Scotland.</t>
  </si>
  <si>
    <t>is of a high quality, the Scottish Government then works with the relevant local authorities to resolve any data issues identified.</t>
  </si>
  <si>
    <t xml:space="preserve">2018-19 </t>
  </si>
  <si>
    <r>
      <rPr>
        <vertAlign val="superscript"/>
        <sz val="9"/>
        <rFont val="Arial"/>
        <family val="2"/>
      </rPr>
      <t>10</t>
    </r>
    <r>
      <rPr>
        <sz val="9"/>
        <rFont val="Arial"/>
        <family val="2"/>
      </rPr>
      <t xml:space="preserve"> Local authorities have reported their </t>
    </r>
    <r>
      <rPr>
        <b/>
        <sz val="9"/>
        <rFont val="Arial"/>
        <family val="2"/>
      </rPr>
      <t>2019-20</t>
    </r>
    <r>
      <rPr>
        <sz val="9"/>
        <rFont val="Arial"/>
        <family val="2"/>
      </rPr>
      <t xml:space="preserve"> collection rates on a 'line by line' accounting basis. Earlier statistical collections did not ask for this information.</t>
    </r>
  </si>
  <si>
    <t>Table 3: Percentage of Council Tax received as at 31 March 2020, by year to which the bill refers and Local Authority</t>
  </si>
  <si>
    <t>Table 4: In-year Council Tax percentage received and total Council Tax percentage received as at 31 March 2020, by year to which the bill refers</t>
  </si>
  <si>
    <t>Table 6: Local Authority Revenue Funding, 2018-19</t>
  </si>
  <si>
    <t>Proportion</t>
  </si>
  <si>
    <t>Council Tax</t>
  </si>
  <si>
    <t>Total</t>
  </si>
  <si>
    <t>Notes:</t>
  </si>
  <si>
    <t>Band A</t>
  </si>
  <si>
    <t>Band B</t>
  </si>
  <si>
    <t>Band C</t>
  </si>
  <si>
    <t>Band D</t>
  </si>
  <si>
    <t>Band E</t>
  </si>
  <si>
    <t>Band F</t>
  </si>
  <si>
    <t>Band G</t>
  </si>
  <si>
    <t>Band H</t>
  </si>
  <si>
    <t>Council Tax Billed (Estimate)</t>
  </si>
  <si>
    <t>Council Tax Reduction (CTR)</t>
  </si>
  <si>
    <t>Reduction in yield due to Single Person Discount (25%)</t>
  </si>
  <si>
    <t>Reduction in yield due to exempt dwellings (no CT)</t>
  </si>
  <si>
    <t>Other Discounts</t>
  </si>
  <si>
    <t>Gross Potential Council Tax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</si>
  <si>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The Council Tax yield if all dwellings paid full rate for their relevant Band and Local Authority</t>
    </r>
  </si>
  <si>
    <t>Amount recv'd 
(£000s) as at
31 March 2019</t>
  </si>
  <si>
    <t>Amount 
uncollected 
(£000s) as at 
31 March 2019</t>
  </si>
  <si>
    <r>
      <t xml:space="preserve">Percentage 
received as at
31 March 2019 </t>
    </r>
    <r>
      <rPr>
        <b/>
        <vertAlign val="superscript"/>
        <sz val="10"/>
        <color indexed="9"/>
        <rFont val="Arial"/>
        <family val="2"/>
      </rPr>
      <t>a</t>
    </r>
  </si>
  <si>
    <t>1998-99</t>
  </si>
  <si>
    <t>1997-98</t>
  </si>
  <si>
    <t>1996-97</t>
  </si>
  <si>
    <t>1993-94 to 1995-96</t>
  </si>
  <si>
    <t>Archived data -   Table 1: Council Tax billed and received as at March 2019</t>
  </si>
  <si>
    <t>Archived data as at 31 March 2019</t>
  </si>
  <si>
    <t>https://www.gov.scot/publications/local-government-finance-statistics-methodology-and-background/</t>
  </si>
  <si>
    <t>Telephone:   0131 244 0875</t>
  </si>
  <si>
    <t xml:space="preserve">Should you require analysis that does not appear in this spreadsheet then please contact: </t>
  </si>
  <si>
    <t>Council Tax Collection Statistics, 2020-21</t>
  </si>
  <si>
    <t>This spreadsheet contains data tables for Council Tax Collection Statistics 2020-21, published as part of the National Statistics Publication:</t>
  </si>
  <si>
    <t>2020-21</t>
  </si>
  <si>
    <t>1999-00 to 2020-21</t>
  </si>
  <si>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Years prior to 2020-21 are closer to final collection rates as local authorities have had longer to collect late payments. The 2020-21 collection rate is</t>
    </r>
  </si>
  <si>
    <t xml:space="preserve">2019-20 </t>
  </si>
  <si>
    <r>
      <rPr>
        <vertAlign val="superscript"/>
        <sz val="9"/>
        <rFont val="Arial"/>
        <family val="2"/>
      </rPr>
      <t>11</t>
    </r>
    <r>
      <rPr>
        <sz val="9"/>
        <rFont val="Arial"/>
        <family val="2"/>
      </rPr>
      <t xml:space="preserve"> Local authorities have reported their </t>
    </r>
    <r>
      <rPr>
        <b/>
        <sz val="9"/>
        <rFont val="Arial"/>
        <family val="2"/>
      </rPr>
      <t>2020-21</t>
    </r>
    <r>
      <rPr>
        <sz val="9"/>
        <rFont val="Arial"/>
        <family val="2"/>
      </rPr>
      <t xml:space="preserve"> collection rates on a 'line by line' accounting basis. Earlier statistical collections did not ask for this information.</t>
    </r>
  </si>
  <si>
    <r>
      <t xml:space="preserve">Clackmannanshire </t>
    </r>
    <r>
      <rPr>
        <vertAlign val="superscript"/>
        <sz val="10"/>
        <rFont val="Arial"/>
        <family val="2"/>
      </rPr>
      <t>2, 3, 4, 5, 6, 7, 8, 9, 10, 11</t>
    </r>
  </si>
  <si>
    <r>
      <t xml:space="preserve">Dundee City </t>
    </r>
    <r>
      <rPr>
        <vertAlign val="superscript"/>
        <sz val="10"/>
        <rFont val="Arial"/>
        <family val="2"/>
      </rPr>
      <t>2, 3, 4, 5, 6, 7, 8, 9, 10, 11</t>
    </r>
  </si>
  <si>
    <r>
      <t xml:space="preserve">East Ayrshire </t>
    </r>
    <r>
      <rPr>
        <vertAlign val="superscript"/>
        <sz val="10"/>
        <rFont val="Arial"/>
        <family val="2"/>
      </rPr>
      <t>2, 3, 4, 5, 6, 7, 8, 9, 10, 11</t>
    </r>
  </si>
  <si>
    <r>
      <t xml:space="preserve">East Renfrewshire </t>
    </r>
    <r>
      <rPr>
        <vertAlign val="superscript"/>
        <sz val="10"/>
        <rFont val="Arial"/>
        <family val="2"/>
      </rPr>
      <t>2, 3, 4, 5, 6, 7, 8, 9, 10, 11</t>
    </r>
  </si>
  <si>
    <r>
      <t xml:space="preserve">Falkirk </t>
    </r>
    <r>
      <rPr>
        <vertAlign val="superscript"/>
        <sz val="10"/>
        <rFont val="Arial"/>
        <family val="2"/>
      </rPr>
      <t>3, 4, 5, 6, 7, 8, 9, 10, 11</t>
    </r>
  </si>
  <si>
    <r>
      <t xml:space="preserve">Fife </t>
    </r>
    <r>
      <rPr>
        <vertAlign val="superscript"/>
        <sz val="10"/>
        <rFont val="Arial"/>
        <family val="2"/>
      </rPr>
      <t>2, 3, 4, 5, 6, 7, 8, 9, 10, 11</t>
    </r>
  </si>
  <si>
    <r>
      <t>Moray</t>
    </r>
    <r>
      <rPr>
        <vertAlign val="superscript"/>
        <sz val="10"/>
        <rFont val="Arial"/>
        <family val="2"/>
      </rPr>
      <t xml:space="preserve"> 2, 4, 5, 6, 7, 8, 9, 10, 11</t>
    </r>
  </si>
  <si>
    <r>
      <t xml:space="preserve">North Ayrshire </t>
    </r>
    <r>
      <rPr>
        <vertAlign val="superscript"/>
        <sz val="10"/>
        <rFont val="Arial"/>
        <family val="2"/>
      </rPr>
      <t>4, 5, 6, 7, 8, 9, 10, 11</t>
    </r>
  </si>
  <si>
    <r>
      <t xml:space="preserve">North Lanarkshire </t>
    </r>
    <r>
      <rPr>
        <vertAlign val="superscript"/>
        <sz val="10"/>
        <rFont val="Arial"/>
        <family val="2"/>
      </rPr>
      <t>2, 3, 4, 5, 6, 7, 8, 9, 10, 11</t>
    </r>
  </si>
  <si>
    <r>
      <t xml:space="preserve">Orkney Islands </t>
    </r>
    <r>
      <rPr>
        <vertAlign val="superscript"/>
        <sz val="10"/>
        <rFont val="Arial"/>
        <family val="2"/>
      </rPr>
      <t>3, 4, 5, 6, 7, 8, 9, 10, 11</t>
    </r>
  </si>
  <si>
    <r>
      <t xml:space="preserve">Renfrewshire </t>
    </r>
    <r>
      <rPr>
        <vertAlign val="superscript"/>
        <sz val="10"/>
        <rFont val="Arial"/>
        <family val="2"/>
      </rPr>
      <t>2, 3, 4, 5, 6, 7, 8, 9, 10, 11</t>
    </r>
  </si>
  <si>
    <r>
      <t xml:space="preserve">Scottish Borders </t>
    </r>
    <r>
      <rPr>
        <vertAlign val="superscript"/>
        <sz val="10"/>
        <rFont val="Arial"/>
        <family val="2"/>
      </rPr>
      <t>9, 10, 11</t>
    </r>
  </si>
  <si>
    <r>
      <t>South Ayrshire</t>
    </r>
    <r>
      <rPr>
        <vertAlign val="superscript"/>
        <sz val="10"/>
        <rFont val="Arial"/>
        <family val="2"/>
      </rPr>
      <t xml:space="preserve"> 8, 9, 10, 11</t>
    </r>
  </si>
  <si>
    <r>
      <t xml:space="preserve">West Lothian </t>
    </r>
    <r>
      <rPr>
        <vertAlign val="superscript"/>
        <sz val="10"/>
        <rFont val="Arial"/>
        <family val="2"/>
      </rPr>
      <t>5, 6, 7, 8, 9, 10, 11</t>
    </r>
  </si>
  <si>
    <r>
      <t xml:space="preserve">Table 3:  Percentage of Council Tax received as at 31 March 2021, by year to which the bill refers and Local Authority </t>
    </r>
    <r>
      <rPr>
        <b/>
        <vertAlign val="superscript"/>
        <sz val="12"/>
        <rFont val="Arial"/>
        <family val="2"/>
      </rPr>
      <t>1</t>
    </r>
  </si>
  <si>
    <t>Percentage received as at 31 March 2021</t>
  </si>
  <si>
    <r>
      <t>Table 4: In-year Council Tax percentage received and total Council Tax percentage received as at 31 March 2021 by year to which the bill refers</t>
    </r>
    <r>
      <rPr>
        <b/>
        <vertAlign val="superscript"/>
        <sz val="12"/>
        <rFont val="Arial"/>
        <family val="2"/>
      </rPr>
      <t xml:space="preserve"> 1</t>
    </r>
  </si>
  <si>
    <t>Return to Contents</t>
  </si>
  <si>
    <r>
      <t xml:space="preserve">Chart 4: Council Tax Potential Yield in 2019-20, £ millions </t>
    </r>
    <r>
      <rPr>
        <b/>
        <vertAlign val="superscript"/>
        <sz val="12"/>
        <color theme="1"/>
        <rFont val="Arial"/>
        <family val="2"/>
      </rPr>
      <t>1</t>
    </r>
  </si>
  <si>
    <r>
      <rPr>
        <b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CTaxbase and CTRR </t>
    </r>
  </si>
  <si>
    <r>
      <t xml:space="preserve">General Revenue Grant </t>
    </r>
    <r>
      <rPr>
        <vertAlign val="superscript"/>
        <sz val="11"/>
        <color theme="1"/>
        <rFont val="Arial"/>
        <family val="2"/>
      </rPr>
      <t>1</t>
    </r>
  </si>
  <si>
    <t/>
  </si>
  <si>
    <t>NDR Distributable Amount</t>
  </si>
  <si>
    <r>
      <t xml:space="preserve">Other Funding </t>
    </r>
    <r>
      <rPr>
        <vertAlign val="superscript"/>
        <sz val="11"/>
        <color theme="1"/>
        <rFont val="Arial"/>
        <family val="2"/>
      </rPr>
      <t>2</t>
    </r>
  </si>
  <si>
    <t>Total General Funding</t>
  </si>
  <si>
    <r>
      <rPr>
        <b/>
        <sz val="10"/>
        <color theme="1"/>
        <rFont val="Arial"/>
        <family val="2"/>
      </rPr>
      <t xml:space="preserve">Source: </t>
    </r>
    <r>
      <rPr>
        <sz val="10"/>
        <color theme="1"/>
        <rFont val="Arial"/>
        <family val="2"/>
      </rPr>
      <t>LFR A0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</si>
  <si>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The 2019-20 GRG figures will differ to those in the Finance Circular due to the treatment of the element of 2019-20</t>
    </r>
  </si>
  <si>
    <t>GRG that related to £10 million for Teacher’s Pay. Local authorities were advised that, although it was part of the 2019-20 Local Government</t>
  </si>
  <si>
    <t>Finance Settlement, they should accrue this element of GRG in their 2018-19 accounts. This amount is therefore included in the 2018-19 GRG</t>
  </si>
  <si>
    <t>figures within the LFRs and SLGFS, rather than the 2019-20 GRG figure.</t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</si>
  <si>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This includes government grants paid to joint boards and income received through NDR TIF and BRIS schemes.</t>
    </r>
  </si>
  <si>
    <t>The Council Tax Receipts Return (CTRR) Q4 2020-21 was issued to local authorities in April 2021 and relates to their Council Tax billing and receipts to 31 March 2021,</t>
  </si>
  <si>
    <t>Table 6: General Funding  2019-20, £ millions</t>
  </si>
  <si>
    <t>Net Amount billed (£000s)</t>
  </si>
  <si>
    <t>Year to which              bill refers</t>
  </si>
  <si>
    <r>
      <t>Percentage received as at 31 March 2021</t>
    </r>
    <r>
      <rPr>
        <b/>
        <vertAlign val="superscript"/>
        <sz val="10"/>
        <color theme="0"/>
        <rFont val="Arial"/>
        <family val="2"/>
      </rPr>
      <t>a</t>
    </r>
  </si>
  <si>
    <t>Latest year to             31 March 2021</t>
  </si>
  <si>
    <t>Previous Years</t>
  </si>
  <si>
    <t xml:space="preserve">Total for previous years </t>
  </si>
  <si>
    <t>Total for all years to 31 March 2021</t>
  </si>
  <si>
    <t>Amount recv'd (000s) as at 31 March 2021</t>
  </si>
  <si>
    <t xml:space="preserve">Amount uncollected (000's) as at 31 March 2021 </t>
  </si>
  <si>
    <r>
      <t>2020-21</t>
    </r>
    <r>
      <rPr>
        <b/>
        <vertAlign val="superscript"/>
        <sz val="10"/>
        <color theme="0"/>
        <rFont val="Arial"/>
        <family val="2"/>
      </rPr>
      <t>a</t>
    </r>
  </si>
  <si>
    <r>
      <t xml:space="preserve">Angus </t>
    </r>
    <r>
      <rPr>
        <vertAlign val="superscript"/>
        <sz val="10"/>
        <rFont val="Arial"/>
        <family val="2"/>
      </rPr>
      <t>2, 3, 4, 5, 6, 7, 8, 9, 10, 11</t>
    </r>
  </si>
  <si>
    <r>
      <t>City of Edinburgh</t>
    </r>
    <r>
      <rPr>
        <vertAlign val="superscript"/>
        <sz val="10"/>
        <rFont val="Arial"/>
        <family val="2"/>
      </rPr>
      <t xml:space="preserve"> 3,4</t>
    </r>
  </si>
  <si>
    <r>
      <t>East Lothian</t>
    </r>
    <r>
      <rPr>
        <vertAlign val="superscript"/>
        <sz val="10"/>
        <rFont val="Arial"/>
        <family val="2"/>
      </rPr>
      <t xml:space="preserve"> 7, 8, 9, 10, 11</t>
    </r>
  </si>
  <si>
    <r>
      <t xml:space="preserve">West Dunbartonshire </t>
    </r>
    <r>
      <rPr>
        <vertAlign val="superscript"/>
        <sz val="10"/>
        <rFont val="Arial"/>
        <family val="2"/>
      </rPr>
      <t>2, 3, 4, 5, 6, 7, 8, 9, 10, 11</t>
    </r>
  </si>
  <si>
    <r>
      <t>Stirling</t>
    </r>
    <r>
      <rPr>
        <vertAlign val="superscript"/>
        <sz val="10"/>
        <rFont val="Arial"/>
        <family val="2"/>
      </rPr>
      <t xml:space="preserve"> 3, 4</t>
    </r>
  </si>
  <si>
    <r>
      <t xml:space="preserve">South Lanarkshire </t>
    </r>
    <r>
      <rPr>
        <vertAlign val="superscript"/>
        <sz val="10"/>
        <rFont val="Arial"/>
        <family val="2"/>
      </rPr>
      <t>2, 3, 4, 5, 6, 7, 8, 9. 10, 11</t>
    </r>
  </si>
  <si>
    <r>
      <t xml:space="preserve">Glasgow City </t>
    </r>
    <r>
      <rPr>
        <vertAlign val="superscript"/>
        <sz val="10"/>
        <rFont val="Arial"/>
        <family val="2"/>
      </rPr>
      <t xml:space="preserve">2, 3, 4, 5, 6, 7, 8, 9, 10, 11 </t>
    </r>
  </si>
  <si>
    <t>Sources: In-year to 2012-13 - Statutory Performance Indicators published by Audit Scotland; Otherwise information supplied by local authorities to Scottish Government on the CTRR statistical return.</t>
  </si>
  <si>
    <r>
      <t>Angus</t>
    </r>
    <r>
      <rPr>
        <vertAlign val="superscript"/>
        <sz val="10"/>
        <color theme="1"/>
        <rFont val="Arial"/>
        <family val="2"/>
      </rPr>
      <t xml:space="preserve"> 2</t>
    </r>
  </si>
  <si>
    <r>
      <t>Clackmannanshire</t>
    </r>
    <r>
      <rPr>
        <vertAlign val="superscript"/>
        <sz val="10"/>
        <color theme="1"/>
        <rFont val="Arial"/>
        <family val="2"/>
      </rPr>
      <t xml:space="preserve"> 2</t>
    </r>
  </si>
  <si>
    <r>
      <t>Dundee City</t>
    </r>
    <r>
      <rPr>
        <vertAlign val="superscript"/>
        <sz val="10"/>
        <color theme="1"/>
        <rFont val="Arial"/>
        <family val="2"/>
      </rPr>
      <t xml:space="preserve"> 2</t>
    </r>
  </si>
  <si>
    <r>
      <t xml:space="preserve">East Ayrshire </t>
    </r>
    <r>
      <rPr>
        <vertAlign val="superscript"/>
        <sz val="10"/>
        <color theme="1"/>
        <rFont val="Arial"/>
        <family val="2"/>
      </rPr>
      <t>2</t>
    </r>
  </si>
  <si>
    <r>
      <t xml:space="preserve">East Lothian </t>
    </r>
    <r>
      <rPr>
        <vertAlign val="superscript"/>
        <sz val="10"/>
        <color theme="1"/>
        <rFont val="Arial"/>
        <family val="2"/>
      </rPr>
      <t>2</t>
    </r>
  </si>
  <si>
    <r>
      <t xml:space="preserve">East Renfrewshire </t>
    </r>
    <r>
      <rPr>
        <vertAlign val="superscript"/>
        <sz val="10"/>
        <color theme="1"/>
        <rFont val="Arial"/>
        <family val="2"/>
      </rPr>
      <t>2</t>
    </r>
  </si>
  <si>
    <r>
      <t xml:space="preserve">Falkirk </t>
    </r>
    <r>
      <rPr>
        <vertAlign val="superscript"/>
        <sz val="10"/>
        <color theme="1"/>
        <rFont val="Arial"/>
        <family val="2"/>
      </rPr>
      <t>2</t>
    </r>
  </si>
  <si>
    <r>
      <t xml:space="preserve">Fife </t>
    </r>
    <r>
      <rPr>
        <vertAlign val="superscript"/>
        <sz val="10"/>
        <color theme="1"/>
        <rFont val="Arial"/>
        <family val="2"/>
      </rPr>
      <t>2</t>
    </r>
  </si>
  <si>
    <r>
      <t xml:space="preserve">Glasgow City </t>
    </r>
    <r>
      <rPr>
        <vertAlign val="superscript"/>
        <sz val="10"/>
        <color theme="1"/>
        <rFont val="Arial"/>
        <family val="2"/>
      </rPr>
      <t>2</t>
    </r>
  </si>
  <si>
    <r>
      <t xml:space="preserve">Moray </t>
    </r>
    <r>
      <rPr>
        <vertAlign val="superscript"/>
        <sz val="10"/>
        <color theme="1"/>
        <rFont val="Arial"/>
        <family val="2"/>
      </rPr>
      <t>2</t>
    </r>
  </si>
  <si>
    <r>
      <t xml:space="preserve">North Ayrshire </t>
    </r>
    <r>
      <rPr>
        <vertAlign val="superscript"/>
        <sz val="10"/>
        <color theme="1"/>
        <rFont val="Arial"/>
        <family val="2"/>
      </rPr>
      <t>2</t>
    </r>
  </si>
  <si>
    <r>
      <t xml:space="preserve">North Lanarkshire </t>
    </r>
    <r>
      <rPr>
        <vertAlign val="superscript"/>
        <sz val="10"/>
        <color theme="1"/>
        <rFont val="Arial"/>
        <family val="2"/>
      </rPr>
      <t>2</t>
    </r>
  </si>
  <si>
    <r>
      <t xml:space="preserve">Orkney Islands </t>
    </r>
    <r>
      <rPr>
        <vertAlign val="superscript"/>
        <sz val="10"/>
        <color theme="1"/>
        <rFont val="Arial"/>
        <family val="2"/>
      </rPr>
      <t>2</t>
    </r>
  </si>
  <si>
    <r>
      <t xml:space="preserve">Renfrewshire </t>
    </r>
    <r>
      <rPr>
        <vertAlign val="superscript"/>
        <sz val="10"/>
        <color theme="1"/>
        <rFont val="Arial"/>
        <family val="2"/>
      </rPr>
      <t>2</t>
    </r>
  </si>
  <si>
    <r>
      <t>Scottish Borders</t>
    </r>
    <r>
      <rPr>
        <vertAlign val="superscript"/>
        <sz val="10"/>
        <color theme="1"/>
        <rFont val="Arial"/>
        <family val="2"/>
      </rPr>
      <t>2</t>
    </r>
  </si>
  <si>
    <r>
      <t>South Ayrshire</t>
    </r>
    <r>
      <rPr>
        <vertAlign val="superscript"/>
        <sz val="10"/>
        <color theme="1"/>
        <rFont val="Arial"/>
        <family val="2"/>
      </rPr>
      <t>2</t>
    </r>
  </si>
  <si>
    <r>
      <t xml:space="preserve">South Lanarkshire </t>
    </r>
    <r>
      <rPr>
        <vertAlign val="superscript"/>
        <sz val="10"/>
        <color theme="1"/>
        <rFont val="Arial"/>
        <family val="2"/>
      </rPr>
      <t>2</t>
    </r>
  </si>
  <si>
    <r>
      <t xml:space="preserve">West Dunbartonshire </t>
    </r>
    <r>
      <rPr>
        <vertAlign val="superscript"/>
        <sz val="10"/>
        <color theme="1"/>
        <rFont val="Arial"/>
        <family val="2"/>
      </rPr>
      <t>2</t>
    </r>
  </si>
  <si>
    <r>
      <t xml:space="preserve">West Lothian </t>
    </r>
    <r>
      <rPr>
        <vertAlign val="superscript"/>
        <sz val="10"/>
        <color theme="1"/>
        <rFont val="Arial"/>
        <family val="2"/>
      </rPr>
      <t>2</t>
    </r>
  </si>
  <si>
    <t>City of Edinburgh</t>
  </si>
  <si>
    <t>Midlothian</t>
  </si>
  <si>
    <t xml:space="preserve">Na h-Eileanan Siar </t>
  </si>
  <si>
    <t xml:space="preserve">Perth &amp; Kinross </t>
  </si>
  <si>
    <t xml:space="preserve">Stirling </t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</si>
  <si>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 xml:space="preserve">All figures are net of discounts (e.g. single person discount), exemptions and surcharges. The figures exclude Council Tax Benefit/Reduction and Water and Sewerage Charges. 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</si>
  <si>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These local authorities have reported their collection rates on a ‘line by line’ accounting basis. Statistical collections prior to 2011-12 did not ask for this information.</t>
    </r>
  </si>
  <si>
    <t xml:space="preserve">     Aberdeenshire, Argyll and Bute, East Lothian, East Renfrewshire, Na h-Eileanan Siar, Fife, North Ayrshire, Renfrewshire, Scottish Borders and Shetland Islands.</t>
  </si>
  <si>
    <t>2. Data Definitions and glossary</t>
  </si>
  <si>
    <r>
      <t xml:space="preserve">The </t>
    </r>
    <r>
      <rPr>
        <b/>
        <sz val="12"/>
        <color rgb="FF0070C0"/>
        <rFont val="Arial"/>
        <family val="2"/>
      </rPr>
      <t xml:space="preserve">Covid-19 pandemic </t>
    </r>
    <r>
      <rPr>
        <sz val="12"/>
        <rFont val="Arial"/>
        <family val="2"/>
      </rPr>
      <t>-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an ongoing (at time of publication) global pandemic of coronavirus disease 2019 (Covid-19). This has resulted in restrictions being</t>
    </r>
  </si>
  <si>
    <r>
      <t>All figures are</t>
    </r>
    <r>
      <rPr>
        <sz val="12"/>
        <color rgb="FF0070C0"/>
        <rFont val="Arial"/>
        <family val="2"/>
      </rPr>
      <t xml:space="preserve"> </t>
    </r>
    <r>
      <rPr>
        <b/>
        <sz val="12"/>
        <color rgb="FF0070C0"/>
        <rFont val="Arial"/>
        <family val="2"/>
      </rPr>
      <t>net of discounts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(e.g. single person discount) and </t>
    </r>
    <r>
      <rPr>
        <b/>
        <sz val="12"/>
        <color rgb="FF0070C0"/>
        <rFont val="Arial"/>
        <family val="2"/>
      </rPr>
      <t>exemptions</t>
    </r>
    <r>
      <rPr>
        <sz val="12"/>
        <color theme="1"/>
        <rFont val="Arial"/>
        <family val="2"/>
      </rPr>
      <t>. They are after Council Tax Benefit/Reduction and exclude Water and Sewerage Charges.</t>
    </r>
  </si>
  <si>
    <t>implemented across the country with multiple policy interventions to deal with the health, economic and other impacts of Covid-19. The first national lockdown</t>
  </si>
  <si>
    <t xml:space="preserve"> www.gov.scot/coronavirus-covid-19/</t>
  </si>
  <si>
    <t>began on 24 March 2020. More information can be found at:</t>
  </si>
  <si>
    <r>
      <t xml:space="preserve">The CTRR data is collected after the end of the financial year, but </t>
    </r>
    <r>
      <rPr>
        <b/>
        <sz val="12"/>
        <color rgb="FF0070C0"/>
        <rFont val="Arial"/>
        <family val="2"/>
      </rPr>
      <t>before audit, and is therefore provisional</t>
    </r>
    <r>
      <rPr>
        <sz val="12"/>
        <color indexed="8"/>
        <rFont val="Arial"/>
        <family val="2"/>
      </rPr>
      <t xml:space="preserve">. These financial returns are approved by local authority </t>
    </r>
  </si>
  <si>
    <r>
      <t xml:space="preserve">this is the first return where the majority of the impact of </t>
    </r>
    <r>
      <rPr>
        <b/>
        <sz val="12"/>
        <color rgb="FF0070C0"/>
        <rFont val="Arial"/>
        <family val="2"/>
      </rPr>
      <t>Covid-19</t>
    </r>
    <r>
      <rPr>
        <sz val="12"/>
        <rFont val="Arial"/>
        <family val="2"/>
      </rPr>
      <t xml:space="preserve"> will be seen in the Council Tax figures.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</si>
</sst>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0.0"/>
    <numFmt numFmtId="165" formatCode="#,##0.0"/>
    <numFmt numFmtId="166" formatCode="#,##0_ ;\-#,##0\ "/>
    <numFmt numFmtId="167" formatCode="_-* #,##0_-;\-* #,##0_-;_-* &quot;-&quot;??_-;_-@_-"/>
    <numFmt numFmtId="168" formatCode="0.0%"/>
    <numFmt numFmtId="169" formatCode="#,##0;\-#,##0;\-"/>
    <numFmt numFmtId="170" formatCode="_-* #,##0.0_-;\-* #,##0.0_-;_-* &quot;-&quot;??_-;_-@_-"/>
    <numFmt numFmtId="171" formatCode="#,##0.0;\-#,##0.0;\-"/>
  </numFmts>
  <fonts count="5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7.5"/>
      <color indexed="12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2"/>
      <color indexed="8"/>
      <name val="Arial"/>
      <family val="2"/>
    </font>
    <font>
      <u/>
      <sz val="12"/>
      <color indexed="12"/>
      <name val="Arial"/>
      <family val="2"/>
    </font>
    <font>
      <sz val="10"/>
      <name val="Geneva"/>
    </font>
    <font>
      <b/>
      <vertAlign val="superscript"/>
      <sz val="10"/>
      <color indexed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12"/>
      <color theme="0" tint="-0.49998474074526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0"/>
      <name val="Arial"/>
      <family val="2"/>
    </font>
    <font>
      <sz val="10"/>
      <color rgb="FF00B050"/>
      <name val="Arial"/>
      <family val="2"/>
    </font>
    <font>
      <sz val="12"/>
      <color rgb="FFFF0000"/>
      <name val="Arial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u/>
      <sz val="12"/>
      <color rgb="FF0563C1"/>
      <name val="Arial"/>
      <family val="2"/>
    </font>
    <font>
      <b/>
      <vertAlign val="superscript"/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vertAlign val="superscript"/>
      <sz val="11"/>
      <color theme="1"/>
      <name val="Arial"/>
      <family val="2"/>
    </font>
    <font>
      <vertAlign val="superscript"/>
      <sz val="10"/>
      <color theme="1"/>
      <name val="Arial"/>
      <family val="2"/>
    </font>
    <font>
      <sz val="14"/>
      <color rgb="FFFF0000"/>
      <name val="Arial"/>
      <family val="2"/>
    </font>
    <font>
      <sz val="10"/>
      <name val="Arial"/>
      <family val="2"/>
    </font>
    <font>
      <b/>
      <vertAlign val="superscript"/>
      <sz val="10"/>
      <color theme="0"/>
      <name val="Arial"/>
      <family val="2"/>
    </font>
    <font>
      <b/>
      <sz val="14"/>
      <color rgb="FF0070C0"/>
      <name val="Arial"/>
      <family val="2"/>
    </font>
    <font>
      <b/>
      <sz val="12"/>
      <color rgb="FF0070C0"/>
      <name val="Arial"/>
      <family val="2"/>
    </font>
    <font>
      <sz val="14"/>
      <name val="Arial"/>
      <family val="2"/>
    </font>
    <font>
      <b/>
      <sz val="16"/>
      <color rgb="FF0070C0"/>
      <name val="Arial"/>
      <family val="2"/>
    </font>
    <font>
      <u/>
      <sz val="12"/>
      <color rgb="FF0070C0"/>
      <name val="Arial"/>
      <family val="2"/>
    </font>
    <font>
      <sz val="12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CF3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9" fillId="0" borderId="0"/>
    <xf numFmtId="0" fontId="39" fillId="0" borderId="0" applyNumberFormat="0" applyFill="0" applyBorder="0" applyAlignment="0" applyProtection="0"/>
    <xf numFmtId="0" fontId="1" fillId="0" borderId="0"/>
    <xf numFmtId="0" fontId="2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8" fillId="0" borderId="0" applyFont="0" applyFill="0" applyBorder="0" applyAlignment="0" applyProtection="0"/>
  </cellStyleXfs>
  <cellXfs count="264">
    <xf numFmtId="0" fontId="0" fillId="0" borderId="0" xfId="0"/>
    <xf numFmtId="0" fontId="5" fillId="0" borderId="0" xfId="0" quotePrefix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165" fontId="12" fillId="0" borderId="0" xfId="0" applyNumberFormat="1" applyFont="1" applyBorder="1" applyProtection="1"/>
    <xf numFmtId="0" fontId="4" fillId="0" borderId="0" xfId="0" applyFont="1" applyFill="1" applyBorder="1" applyAlignment="1" applyProtection="1">
      <alignment horizontal="left" vertical="center"/>
    </xf>
    <xf numFmtId="0" fontId="7" fillId="0" borderId="0" xfId="0" quotePrefix="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164" fontId="0" fillId="0" borderId="0" xfId="0" applyNumberFormat="1" applyBorder="1"/>
    <xf numFmtId="164" fontId="3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165" fontId="5" fillId="0" borderId="0" xfId="0" applyNumberFormat="1" applyFont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15" fillId="0" borderId="0" xfId="0" applyFont="1" applyBorder="1" applyAlignment="1" applyProtection="1">
      <alignment vertical="center"/>
    </xf>
    <xf numFmtId="0" fontId="5" fillId="2" borderId="0" xfId="2" applyFont="1" applyFill="1"/>
    <xf numFmtId="0" fontId="26" fillId="2" borderId="0" xfId="0" applyFont="1" applyFill="1"/>
    <xf numFmtId="0" fontId="27" fillId="2" borderId="0" xfId="0" applyFont="1" applyFill="1"/>
    <xf numFmtId="0" fontId="26" fillId="2" borderId="0" xfId="0" applyFont="1" applyFill="1" applyAlignment="1"/>
    <xf numFmtId="0" fontId="12" fillId="2" borderId="0" xfId="2" applyFont="1" applyFill="1" applyAlignment="1"/>
    <xf numFmtId="0" fontId="12" fillId="2" borderId="0" xfId="2" applyFont="1" applyFill="1" applyAlignment="1">
      <alignment wrapText="1"/>
    </xf>
    <xf numFmtId="0" fontId="12" fillId="2" borderId="0" xfId="2" applyFont="1" applyFill="1" applyAlignment="1">
      <alignment vertical="top"/>
    </xf>
    <xf numFmtId="0" fontId="12" fillId="2" borderId="0" xfId="2" applyFont="1" applyFill="1" applyAlignment="1">
      <alignment vertical="top" wrapText="1"/>
    </xf>
    <xf numFmtId="0" fontId="12" fillId="2" borderId="0" xfId="2" applyFont="1" applyFill="1"/>
    <xf numFmtId="0" fontId="28" fillId="2" borderId="0" xfId="0" applyFont="1" applyFill="1"/>
    <xf numFmtId="0" fontId="18" fillId="2" borderId="0" xfId="40" applyFont="1" applyFill="1" applyAlignment="1" applyProtection="1">
      <alignment vertical="center"/>
    </xf>
    <xf numFmtId="0" fontId="29" fillId="2" borderId="0" xfId="0" applyFont="1" applyFill="1"/>
    <xf numFmtId="0" fontId="26" fillId="2" borderId="0" xfId="0" applyFont="1" applyFill="1" applyBorder="1"/>
    <xf numFmtId="0" fontId="26" fillId="2" borderId="0" xfId="0" applyFont="1" applyFill="1" applyAlignment="1">
      <alignment horizontal="left" vertical="center"/>
    </xf>
    <xf numFmtId="0" fontId="28" fillId="2" borderId="0" xfId="0" applyFont="1" applyFill="1" applyBorder="1"/>
    <xf numFmtId="0" fontId="26" fillId="2" borderId="0" xfId="0" applyFont="1" applyFill="1" applyBorder="1" applyAlignment="1">
      <alignment vertical="center"/>
    </xf>
    <xf numFmtId="0" fontId="30" fillId="2" borderId="0" xfId="40" applyFont="1" applyFill="1" applyBorder="1" applyAlignment="1" applyProtection="1"/>
    <xf numFmtId="0" fontId="25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3" fillId="0" borderId="0" xfId="42"/>
    <xf numFmtId="2" fontId="3" fillId="0" borderId="0" xfId="42" applyNumberFormat="1" applyFont="1" applyFill="1" applyBorder="1" applyAlignment="1" applyProtection="1">
      <alignment horizontal="left" vertical="center" wrapText="1"/>
    </xf>
    <xf numFmtId="164" fontId="3" fillId="0" borderId="0" xfId="42" quotePrefix="1" applyNumberFormat="1" applyFont="1" applyFill="1" applyBorder="1" applyAlignment="1" applyProtection="1">
      <alignment horizontal="right" vertical="center" wrapText="1"/>
    </xf>
    <xf numFmtId="0" fontId="26" fillId="2" borderId="0" xfId="42" applyFont="1" applyFill="1" applyBorder="1"/>
    <xf numFmtId="0" fontId="26" fillId="2" borderId="0" xfId="42" applyFont="1" applyFill="1" applyAlignment="1">
      <alignment horizontal="left" vertical="center"/>
    </xf>
    <xf numFmtId="0" fontId="32" fillId="2" borderId="0" xfId="42" applyFont="1" applyFill="1" applyBorder="1"/>
    <xf numFmtId="0" fontId="22" fillId="0" borderId="0" xfId="42" applyFont="1"/>
    <xf numFmtId="0" fontId="3" fillId="0" borderId="0" xfId="42" applyFont="1" applyBorder="1" applyAlignment="1" applyProtection="1">
      <alignment vertical="center"/>
    </xf>
    <xf numFmtId="165" fontId="3" fillId="0" borderId="0" xfId="42" applyNumberFormat="1" applyFont="1" applyBorder="1" applyAlignment="1" applyProtection="1">
      <alignment vertical="center"/>
    </xf>
    <xf numFmtId="0" fontId="7" fillId="0" borderId="0" xfId="42" applyFont="1" applyBorder="1" applyAlignment="1" applyProtection="1">
      <alignment vertical="center"/>
    </xf>
    <xf numFmtId="0" fontId="3" fillId="0" borderId="0" xfId="42" applyFont="1" applyFill="1" applyBorder="1" applyAlignment="1" applyProtection="1">
      <alignment vertical="center"/>
    </xf>
    <xf numFmtId="0" fontId="8" fillId="0" borderId="0" xfId="42" applyFont="1" applyFill="1" applyBorder="1" applyAlignment="1">
      <alignment vertical="center"/>
    </xf>
    <xf numFmtId="164" fontId="7" fillId="0" borderId="0" xfId="42" applyNumberFormat="1" applyFont="1" applyFill="1" applyBorder="1" applyAlignment="1" applyProtection="1">
      <alignment horizontal="right" vertical="center"/>
    </xf>
    <xf numFmtId="0" fontId="14" fillId="0" borderId="0" xfId="42" applyFont="1" applyFill="1" applyBorder="1" applyAlignment="1">
      <alignment vertical="center"/>
    </xf>
    <xf numFmtId="0" fontId="15" fillId="0" borderId="0" xfId="42" quotePrefix="1" applyFont="1" applyFill="1" applyBorder="1" applyAlignment="1" applyProtection="1"/>
    <xf numFmtId="0" fontId="15" fillId="0" borderId="0" xfId="42" quotePrefix="1" applyFont="1" applyFill="1" applyBorder="1" applyAlignment="1" applyProtection="1">
      <alignment wrapText="1"/>
    </xf>
    <xf numFmtId="0" fontId="15" fillId="0" borderId="0" xfId="42" applyFont="1" applyBorder="1" applyAlignment="1" applyProtection="1">
      <alignment vertical="center"/>
    </xf>
    <xf numFmtId="165" fontId="15" fillId="0" borderId="0" xfId="42" applyNumberFormat="1" applyFont="1" applyBorder="1" applyAlignment="1" applyProtection="1">
      <alignment vertical="center"/>
    </xf>
    <xf numFmtId="0" fontId="22" fillId="0" borderId="0" xfId="42" applyFont="1" applyBorder="1" applyAlignment="1" applyProtection="1">
      <alignment vertical="center"/>
    </xf>
    <xf numFmtId="0" fontId="33" fillId="0" borderId="0" xfId="42" applyFont="1" applyBorder="1" applyAlignment="1" applyProtection="1">
      <alignment vertical="center"/>
    </xf>
    <xf numFmtId="0" fontId="3" fillId="2" borderId="0" xfId="42" applyFont="1" applyFill="1" applyBorder="1" applyAlignment="1" applyProtection="1">
      <alignment vertical="center"/>
    </xf>
    <xf numFmtId="0" fontId="3" fillId="4" borderId="0" xfId="42" applyFont="1" applyFill="1" applyBorder="1" applyAlignment="1" applyProtection="1">
      <alignment vertical="center"/>
    </xf>
    <xf numFmtId="0" fontId="7" fillId="0" borderId="0" xfId="42" applyFont="1" applyFill="1" applyBorder="1" applyAlignment="1">
      <alignment vertical="center"/>
    </xf>
    <xf numFmtId="0" fontId="3" fillId="0" borderId="0" xfId="42" applyFont="1" applyFill="1" applyBorder="1" applyAlignment="1">
      <alignment vertical="center"/>
    </xf>
    <xf numFmtId="0" fontId="23" fillId="3" borderId="0" xfId="42" applyFont="1" applyFill="1" applyBorder="1" applyAlignment="1">
      <alignment horizontal="right" vertical="center" wrapText="1"/>
    </xf>
    <xf numFmtId="0" fontId="5" fillId="2" borderId="0" xfId="42" quotePrefix="1" applyFont="1" applyFill="1" applyBorder="1" applyAlignment="1" applyProtection="1">
      <alignment horizontal="left"/>
    </xf>
    <xf numFmtId="0" fontId="3" fillId="2" borderId="0" xfId="42" applyFont="1" applyFill="1" applyBorder="1" applyProtection="1"/>
    <xf numFmtId="0" fontId="3" fillId="2" borderId="0" xfId="42" applyFont="1" applyFill="1" applyBorder="1" applyAlignment="1" applyProtection="1"/>
    <xf numFmtId="0" fontId="7" fillId="2" borderId="0" xfId="42" quotePrefix="1" applyFont="1" applyFill="1" applyBorder="1" applyAlignment="1" applyProtection="1">
      <alignment horizontal="left" vertical="center"/>
    </xf>
    <xf numFmtId="0" fontId="7" fillId="2" borderId="0" xfId="42" applyFont="1" applyFill="1" applyBorder="1" applyAlignment="1" applyProtection="1"/>
    <xf numFmtId="0" fontId="3" fillId="2" borderId="0" xfId="42" quotePrefix="1" applyFont="1" applyFill="1" applyBorder="1" applyAlignment="1" applyProtection="1"/>
    <xf numFmtId="2" fontId="3" fillId="4" borderId="0" xfId="42" applyNumberFormat="1" applyFont="1" applyFill="1" applyBorder="1" applyAlignment="1" applyProtection="1">
      <alignment horizontal="left" vertical="center" wrapText="1"/>
    </xf>
    <xf numFmtId="2" fontId="3" fillId="2" borderId="0" xfId="42" applyNumberFormat="1" applyFont="1" applyFill="1" applyBorder="1" applyAlignment="1" applyProtection="1">
      <alignment horizontal="left" vertical="center" wrapText="1"/>
    </xf>
    <xf numFmtId="0" fontId="12" fillId="2" borderId="0" xfId="42" applyFont="1" applyFill="1" applyBorder="1"/>
    <xf numFmtId="0" fontId="25" fillId="0" borderId="0" xfId="42" applyFont="1"/>
    <xf numFmtId="0" fontId="25" fillId="2" borderId="0" xfId="42" applyFont="1" applyFill="1" applyBorder="1" applyProtection="1"/>
    <xf numFmtId="0" fontId="25" fillId="2" borderId="0" xfId="0" applyFont="1" applyFill="1" applyBorder="1" applyProtection="1"/>
    <xf numFmtId="0" fontId="25" fillId="2" borderId="0" xfId="0" applyFont="1" applyFill="1" applyBorder="1" applyAlignment="1" applyProtection="1">
      <alignment vertical="center"/>
    </xf>
    <xf numFmtId="0" fontId="2" fillId="4" borderId="0" xfId="42" applyFont="1" applyFill="1" applyBorder="1" applyAlignment="1" applyProtection="1">
      <alignment vertical="center"/>
    </xf>
    <xf numFmtId="0" fontId="2" fillId="2" borderId="0" xfId="42" applyFont="1" applyFill="1" applyBorder="1" applyAlignment="1" applyProtection="1">
      <alignment vertical="center"/>
    </xf>
    <xf numFmtId="0" fontId="2" fillId="0" borderId="0" xfId="42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42" applyFont="1"/>
    <xf numFmtId="0" fontId="2" fillId="0" borderId="0" xfId="42" applyFont="1" applyBorder="1" applyAlignment="1" applyProtection="1">
      <alignment vertical="center"/>
    </xf>
    <xf numFmtId="164" fontId="2" fillId="0" borderId="0" xfId="42" applyNumberFormat="1" applyFont="1" applyFill="1" applyAlignment="1">
      <alignment horizontal="right"/>
    </xf>
    <xf numFmtId="164" fontId="2" fillId="0" borderId="0" xfId="42" applyNumberFormat="1" applyFont="1" applyBorder="1" applyAlignment="1" applyProtection="1">
      <alignment vertical="center"/>
    </xf>
    <xf numFmtId="0" fontId="2" fillId="0" borderId="0" xfId="42" applyFont="1" applyFill="1" applyAlignment="1">
      <alignment horizontal="right"/>
    </xf>
    <xf numFmtId="0" fontId="30" fillId="2" borderId="0" xfId="50" applyFont="1" applyFill="1" applyAlignment="1">
      <alignment vertical="center"/>
    </xf>
    <xf numFmtId="0" fontId="35" fillId="2" borderId="0" xfId="51" applyFont="1" applyFill="1" applyAlignment="1">
      <alignment horizontal="right" vertical="center"/>
    </xf>
    <xf numFmtId="0" fontId="35" fillId="2" borderId="0" xfId="51" applyFont="1" applyFill="1" applyAlignment="1">
      <alignment vertical="center"/>
    </xf>
    <xf numFmtId="0" fontId="36" fillId="2" borderId="0" xfId="51" applyFont="1" applyFill="1" applyAlignment="1">
      <alignment vertical="center"/>
    </xf>
    <xf numFmtId="0" fontId="26" fillId="2" borderId="0" xfId="51" applyFont="1" applyFill="1" applyAlignment="1">
      <alignment horizontal="right" vertical="center"/>
    </xf>
    <xf numFmtId="0" fontId="5" fillId="2" borderId="0" xfId="51" applyFont="1" applyFill="1" applyAlignment="1">
      <alignment horizontal="right" vertical="center"/>
    </xf>
    <xf numFmtId="0" fontId="12" fillId="2" borderId="0" xfId="51" applyFont="1" applyFill="1" applyAlignment="1">
      <alignment vertical="center"/>
    </xf>
    <xf numFmtId="0" fontId="5" fillId="2" borderId="0" xfId="51" applyFont="1" applyFill="1" applyAlignment="1">
      <alignment vertical="center"/>
    </xf>
    <xf numFmtId="0" fontId="26" fillId="2" borderId="0" xfId="51" applyFont="1" applyFill="1" applyAlignment="1">
      <alignment vertical="center"/>
    </xf>
    <xf numFmtId="0" fontId="38" fillId="2" borderId="0" xfId="52" applyFont="1" applyFill="1"/>
    <xf numFmtId="0" fontId="35" fillId="2" borderId="0" xfId="52" applyFont="1" applyFill="1"/>
    <xf numFmtId="0" fontId="34" fillId="3" borderId="0" xfId="51" applyFont="1" applyFill="1" applyBorder="1" applyAlignment="1">
      <alignment horizontal="right" vertical="center" wrapText="1"/>
    </xf>
    <xf numFmtId="0" fontId="35" fillId="2" borderId="0" xfId="51" applyFont="1" applyFill="1" applyBorder="1" applyAlignment="1">
      <alignment vertical="center"/>
    </xf>
    <xf numFmtId="169" fontId="41" fillId="2" borderId="0" xfId="53" applyNumberFormat="1" applyFont="1" applyFill="1" applyBorder="1" applyAlignment="1">
      <alignment horizontal="right" vertical="center"/>
    </xf>
    <xf numFmtId="169" fontId="35" fillId="2" borderId="0" xfId="53" applyNumberFormat="1" applyFont="1" applyFill="1" applyBorder="1" applyAlignment="1">
      <alignment horizontal="right" vertical="center"/>
    </xf>
    <xf numFmtId="0" fontId="35" fillId="5" borderId="0" xfId="51" applyFont="1" applyFill="1" applyBorder="1" applyAlignment="1">
      <alignment vertical="center"/>
    </xf>
    <xf numFmtId="169" fontId="41" fillId="5" borderId="0" xfId="53" applyNumberFormat="1" applyFont="1" applyFill="1" applyBorder="1" applyAlignment="1">
      <alignment horizontal="right" vertical="center"/>
    </xf>
    <xf numFmtId="169" fontId="35" fillId="5" borderId="0" xfId="53" applyNumberFormat="1" applyFont="1" applyFill="1" applyBorder="1" applyAlignment="1">
      <alignment horizontal="right" vertical="center"/>
    </xf>
    <xf numFmtId="0" fontId="34" fillId="3" borderId="0" xfId="51" applyFont="1" applyFill="1" applyBorder="1" applyAlignment="1">
      <alignment vertical="center"/>
    </xf>
    <xf numFmtId="169" fontId="34" fillId="3" borderId="0" xfId="53" applyNumberFormat="1" applyFont="1" applyFill="1" applyBorder="1" applyAlignment="1">
      <alignment vertical="center"/>
    </xf>
    <xf numFmtId="0" fontId="34" fillId="2" borderId="0" xfId="51" applyFont="1" applyFill="1" applyBorder="1" applyAlignment="1">
      <alignment vertical="center"/>
    </xf>
    <xf numFmtId="167" fontId="34" fillId="2" borderId="0" xfId="53" applyNumberFormat="1" applyFont="1" applyFill="1" applyBorder="1" applyAlignment="1">
      <alignment vertical="center"/>
    </xf>
    <xf numFmtId="9" fontId="34" fillId="2" borderId="0" xfId="54" applyFont="1" applyFill="1" applyBorder="1" applyAlignment="1">
      <alignment vertical="center"/>
    </xf>
    <xf numFmtId="0" fontId="1" fillId="2" borderId="0" xfId="51" applyFill="1"/>
    <xf numFmtId="0" fontId="21" fillId="2" borderId="0" xfId="51" applyFont="1" applyFill="1" applyBorder="1" applyAlignment="1">
      <alignment vertical="center"/>
    </xf>
    <xf numFmtId="0" fontId="24" fillId="2" borderId="0" xfId="51" applyFont="1" applyFill="1" applyAlignment="1">
      <alignment vertical="center"/>
    </xf>
    <xf numFmtId="0" fontId="38" fillId="2" borderId="0" xfId="51" applyFont="1" applyFill="1" applyAlignment="1">
      <alignment vertical="center"/>
    </xf>
    <xf numFmtId="0" fontId="2" fillId="2" borderId="0" xfId="52" applyFont="1" applyFill="1" applyAlignment="1">
      <alignment horizontal="left" vertical="center" indent="1"/>
    </xf>
    <xf numFmtId="0" fontId="11" fillId="2" borderId="0" xfId="40" applyFill="1" applyAlignment="1" applyProtection="1">
      <alignment vertical="center"/>
    </xf>
    <xf numFmtId="0" fontId="42" fillId="2" borderId="0" xfId="51" applyFont="1" applyFill="1" applyAlignment="1">
      <alignment horizontal="right" vertical="center"/>
    </xf>
    <xf numFmtId="0" fontId="41" fillId="2" borderId="0" xfId="51" applyFont="1" applyFill="1" applyAlignment="1">
      <alignment vertical="center"/>
    </xf>
    <xf numFmtId="0" fontId="7" fillId="6" borderId="0" xfId="51" applyFont="1" applyFill="1" applyAlignment="1">
      <alignment vertical="center"/>
    </xf>
    <xf numFmtId="0" fontId="8" fillId="6" borderId="0" xfId="51" applyFont="1" applyFill="1" applyAlignment="1">
      <alignment vertical="center"/>
    </xf>
    <xf numFmtId="0" fontId="41" fillId="6" borderId="0" xfId="51" applyFont="1" applyFill="1" applyAlignment="1">
      <alignment vertical="center"/>
    </xf>
    <xf numFmtId="0" fontId="37" fillId="3" borderId="0" xfId="51" applyFont="1" applyFill="1" applyBorder="1" applyAlignment="1">
      <alignment vertical="center"/>
    </xf>
    <xf numFmtId="0" fontId="34" fillId="3" borderId="0" xfId="51" applyFont="1" applyFill="1" applyBorder="1" applyAlignment="1">
      <alignment horizontal="right" vertical="center"/>
    </xf>
    <xf numFmtId="0" fontId="8" fillId="6" borderId="0" xfId="51" applyFont="1" applyFill="1" applyBorder="1" applyAlignment="1">
      <alignment vertical="center"/>
    </xf>
    <xf numFmtId="0" fontId="8" fillId="6" borderId="0" xfId="51" applyFont="1" applyFill="1" applyBorder="1" applyAlignment="1">
      <alignment vertical="center" wrapText="1"/>
    </xf>
    <xf numFmtId="0" fontId="43" fillId="2" borderId="0" xfId="51" applyFont="1" applyFill="1" applyBorder="1" applyAlignment="1">
      <alignment vertical="center"/>
    </xf>
    <xf numFmtId="0" fontId="44" fillId="2" borderId="0" xfId="51" applyFont="1" applyFill="1" applyBorder="1" applyAlignment="1">
      <alignment vertical="center"/>
    </xf>
    <xf numFmtId="169" fontId="41" fillId="2" borderId="0" xfId="51" applyNumberFormat="1" applyFont="1" applyFill="1" applyBorder="1" applyAlignment="1">
      <alignment vertical="center"/>
    </xf>
    <xf numFmtId="168" fontId="35" fillId="2" borderId="0" xfId="51" applyNumberFormat="1" applyFont="1" applyFill="1" applyBorder="1" applyAlignment="1">
      <alignment vertical="center"/>
    </xf>
    <xf numFmtId="2" fontId="35" fillId="2" borderId="0" xfId="54" applyNumberFormat="1" applyFont="1" applyFill="1" applyBorder="1" applyAlignment="1">
      <alignment vertical="center"/>
    </xf>
    <xf numFmtId="10" fontId="4" fillId="6" borderId="0" xfId="54" applyNumberFormat="1" applyFont="1" applyFill="1" applyAlignment="1">
      <alignment vertical="center"/>
    </xf>
    <xf numFmtId="0" fontId="4" fillId="6" borderId="0" xfId="51" quotePrefix="1" applyFont="1" applyFill="1" applyBorder="1" applyAlignment="1">
      <alignment vertical="center"/>
    </xf>
    <xf numFmtId="0" fontId="4" fillId="6" borderId="0" xfId="51" applyFont="1" applyFill="1" applyBorder="1" applyAlignment="1">
      <alignment vertical="center"/>
    </xf>
    <xf numFmtId="0" fontId="44" fillId="6" borderId="0" xfId="51" applyFont="1" applyFill="1" applyAlignment="1">
      <alignment vertical="center"/>
    </xf>
    <xf numFmtId="169" fontId="41" fillId="5" borderId="0" xfId="51" applyNumberFormat="1" applyFont="1" applyFill="1" applyBorder="1" applyAlignment="1">
      <alignment vertical="center"/>
    </xf>
    <xf numFmtId="168" fontId="35" fillId="5" borderId="0" xfId="51" applyNumberFormat="1" applyFont="1" applyFill="1" applyBorder="1" applyAlignment="1">
      <alignment vertical="center"/>
    </xf>
    <xf numFmtId="169" fontId="34" fillId="3" borderId="0" xfId="51" applyNumberFormat="1" applyFont="1" applyFill="1" applyBorder="1" applyAlignment="1">
      <alignment vertical="center"/>
    </xf>
    <xf numFmtId="168" fontId="34" fillId="3" borderId="0" xfId="51" applyNumberFormat="1" applyFont="1" applyFill="1" applyBorder="1" applyAlignment="1">
      <alignment vertical="center"/>
    </xf>
    <xf numFmtId="3" fontId="43" fillId="6" borderId="0" xfId="51" quotePrefix="1" applyNumberFormat="1" applyFont="1" applyFill="1" applyBorder="1" applyAlignment="1">
      <alignment vertical="center"/>
    </xf>
    <xf numFmtId="0" fontId="43" fillId="6" borderId="0" xfId="51" quotePrefix="1" applyFont="1" applyFill="1" applyBorder="1" applyAlignment="1">
      <alignment vertical="center"/>
    </xf>
    <xf numFmtId="3" fontId="38" fillId="2" borderId="0" xfId="51" applyNumberFormat="1" applyFont="1" applyFill="1" applyAlignment="1">
      <alignment vertical="center"/>
    </xf>
    <xf numFmtId="169" fontId="38" fillId="2" borderId="0" xfId="51" applyNumberFormat="1" applyFont="1" applyFill="1" applyAlignment="1">
      <alignment vertical="center"/>
    </xf>
    <xf numFmtId="3" fontId="35" fillId="2" borderId="0" xfId="51" applyNumberFormat="1" applyFont="1" applyFill="1" applyAlignment="1">
      <alignment vertical="center"/>
    </xf>
    <xf numFmtId="169" fontId="41" fillId="2" borderId="0" xfId="51" applyNumberFormat="1" applyFont="1" applyFill="1" applyAlignment="1">
      <alignment vertical="center"/>
    </xf>
    <xf numFmtId="0" fontId="44" fillId="2" borderId="0" xfId="51" applyFont="1" applyFill="1" applyAlignment="1">
      <alignment vertical="center"/>
    </xf>
    <xf numFmtId="0" fontId="21" fillId="2" borderId="0" xfId="51" applyFont="1" applyFill="1" applyAlignment="1">
      <alignment horizontal="left" vertical="center" indent="1"/>
    </xf>
    <xf numFmtId="10" fontId="35" fillId="2" borderId="0" xfId="54" applyNumberFormat="1" applyFont="1" applyFill="1" applyAlignment="1">
      <alignment vertical="center"/>
    </xf>
    <xf numFmtId="9" fontId="35" fillId="2" borderId="0" xfId="54" applyFont="1" applyFill="1" applyAlignment="1">
      <alignment vertical="center"/>
    </xf>
    <xf numFmtId="169" fontId="35" fillId="2" borderId="0" xfId="51" applyNumberFormat="1" applyFont="1" applyFill="1" applyAlignment="1">
      <alignment vertical="center"/>
    </xf>
    <xf numFmtId="168" fontId="35" fillId="2" borderId="0" xfId="54" applyNumberFormat="1" applyFont="1" applyFill="1" applyAlignment="1">
      <alignment vertical="center"/>
    </xf>
    <xf numFmtId="0" fontId="47" fillId="2" borderId="0" xfId="0" applyFont="1" applyFill="1"/>
    <xf numFmtId="0" fontId="7" fillId="2" borderId="0" xfId="42" quotePrefix="1" applyFont="1" applyFill="1" applyBorder="1" applyAlignment="1" applyProtection="1">
      <alignment horizontal="left"/>
    </xf>
    <xf numFmtId="0" fontId="3" fillId="2" borderId="0" xfId="42" applyFill="1" applyBorder="1" applyAlignment="1"/>
    <xf numFmtId="0" fontId="0" fillId="0" borderId="0" xfId="0" applyFill="1" applyBorder="1" applyProtection="1"/>
    <xf numFmtId="0" fontId="5" fillId="0" borderId="0" xfId="42" quotePrefix="1" applyFont="1" applyFill="1" applyBorder="1" applyAlignment="1" applyProtection="1">
      <alignment horizontal="left"/>
    </xf>
    <xf numFmtId="0" fontId="3" fillId="0" borderId="0" xfId="42" applyFont="1" applyFill="1" applyBorder="1" applyProtection="1"/>
    <xf numFmtId="166" fontId="25" fillId="0" borderId="0" xfId="42" applyNumberFormat="1" applyFont="1" applyFill="1"/>
    <xf numFmtId="0" fontId="25" fillId="0" borderId="0" xfId="42" applyFont="1" applyFill="1"/>
    <xf numFmtId="0" fontId="25" fillId="0" borderId="0" xfId="0" applyFont="1" applyFill="1" applyBorder="1" applyProtection="1"/>
    <xf numFmtId="0" fontId="25" fillId="0" borderId="0" xfId="42" applyFont="1" applyFill="1" applyBorder="1" applyProtection="1"/>
    <xf numFmtId="2" fontId="2" fillId="0" borderId="0" xfId="42" applyNumberFormat="1" applyFont="1" applyFill="1" applyBorder="1" applyAlignment="1" applyProtection="1">
      <alignment wrapText="1"/>
    </xf>
    <xf numFmtId="167" fontId="2" fillId="0" borderId="0" xfId="55" applyNumberFormat="1" applyFont="1" applyFill="1" applyBorder="1" applyAlignment="1" applyProtection="1">
      <alignment wrapText="1"/>
    </xf>
    <xf numFmtId="164" fontId="2" fillId="0" borderId="0" xfId="42" applyNumberFormat="1" applyFont="1" applyFill="1" applyBorder="1" applyAlignment="1" applyProtection="1">
      <alignment wrapText="1"/>
    </xf>
    <xf numFmtId="2" fontId="2" fillId="4" borderId="0" xfId="42" applyNumberFormat="1" applyFont="1" applyFill="1" applyBorder="1" applyAlignment="1" applyProtection="1">
      <alignment wrapText="1"/>
    </xf>
    <xf numFmtId="167" fontId="2" fillId="4" borderId="0" xfId="55" applyNumberFormat="1" applyFont="1" applyFill="1" applyBorder="1" applyAlignment="1" applyProtection="1">
      <alignment wrapText="1"/>
    </xf>
    <xf numFmtId="164" fontId="2" fillId="4" borderId="0" xfId="42" applyNumberFormat="1" applyFont="1" applyFill="1" applyBorder="1" applyAlignment="1" applyProtection="1">
      <alignment wrapText="1"/>
    </xf>
    <xf numFmtId="167" fontId="3" fillId="2" borderId="0" xfId="55" applyNumberFormat="1" applyFont="1" applyFill="1" applyBorder="1" applyAlignment="1" applyProtection="1">
      <alignment horizontal="left" vertical="center" wrapText="1"/>
    </xf>
    <xf numFmtId="164" fontId="3" fillId="2" borderId="0" xfId="42" applyNumberFormat="1" applyFont="1" applyFill="1" applyBorder="1" applyAlignment="1" applyProtection="1">
      <alignment horizontal="right" vertical="center" wrapText="1"/>
    </xf>
    <xf numFmtId="167" fontId="3" fillId="4" borderId="0" xfId="55" applyNumberFormat="1" applyFont="1" applyFill="1" applyBorder="1" applyAlignment="1" applyProtection="1">
      <alignment horizontal="left" vertical="center" wrapText="1"/>
    </xf>
    <xf numFmtId="164" fontId="3" fillId="4" borderId="0" xfId="42" applyNumberFormat="1" applyFont="1" applyFill="1" applyBorder="1" applyAlignment="1" applyProtection="1">
      <alignment horizontal="right" vertical="center" wrapText="1"/>
    </xf>
    <xf numFmtId="167" fontId="3" fillId="0" borderId="0" xfId="55" applyNumberFormat="1" applyFont="1" applyFill="1" applyBorder="1" applyAlignment="1" applyProtection="1">
      <alignment horizontal="left" vertical="center" wrapText="1"/>
    </xf>
    <xf numFmtId="164" fontId="3" fillId="0" borderId="0" xfId="42" applyNumberFormat="1" applyFont="1" applyFill="1" applyBorder="1" applyAlignment="1" applyProtection="1">
      <alignment horizontal="right" vertical="center" wrapText="1"/>
    </xf>
    <xf numFmtId="0" fontId="7" fillId="2" borderId="1" xfId="42" quotePrefix="1" applyFont="1" applyFill="1" applyBorder="1" applyAlignment="1" applyProtection="1">
      <alignment horizontal="left" vertical="center"/>
    </xf>
    <xf numFmtId="2" fontId="3" fillId="4" borderId="1" xfId="42" applyNumberFormat="1" applyFont="1" applyFill="1" applyBorder="1" applyAlignment="1" applyProtection="1">
      <alignment horizontal="left" vertical="center" wrapText="1"/>
    </xf>
    <xf numFmtId="167" fontId="3" fillId="4" borderId="1" xfId="55" applyNumberFormat="1" applyFont="1" applyFill="1" applyBorder="1" applyAlignment="1" applyProtection="1">
      <alignment horizontal="left" vertical="center" wrapText="1"/>
    </xf>
    <xf numFmtId="164" fontId="3" fillId="4" borderId="1" xfId="42" applyNumberFormat="1" applyFont="1" applyFill="1" applyBorder="1" applyAlignment="1" applyProtection="1">
      <alignment horizontal="right" vertical="center" wrapText="1"/>
    </xf>
    <xf numFmtId="0" fontId="7" fillId="2" borderId="3" xfId="42" quotePrefix="1" applyFont="1" applyFill="1" applyBorder="1" applyAlignment="1" applyProtection="1">
      <alignment horizontal="left" vertical="center" wrapText="1"/>
    </xf>
    <xf numFmtId="2" fontId="3" fillId="0" borderId="3" xfId="42" applyNumberFormat="1" applyFont="1" applyFill="1" applyBorder="1" applyAlignment="1" applyProtection="1">
      <alignment horizontal="left" vertical="center" wrapText="1"/>
    </xf>
    <xf numFmtId="167" fontId="3" fillId="0" borderId="3" xfId="55" applyNumberFormat="1" applyFont="1" applyFill="1" applyBorder="1" applyAlignment="1" applyProtection="1">
      <alignment horizontal="left" vertical="center" wrapText="1"/>
    </xf>
    <xf numFmtId="164" fontId="3" fillId="0" borderId="3" xfId="42" applyNumberFormat="1" applyFont="1" applyFill="1" applyBorder="1" applyAlignment="1" applyProtection="1">
      <alignment horizontal="right" vertical="center" wrapText="1"/>
    </xf>
    <xf numFmtId="170" fontId="3" fillId="0" borderId="3" xfId="55" applyNumberFormat="1" applyFont="1" applyFill="1" applyBorder="1" applyAlignment="1" applyProtection="1">
      <alignment horizontal="right" vertical="center" wrapText="1"/>
    </xf>
    <xf numFmtId="0" fontId="2" fillId="7" borderId="0" xfId="42" applyFont="1" applyFill="1" applyBorder="1" applyProtection="1"/>
    <xf numFmtId="0" fontId="23" fillId="7" borderId="0" xfId="42" applyFont="1" applyFill="1" applyBorder="1" applyAlignment="1" applyProtection="1">
      <alignment vertical="center" wrapText="1"/>
    </xf>
    <xf numFmtId="0" fontId="23" fillId="7" borderId="0" xfId="42" applyFont="1" applyFill="1" applyBorder="1" applyAlignment="1" applyProtection="1">
      <alignment horizontal="right" vertical="center" wrapText="1"/>
    </xf>
    <xf numFmtId="0" fontId="23" fillId="7" borderId="0" xfId="42" quotePrefix="1" applyFont="1" applyFill="1" applyBorder="1" applyAlignment="1" applyProtection="1">
      <alignment horizontal="right" vertical="center" wrapText="1"/>
    </xf>
    <xf numFmtId="0" fontId="7" fillId="0" borderId="1" xfId="42" applyFont="1" applyFill="1" applyBorder="1" applyAlignment="1" applyProtection="1">
      <alignment vertical="center" wrapText="1"/>
    </xf>
    <xf numFmtId="0" fontId="2" fillId="0" borderId="2" xfId="42" applyFont="1" applyFill="1" applyBorder="1" applyAlignment="1" applyProtection="1">
      <alignment vertical="center"/>
    </xf>
    <xf numFmtId="164" fontId="2" fillId="4" borderId="0" xfId="42" applyNumberFormat="1" applyFont="1" applyFill="1" applyBorder="1" applyAlignment="1" applyProtection="1">
      <alignment horizontal="right" vertical="center"/>
    </xf>
    <xf numFmtId="164" fontId="2" fillId="0" borderId="0" xfId="42" applyNumberFormat="1" applyFont="1" applyFill="1" applyBorder="1" applyAlignment="1" applyProtection="1">
      <alignment horizontal="right" vertical="center"/>
    </xf>
    <xf numFmtId="164" fontId="2" fillId="0" borderId="2" xfId="42" applyNumberFormat="1" applyFont="1" applyFill="1" applyBorder="1" applyAlignment="1" applyProtection="1">
      <alignment horizontal="right" vertical="center"/>
    </xf>
    <xf numFmtId="169" fontId="41" fillId="0" borderId="0" xfId="51" applyNumberFormat="1" applyFont="1" applyFill="1" applyBorder="1" applyAlignment="1">
      <alignment vertical="center"/>
    </xf>
    <xf numFmtId="171" fontId="41" fillId="2" borderId="0" xfId="51" applyNumberFormat="1" applyFont="1" applyFill="1" applyBorder="1" applyAlignment="1">
      <alignment vertical="center"/>
    </xf>
    <xf numFmtId="0" fontId="22" fillId="3" borderId="0" xfId="51" applyFont="1" applyFill="1" applyBorder="1" applyAlignment="1">
      <alignment vertical="center"/>
    </xf>
    <xf numFmtId="0" fontId="23" fillId="3" borderId="0" xfId="51" applyFont="1" applyFill="1" applyBorder="1" applyAlignment="1">
      <alignment horizontal="right" vertical="center"/>
    </xf>
    <xf numFmtId="169" fontId="2" fillId="2" borderId="0" xfId="51" applyNumberFormat="1" applyFont="1" applyFill="1" applyBorder="1" applyAlignment="1">
      <alignment vertical="center"/>
    </xf>
    <xf numFmtId="0" fontId="24" fillId="2" borderId="0" xfId="51" applyFont="1" applyFill="1" applyBorder="1" applyAlignment="1">
      <alignment vertical="center"/>
    </xf>
    <xf numFmtId="171" fontId="7" fillId="2" borderId="0" xfId="51" applyNumberFormat="1" applyFont="1" applyFill="1" applyBorder="1" applyAlignment="1">
      <alignment vertical="center"/>
    </xf>
    <xf numFmtId="0" fontId="21" fillId="5" borderId="0" xfId="51" applyFont="1" applyFill="1" applyBorder="1" applyAlignment="1">
      <alignment vertical="center"/>
    </xf>
    <xf numFmtId="169" fontId="2" fillId="5" borderId="0" xfId="51" applyNumberFormat="1" applyFont="1" applyFill="1" applyBorder="1" applyAlignment="1">
      <alignment vertical="center"/>
    </xf>
    <xf numFmtId="0" fontId="21" fillId="2" borderId="2" xfId="51" applyFont="1" applyFill="1" applyBorder="1" applyAlignment="1">
      <alignment vertical="center"/>
    </xf>
    <xf numFmtId="171" fontId="2" fillId="5" borderId="0" xfId="51" applyNumberFormat="1" applyFont="1" applyFill="1" applyBorder="1" applyAlignment="1">
      <alignment vertical="center"/>
    </xf>
    <xf numFmtId="171" fontId="2" fillId="2" borderId="0" xfId="51" applyNumberFormat="1" applyFont="1" applyFill="1" applyBorder="1" applyAlignment="1">
      <alignment vertical="center"/>
    </xf>
    <xf numFmtId="171" fontId="2" fillId="2" borderId="2" xfId="51" applyNumberFormat="1" applyFont="1" applyFill="1" applyBorder="1" applyAlignment="1">
      <alignment vertical="center"/>
    </xf>
    <xf numFmtId="0" fontId="3" fillId="0" borderId="0" xfId="42" applyFill="1"/>
    <xf numFmtId="0" fontId="3" fillId="0" borderId="0" xfId="0" applyFont="1" applyFill="1" applyBorder="1" applyAlignment="1" applyProtection="1">
      <alignment vertical="center"/>
    </xf>
    <xf numFmtId="0" fontId="9" fillId="0" borderId="0" xfId="42" quotePrefix="1" applyFont="1" applyFill="1" applyBorder="1" applyAlignment="1" applyProtection="1">
      <alignment horizontal="right"/>
    </xf>
    <xf numFmtId="0" fontId="31" fillId="0" borderId="0" xfId="42" applyFont="1" applyFill="1" applyBorder="1" applyProtection="1"/>
    <xf numFmtId="0" fontId="23" fillId="0" borderId="0" xfId="42" applyFont="1" applyFill="1" applyBorder="1" applyAlignment="1">
      <alignment horizontal="right" vertical="center" wrapText="1"/>
    </xf>
    <xf numFmtId="0" fontId="31" fillId="0" borderId="0" xfId="42" applyFont="1" applyFill="1" applyBorder="1" applyAlignment="1" applyProtection="1">
      <alignment vertical="center"/>
    </xf>
    <xf numFmtId="0" fontId="21" fillId="5" borderId="2" xfId="51" applyFont="1" applyFill="1" applyBorder="1" applyAlignment="1">
      <alignment vertical="center"/>
    </xf>
    <xf numFmtId="169" fontId="2" fillId="5" borderId="2" xfId="51" applyNumberFormat="1" applyFont="1" applyFill="1" applyBorder="1" applyAlignment="1">
      <alignment vertical="center"/>
    </xf>
    <xf numFmtId="0" fontId="21" fillId="0" borderId="0" xfId="51" applyFont="1" applyFill="1" applyBorder="1" applyAlignment="1">
      <alignment vertical="center"/>
    </xf>
    <xf numFmtId="169" fontId="2" fillId="0" borderId="0" xfId="51" applyNumberFormat="1" applyFont="1" applyFill="1" applyBorder="1" applyAlignment="1">
      <alignment vertical="center"/>
    </xf>
    <xf numFmtId="0" fontId="7" fillId="0" borderId="0" xfId="0" applyFont="1" applyFill="1" applyBorder="1" applyAlignment="1" applyProtection="1">
      <alignment vertical="center"/>
    </xf>
    <xf numFmtId="164" fontId="0" fillId="0" borderId="0" xfId="0" applyNumberFormat="1" applyFill="1" applyBorder="1"/>
    <xf numFmtId="0" fontId="25" fillId="0" borderId="0" xfId="0" applyFont="1" applyFill="1" applyBorder="1" applyAlignment="1" applyProtection="1">
      <alignment vertical="center"/>
    </xf>
    <xf numFmtId="0" fontId="50" fillId="2" borderId="0" xfId="2" applyFont="1" applyFill="1" applyAlignment="1"/>
    <xf numFmtId="0" fontId="51" fillId="2" borderId="0" xfId="2" applyFont="1" applyFill="1" applyAlignment="1"/>
    <xf numFmtId="0" fontId="35" fillId="2" borderId="0" xfId="51" applyFont="1" applyFill="1" applyBorder="1" applyAlignment="1">
      <alignment vertical="center" wrapText="1"/>
    </xf>
    <xf numFmtId="0" fontId="35" fillId="5" borderId="0" xfId="51" applyFont="1" applyFill="1" applyBorder="1" applyAlignment="1">
      <alignment vertical="center" wrapText="1"/>
    </xf>
    <xf numFmtId="171" fontId="41" fillId="5" borderId="0" xfId="51" applyNumberFormat="1" applyFont="1" applyFill="1" applyBorder="1" applyAlignment="1">
      <alignment vertical="center"/>
    </xf>
    <xf numFmtId="0" fontId="35" fillId="2" borderId="2" xfId="51" applyFont="1" applyFill="1" applyBorder="1" applyAlignment="1">
      <alignment vertical="center" wrapText="1"/>
    </xf>
    <xf numFmtId="171" fontId="41" fillId="2" borderId="2" xfId="51" applyNumberFormat="1" applyFont="1" applyFill="1" applyBorder="1" applyAlignment="1">
      <alignment vertical="center"/>
    </xf>
    <xf numFmtId="0" fontId="35" fillId="0" borderId="0" xfId="51" applyFont="1" applyFill="1" applyBorder="1" applyAlignment="1">
      <alignment vertical="center"/>
    </xf>
    <xf numFmtId="0" fontId="3" fillId="0" borderId="2" xfId="0" applyFont="1" applyBorder="1" applyAlignment="1" applyProtection="1">
      <alignment vertical="center"/>
    </xf>
    <xf numFmtId="0" fontId="35" fillId="0" borderId="2" xfId="51" applyFont="1" applyFill="1" applyBorder="1" applyAlignment="1">
      <alignment vertical="center"/>
    </xf>
    <xf numFmtId="171" fontId="41" fillId="0" borderId="0" xfId="51" applyNumberFormat="1" applyFont="1" applyFill="1" applyBorder="1" applyAlignment="1">
      <alignment vertical="center"/>
    </xf>
    <xf numFmtId="171" fontId="41" fillId="0" borderId="2" xfId="51" applyNumberFormat="1" applyFont="1" applyFill="1" applyBorder="1" applyAlignment="1">
      <alignment vertical="center"/>
    </xf>
    <xf numFmtId="0" fontId="41" fillId="0" borderId="0" xfId="0" applyFont="1" applyBorder="1" applyAlignment="1" applyProtection="1">
      <alignment vertical="center"/>
    </xf>
    <xf numFmtId="0" fontId="12" fillId="2" borderId="0" xfId="0" applyFont="1" applyFill="1"/>
    <xf numFmtId="0" fontId="52" fillId="2" borderId="0" xfId="0" applyFont="1" applyFill="1"/>
    <xf numFmtId="0" fontId="12" fillId="0" borderId="0" xfId="0" applyFont="1" applyAlignment="1">
      <alignment vertical="center"/>
    </xf>
    <xf numFmtId="170" fontId="3" fillId="0" borderId="0" xfId="55" applyNumberFormat="1" applyFont="1" applyFill="1" applyBorder="1" applyAlignment="1" applyProtection="1">
      <alignment horizontal="right" vertical="center" wrapText="1"/>
    </xf>
    <xf numFmtId="0" fontId="3" fillId="0" borderId="0" xfId="42" applyFill="1" applyBorder="1" applyAlignment="1"/>
    <xf numFmtId="0" fontId="22" fillId="2" borderId="0" xfId="0" applyFont="1" applyFill="1" applyBorder="1" applyProtection="1"/>
    <xf numFmtId="0" fontId="22" fillId="2" borderId="0" xfId="42" applyFont="1" applyFill="1" applyBorder="1" applyProtection="1"/>
    <xf numFmtId="0" fontId="22" fillId="0" borderId="0" xfId="42" applyFont="1" applyFill="1"/>
    <xf numFmtId="0" fontId="22" fillId="0" borderId="0" xfId="42" applyFont="1" applyFill="1" applyBorder="1" applyProtection="1"/>
    <xf numFmtId="167" fontId="22" fillId="0" borderId="0" xfId="55" applyNumberFormat="1" applyFont="1" applyFill="1"/>
    <xf numFmtId="167" fontId="22" fillId="0" borderId="0" xfId="55" applyNumberFormat="1" applyFont="1"/>
    <xf numFmtId="0" fontId="22" fillId="2" borderId="0" xfId="42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 wrapText="1"/>
    </xf>
    <xf numFmtId="164" fontId="22" fillId="0" borderId="0" xfId="0" applyNumberFormat="1" applyFont="1" applyBorder="1" applyAlignment="1" applyProtection="1">
      <alignment vertical="center"/>
    </xf>
    <xf numFmtId="0" fontId="33" fillId="0" borderId="0" xfId="0" applyFont="1" applyBorder="1" applyAlignment="1" applyProtection="1">
      <alignment vertical="center"/>
    </xf>
    <xf numFmtId="0" fontId="32" fillId="2" borderId="0" xfId="0" applyFont="1" applyFill="1" applyBorder="1"/>
    <xf numFmtId="0" fontId="53" fillId="2" borderId="0" xfId="0" applyFont="1" applyFill="1"/>
    <xf numFmtId="0" fontId="50" fillId="2" borderId="0" xfId="0" applyFont="1" applyFill="1"/>
    <xf numFmtId="0" fontId="54" fillId="0" borderId="0" xfId="40" applyFont="1" applyFill="1" applyAlignment="1" applyProtection="1"/>
    <xf numFmtId="0" fontId="55" fillId="0" borderId="0" xfId="0" applyFont="1" applyFill="1"/>
    <xf numFmtId="0" fontId="55" fillId="2" borderId="0" xfId="0" applyFont="1" applyFill="1"/>
    <xf numFmtId="0" fontId="54" fillId="2" borderId="0" xfId="40" applyFont="1" applyFill="1" applyAlignment="1" applyProtection="1"/>
    <xf numFmtId="0" fontId="54" fillId="2" borderId="0" xfId="40" applyFont="1" applyFill="1" applyAlignment="1" applyProtection="1">
      <alignment vertical="center"/>
    </xf>
    <xf numFmtId="2" fontId="7" fillId="0" borderId="1" xfId="42" applyNumberFormat="1" applyFont="1" applyFill="1" applyBorder="1" applyAlignment="1" applyProtection="1">
      <alignment vertical="center" wrapText="1"/>
    </xf>
    <xf numFmtId="167" fontId="7" fillId="0" borderId="1" xfId="55" applyNumberFormat="1" applyFont="1" applyFill="1" applyBorder="1" applyAlignment="1" applyProtection="1">
      <alignment vertical="center" wrapText="1"/>
    </xf>
    <xf numFmtId="164" fontId="7" fillId="0" borderId="1" xfId="42" applyNumberFormat="1" applyFont="1" applyFill="1" applyBorder="1" applyAlignment="1" applyProtection="1">
      <alignment vertical="center" wrapText="1"/>
    </xf>
    <xf numFmtId="164" fontId="7" fillId="0" borderId="0" xfId="42" applyNumberFormat="1" applyFont="1" applyFill="1" applyBorder="1" applyAlignment="1" applyProtection="1">
      <alignment vertical="center" wrapText="1"/>
    </xf>
    <xf numFmtId="0" fontId="54" fillId="0" borderId="0" xfId="40" applyFont="1" applyFill="1" applyAlignment="1" applyProtection="1">
      <alignment wrapText="1"/>
    </xf>
    <xf numFmtId="0" fontId="54" fillId="2" borderId="0" xfId="41" applyFont="1" applyFill="1" applyAlignment="1" applyProtection="1">
      <alignment vertical="center"/>
    </xf>
    <xf numFmtId="0" fontId="55" fillId="2" borderId="0" xfId="0" applyFont="1" applyFill="1" applyAlignment="1">
      <alignment vertical="center"/>
    </xf>
    <xf numFmtId="0" fontId="54" fillId="2" borderId="0" xfId="40" quotePrefix="1" applyFont="1" applyFill="1" applyAlignment="1" applyProtection="1">
      <alignment vertical="center"/>
    </xf>
    <xf numFmtId="14" fontId="55" fillId="2" borderId="0" xfId="0" applyNumberFormat="1" applyFont="1" applyFill="1" applyAlignment="1">
      <alignment vertical="center"/>
    </xf>
    <xf numFmtId="0" fontId="2" fillId="2" borderId="0" xfId="42" quotePrefix="1" applyFont="1" applyFill="1" applyBorder="1" applyAlignment="1" applyProtection="1"/>
    <xf numFmtId="0" fontId="23" fillId="3" borderId="0" xfId="51" applyFont="1" applyFill="1" applyBorder="1" applyAlignment="1">
      <alignment horizontal="center" vertical="center"/>
    </xf>
    <xf numFmtId="0" fontId="34" fillId="3" borderId="0" xfId="51" applyFont="1" applyFill="1" applyBorder="1" applyAlignment="1">
      <alignment horizontal="center" vertical="center" wrapText="1"/>
    </xf>
    <xf numFmtId="0" fontId="7" fillId="2" borderId="0" xfId="42" quotePrefix="1" applyFont="1" applyFill="1" applyBorder="1" applyAlignment="1" applyProtection="1">
      <alignment horizontal="left"/>
    </xf>
    <xf numFmtId="0" fontId="3" fillId="2" borderId="0" xfId="42" applyFill="1" applyBorder="1" applyAlignment="1"/>
    <xf numFmtId="0" fontId="12" fillId="0" borderId="0" xfId="0" applyFont="1"/>
  </cellXfs>
  <cellStyles count="56">
    <cellStyle name="%" xfId="1"/>
    <cellStyle name="% 2" xfId="2"/>
    <cellStyle name="Comma" xfId="55" builtinId="3"/>
    <cellStyle name="Comma 2" xfId="3"/>
    <cellStyle name="Comma 2 2" xfId="4"/>
    <cellStyle name="Comma 2 2 2" xfId="5"/>
    <cellStyle name="Comma 2 2 3" xfId="6"/>
    <cellStyle name="Comma 2 2 4" xfId="7"/>
    <cellStyle name="Comma 2 2 5" xfId="8"/>
    <cellStyle name="Comma 2 2 6" xfId="9"/>
    <cellStyle name="Comma 2 2 7" xfId="10"/>
    <cellStyle name="Comma 2 3" xfId="11"/>
    <cellStyle name="Comma 2 4" xfId="12"/>
    <cellStyle name="Comma 2 5" xfId="13"/>
    <cellStyle name="Comma 2 6" xfId="14"/>
    <cellStyle name="Comma 2 7" xfId="15"/>
    <cellStyle name="Comma 2 8" xfId="16"/>
    <cellStyle name="Comma 2 9" xfId="17"/>
    <cellStyle name="Comma 3" xfId="18"/>
    <cellStyle name="Comma 3 2" xfId="19"/>
    <cellStyle name="Comma 3 2 2" xfId="20"/>
    <cellStyle name="Comma 3 2 3" xfId="21"/>
    <cellStyle name="Comma 3 2 4" xfId="22"/>
    <cellStyle name="Comma 3 2 5" xfId="23"/>
    <cellStyle name="Comma 3 2 6" xfId="24"/>
    <cellStyle name="Comma 3 2 7" xfId="25"/>
    <cellStyle name="Comma 3 3" xfId="26"/>
    <cellStyle name="Comma 3 4" xfId="27"/>
    <cellStyle name="Comma 3 5" xfId="28"/>
    <cellStyle name="Comma 3 6" xfId="29"/>
    <cellStyle name="Comma 3 7" xfId="30"/>
    <cellStyle name="Comma 3 8" xfId="31"/>
    <cellStyle name="Comma 3 9" xfId="32"/>
    <cellStyle name="Comma 4" xfId="33"/>
    <cellStyle name="Comma 4 2" xfId="34"/>
    <cellStyle name="Comma 4 3" xfId="35"/>
    <cellStyle name="Comma 4 4" xfId="36"/>
    <cellStyle name="Comma 4 5" xfId="37"/>
    <cellStyle name="Comma 4 6" xfId="38"/>
    <cellStyle name="Comma 4 7" xfId="39"/>
    <cellStyle name="Comma 5" xfId="53"/>
    <cellStyle name="Hyperlink" xfId="40" builtinId="8"/>
    <cellStyle name="Hyperlink 2" xfId="41"/>
    <cellStyle name="Hyperlink 3" xfId="50"/>
    <cellStyle name="Normal" xfId="0" builtinId="0"/>
    <cellStyle name="Normal 2" xfId="42"/>
    <cellStyle name="Normal 2 2" xfId="52"/>
    <cellStyle name="Normal 3" xfId="43"/>
    <cellStyle name="Normal 4" xfId="44"/>
    <cellStyle name="Normal 4 2" xfId="45"/>
    <cellStyle name="Normal 5" xfId="46"/>
    <cellStyle name="Normal 6" xfId="51"/>
    <cellStyle name="Percent 2" xfId="47"/>
    <cellStyle name="Percent 3" xfId="48"/>
    <cellStyle name="Percent 4" xfId="54"/>
    <cellStyle name="Style 1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0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tyles" Target="styles.xml"/><Relationship Id="rId10" Type="http://schemas.openxmlformats.org/officeDocument/2006/relationships/chartsheet" Target="chartsheets/sheet3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7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Chart 1: Net Council Tax billed each year (£ millions)</a:t>
            </a:r>
          </a:p>
        </c:rich>
      </c:tx>
      <c:layout>
        <c:manualLayout>
          <c:xMode val="edge"/>
          <c:yMode val="edge"/>
          <c:x val="0.28269877399135118"/>
          <c:y val="2.0898631802480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36383475558917"/>
          <c:y val="7.0569746856760263E-2"/>
          <c:w val="0.87237109690868986"/>
          <c:h val="0.78637038874077747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</c:spPr>
          </c:marker>
          <c:dLbls>
            <c:dLbl>
              <c:idx val="11"/>
              <c:layout>
                <c:manualLayout>
                  <c:x val="-3.4236499293563892E-2"/>
                  <c:y val="-0.10765681285144521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000"/>
                      <a:t>Council Tax freeze from 2007-08 to 2016-17</a:t>
                    </a:r>
                    <a:r>
                      <a:rPr lang="en-US"/>
                      <a:t>
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23056093984162"/>
                      <c:h val="9.79760863225429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464B-430A-9BEC-8969F28DCE7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1'!$I$6:$I$27</c:f>
              <c:strCache>
                <c:ptCount val="22"/>
                <c:pt idx="0">
                  <c:v>1999-00</c:v>
                </c:pt>
                <c:pt idx="1">
                  <c:v>2000-01</c:v>
                </c:pt>
                <c:pt idx="2">
                  <c:v>2001-02</c:v>
                </c:pt>
                <c:pt idx="3">
                  <c:v>2002-03</c:v>
                </c:pt>
                <c:pt idx="4">
                  <c:v>2003-04</c:v>
                </c:pt>
                <c:pt idx="5">
                  <c:v>2004-05</c:v>
                </c:pt>
                <c:pt idx="6">
                  <c:v>2005-06</c:v>
                </c:pt>
                <c:pt idx="7">
                  <c:v>2006-07</c:v>
                </c:pt>
                <c:pt idx="8">
                  <c:v>2007-08</c:v>
                </c:pt>
                <c:pt idx="9">
                  <c:v>2008-09</c:v>
                </c:pt>
                <c:pt idx="10">
                  <c:v>2009-10</c:v>
                </c:pt>
                <c:pt idx="11">
                  <c:v>2010-11</c:v>
                </c:pt>
                <c:pt idx="12">
                  <c:v>2011-12</c:v>
                </c:pt>
                <c:pt idx="13">
                  <c:v>2012-13</c:v>
                </c:pt>
                <c:pt idx="14">
                  <c:v>2013-14</c:v>
                </c:pt>
                <c:pt idx="15">
                  <c:v>2014-15</c:v>
                </c:pt>
                <c:pt idx="16">
                  <c:v>2015-16</c:v>
                </c:pt>
                <c:pt idx="17">
                  <c:v>2016-17</c:v>
                </c:pt>
                <c:pt idx="18">
                  <c:v>2017-18</c:v>
                </c:pt>
                <c:pt idx="19">
                  <c:v>2018-19</c:v>
                </c:pt>
                <c:pt idx="20">
                  <c:v>2019-20</c:v>
                </c:pt>
                <c:pt idx="21">
                  <c:v>2020-21</c:v>
                </c:pt>
              </c:strCache>
            </c:strRef>
          </c:cat>
          <c:val>
            <c:numRef>
              <c:f>'Table 1'!$J$6:$J$27</c:f>
              <c:numCache>
                <c:formatCode>_-* #,##0_-;\-* #,##0_-;_-* "-"??_-;_-@_-</c:formatCode>
                <c:ptCount val="22"/>
                <c:pt idx="0">
                  <c:v>1243.6343472777021</c:v>
                </c:pt>
                <c:pt idx="1">
                  <c:v>1324.1034242240087</c:v>
                </c:pt>
                <c:pt idx="2">
                  <c:v>1412.1508223885392</c:v>
                </c:pt>
                <c:pt idx="3">
                  <c:v>1497.0740733074006</c:v>
                </c:pt>
                <c:pt idx="4">
                  <c:v>1572.990018783252</c:v>
                </c:pt>
                <c:pt idx="5">
                  <c:v>1658.5133046630533</c:v>
                </c:pt>
                <c:pt idx="6">
                  <c:v>1767.8082713884844</c:v>
                </c:pt>
                <c:pt idx="7">
                  <c:v>1857.7385376302905</c:v>
                </c:pt>
                <c:pt idx="8">
                  <c:v>1930.6177105650506</c:v>
                </c:pt>
                <c:pt idx="9">
                  <c:v>1955.9203520637641</c:v>
                </c:pt>
                <c:pt idx="10">
                  <c:v>1956.5536408534542</c:v>
                </c:pt>
                <c:pt idx="11">
                  <c:v>1963.913487956323</c:v>
                </c:pt>
                <c:pt idx="12">
                  <c:v>1978.568516059928</c:v>
                </c:pt>
                <c:pt idx="13">
                  <c:v>1999.9490497731515</c:v>
                </c:pt>
                <c:pt idx="14">
                  <c:v>2031.1593634343849</c:v>
                </c:pt>
                <c:pt idx="15">
                  <c:v>2070.065379896605</c:v>
                </c:pt>
                <c:pt idx="16">
                  <c:v>2104.7700061032647</c:v>
                </c:pt>
                <c:pt idx="17">
                  <c:v>2138.4920250231085</c:v>
                </c:pt>
                <c:pt idx="18">
                  <c:v>2324.629475799692</c:v>
                </c:pt>
                <c:pt idx="19">
                  <c:v>2425.9384028829413</c:v>
                </c:pt>
                <c:pt idx="20">
                  <c:v>2551.6522301500108</c:v>
                </c:pt>
                <c:pt idx="21">
                  <c:v>2674.7548447181816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4B-430A-9BEC-8969F28DC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19771944"/>
        <c:axId val="1"/>
      </c:lineChart>
      <c:catAx>
        <c:axId val="219771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Council Tax billed (£millions)</a:t>
                </a:r>
              </a:p>
            </c:rich>
          </c:tx>
          <c:layout>
            <c:manualLayout>
              <c:xMode val="edge"/>
              <c:yMode val="edge"/>
              <c:x val="1.6074252209791445E-2"/>
              <c:y val="0.29227689261846962"/>
            </c:manualLayout>
          </c:layout>
          <c:overlay val="0"/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771944"/>
        <c:crosses val="autoZero"/>
        <c:crossBetween val="between"/>
        <c:majorUnit val="200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Chart 2: In-year Council Tax percentage received, by year to which the bill refers - Scotland, and minimum and maximum for Local Authorities </a:t>
            </a:r>
          </a:p>
        </c:rich>
      </c:tx>
      <c:layout>
        <c:manualLayout>
          <c:xMode val="edge"/>
          <c:yMode val="edge"/>
          <c:x val="0.15876825407038625"/>
          <c:y val="2.50782267240069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51062603384996"/>
          <c:y val="9.131623805240309E-2"/>
          <c:w val="0.88472623998923217"/>
          <c:h val="0.75931088928844526"/>
        </c:manualLayout>
      </c:layout>
      <c:lineChart>
        <c:grouping val="standard"/>
        <c:varyColors val="0"/>
        <c:ser>
          <c:idx val="0"/>
          <c:order val="0"/>
          <c:tx>
            <c:strRef>
              <c:f>'Table 2 '!$T$5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4.0941658137154556E-3"/>
                  <c:y val="-1.915686682084513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11D-480F-84CA-45E8CD1B4FD6}"/>
                </c:ext>
              </c:extLst>
            </c:dLbl>
            <c:dLbl>
              <c:idx val="10"/>
              <c:layout>
                <c:manualLayout>
                  <c:x val="-1.3342486035399421E-3"/>
                  <c:y val="-2.4028478788308646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97.1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4674838270343886E-2"/>
                      <c:h val="2.81690140845070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11D-480F-84CA-45E8CD1B4FD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 '!$S$6:$S$16</c:f>
              <c:strCache>
                <c:ptCount val="11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  <c:pt idx="6">
                  <c:v>2016-17</c:v>
                </c:pt>
                <c:pt idx="7">
                  <c:v>2017-18</c:v>
                </c:pt>
                <c:pt idx="8">
                  <c:v>2018-19</c:v>
                </c:pt>
                <c:pt idx="9">
                  <c:v>2019-20</c:v>
                </c:pt>
                <c:pt idx="10">
                  <c:v>2020-21</c:v>
                </c:pt>
              </c:strCache>
            </c:strRef>
          </c:cat>
          <c:val>
            <c:numRef>
              <c:f>'Table 2 '!$T$6:$T$16</c:f>
              <c:numCache>
                <c:formatCode>0.0</c:formatCode>
                <c:ptCount val="11"/>
                <c:pt idx="0">
                  <c:v>97.564300576749005</c:v>
                </c:pt>
                <c:pt idx="1">
                  <c:v>97.931581109296232</c:v>
                </c:pt>
                <c:pt idx="2">
                  <c:v>98.081475625767609</c:v>
                </c:pt>
                <c:pt idx="3">
                  <c:v>97.843873327558001</c:v>
                </c:pt>
                <c:pt idx="4">
                  <c:v>97.975314502729645</c:v>
                </c:pt>
                <c:pt idx="5">
                  <c:v>98.485940879596257</c:v>
                </c:pt>
                <c:pt idx="6">
                  <c:v>97.956150130063165</c:v>
                </c:pt>
                <c:pt idx="7">
                  <c:v>97.9</c:v>
                </c:pt>
                <c:pt idx="8">
                  <c:v>98</c:v>
                </c:pt>
                <c:pt idx="9">
                  <c:v>97.8</c:v>
                </c:pt>
                <c:pt idx="10">
                  <c:v>97.109979749039496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1D-480F-84CA-45E8CD1B4FD6}"/>
            </c:ext>
          </c:extLst>
        </c:ser>
        <c:ser>
          <c:idx val="2"/>
          <c:order val="1"/>
          <c:tx>
            <c:strRef>
              <c:f>'Table 2 '!$U$5</c:f>
              <c:strCache>
                <c:ptCount val="1"/>
                <c:pt idx="0">
                  <c:v>Average (Scotland)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5.4449475735859629E-3"/>
                  <c:y val="1.4642136869041604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11D-480F-84CA-45E8CD1B4FD6}"/>
                </c:ext>
              </c:extLst>
            </c:dLbl>
            <c:dLbl>
              <c:idx val="10"/>
              <c:layout>
                <c:manualLayout>
                  <c:x val="5.5033582340668951E-3"/>
                  <c:y val="-2.0931241862483727E-3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94.8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11D-480F-84CA-45E8CD1B4FD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 '!$S$6:$S$16</c:f>
              <c:strCache>
                <c:ptCount val="11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  <c:pt idx="6">
                  <c:v>2016-17</c:v>
                </c:pt>
                <c:pt idx="7">
                  <c:v>2017-18</c:v>
                </c:pt>
                <c:pt idx="8">
                  <c:v>2018-19</c:v>
                </c:pt>
                <c:pt idx="9">
                  <c:v>2019-20</c:v>
                </c:pt>
                <c:pt idx="10">
                  <c:v>2020-21</c:v>
                </c:pt>
              </c:strCache>
            </c:strRef>
          </c:cat>
          <c:val>
            <c:numRef>
              <c:f>'Table 2 '!$U$6:$U$16</c:f>
              <c:numCache>
                <c:formatCode>0.0</c:formatCode>
                <c:ptCount val="11"/>
                <c:pt idx="0">
                  <c:v>94.737695631560115</c:v>
                </c:pt>
                <c:pt idx="1">
                  <c:v>95.083461902237872</c:v>
                </c:pt>
                <c:pt idx="2">
                  <c:v>95.164106587060019</c:v>
                </c:pt>
                <c:pt idx="3">
                  <c:v>95.229948274081721</c:v>
                </c:pt>
                <c:pt idx="4">
                  <c:v>95.412565244817728</c:v>
                </c:pt>
                <c:pt idx="5">
                  <c:v>95.74044102895725</c:v>
                </c:pt>
                <c:pt idx="6">
                  <c:v>95.840614909317623</c:v>
                </c:pt>
                <c:pt idx="7">
                  <c:v>96</c:v>
                </c:pt>
                <c:pt idx="8">
                  <c:v>96</c:v>
                </c:pt>
                <c:pt idx="9">
                  <c:v>95.8</c:v>
                </c:pt>
                <c:pt idx="10">
                  <c:v>94.782781316856756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11D-480F-84CA-45E8CD1B4FD6}"/>
            </c:ext>
          </c:extLst>
        </c:ser>
        <c:ser>
          <c:idx val="3"/>
          <c:order val="2"/>
          <c:tx>
            <c:strRef>
              <c:f>'Table 2 '!$V$5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1.2257405515832482E-2"/>
                  <c:y val="2.924500634603773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11D-480F-84CA-45E8CD1B4FD6}"/>
                </c:ext>
              </c:extLst>
            </c:dLbl>
            <c:dLbl>
              <c:idx val="10"/>
              <c:layout>
                <c:manualLayout>
                  <c:x val="-1.3342486035399421E-3"/>
                  <c:y val="1.88252216504433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91.9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11D-480F-84CA-45E8CD1B4FD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 '!$S$6:$S$16</c:f>
              <c:strCache>
                <c:ptCount val="11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  <c:pt idx="6">
                  <c:v>2016-17</c:v>
                </c:pt>
                <c:pt idx="7">
                  <c:v>2017-18</c:v>
                </c:pt>
                <c:pt idx="8">
                  <c:v>2018-19</c:v>
                </c:pt>
                <c:pt idx="9">
                  <c:v>2019-20</c:v>
                </c:pt>
                <c:pt idx="10">
                  <c:v>2020-21</c:v>
                </c:pt>
              </c:strCache>
            </c:strRef>
          </c:cat>
          <c:val>
            <c:numRef>
              <c:f>'Table 2 '!$V$6:$V$16</c:f>
              <c:numCache>
                <c:formatCode>0.0</c:formatCode>
                <c:ptCount val="11"/>
                <c:pt idx="0">
                  <c:v>92.270534873626659</c:v>
                </c:pt>
                <c:pt idx="1">
                  <c:v>92.577865128852039</c:v>
                </c:pt>
                <c:pt idx="2">
                  <c:v>93.106334115573318</c:v>
                </c:pt>
                <c:pt idx="3">
                  <c:v>92.657773324147712</c:v>
                </c:pt>
                <c:pt idx="4">
                  <c:v>93.290221599802294</c:v>
                </c:pt>
                <c:pt idx="5">
                  <c:v>93.583958885539118</c:v>
                </c:pt>
                <c:pt idx="6">
                  <c:v>93.406308569605613</c:v>
                </c:pt>
                <c:pt idx="7">
                  <c:v>93.9</c:v>
                </c:pt>
                <c:pt idx="8">
                  <c:v>94.1</c:v>
                </c:pt>
                <c:pt idx="9">
                  <c:v>93.6</c:v>
                </c:pt>
                <c:pt idx="10">
                  <c:v>91.860035698898258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11D-480F-84CA-45E8CD1B4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solidFill>
                <a:schemeClr val="accent1">
                  <a:lumMod val="50000"/>
                </a:schemeClr>
              </a:solidFill>
            </a:ln>
          </c:spPr>
        </c:hiLowLines>
        <c:marker val="1"/>
        <c:smooth val="0"/>
        <c:axId val="219767352"/>
        <c:axId val="1"/>
      </c:lineChart>
      <c:catAx>
        <c:axId val="219767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In-year Council Tax received (%)</a:t>
                </a:r>
              </a:p>
            </c:rich>
          </c:tx>
          <c:layout>
            <c:manualLayout>
              <c:xMode val="edge"/>
              <c:yMode val="edge"/>
              <c:x val="1.7530878098868899E-2"/>
              <c:y val="0.3046354416965484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767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77737473827008"/>
          <c:y val="0.31405567261838746"/>
          <c:w val="0.21644551325874872"/>
          <c:h val="0.1697987751531058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Chart 3: 2010-11 Council Tax percentage received as at 31 March each year </a:t>
            </a:r>
          </a:p>
        </c:rich>
      </c:tx>
      <c:layout>
        <c:manualLayout>
          <c:xMode val="edge"/>
          <c:yMode val="edge"/>
          <c:x val="0.18055941168743078"/>
          <c:y val="2.50782267240069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523776203153368E-2"/>
          <c:y val="7.8901991711130007E-2"/>
          <c:w val="0.88471506056625215"/>
          <c:h val="0.767551814643859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4.125554418287275E-2"/>
                  <c:y val="-2.3510971786833857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E70-4155-96A8-FFE1179302D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70-4155-96A8-FFE1179302D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70-4155-96A8-FFE1179302D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70-4155-96A8-FFE1179302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70-4155-96A8-FFE1179302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70-4155-96A8-FFE1179302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70-4155-96A8-FFE1179302D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70-4155-96A8-FFE1179302D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70-4155-96A8-FFE1179302D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70-4155-96A8-FFE1179302D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5 '!$B$5:$B$15</c:f>
              <c:strCache>
                <c:ptCount val="11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  <c:pt idx="6">
                  <c:v>2016-17</c:v>
                </c:pt>
                <c:pt idx="7">
                  <c:v>2017-18</c:v>
                </c:pt>
                <c:pt idx="8">
                  <c:v>2018-19</c:v>
                </c:pt>
                <c:pt idx="9">
                  <c:v>2019-20</c:v>
                </c:pt>
                <c:pt idx="10">
                  <c:v>2020-21</c:v>
                </c:pt>
              </c:strCache>
            </c:strRef>
          </c:cat>
          <c:val>
            <c:numRef>
              <c:f>'Table 5 '!$C$5:$C$15</c:f>
              <c:numCache>
                <c:formatCode>#,##0.0;\-#,##0.0;\-</c:formatCode>
                <c:ptCount val="11"/>
                <c:pt idx="0">
                  <c:v>94.737695631560115</c:v>
                </c:pt>
                <c:pt idx="1">
                  <c:v>95.9</c:v>
                </c:pt>
                <c:pt idx="2">
                  <c:v>96.26698542501498</c:v>
                </c:pt>
                <c:pt idx="3">
                  <c:v>96.537291157109991</c:v>
                </c:pt>
                <c:pt idx="4">
                  <c:v>96.761841603567575</c:v>
                </c:pt>
                <c:pt idx="5">
                  <c:v>96.935096205386429</c:v>
                </c:pt>
                <c:pt idx="6">
                  <c:v>97.076351122848735</c:v>
                </c:pt>
                <c:pt idx="7">
                  <c:v>97.2</c:v>
                </c:pt>
                <c:pt idx="8">
                  <c:v>97.302469205133178</c:v>
                </c:pt>
                <c:pt idx="9">
                  <c:v>97.391621335586336</c:v>
                </c:pt>
                <c:pt idx="10">
                  <c:v>97.4620699238193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E70-4155-96A8-FFE117930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490933656"/>
        <c:axId val="1"/>
      </c:lineChart>
      <c:catAx>
        <c:axId val="490933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2010-11 Council Tax received (%)</a:t>
                </a:r>
              </a:p>
            </c:rich>
          </c:tx>
          <c:layout>
            <c:manualLayout>
              <c:xMode val="edge"/>
              <c:yMode val="edge"/>
              <c:x val="1.4801433784004782E-2"/>
              <c:y val="0.2837366455953569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9336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560392961519244E-2"/>
          <c:y val="3.3117135525844506E-2"/>
          <c:w val="0.90208683170928916"/>
          <c:h val="0.90308964188465202"/>
        </c:manualLayout>
      </c:layout>
      <c:barChart>
        <c:barDir val="col"/>
        <c:grouping val="stacked"/>
        <c:varyColors val="0"/>
        <c:ser>
          <c:idx val="0"/>
          <c:order val="0"/>
          <c:tx>
            <c:v>CT Billed</c:v>
          </c:tx>
          <c:spPr>
            <a:solidFill>
              <a:srgbClr val="2C486E"/>
            </a:solidFill>
            <a:ln>
              <a:solidFill>
                <a:srgbClr val="2C486E"/>
              </a:solidFill>
            </a:ln>
          </c:spPr>
          <c:invertIfNegative val="0"/>
          <c:cat>
            <c:strRef>
              <c:f>'Chart 4 '!$B$4:$I$4</c:f>
              <c:strCache>
                <c:ptCount val="8"/>
                <c:pt idx="0">
                  <c:v>Band A</c:v>
                </c:pt>
                <c:pt idx="1">
                  <c:v>Band B</c:v>
                </c:pt>
                <c:pt idx="2">
                  <c:v>Band C</c:v>
                </c:pt>
                <c:pt idx="3">
                  <c:v>Band D</c:v>
                </c:pt>
                <c:pt idx="4">
                  <c:v>Band E</c:v>
                </c:pt>
                <c:pt idx="5">
                  <c:v>Band F</c:v>
                </c:pt>
                <c:pt idx="6">
                  <c:v>Band G</c:v>
                </c:pt>
                <c:pt idx="7">
                  <c:v>Band H</c:v>
                </c:pt>
              </c:strCache>
            </c:strRef>
          </c:cat>
          <c:val>
            <c:numRef>
              <c:f>'Chart 4 '!$B$5:$I$5</c:f>
              <c:numCache>
                <c:formatCode>#,##0;\-#,##0;\-</c:formatCode>
                <c:ptCount val="8"/>
                <c:pt idx="0">
                  <c:v>228.11715826666673</c:v>
                </c:pt>
                <c:pt idx="1">
                  <c:v>376.44565171764384</c:v>
                </c:pt>
                <c:pt idx="2">
                  <c:v>339.13776186117053</c:v>
                </c:pt>
                <c:pt idx="3">
                  <c:v>357.71682913843472</c:v>
                </c:pt>
                <c:pt idx="4">
                  <c:v>498.38945067840103</c:v>
                </c:pt>
                <c:pt idx="5">
                  <c:v>373.34037934357434</c:v>
                </c:pt>
                <c:pt idx="6">
                  <c:v>294.94643869340757</c:v>
                </c:pt>
                <c:pt idx="7">
                  <c:v>39.014813276938369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5E-46A4-8087-7760529C1640}"/>
            </c:ext>
          </c:extLst>
        </c:ser>
        <c:ser>
          <c:idx val="1"/>
          <c:order val="1"/>
          <c:tx>
            <c:v>CTR</c:v>
          </c:tx>
          <c:spPr>
            <a:solidFill>
              <a:srgbClr val="ABC0DD"/>
            </a:solidFill>
            <a:ln>
              <a:solidFill>
                <a:srgbClr val="2C486E"/>
              </a:solidFill>
            </a:ln>
          </c:spPr>
          <c:invertIfNegative val="0"/>
          <c:cat>
            <c:strRef>
              <c:f>'Chart 4 '!$B$4:$I$4</c:f>
              <c:strCache>
                <c:ptCount val="8"/>
                <c:pt idx="0">
                  <c:v>Band A</c:v>
                </c:pt>
                <c:pt idx="1">
                  <c:v>Band B</c:v>
                </c:pt>
                <c:pt idx="2">
                  <c:v>Band C</c:v>
                </c:pt>
                <c:pt idx="3">
                  <c:v>Band D</c:v>
                </c:pt>
                <c:pt idx="4">
                  <c:v>Band E</c:v>
                </c:pt>
                <c:pt idx="5">
                  <c:v>Band F</c:v>
                </c:pt>
                <c:pt idx="6">
                  <c:v>Band G</c:v>
                </c:pt>
                <c:pt idx="7">
                  <c:v>Band H</c:v>
                </c:pt>
              </c:strCache>
            </c:strRef>
          </c:cat>
          <c:val>
            <c:numRef>
              <c:f>'Chart 4 '!$B$6:$I$6</c:f>
              <c:numCache>
                <c:formatCode>#,##0;\-#,##0;\-</c:formatCode>
                <c:ptCount val="8"/>
                <c:pt idx="0">
                  <c:v>116.83622398954451</c:v>
                </c:pt>
                <c:pt idx="1">
                  <c:v>105.53521920911739</c:v>
                </c:pt>
                <c:pt idx="2">
                  <c:v>59.690478444118334</c:v>
                </c:pt>
                <c:pt idx="3">
                  <c:v>28.234245466165341</c:v>
                </c:pt>
                <c:pt idx="4">
                  <c:v>17.02067940408163</c:v>
                </c:pt>
                <c:pt idx="5">
                  <c:v>6.4267426664727116</c:v>
                </c:pt>
                <c:pt idx="6">
                  <c:v>2.5531594172371972</c:v>
                </c:pt>
                <c:pt idx="7">
                  <c:v>0.12737617326288928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5E-46A4-8087-7760529C1640}"/>
            </c:ext>
          </c:extLst>
        </c:ser>
        <c:ser>
          <c:idx val="2"/>
          <c:order val="2"/>
          <c:tx>
            <c:v>Single Person Discount</c:v>
          </c:tx>
          <c:spPr>
            <a:solidFill>
              <a:srgbClr val="4774B1"/>
            </a:solidFill>
            <a:ln>
              <a:solidFill>
                <a:srgbClr val="2C486E"/>
              </a:solidFill>
            </a:ln>
          </c:spPr>
          <c:invertIfNegative val="0"/>
          <c:cat>
            <c:strRef>
              <c:f>'Chart 4 '!$B$4:$I$4</c:f>
              <c:strCache>
                <c:ptCount val="8"/>
                <c:pt idx="0">
                  <c:v>Band A</c:v>
                </c:pt>
                <c:pt idx="1">
                  <c:v>Band B</c:v>
                </c:pt>
                <c:pt idx="2">
                  <c:v>Band C</c:v>
                </c:pt>
                <c:pt idx="3">
                  <c:v>Band D</c:v>
                </c:pt>
                <c:pt idx="4">
                  <c:v>Band E</c:v>
                </c:pt>
                <c:pt idx="5">
                  <c:v>Band F</c:v>
                </c:pt>
                <c:pt idx="6">
                  <c:v>Band G</c:v>
                </c:pt>
                <c:pt idx="7">
                  <c:v>Band H</c:v>
                </c:pt>
              </c:strCache>
            </c:strRef>
          </c:cat>
          <c:val>
            <c:numRef>
              <c:f>'Chart 4 '!$B$7:$I$7</c:f>
              <c:numCache>
                <c:formatCode>#,##0;\-#,##0;\-</c:formatCode>
                <c:ptCount val="8"/>
                <c:pt idx="0">
                  <c:v>61.788352467572217</c:v>
                </c:pt>
                <c:pt idx="1">
                  <c:v>66.233863247533336</c:v>
                </c:pt>
                <c:pt idx="2">
                  <c:v>45.917628144222228</c:v>
                </c:pt>
                <c:pt idx="3">
                  <c:v>35.230488734749997</c:v>
                </c:pt>
                <c:pt idx="4">
                  <c:v>35.38024484617867</c:v>
                </c:pt>
                <c:pt idx="5">
                  <c:v>19.155973748153123</c:v>
                </c:pt>
                <c:pt idx="6">
                  <c:v>12.076999090492711</c:v>
                </c:pt>
                <c:pt idx="7">
                  <c:v>1.1797927208462502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5E-46A4-8087-7760529C1640}"/>
            </c:ext>
          </c:extLst>
        </c:ser>
        <c:ser>
          <c:idx val="3"/>
          <c:order val="3"/>
          <c:tx>
            <c:v>Exempt Dwellings</c:v>
          </c:tx>
          <c:spPr>
            <a:solidFill>
              <a:srgbClr val="DDE5F1"/>
            </a:solidFill>
            <a:ln>
              <a:solidFill>
                <a:srgbClr val="2C486E"/>
              </a:solidFill>
            </a:ln>
          </c:spPr>
          <c:invertIfNegative val="0"/>
          <c:cat>
            <c:strRef>
              <c:f>'Chart 4 '!$B$4:$I$4</c:f>
              <c:strCache>
                <c:ptCount val="8"/>
                <c:pt idx="0">
                  <c:v>Band A</c:v>
                </c:pt>
                <c:pt idx="1">
                  <c:v>Band B</c:v>
                </c:pt>
                <c:pt idx="2">
                  <c:v>Band C</c:v>
                </c:pt>
                <c:pt idx="3">
                  <c:v>Band D</c:v>
                </c:pt>
                <c:pt idx="4">
                  <c:v>Band E</c:v>
                </c:pt>
                <c:pt idx="5">
                  <c:v>Band F</c:v>
                </c:pt>
                <c:pt idx="6">
                  <c:v>Band G</c:v>
                </c:pt>
                <c:pt idx="7">
                  <c:v>Band H</c:v>
                </c:pt>
              </c:strCache>
            </c:strRef>
          </c:cat>
          <c:val>
            <c:numRef>
              <c:f>'Chart 4 '!$B$8:$I$8</c:f>
              <c:numCache>
                <c:formatCode>#,##0;\-#,##0;\-</c:formatCode>
                <c:ptCount val="8"/>
                <c:pt idx="0">
                  <c:v>40.738584470466662</c:v>
                </c:pt>
                <c:pt idx="1">
                  <c:v>28.717688868711114</c:v>
                </c:pt>
                <c:pt idx="2">
                  <c:v>21.767586003911106</c:v>
                </c:pt>
                <c:pt idx="3">
                  <c:v>18.634130241099996</c:v>
                </c:pt>
                <c:pt idx="4">
                  <c:v>21.262219544279997</c:v>
                </c:pt>
                <c:pt idx="5">
                  <c:v>11.167466536199999</c:v>
                </c:pt>
                <c:pt idx="6">
                  <c:v>5.556112273250001</c:v>
                </c:pt>
                <c:pt idx="7">
                  <c:v>1.6366980967750004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5E-46A4-8087-7760529C1640}"/>
            </c:ext>
          </c:extLst>
        </c:ser>
        <c:ser>
          <c:idx val="4"/>
          <c:order val="4"/>
          <c:tx>
            <c:v>Other Discounts</c:v>
          </c:tx>
          <c:spPr>
            <a:solidFill>
              <a:srgbClr val="789AC8"/>
            </a:solidFill>
            <a:ln>
              <a:solidFill>
                <a:srgbClr val="2C486E"/>
              </a:solidFill>
            </a:ln>
          </c:spPr>
          <c:invertIfNegative val="0"/>
          <c:cat>
            <c:strRef>
              <c:f>'Chart 4 '!$B$4:$I$4</c:f>
              <c:strCache>
                <c:ptCount val="8"/>
                <c:pt idx="0">
                  <c:v>Band A</c:v>
                </c:pt>
                <c:pt idx="1">
                  <c:v>Band B</c:v>
                </c:pt>
                <c:pt idx="2">
                  <c:v>Band C</c:v>
                </c:pt>
                <c:pt idx="3">
                  <c:v>Band D</c:v>
                </c:pt>
                <c:pt idx="4">
                  <c:v>Band E</c:v>
                </c:pt>
                <c:pt idx="5">
                  <c:v>Band F</c:v>
                </c:pt>
                <c:pt idx="6">
                  <c:v>Band G</c:v>
                </c:pt>
                <c:pt idx="7">
                  <c:v>Band H</c:v>
                </c:pt>
              </c:strCache>
            </c:strRef>
          </c:cat>
          <c:val>
            <c:numRef>
              <c:f>'Chart 4 '!$B$9:$I$9</c:f>
              <c:numCache>
                <c:formatCode>#,##0;\-#,##0;\-</c:formatCode>
                <c:ptCount val="8"/>
                <c:pt idx="0">
                  <c:v>10.428064513949998</c:v>
                </c:pt>
                <c:pt idx="1">
                  <c:v>10.146044903061108</c:v>
                </c:pt>
                <c:pt idx="2">
                  <c:v>8.8463212136888902</c:v>
                </c:pt>
                <c:pt idx="3">
                  <c:v>8.2189556508944452</c:v>
                </c:pt>
                <c:pt idx="4">
                  <c:v>10.102639612768613</c:v>
                </c:pt>
                <c:pt idx="5">
                  <c:v>6.4535023382986108</c:v>
                </c:pt>
                <c:pt idx="6">
                  <c:v>5.1599909082416682</c:v>
                </c:pt>
                <c:pt idx="7">
                  <c:v>1.4997078875266663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5E-46A4-8087-7760529C1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051712"/>
        <c:axId val="46054400"/>
      </c:barChart>
      <c:lineChart>
        <c:grouping val="standard"/>
        <c:varyColors val="0"/>
        <c:ser>
          <c:idx val="5"/>
          <c:order val="5"/>
          <c:spPr>
            <a:ln w="47625">
              <a:noFill/>
            </a:ln>
          </c:spPr>
          <c:marker>
            <c:symbol val="none"/>
          </c:marker>
          <c:dLbls>
            <c:numFmt formatCode="&quot;£&quot;#,##0&quot;m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rgbClr val="40404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4 '!$B$4:$I$4</c:f>
              <c:strCache>
                <c:ptCount val="8"/>
                <c:pt idx="0">
                  <c:v>Band A</c:v>
                </c:pt>
                <c:pt idx="1">
                  <c:v>Band B</c:v>
                </c:pt>
                <c:pt idx="2">
                  <c:v>Band C</c:v>
                </c:pt>
                <c:pt idx="3">
                  <c:v>Band D</c:v>
                </c:pt>
                <c:pt idx="4">
                  <c:v>Band E</c:v>
                </c:pt>
                <c:pt idx="5">
                  <c:v>Band F</c:v>
                </c:pt>
                <c:pt idx="6">
                  <c:v>Band G</c:v>
                </c:pt>
                <c:pt idx="7">
                  <c:v>Band H</c:v>
                </c:pt>
              </c:strCache>
            </c:strRef>
          </c:cat>
          <c:val>
            <c:numRef>
              <c:f>'Chart 4 '!$B$10:$I$10</c:f>
              <c:numCache>
                <c:formatCode>#,##0;\-#,##0;\-</c:formatCode>
                <c:ptCount val="8"/>
                <c:pt idx="0">
                  <c:v>457.90838370820012</c:v>
                </c:pt>
                <c:pt idx="1">
                  <c:v>587.07846794606678</c:v>
                </c:pt>
                <c:pt idx="2">
                  <c:v>475.35977566711114</c:v>
                </c:pt>
                <c:pt idx="3">
                  <c:v>448.03464923134453</c:v>
                </c:pt>
                <c:pt idx="4">
                  <c:v>582.15523408570994</c:v>
                </c:pt>
                <c:pt idx="5">
                  <c:v>416.54406463269879</c:v>
                </c:pt>
                <c:pt idx="6">
                  <c:v>320.29270038262922</c:v>
                </c:pt>
                <c:pt idx="7">
                  <c:v>43.458388155349176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5E-46A4-8087-7760529C1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51712"/>
        <c:axId val="46054400"/>
      </c:lineChart>
      <c:catAx>
        <c:axId val="4605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>
                <a:solidFill>
                  <a:srgbClr val="404040"/>
                </a:solidFill>
              </a:defRPr>
            </a:pPr>
            <a:endParaRPr lang="en-US"/>
          </a:p>
        </c:txPr>
        <c:crossAx val="46054400"/>
        <c:crosses val="autoZero"/>
        <c:auto val="1"/>
        <c:lblAlgn val="ctr"/>
        <c:lblOffset val="100"/>
        <c:noMultiLvlLbl val="0"/>
      </c:catAx>
      <c:valAx>
        <c:axId val="46054400"/>
        <c:scaling>
          <c:orientation val="minMax"/>
        </c:scaling>
        <c:delete val="0"/>
        <c:axPos val="l"/>
        <c:majorGridlines>
          <c:spPr>
            <a:ln>
              <a:solidFill>
                <a:srgbClr val="F2F2F2"/>
              </a:solidFill>
            </a:ln>
          </c:spPr>
        </c:majorGridlines>
        <c:numFmt formatCode="&quot;£&quot;#,##0&quot;m&quot;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>
                <a:solidFill>
                  <a:srgbClr val="404040"/>
                </a:solidFill>
              </a:defRPr>
            </a:pPr>
            <a:endParaRPr lang="en-US"/>
          </a:p>
        </c:txPr>
        <c:crossAx val="46051712"/>
        <c:crosses val="autoZero"/>
        <c:crossBetween val="between"/>
      </c:valAx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75931975901733406"/>
          <c:y val="5.2840261779504627E-2"/>
          <c:w val="0.23218413760604817"/>
          <c:h val="0.32336966612797852"/>
        </c:manualLayout>
      </c:layout>
      <c:overlay val="1"/>
      <c:spPr>
        <a:solidFill>
          <a:schemeClr val="bg1"/>
        </a:solidFill>
        <a:ln>
          <a:solidFill>
            <a:schemeClr val="bg1">
              <a:lumMod val="95000"/>
            </a:schemeClr>
          </a:solidFill>
        </a:ln>
      </c:spPr>
      <c:txPr>
        <a:bodyPr/>
        <a:lstStyle/>
        <a:p>
          <a:pPr>
            <a:defRPr sz="1100">
              <a:solidFill>
                <a:srgbClr val="595959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200025</xdr:rowOff>
    </xdr:from>
    <xdr:to>
      <xdr:col>5</xdr:col>
      <xdr:colOff>47625</xdr:colOff>
      <xdr:row>6</xdr:row>
      <xdr:rowOff>142875</xdr:rowOff>
    </xdr:to>
    <xdr:pic>
      <xdr:nvPicPr>
        <xdr:cNvPr id="145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200025"/>
          <a:ext cx="122872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24975" cy="608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0.4668</cdr:x>
      <cdr:y>0.08138</cdr:y>
    </cdr:from>
    <cdr:to>
      <cdr:x>0.4668</cdr:x>
      <cdr:y>0.87011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4352925" y="495300"/>
          <a:ext cx="0" cy="48006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0.99528</cdr:y>
    </cdr:from>
    <cdr:to>
      <cdr:x>0</cdr:x>
      <cdr:y>1</cdr:y>
    </cdr:to>
    <cdr:cxnSp macro="">
      <cdr:nvCxnSpPr>
        <cdr:cNvPr id="9" name="Straight Connector 8"/>
        <cdr:cNvCxnSpPr/>
      </cdr:nvCxnSpPr>
      <cdr:spPr>
        <a:xfrm xmlns:a="http://schemas.openxmlformats.org/drawingml/2006/main" flipH="1">
          <a:off x="0" y="6019800"/>
          <a:ext cx="0" cy="285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0.94488</cdr:y>
    </cdr:from>
    <cdr:to>
      <cdr:x>0</cdr:x>
      <cdr:y>1</cdr:y>
    </cdr:to>
    <cdr:cxnSp macro="">
      <cdr:nvCxnSpPr>
        <cdr:cNvPr id="12" name="Straight Connector 11"/>
        <cdr:cNvCxnSpPr/>
      </cdr:nvCxnSpPr>
      <cdr:spPr>
        <a:xfrm xmlns:a="http://schemas.openxmlformats.org/drawingml/2006/main">
          <a:off x="0" y="5715000"/>
          <a:ext cx="0" cy="333375"/>
        </a:xfrm>
        <a:prstGeom xmlns:a="http://schemas.openxmlformats.org/drawingml/2006/main" prst="line">
          <a:avLst/>
        </a:prstGeom>
        <a:ln xmlns:a="http://schemas.openxmlformats.org/drawingml/2006/main">
          <a:noFill/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0.82227</cdr:x>
      <cdr:y>0.07042</cdr:y>
    </cdr:from>
    <cdr:to>
      <cdr:x>0.82329</cdr:x>
      <cdr:y>0.87167</cdr:y>
    </cdr:to>
    <cdr:cxnSp macro="">
      <cdr:nvCxnSpPr>
        <cdr:cNvPr id="15" name="Straight Connector 14"/>
        <cdr:cNvCxnSpPr/>
      </cdr:nvCxnSpPr>
      <cdr:spPr>
        <a:xfrm xmlns:a="http://schemas.openxmlformats.org/drawingml/2006/main" flipH="1" flipV="1">
          <a:off x="7667625" y="428625"/>
          <a:ext cx="9525" cy="48768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24975" cy="608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24975" cy="608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352426</xdr:colOff>
      <xdr:row>11</xdr:row>
      <xdr:rowOff>57150</xdr:rowOff>
    </xdr:from>
    <xdr:to>
      <xdr:col>12</xdr:col>
      <xdr:colOff>552450</xdr:colOff>
      <xdr:row>35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scot/ISBN/978-1-80201-039-8" TargetMode="External"/><Relationship Id="rId1" Type="http://schemas.openxmlformats.org/officeDocument/2006/relationships/hyperlink" Target="mailto:maria.melling@gov.scot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scot/publications/local-government-finance-statistics-methodology-and-background/" TargetMode="External"/><Relationship Id="rId2" Type="http://schemas.openxmlformats.org/officeDocument/2006/relationships/hyperlink" Target="https://www.gov.scot/ISBN/978-1-80201-039-8" TargetMode="External"/><Relationship Id="rId1" Type="http://schemas.openxmlformats.org/officeDocument/2006/relationships/hyperlink" Target="mailto:maria.melling@gov.scot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gov.scot/coronavirus-covid-19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Normal="100" workbookViewId="0">
      <selection activeCell="A13" sqref="A13"/>
    </sheetView>
  </sheetViews>
  <sheetFormatPr defaultRowHeight="15"/>
  <cols>
    <col min="1" max="1" width="6" style="16" customWidth="1"/>
    <col min="2" max="2" width="100.140625" style="16" customWidth="1"/>
    <col min="3" max="3" width="33.5703125" style="16" customWidth="1"/>
    <col min="4" max="4" width="10.28515625" style="16" customWidth="1"/>
    <col min="5" max="5" width="9.140625" style="16"/>
    <col min="6" max="6" width="5.140625" style="16" customWidth="1"/>
    <col min="7" max="16384" width="9.140625" style="16"/>
  </cols>
  <sheetData>
    <row r="1" spans="1:7" ht="18">
      <c r="A1" s="212" t="s">
        <v>152</v>
      </c>
      <c r="B1" s="15"/>
      <c r="G1" s="17"/>
    </row>
    <row r="2" spans="1:7">
      <c r="A2" s="18"/>
      <c r="G2" s="17"/>
    </row>
    <row r="3" spans="1:7">
      <c r="A3" s="19" t="s">
        <v>153</v>
      </c>
      <c r="B3" s="20"/>
      <c r="C3" s="20"/>
      <c r="G3" s="17"/>
    </row>
    <row r="4" spans="1:7">
      <c r="A4" s="247" t="s">
        <v>152</v>
      </c>
      <c r="B4" s="20"/>
      <c r="C4" s="20"/>
      <c r="G4" s="17"/>
    </row>
    <row r="5" spans="1:7">
      <c r="A5" s="19"/>
      <c r="B5" s="20"/>
      <c r="C5" s="20"/>
      <c r="G5" s="17"/>
    </row>
    <row r="6" spans="1:7">
      <c r="A6" s="21" t="s">
        <v>56</v>
      </c>
      <c r="B6" s="22"/>
      <c r="C6" s="20"/>
      <c r="G6" s="17"/>
    </row>
    <row r="7" spans="1:7">
      <c r="A7" s="19"/>
      <c r="B7" s="20"/>
      <c r="C7" s="20"/>
      <c r="G7" s="17"/>
    </row>
    <row r="8" spans="1:7">
      <c r="A8" s="19" t="s">
        <v>151</v>
      </c>
      <c r="B8" s="20"/>
      <c r="C8" s="253" t="s">
        <v>98</v>
      </c>
      <c r="G8" s="17"/>
    </row>
    <row r="9" spans="1:7">
      <c r="B9" s="20"/>
      <c r="C9" s="20"/>
      <c r="G9" s="17"/>
    </row>
    <row r="10" spans="1:7">
      <c r="G10" s="17"/>
    </row>
    <row r="11" spans="1:7" ht="15.75">
      <c r="A11" s="213" t="s">
        <v>57</v>
      </c>
      <c r="B11" s="15"/>
      <c r="C11" s="23"/>
      <c r="G11" s="17"/>
    </row>
    <row r="12" spans="1:7" s="255" customFormat="1" ht="24.95" customHeight="1">
      <c r="A12" s="248" t="s">
        <v>30</v>
      </c>
      <c r="B12" s="254"/>
    </row>
    <row r="13" spans="1:7" s="255" customFormat="1" ht="24.95" customHeight="1">
      <c r="A13" s="256" t="s">
        <v>78</v>
      </c>
      <c r="B13" s="257"/>
    </row>
    <row r="14" spans="1:7" s="255" customFormat="1" ht="24.95" customHeight="1">
      <c r="A14" s="256" t="s">
        <v>58</v>
      </c>
      <c r="B14" s="257"/>
    </row>
    <row r="15" spans="1:7" s="255" customFormat="1" ht="24.95" customHeight="1">
      <c r="A15" s="256" t="s">
        <v>118</v>
      </c>
      <c r="B15" s="257"/>
    </row>
    <row r="16" spans="1:7" s="255" customFormat="1" ht="24.95" customHeight="1">
      <c r="A16" s="256" t="s">
        <v>119</v>
      </c>
      <c r="B16" s="257"/>
    </row>
    <row r="17" spans="1:2" s="255" customFormat="1" ht="24.95" customHeight="1">
      <c r="A17" s="256" t="s">
        <v>59</v>
      </c>
      <c r="B17" s="257"/>
    </row>
    <row r="18" spans="1:2" s="246" customFormat="1" ht="20.25" customHeight="1">
      <c r="A18" s="256" t="s">
        <v>120</v>
      </c>
    </row>
    <row r="19" spans="1:2" s="246" customFormat="1" ht="30.75" customHeight="1">
      <c r="A19" s="256" t="s">
        <v>148</v>
      </c>
    </row>
  </sheetData>
  <hyperlinks>
    <hyperlink ref="A12" location="Notes!A1" display="Notes"/>
    <hyperlink ref="A14" location="'Table 2 '!A1" display="Table 2: In-year Council Tax percentage received, by year to which the bill refers by Local Authority"/>
    <hyperlink ref="A13" location="'Table 1'!A1" display="Table 1: Council Tax billed and received"/>
    <hyperlink ref="A15" location="'Table 3 '!A1" display="Table 3: Percentage of Council Tax received as at 31 March 2020, by year to which the bill refers and Local Authority"/>
    <hyperlink ref="A16" location="'Table 4 '!A1" display="Table 4: In-year Council Tax percentage received and total Council Tax percentage received as at 31 March 2020, by year to which the bill refers"/>
    <hyperlink ref="A17" location="'Table 5 '!A1" display="Table 5: Percentage of Council Tax received as at 31 March each year, by year to which the bill refers"/>
    <hyperlink ref="A18" location="'Table 6 '!A1" display="Table 6: Local Authority Revenue Funding, 2018-19"/>
    <hyperlink ref="A19" location="'Archived data - reformat'!A1" display="Archived data as at 31 March 2019"/>
    <hyperlink ref="C8" r:id="rId1"/>
    <hyperlink ref="A4" r:id="rId2"/>
  </hyperlinks>
  <pageMargins left="0.7" right="0.7" top="0.75" bottom="0.75" header="0.3" footer="0.3"/>
  <pageSetup paperSize="9" scale="80" orientation="landscape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3"/>
  <sheetViews>
    <sheetView showGridLines="0" zoomScaleNormal="100" zoomScaleSheetLayoutView="100" workbookViewId="0"/>
  </sheetViews>
  <sheetFormatPr defaultRowHeight="12.75"/>
  <cols>
    <col min="1" max="1" width="20.5703125" style="2" customWidth="1"/>
    <col min="2" max="12" width="12.7109375" style="2" customWidth="1"/>
    <col min="13" max="16384" width="9.140625" style="2"/>
  </cols>
  <sheetData>
    <row r="1" spans="1:42" ht="15">
      <c r="A1" s="25" t="s">
        <v>176</v>
      </c>
    </row>
    <row r="2" spans="1:42" ht="15.75">
      <c r="A2" s="150"/>
      <c r="B2" s="151"/>
      <c r="C2" s="151"/>
      <c r="D2" s="151"/>
      <c r="E2" s="151"/>
      <c r="F2" s="151"/>
      <c r="G2" s="199"/>
      <c r="H2" s="200"/>
      <c r="I2" s="200"/>
      <c r="J2" s="200"/>
      <c r="K2" s="200"/>
      <c r="L2" s="6"/>
      <c r="M2" s="7"/>
      <c r="N2" s="7"/>
    </row>
    <row r="3" spans="1:42" ht="14.25" customHeight="1">
      <c r="A3" s="60" t="s">
        <v>147</v>
      </c>
      <c r="B3" s="151"/>
      <c r="C3" s="151"/>
      <c r="D3" s="151"/>
      <c r="E3" s="151"/>
      <c r="F3" s="201"/>
      <c r="G3" s="202"/>
      <c r="H3" s="200"/>
      <c r="I3" s="200"/>
      <c r="J3" s="200"/>
      <c r="K3" s="200"/>
      <c r="L3" s="6"/>
      <c r="M3" s="7"/>
      <c r="N3" s="7"/>
    </row>
    <row r="4" spans="1:42" ht="75.75" customHeight="1">
      <c r="A4" s="117"/>
      <c r="B4" s="59" t="s">
        <v>28</v>
      </c>
      <c r="C4" s="59" t="s">
        <v>140</v>
      </c>
      <c r="D4" s="59" t="s">
        <v>141</v>
      </c>
      <c r="E4" s="59" t="s">
        <v>142</v>
      </c>
      <c r="F4" s="203"/>
      <c r="G4" s="204"/>
      <c r="H4" s="200"/>
      <c r="I4" s="200"/>
      <c r="J4" s="200"/>
      <c r="K4" s="200"/>
      <c r="L4" s="6"/>
      <c r="M4" s="7"/>
      <c r="N4" s="7"/>
    </row>
    <row r="5" spans="1:42" ht="20.100000000000001" customHeight="1">
      <c r="A5" s="107" t="s">
        <v>143</v>
      </c>
      <c r="B5" s="190">
        <v>1193293.2846086973</v>
      </c>
      <c r="C5" s="190">
        <v>1154519.8746415626</v>
      </c>
      <c r="D5" s="190">
        <v>38773.409967134707</v>
      </c>
      <c r="E5" s="190">
        <v>96.750722520000679</v>
      </c>
      <c r="F5" s="37"/>
      <c r="G5" s="204"/>
      <c r="H5" s="200"/>
      <c r="I5" s="200"/>
      <c r="J5" s="200"/>
      <c r="K5" s="200"/>
      <c r="L5" s="6"/>
      <c r="M5" s="7"/>
      <c r="N5" s="7"/>
    </row>
    <row r="6" spans="1:42" s="6" customFormat="1" ht="32.1" customHeight="1">
      <c r="A6" s="193" t="s">
        <v>144</v>
      </c>
      <c r="B6" s="194">
        <v>1114440.916977223</v>
      </c>
      <c r="C6" s="194">
        <v>1075561.3565363071</v>
      </c>
      <c r="D6" s="194">
        <v>38879.56044091587</v>
      </c>
      <c r="E6" s="194">
        <v>96.511294600850476</v>
      </c>
      <c r="F6" s="37"/>
      <c r="G6" s="204"/>
      <c r="H6" s="200"/>
      <c r="I6" s="200"/>
      <c r="J6" s="200"/>
      <c r="K6" s="200"/>
      <c r="M6" s="7"/>
      <c r="N6" s="7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s="6" customFormat="1" ht="32.1" customHeight="1">
      <c r="A7" s="107" t="s">
        <v>145</v>
      </c>
      <c r="B7" s="190">
        <v>1001833.2729204617</v>
      </c>
      <c r="C7" s="190">
        <v>965865.84661264182</v>
      </c>
      <c r="D7" s="190">
        <v>35967.4263078199</v>
      </c>
      <c r="E7" s="190">
        <v>96.409839113950497</v>
      </c>
      <c r="F7" s="37"/>
      <c r="G7" s="204"/>
      <c r="H7" s="200"/>
      <c r="I7" s="200"/>
      <c r="J7" s="200"/>
      <c r="K7" s="200"/>
      <c r="M7" s="7"/>
      <c r="N7" s="7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s="32" customFormat="1" ht="32.1" customHeight="1" thickBot="1">
      <c r="A8" s="205" t="s">
        <v>146</v>
      </c>
      <c r="B8" s="206">
        <v>2798156.9439700004</v>
      </c>
      <c r="C8" s="206">
        <v>2700295</v>
      </c>
      <c r="D8" s="206">
        <v>97861.943970000371</v>
      </c>
      <c r="E8" s="206">
        <v>96.502628482619883</v>
      </c>
      <c r="F8" s="37"/>
      <c r="G8" s="204"/>
      <c r="H8" s="200"/>
      <c r="I8" s="200"/>
      <c r="J8" s="200"/>
      <c r="K8" s="200"/>
      <c r="L8" s="6"/>
      <c r="M8" s="7"/>
      <c r="N8" s="7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s="211" customFormat="1" ht="8.25" customHeight="1">
      <c r="A9" s="207"/>
      <c r="B9" s="208"/>
      <c r="C9" s="208"/>
      <c r="D9" s="208"/>
      <c r="E9" s="208"/>
      <c r="F9" s="37"/>
      <c r="G9" s="204"/>
      <c r="H9" s="200"/>
      <c r="I9" s="200"/>
      <c r="J9" s="200"/>
      <c r="K9" s="200"/>
      <c r="L9" s="209"/>
      <c r="M9" s="210"/>
      <c r="N9" s="21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</row>
    <row r="10" spans="1:42">
      <c r="A10" s="261" t="s">
        <v>55</v>
      </c>
      <c r="B10" s="262"/>
      <c r="C10" s="262"/>
      <c r="D10" s="262"/>
      <c r="E10" s="262"/>
      <c r="F10" s="262"/>
      <c r="G10" s="35"/>
      <c r="L10" s="6"/>
      <c r="M10" s="7"/>
      <c r="N10" s="7"/>
    </row>
    <row r="11" spans="1:42" ht="9.9499999999999993" customHeight="1">
      <c r="A11" s="64"/>
      <c r="B11" s="62"/>
      <c r="C11" s="62"/>
      <c r="D11" s="62"/>
      <c r="E11" s="62"/>
      <c r="F11" s="35"/>
      <c r="G11" s="35"/>
      <c r="L11" s="6"/>
      <c r="M11" s="7"/>
      <c r="N11" s="7"/>
    </row>
    <row r="12" spans="1:42" ht="14.25">
      <c r="A12" s="62" t="s">
        <v>109</v>
      </c>
      <c r="B12" s="62"/>
      <c r="C12" s="62"/>
      <c r="D12" s="62"/>
      <c r="E12" s="62"/>
      <c r="F12" s="35"/>
      <c r="G12" s="35"/>
      <c r="L12" s="6"/>
      <c r="M12" s="7"/>
      <c r="N12" s="7"/>
    </row>
    <row r="13" spans="1:42">
      <c r="A13" s="62" t="s">
        <v>29</v>
      </c>
      <c r="B13" s="62"/>
      <c r="C13" s="62"/>
      <c r="D13" s="62"/>
      <c r="E13" s="62"/>
      <c r="F13" s="35"/>
      <c r="G13" s="35"/>
      <c r="L13" s="6"/>
      <c r="M13" s="7"/>
      <c r="N13" s="7"/>
    </row>
    <row r="14" spans="1:42">
      <c r="A14" s="62"/>
      <c r="B14" s="62"/>
      <c r="C14" s="62"/>
      <c r="D14" s="62"/>
      <c r="E14" s="62"/>
      <c r="F14" s="35"/>
      <c r="G14" s="35"/>
      <c r="L14" s="6"/>
      <c r="M14" s="7"/>
      <c r="N14" s="7"/>
    </row>
    <row r="15" spans="1:42">
      <c r="A15" s="64" t="s">
        <v>30</v>
      </c>
      <c r="B15" s="62"/>
      <c r="C15" s="62"/>
      <c r="D15" s="62"/>
      <c r="E15" s="62"/>
      <c r="F15" s="35"/>
      <c r="G15" s="35"/>
      <c r="L15" s="6"/>
      <c r="M15" s="7"/>
      <c r="N15" s="7"/>
    </row>
    <row r="16" spans="1:42">
      <c r="A16" s="65" t="s">
        <v>87</v>
      </c>
      <c r="B16" s="62"/>
      <c r="C16" s="62"/>
      <c r="D16" s="62"/>
      <c r="E16" s="62"/>
      <c r="F16" s="35"/>
      <c r="G16" s="35"/>
      <c r="L16" s="6"/>
      <c r="M16" s="7"/>
      <c r="N16" s="7"/>
    </row>
    <row r="17" spans="1:14">
      <c r="A17" s="65" t="s">
        <v>35</v>
      </c>
      <c r="B17" s="62"/>
      <c r="C17" s="62"/>
      <c r="D17" s="62"/>
      <c r="E17" s="62"/>
      <c r="F17" s="35"/>
      <c r="G17" s="35"/>
      <c r="L17" s="6"/>
      <c r="M17" s="7"/>
      <c r="N17" s="7"/>
    </row>
    <row r="18" spans="1:14">
      <c r="A18" s="65" t="s">
        <v>36</v>
      </c>
      <c r="B18" s="62"/>
      <c r="C18" s="62"/>
      <c r="D18" s="62"/>
      <c r="E18" s="62"/>
      <c r="F18" s="35"/>
      <c r="G18" s="35"/>
    </row>
    <row r="19" spans="1:14">
      <c r="A19" s="65" t="s">
        <v>33</v>
      </c>
      <c r="B19" s="62"/>
      <c r="C19" s="62"/>
      <c r="D19" s="62"/>
      <c r="E19" s="62"/>
      <c r="F19" s="35"/>
      <c r="G19" s="35"/>
    </row>
    <row r="20" spans="1:14">
      <c r="A20" s="65" t="s">
        <v>31</v>
      </c>
      <c r="B20" s="62"/>
      <c r="C20" s="62"/>
      <c r="D20" s="62"/>
      <c r="E20" s="62"/>
      <c r="F20" s="35"/>
      <c r="G20" s="35"/>
    </row>
    <row r="21" spans="1:14">
      <c r="A21" s="65" t="s">
        <v>32</v>
      </c>
      <c r="B21" s="62"/>
      <c r="C21" s="62"/>
      <c r="D21" s="62"/>
      <c r="E21" s="62"/>
      <c r="F21" s="35"/>
      <c r="G21" s="35"/>
    </row>
    <row r="22" spans="1:14">
      <c r="A22" s="65" t="s">
        <v>34</v>
      </c>
      <c r="B22" s="62"/>
      <c r="C22" s="62"/>
      <c r="D22" s="62"/>
      <c r="E22" s="62"/>
      <c r="F22" s="35"/>
      <c r="G22" s="35"/>
    </row>
    <row r="23" spans="1:14">
      <c r="A23" s="62"/>
      <c r="B23" s="62"/>
      <c r="C23" s="62"/>
      <c r="D23" s="62"/>
      <c r="E23" s="62"/>
      <c r="F23" s="35"/>
      <c r="G23" s="35"/>
    </row>
  </sheetData>
  <mergeCells count="1">
    <mergeCell ref="A10:F10"/>
  </mergeCells>
  <hyperlinks>
    <hyperlink ref="A1" location="Contents!A1" display="Return to Contents"/>
  </hyperlinks>
  <pageMargins left="0.75" right="0.75" top="1" bottom="1" header="0.5" footer="0.5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workbookViewId="0">
      <selection activeCell="L41" sqref="L41"/>
    </sheetView>
  </sheetViews>
  <sheetFormatPr defaultRowHeight="15"/>
  <cols>
    <col min="1" max="1" width="7.85546875" style="16" customWidth="1"/>
    <col min="2" max="16384" width="9.140625" style="16"/>
  </cols>
  <sheetData>
    <row r="1" spans="1:18" ht="20.25">
      <c r="A1" s="242" t="s">
        <v>30</v>
      </c>
    </row>
    <row r="2" spans="1:18">
      <c r="A2" s="21" t="s">
        <v>60</v>
      </c>
    </row>
    <row r="3" spans="1:18">
      <c r="A3" s="21"/>
    </row>
    <row r="4" spans="1:18" s="24" customFormat="1" ht="18">
      <c r="A4" s="243" t="s">
        <v>68</v>
      </c>
    </row>
    <row r="5" spans="1:18">
      <c r="A5" s="16" t="s">
        <v>80</v>
      </c>
    </row>
    <row r="6" spans="1:18">
      <c r="A6" s="16" t="s">
        <v>69</v>
      </c>
    </row>
    <row r="8" spans="1:18">
      <c r="A8" s="16" t="s">
        <v>81</v>
      </c>
    </row>
    <row r="10" spans="1:18" s="24" customFormat="1" ht="18">
      <c r="A10" s="243" t="s">
        <v>237</v>
      </c>
    </row>
    <row r="11" spans="1:18" s="24" customFormat="1" ht="18">
      <c r="A11" s="263" t="s">
        <v>238</v>
      </c>
    </row>
    <row r="12" spans="1:18" s="24" customFormat="1" ht="18">
      <c r="A12" s="16" t="s">
        <v>240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s="24" customFormat="1" ht="18">
      <c r="A13" s="263" t="s">
        <v>242</v>
      </c>
      <c r="H13" s="247" t="s">
        <v>241</v>
      </c>
    </row>
    <row r="14" spans="1:18" s="27" customFormat="1" ht="18">
      <c r="A14" s="243"/>
      <c r="G14" s="28"/>
    </row>
    <row r="15" spans="1:18" s="27" customFormat="1" ht="15.75">
      <c r="A15" s="27" t="s">
        <v>239</v>
      </c>
    </row>
    <row r="16" spans="1:18" s="27" customFormat="1">
      <c r="A16" s="27" t="s">
        <v>76</v>
      </c>
    </row>
    <row r="17" spans="1:19" s="24" customFormat="1" ht="18">
      <c r="A17" s="31"/>
    </row>
    <row r="18" spans="1:19" s="24" customFormat="1" ht="18">
      <c r="A18" s="243" t="s">
        <v>77</v>
      </c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146"/>
      <c r="O18" s="146"/>
      <c r="P18" s="146"/>
      <c r="Q18" s="146"/>
      <c r="R18" s="146"/>
      <c r="S18" s="146"/>
    </row>
    <row r="19" spans="1:19" s="24" customFormat="1" ht="18">
      <c r="A19" s="225" t="s">
        <v>190</v>
      </c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146"/>
      <c r="O19" s="146"/>
      <c r="P19" s="146"/>
      <c r="Q19" s="146"/>
      <c r="R19" s="146"/>
      <c r="S19" s="146"/>
    </row>
    <row r="20" spans="1:19" s="24" customFormat="1" ht="18">
      <c r="A20" s="227" t="s">
        <v>244</v>
      </c>
    </row>
    <row r="21" spans="1:19" s="27" customFormat="1" ht="15" customHeight="1">
      <c r="A21" s="26"/>
      <c r="B21" s="40"/>
      <c r="C21" s="38"/>
      <c r="D21" s="38"/>
      <c r="E21" s="38"/>
      <c r="F21" s="38"/>
      <c r="G21" s="39"/>
    </row>
    <row r="22" spans="1:19" s="27" customFormat="1" ht="15" customHeight="1">
      <c r="A22" s="68" t="s">
        <v>70</v>
      </c>
      <c r="B22" s="40"/>
      <c r="C22" s="38"/>
      <c r="D22" s="38"/>
      <c r="E22" s="38"/>
      <c r="F22" s="38"/>
      <c r="G22" s="39"/>
    </row>
    <row r="23" spans="1:19" s="27" customFormat="1" ht="15" customHeight="1">
      <c r="A23" s="68" t="s">
        <v>110</v>
      </c>
      <c r="B23" s="40"/>
      <c r="C23" s="38"/>
      <c r="D23" s="38"/>
      <c r="E23" s="38"/>
      <c r="F23" s="38"/>
      <c r="G23" s="39"/>
      <c r="H23" s="38"/>
      <c r="I23" s="38"/>
      <c r="J23" s="38"/>
      <c r="K23" s="38"/>
      <c r="L23" s="38"/>
      <c r="M23" s="38"/>
      <c r="N23" s="38"/>
      <c r="O23" s="38"/>
    </row>
    <row r="24" spans="1:19" s="27" customFormat="1" ht="15" customHeight="1">
      <c r="A24" s="68" t="s">
        <v>111</v>
      </c>
      <c r="B24" s="40"/>
      <c r="C24" s="38"/>
      <c r="D24" s="38"/>
      <c r="E24" s="38"/>
      <c r="F24" s="38"/>
      <c r="G24" s="39"/>
      <c r="H24" s="38"/>
      <c r="I24" s="38"/>
      <c r="J24" s="38"/>
      <c r="K24" s="38"/>
      <c r="L24" s="38"/>
      <c r="M24" s="38"/>
      <c r="N24" s="38"/>
      <c r="O24" s="38"/>
    </row>
    <row r="25" spans="1:19" s="27" customFormat="1" ht="15" customHeight="1">
      <c r="A25" s="68" t="s">
        <v>112</v>
      </c>
      <c r="B25" s="40"/>
      <c r="C25" s="38"/>
      <c r="D25" s="38"/>
      <c r="E25" s="38"/>
      <c r="F25" s="38"/>
      <c r="G25" s="39"/>
      <c r="H25" s="38"/>
      <c r="I25" s="38"/>
      <c r="J25" s="38"/>
      <c r="K25" s="38"/>
      <c r="L25" s="38"/>
      <c r="M25" s="38"/>
      <c r="N25" s="38"/>
      <c r="O25" s="38"/>
    </row>
    <row r="26" spans="1:19" s="27" customFormat="1" ht="15" customHeight="1">
      <c r="A26" s="68" t="s">
        <v>113</v>
      </c>
      <c r="B26" s="40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9" s="27" customFormat="1" ht="15" customHeight="1">
      <c r="A27" s="68" t="s">
        <v>114</v>
      </c>
    </row>
    <row r="28" spans="1:19" s="27" customFormat="1" ht="15" customHeight="1"/>
    <row r="29" spans="1:19" s="27" customFormat="1" ht="15" customHeight="1">
      <c r="A29" s="27" t="s">
        <v>243</v>
      </c>
    </row>
    <row r="30" spans="1:19" s="27" customFormat="1" ht="15" customHeight="1">
      <c r="A30" s="27" t="s">
        <v>82</v>
      </c>
    </row>
    <row r="31" spans="1:19" s="27" customFormat="1" ht="15" customHeight="1"/>
    <row r="32" spans="1:19" s="29" customFormat="1" ht="15" customHeight="1">
      <c r="A32" s="27" t="s">
        <v>71</v>
      </c>
    </row>
    <row r="33" spans="1:10" s="27" customFormat="1" ht="15" customHeight="1">
      <c r="A33" s="27" t="s">
        <v>72</v>
      </c>
      <c r="I33" s="28"/>
    </row>
    <row r="34" spans="1:10" s="27" customFormat="1" ht="15" customHeight="1">
      <c r="A34" s="28" t="s">
        <v>75</v>
      </c>
      <c r="I34" s="28"/>
    </row>
    <row r="35" spans="1:10" s="27" customFormat="1" ht="15" customHeight="1">
      <c r="A35" s="30" t="s">
        <v>115</v>
      </c>
      <c r="I35" s="16"/>
    </row>
    <row r="36" spans="1:10" s="27" customFormat="1" ht="15" customHeight="1"/>
    <row r="37" spans="1:10" s="27" customFormat="1" ht="15" customHeight="1">
      <c r="A37" s="27" t="s">
        <v>74</v>
      </c>
    </row>
    <row r="38" spans="1:10" s="27" customFormat="1" ht="15" customHeight="1">
      <c r="A38" s="27" t="s">
        <v>73</v>
      </c>
      <c r="E38" s="248" t="s">
        <v>149</v>
      </c>
    </row>
    <row r="39" spans="1:10" s="24" customFormat="1" ht="18">
      <c r="A39" s="31"/>
    </row>
    <row r="40" spans="1:10" ht="18">
      <c r="A40" s="243" t="s">
        <v>61</v>
      </c>
    </row>
    <row r="41" spans="1:10">
      <c r="A41" s="16" t="s">
        <v>62</v>
      </c>
      <c r="B41" s="241"/>
      <c r="C41" s="241"/>
      <c r="D41" s="241"/>
      <c r="E41" s="241"/>
      <c r="F41" s="27"/>
      <c r="G41" s="27"/>
      <c r="H41" s="27"/>
      <c r="I41" s="27"/>
      <c r="J41" s="27"/>
    </row>
    <row r="42" spans="1:10">
      <c r="A42" s="247" t="s">
        <v>152</v>
      </c>
      <c r="B42" s="27"/>
      <c r="C42" s="27"/>
      <c r="D42" s="27"/>
      <c r="E42" s="27"/>
      <c r="F42" s="27"/>
      <c r="G42" s="27"/>
      <c r="H42" s="27"/>
      <c r="I42" s="27"/>
      <c r="J42" s="27"/>
    </row>
    <row r="43" spans="1:10">
      <c r="A43" s="27"/>
    </row>
    <row r="44" spans="1:10">
      <c r="A44" s="16" t="s">
        <v>63</v>
      </c>
    </row>
    <row r="45" spans="1:10">
      <c r="A45" s="16" t="s">
        <v>97</v>
      </c>
    </row>
    <row r="46" spans="1:10">
      <c r="A46" s="16" t="s">
        <v>64</v>
      </c>
    </row>
    <row r="47" spans="1:10">
      <c r="A47" s="16" t="s">
        <v>90</v>
      </c>
    </row>
    <row r="48" spans="1:10">
      <c r="A48" s="16" t="s">
        <v>65</v>
      </c>
    </row>
    <row r="49" spans="1:4">
      <c r="A49" s="16" t="s">
        <v>66</v>
      </c>
    </row>
    <row r="50" spans="1:4" s="246" customFormat="1">
      <c r="A50" s="16" t="s">
        <v>67</v>
      </c>
      <c r="B50" s="245"/>
      <c r="C50" s="245"/>
      <c r="D50" s="245"/>
    </row>
    <row r="51" spans="1:4">
      <c r="A51" s="244" t="s">
        <v>98</v>
      </c>
    </row>
    <row r="52" spans="1:4">
      <c r="A52" s="16" t="s">
        <v>150</v>
      </c>
    </row>
  </sheetData>
  <hyperlinks>
    <hyperlink ref="A51" r:id="rId1"/>
    <hyperlink ref="A42" r:id="rId2"/>
    <hyperlink ref="E38" r:id="rId3"/>
    <hyperlink ref="H13" r:id="rId4"/>
  </hyperlinks>
  <pageMargins left="0.7" right="0.7" top="0.75" bottom="0.75" header="0.3" footer="0.3"/>
  <pageSetup paperSize="9" scale="79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1"/>
  <sheetViews>
    <sheetView showGridLines="0" zoomScaleNormal="100" zoomScaleSheetLayoutView="100" workbookViewId="0"/>
  </sheetViews>
  <sheetFormatPr defaultRowHeight="12.75"/>
  <cols>
    <col min="1" max="1" width="20.140625" style="11" customWidth="1"/>
    <col min="2" max="2" width="20" style="11" customWidth="1"/>
    <col min="3" max="6" width="15.42578125" style="11" customWidth="1"/>
    <col min="7" max="7" width="14.7109375" style="154" bestFit="1" customWidth="1"/>
    <col min="8" max="8" width="11" style="71" bestFit="1" customWidth="1"/>
    <col min="9" max="12" width="9.140625" style="230"/>
    <col min="13" max="17" width="9.140625" style="71"/>
    <col min="18" max="16384" width="9.140625" style="11"/>
  </cols>
  <sheetData>
    <row r="1" spans="1:18" ht="15">
      <c r="A1" s="25" t="s">
        <v>176</v>
      </c>
    </row>
    <row r="2" spans="1:18">
      <c r="A2" s="111"/>
    </row>
    <row r="3" spans="1:18" ht="15.75">
      <c r="A3" s="60" t="s">
        <v>78</v>
      </c>
      <c r="B3" s="61"/>
      <c r="C3" s="61"/>
      <c r="D3" s="61"/>
      <c r="E3" s="61"/>
      <c r="F3" s="61"/>
      <c r="G3" s="152"/>
      <c r="H3" s="69"/>
      <c r="I3" s="41"/>
      <c r="J3" s="41"/>
      <c r="K3" s="41"/>
      <c r="L3" s="41"/>
    </row>
    <row r="4" spans="1:18" ht="48.75" customHeight="1">
      <c r="A4" s="177"/>
      <c r="B4" s="178" t="s">
        <v>193</v>
      </c>
      <c r="C4" s="179" t="s">
        <v>192</v>
      </c>
      <c r="D4" s="179" t="s">
        <v>199</v>
      </c>
      <c r="E4" s="179" t="s">
        <v>200</v>
      </c>
      <c r="F4" s="180" t="s">
        <v>194</v>
      </c>
      <c r="G4" s="153"/>
      <c r="H4" s="69"/>
      <c r="I4" s="41"/>
      <c r="J4" s="41"/>
      <c r="K4" s="231"/>
      <c r="L4" s="231"/>
    </row>
    <row r="5" spans="1:18" s="149" customFormat="1" ht="31.5" customHeight="1">
      <c r="A5" s="181" t="s">
        <v>195</v>
      </c>
      <c r="B5" s="249" t="s">
        <v>154</v>
      </c>
      <c r="C5" s="250">
        <v>2674754.8447181815</v>
      </c>
      <c r="D5" s="250">
        <v>2535202.9134497582</v>
      </c>
      <c r="E5" s="250">
        <v>139551.93126842333</v>
      </c>
      <c r="F5" s="251">
        <v>94.782627217444031</v>
      </c>
      <c r="G5" s="252"/>
      <c r="H5" s="153"/>
      <c r="I5" s="232"/>
      <c r="J5" s="232"/>
      <c r="K5" s="232"/>
      <c r="L5" s="233"/>
      <c r="M5" s="155"/>
      <c r="N5" s="154"/>
      <c r="O5" s="154"/>
      <c r="P5" s="154"/>
      <c r="Q5" s="154"/>
      <c r="R5" s="154"/>
    </row>
    <row r="6" spans="1:18" s="149" customFormat="1" ht="13.5" customHeight="1">
      <c r="A6" s="151"/>
      <c r="B6" s="159" t="s">
        <v>107</v>
      </c>
      <c r="C6" s="160">
        <v>2551652.2301500109</v>
      </c>
      <c r="D6" s="160">
        <v>2456252.1318277824</v>
      </c>
      <c r="E6" s="160">
        <v>95400.098322228529</v>
      </c>
      <c r="F6" s="161">
        <v>96.261242139700983</v>
      </c>
      <c r="G6" s="158"/>
      <c r="H6" s="153"/>
      <c r="I6" s="232" t="s">
        <v>0</v>
      </c>
      <c r="J6" s="234">
        <v>1243.6343472777021</v>
      </c>
      <c r="K6" s="232"/>
      <c r="L6" s="233"/>
      <c r="M6" s="155"/>
      <c r="N6" s="154"/>
      <c r="O6" s="154"/>
      <c r="P6" s="154"/>
      <c r="Q6" s="154"/>
      <c r="R6" s="154"/>
    </row>
    <row r="7" spans="1:18" s="149" customFormat="1" ht="13.5" customHeight="1">
      <c r="A7" s="151"/>
      <c r="B7" s="156" t="s">
        <v>99</v>
      </c>
      <c r="C7" s="157">
        <v>2425938.4028829415</v>
      </c>
      <c r="D7" s="157">
        <v>2349224.6165257432</v>
      </c>
      <c r="E7" s="157">
        <v>76713.786357198376</v>
      </c>
      <c r="F7" s="158">
        <v>96.837768582003847</v>
      </c>
      <c r="G7" s="158"/>
      <c r="H7" s="153"/>
      <c r="I7" s="232" t="s">
        <v>1</v>
      </c>
      <c r="J7" s="234">
        <v>1324.1034242240087</v>
      </c>
      <c r="K7" s="232"/>
      <c r="L7" s="233"/>
      <c r="M7" s="155"/>
      <c r="N7" s="154"/>
      <c r="O7" s="154"/>
      <c r="P7" s="154"/>
      <c r="Q7" s="154"/>
      <c r="R7" s="154"/>
    </row>
    <row r="8" spans="1:18" s="149" customFormat="1" ht="13.5" customHeight="1">
      <c r="A8" s="151"/>
      <c r="B8" s="159" t="s">
        <v>93</v>
      </c>
      <c r="C8" s="160">
        <v>2324629.4757996919</v>
      </c>
      <c r="D8" s="160">
        <v>2257172.0353068407</v>
      </c>
      <c r="E8" s="160">
        <v>67457.440492851194</v>
      </c>
      <c r="F8" s="161">
        <v>97.09814225470727</v>
      </c>
      <c r="G8" s="158"/>
      <c r="H8" s="153"/>
      <c r="I8" s="232" t="s">
        <v>2</v>
      </c>
      <c r="J8" s="234">
        <v>1412.1508223885392</v>
      </c>
      <c r="K8" s="232"/>
      <c r="L8" s="233"/>
      <c r="M8" s="155"/>
      <c r="N8" s="154"/>
      <c r="O8" s="154"/>
      <c r="P8" s="154"/>
      <c r="Q8" s="154"/>
      <c r="R8" s="154"/>
    </row>
    <row r="9" spans="1:18" s="12" customFormat="1" ht="13.5" customHeight="1">
      <c r="A9" s="63"/>
      <c r="B9" s="67" t="s">
        <v>91</v>
      </c>
      <c r="C9" s="162">
        <v>2138492.0250231083</v>
      </c>
      <c r="D9" s="162">
        <v>2076936.8175773437</v>
      </c>
      <c r="E9" s="162">
        <v>61555.207445764681</v>
      </c>
      <c r="F9" s="163">
        <v>97.121560112196363</v>
      </c>
      <c r="G9" s="167"/>
      <c r="H9" s="69"/>
      <c r="I9" s="41" t="s">
        <v>3</v>
      </c>
      <c r="J9" s="235">
        <v>1497.0740733074006</v>
      </c>
      <c r="K9" s="41"/>
      <c r="L9" s="231"/>
      <c r="M9" s="70"/>
      <c r="N9" s="72"/>
      <c r="O9" s="72"/>
      <c r="P9" s="72"/>
      <c r="Q9" s="72"/>
      <c r="R9" s="72"/>
    </row>
    <row r="10" spans="1:18" s="12" customFormat="1" ht="13.5" customHeight="1">
      <c r="A10" s="63"/>
      <c r="B10" s="66" t="s">
        <v>27</v>
      </c>
      <c r="C10" s="164">
        <v>2104770.0061032646</v>
      </c>
      <c r="D10" s="164">
        <v>2047851.0462674059</v>
      </c>
      <c r="E10" s="164">
        <v>56918.959835858783</v>
      </c>
      <c r="F10" s="165">
        <v>97.295715937094826</v>
      </c>
      <c r="G10" s="167"/>
      <c r="H10" s="69"/>
      <c r="I10" s="41" t="s">
        <v>4</v>
      </c>
      <c r="J10" s="235">
        <v>1572.990018783252</v>
      </c>
      <c r="K10" s="41"/>
      <c r="L10" s="231"/>
      <c r="M10" s="70"/>
      <c r="N10" s="72"/>
      <c r="O10" s="72"/>
      <c r="P10" s="72"/>
      <c r="Q10" s="72"/>
      <c r="R10" s="72"/>
    </row>
    <row r="11" spans="1:18" s="12" customFormat="1" ht="13.5" customHeight="1">
      <c r="A11" s="63"/>
      <c r="B11" s="67" t="s">
        <v>26</v>
      </c>
      <c r="C11" s="162">
        <v>2070065.3798966049</v>
      </c>
      <c r="D11" s="162">
        <v>2016338.5699580698</v>
      </c>
      <c r="E11" s="162">
        <v>53726.809938535094</v>
      </c>
      <c r="F11" s="163">
        <v>97.404583910232887</v>
      </c>
      <c r="G11" s="167"/>
      <c r="H11" s="69"/>
      <c r="I11" s="41" t="s">
        <v>14</v>
      </c>
      <c r="J11" s="235">
        <v>1658.5133046630533</v>
      </c>
      <c r="K11" s="41"/>
      <c r="L11" s="231"/>
      <c r="M11" s="70"/>
      <c r="N11" s="72"/>
      <c r="O11" s="72"/>
      <c r="P11" s="72"/>
      <c r="Q11" s="72"/>
      <c r="R11" s="72"/>
    </row>
    <row r="12" spans="1:18" s="12" customFormat="1" ht="13.5" customHeight="1">
      <c r="A12" s="63"/>
      <c r="B12" s="66" t="s">
        <v>24</v>
      </c>
      <c r="C12" s="164">
        <v>2031159.3634343848</v>
      </c>
      <c r="D12" s="164">
        <v>1979981.8914784102</v>
      </c>
      <c r="E12" s="164">
        <v>51177.471955974586</v>
      </c>
      <c r="F12" s="165">
        <v>97.480381260215793</v>
      </c>
      <c r="G12" s="167"/>
      <c r="H12" s="69"/>
      <c r="I12" s="41" t="s">
        <v>17</v>
      </c>
      <c r="J12" s="235">
        <v>1767.8082713884844</v>
      </c>
      <c r="K12" s="41"/>
      <c r="L12" s="231"/>
      <c r="M12" s="70"/>
      <c r="N12" s="72"/>
      <c r="O12" s="72"/>
      <c r="P12" s="72"/>
      <c r="Q12" s="72"/>
      <c r="R12" s="72"/>
    </row>
    <row r="13" spans="1:18" s="12" customFormat="1" ht="13.5" customHeight="1">
      <c r="A13" s="63"/>
      <c r="B13" s="67" t="s">
        <v>23</v>
      </c>
      <c r="C13" s="162">
        <v>1999949.0497731515</v>
      </c>
      <c r="D13" s="162">
        <v>1950241.8279431302</v>
      </c>
      <c r="E13" s="162">
        <v>49707.221830021357</v>
      </c>
      <c r="F13" s="163">
        <v>97.514575592030226</v>
      </c>
      <c r="G13" s="167"/>
      <c r="H13" s="69"/>
      <c r="I13" s="41" t="s">
        <v>16</v>
      </c>
      <c r="J13" s="235">
        <v>1857.7385376302905</v>
      </c>
      <c r="K13" s="41"/>
      <c r="L13" s="231"/>
      <c r="M13" s="70"/>
      <c r="N13" s="72"/>
      <c r="O13" s="72"/>
      <c r="P13" s="72"/>
      <c r="Q13" s="72"/>
      <c r="R13" s="72"/>
    </row>
    <row r="14" spans="1:18" s="12" customFormat="1" ht="13.5" customHeight="1">
      <c r="A14" s="63"/>
      <c r="B14" s="66" t="s">
        <v>22</v>
      </c>
      <c r="C14" s="164">
        <v>1978568.5160599281</v>
      </c>
      <c r="D14" s="164">
        <v>1929706.851717799</v>
      </c>
      <c r="E14" s="164">
        <v>48861.664342129137</v>
      </c>
      <c r="F14" s="165">
        <v>97.530453762630813</v>
      </c>
      <c r="G14" s="167"/>
      <c r="H14" s="69"/>
      <c r="I14" s="41" t="s">
        <v>15</v>
      </c>
      <c r="J14" s="235">
        <v>1930.6177105650506</v>
      </c>
      <c r="K14" s="41"/>
      <c r="L14" s="231"/>
      <c r="M14" s="70"/>
      <c r="N14" s="72"/>
      <c r="O14" s="72"/>
      <c r="P14" s="72"/>
      <c r="Q14" s="72"/>
      <c r="R14" s="72"/>
    </row>
    <row r="15" spans="1:18" s="12" customFormat="1" ht="13.5" customHeight="1">
      <c r="A15" s="63" t="s">
        <v>196</v>
      </c>
      <c r="B15" s="67" t="s">
        <v>20</v>
      </c>
      <c r="C15" s="162">
        <v>1963913.487956323</v>
      </c>
      <c r="D15" s="162">
        <v>1914070.7368753098</v>
      </c>
      <c r="E15" s="162">
        <v>49842.751081013121</v>
      </c>
      <c r="F15" s="163">
        <v>97.4620699238193</v>
      </c>
      <c r="G15" s="167"/>
      <c r="H15" s="69"/>
      <c r="I15" s="41" t="s">
        <v>18</v>
      </c>
      <c r="J15" s="235">
        <v>1955.9203520637641</v>
      </c>
      <c r="K15" s="41"/>
      <c r="L15" s="231"/>
      <c r="M15" s="70"/>
      <c r="N15" s="72"/>
      <c r="O15" s="72"/>
      <c r="P15" s="72"/>
      <c r="Q15" s="72"/>
      <c r="R15" s="72"/>
    </row>
    <row r="16" spans="1:18" s="12" customFormat="1" ht="13.5" customHeight="1">
      <c r="A16" s="63"/>
      <c r="B16" s="66" t="s">
        <v>19</v>
      </c>
      <c r="C16" s="164">
        <v>1956553.6408534541</v>
      </c>
      <c r="D16" s="164">
        <v>1905042.1104065231</v>
      </c>
      <c r="E16" s="164">
        <v>51511.530446931021</v>
      </c>
      <c r="F16" s="165">
        <v>97.367231371971911</v>
      </c>
      <c r="G16" s="167"/>
      <c r="H16" s="69"/>
      <c r="I16" s="41" t="s">
        <v>19</v>
      </c>
      <c r="J16" s="235">
        <v>1956.5536408534542</v>
      </c>
      <c r="K16" s="41"/>
      <c r="L16" s="231"/>
      <c r="M16" s="70"/>
      <c r="N16" s="72"/>
      <c r="O16" s="72"/>
      <c r="P16" s="72"/>
      <c r="Q16" s="72"/>
      <c r="R16" s="72"/>
    </row>
    <row r="17" spans="1:18" s="12" customFormat="1" ht="13.5" customHeight="1">
      <c r="A17" s="63"/>
      <c r="B17" s="67" t="s">
        <v>18</v>
      </c>
      <c r="C17" s="162">
        <v>1955920.3520637641</v>
      </c>
      <c r="D17" s="162">
        <v>1901151.1203865749</v>
      </c>
      <c r="E17" s="162">
        <v>54769.231677189237</v>
      </c>
      <c r="F17" s="163">
        <v>97.19982300816082</v>
      </c>
      <c r="G17" s="167"/>
      <c r="H17" s="69"/>
      <c r="I17" s="41" t="s">
        <v>20</v>
      </c>
      <c r="J17" s="235">
        <v>1963.913487956323</v>
      </c>
      <c r="K17" s="41"/>
      <c r="L17" s="231"/>
      <c r="M17" s="70"/>
      <c r="N17" s="72"/>
      <c r="O17" s="72"/>
      <c r="P17" s="72"/>
      <c r="Q17" s="72"/>
      <c r="R17" s="72"/>
    </row>
    <row r="18" spans="1:18" s="12" customFormat="1" ht="13.5" customHeight="1">
      <c r="A18" s="63"/>
      <c r="B18" s="66" t="s">
        <v>15</v>
      </c>
      <c r="C18" s="164">
        <v>1930617.7105650506</v>
      </c>
      <c r="D18" s="164">
        <v>1878814.6656944125</v>
      </c>
      <c r="E18" s="164">
        <v>51803.044870638056</v>
      </c>
      <c r="F18" s="165">
        <v>97.316763200339835</v>
      </c>
      <c r="G18" s="167"/>
      <c r="H18" s="69"/>
      <c r="I18" s="41" t="s">
        <v>22</v>
      </c>
      <c r="J18" s="235">
        <v>1978.568516059928</v>
      </c>
      <c r="K18" s="41"/>
      <c r="L18" s="231"/>
      <c r="M18" s="70"/>
      <c r="N18" s="72"/>
      <c r="O18" s="72"/>
      <c r="P18" s="72"/>
      <c r="Q18" s="72"/>
      <c r="R18" s="72"/>
    </row>
    <row r="19" spans="1:18" s="12" customFormat="1" ht="13.5" customHeight="1">
      <c r="A19" s="63"/>
      <c r="B19" s="67" t="s">
        <v>16</v>
      </c>
      <c r="C19" s="162">
        <v>1857738.5376302905</v>
      </c>
      <c r="D19" s="162">
        <v>1808094.4485747286</v>
      </c>
      <c r="E19" s="162">
        <v>49644.089055561926</v>
      </c>
      <c r="F19" s="163">
        <v>97.32771388169148</v>
      </c>
      <c r="G19" s="167"/>
      <c r="H19" s="69"/>
      <c r="I19" s="41" t="s">
        <v>23</v>
      </c>
      <c r="J19" s="235">
        <v>1999.9490497731515</v>
      </c>
      <c r="K19" s="41"/>
      <c r="L19" s="231"/>
      <c r="M19" s="70"/>
      <c r="N19" s="72"/>
      <c r="O19" s="72"/>
      <c r="P19" s="72"/>
      <c r="Q19" s="72"/>
      <c r="R19" s="72"/>
    </row>
    <row r="20" spans="1:18" s="12" customFormat="1" ht="13.5" customHeight="1">
      <c r="A20" s="63"/>
      <c r="B20" s="66" t="s">
        <v>17</v>
      </c>
      <c r="C20" s="164">
        <v>1767808.2713884844</v>
      </c>
      <c r="D20" s="164">
        <v>1721205.8255633672</v>
      </c>
      <c r="E20" s="164">
        <v>46602.445825117175</v>
      </c>
      <c r="F20" s="165">
        <v>97.363829178799222</v>
      </c>
      <c r="G20" s="167"/>
      <c r="H20" s="69"/>
      <c r="I20" s="41" t="s">
        <v>24</v>
      </c>
      <c r="J20" s="235">
        <v>2031.1593634343849</v>
      </c>
      <c r="K20" s="41"/>
      <c r="L20" s="231"/>
      <c r="M20" s="70"/>
      <c r="N20" s="72"/>
      <c r="O20" s="72"/>
      <c r="P20" s="72"/>
      <c r="Q20" s="72"/>
      <c r="R20" s="72"/>
    </row>
    <row r="21" spans="1:18" s="12" customFormat="1" ht="13.5" customHeight="1">
      <c r="A21" s="63"/>
      <c r="B21" s="36" t="s">
        <v>14</v>
      </c>
      <c r="C21" s="166">
        <v>1658513.3046630532</v>
      </c>
      <c r="D21" s="166">
        <v>1615167.0434542508</v>
      </c>
      <c r="E21" s="166">
        <v>43346.261208802462</v>
      </c>
      <c r="F21" s="167">
        <v>97.386438740833086</v>
      </c>
      <c r="G21" s="167"/>
      <c r="H21" s="69"/>
      <c r="I21" s="41" t="s">
        <v>26</v>
      </c>
      <c r="J21" s="235">
        <v>2070.065379896605</v>
      </c>
      <c r="K21" s="41"/>
      <c r="L21" s="231"/>
      <c r="M21" s="70"/>
      <c r="N21" s="72"/>
      <c r="O21" s="72"/>
      <c r="P21" s="72"/>
      <c r="Q21" s="72"/>
      <c r="R21" s="72"/>
    </row>
    <row r="22" spans="1:18" s="12" customFormat="1" ht="13.5" customHeight="1">
      <c r="A22" s="63"/>
      <c r="B22" s="66" t="s">
        <v>4</v>
      </c>
      <c r="C22" s="164">
        <v>1572990.018783252</v>
      </c>
      <c r="D22" s="164">
        <v>1529734.9269095638</v>
      </c>
      <c r="E22" s="164">
        <v>43255.091873688158</v>
      </c>
      <c r="F22" s="165">
        <v>97.250135642491415</v>
      </c>
      <c r="G22" s="167"/>
      <c r="H22" s="69"/>
      <c r="I22" s="41" t="s">
        <v>27</v>
      </c>
      <c r="J22" s="235">
        <v>2104.7700061032647</v>
      </c>
      <c r="K22" s="41"/>
      <c r="L22" s="231"/>
      <c r="M22" s="70"/>
      <c r="N22" s="72"/>
      <c r="O22" s="72"/>
      <c r="P22" s="72"/>
      <c r="Q22" s="72"/>
      <c r="R22" s="72"/>
    </row>
    <row r="23" spans="1:18" s="12" customFormat="1" ht="13.5" customHeight="1">
      <c r="A23" s="63"/>
      <c r="B23" s="36" t="s">
        <v>3</v>
      </c>
      <c r="C23" s="166">
        <v>1497074.0733074006</v>
      </c>
      <c r="D23" s="166">
        <v>1455241.8271943587</v>
      </c>
      <c r="E23" s="166">
        <v>41832.246113041881</v>
      </c>
      <c r="F23" s="167">
        <v>97.205733045618487</v>
      </c>
      <c r="G23" s="167"/>
      <c r="H23" s="69"/>
      <c r="I23" s="41" t="s">
        <v>91</v>
      </c>
      <c r="J23" s="235">
        <v>2138.4920250231085</v>
      </c>
      <c r="K23" s="41"/>
      <c r="L23" s="231"/>
      <c r="M23" s="70"/>
      <c r="N23" s="72"/>
      <c r="O23" s="72"/>
      <c r="P23" s="72"/>
      <c r="Q23" s="72"/>
      <c r="R23" s="72"/>
    </row>
    <row r="24" spans="1:18" s="12" customFormat="1" ht="13.5" customHeight="1">
      <c r="A24" s="63"/>
      <c r="B24" s="66" t="s">
        <v>2</v>
      </c>
      <c r="C24" s="164">
        <v>1412150.8223885391</v>
      </c>
      <c r="D24" s="164">
        <v>1372108.5115260021</v>
      </c>
      <c r="E24" s="164">
        <v>40042.310862537008</v>
      </c>
      <c r="F24" s="165">
        <v>97.164445169191723</v>
      </c>
      <c r="G24" s="167"/>
      <c r="H24" s="69"/>
      <c r="I24" s="41" t="s">
        <v>93</v>
      </c>
      <c r="J24" s="235">
        <v>2324.629475799692</v>
      </c>
      <c r="K24" s="41"/>
      <c r="L24" s="231"/>
      <c r="M24" s="70"/>
      <c r="N24" s="72"/>
      <c r="O24" s="72"/>
      <c r="P24" s="72"/>
      <c r="Q24" s="72"/>
      <c r="R24" s="72"/>
    </row>
    <row r="25" spans="1:18" s="12" customFormat="1" ht="13.5" customHeight="1">
      <c r="A25" s="63"/>
      <c r="B25" s="36" t="s">
        <v>1</v>
      </c>
      <c r="C25" s="166">
        <v>1324103.4242240086</v>
      </c>
      <c r="D25" s="166">
        <v>1285494.7298213942</v>
      </c>
      <c r="E25" s="166">
        <v>38608.694402614376</v>
      </c>
      <c r="F25" s="167">
        <v>97.084163238589838</v>
      </c>
      <c r="G25" s="167"/>
      <c r="H25" s="69"/>
      <c r="I25" s="41" t="s">
        <v>99</v>
      </c>
      <c r="J25" s="235">
        <v>2425.9384028829413</v>
      </c>
      <c r="K25" s="41"/>
      <c r="L25" s="231"/>
      <c r="M25" s="70"/>
      <c r="N25" s="72"/>
      <c r="O25" s="72"/>
      <c r="P25" s="72"/>
      <c r="Q25" s="72"/>
      <c r="R25" s="72"/>
    </row>
    <row r="26" spans="1:18" s="12" customFormat="1" ht="13.5" customHeight="1">
      <c r="A26" s="168"/>
      <c r="B26" s="169" t="s">
        <v>0</v>
      </c>
      <c r="C26" s="170">
        <v>1243634.3472777021</v>
      </c>
      <c r="D26" s="170">
        <v>1208063.5029024191</v>
      </c>
      <c r="E26" s="170">
        <v>35570.844375282992</v>
      </c>
      <c r="F26" s="171">
        <v>97.139766648199526</v>
      </c>
      <c r="G26" s="167"/>
      <c r="H26" s="69"/>
      <c r="I26" s="41" t="s">
        <v>107</v>
      </c>
      <c r="J26" s="235">
        <v>2551.6522301500108</v>
      </c>
      <c r="K26" s="41"/>
      <c r="L26" s="231"/>
      <c r="M26" s="70"/>
      <c r="N26" s="72"/>
      <c r="O26" s="72"/>
      <c r="P26" s="72"/>
      <c r="Q26" s="72"/>
      <c r="R26" s="72"/>
    </row>
    <row r="27" spans="1:18" s="12" customFormat="1" ht="32.25" customHeight="1">
      <c r="A27" s="172" t="s">
        <v>197</v>
      </c>
      <c r="B27" s="173" t="s">
        <v>108</v>
      </c>
      <c r="C27" s="174">
        <v>39766242.440224409</v>
      </c>
      <c r="D27" s="174">
        <v>38657895.237911426</v>
      </c>
      <c r="E27" s="174">
        <v>1108347.2023129836</v>
      </c>
      <c r="F27" s="176">
        <v>97.212844024730217</v>
      </c>
      <c r="G27" s="228"/>
      <c r="H27" s="69"/>
      <c r="I27" s="41" t="s">
        <v>154</v>
      </c>
      <c r="J27" s="235">
        <v>2674.7548447181816</v>
      </c>
      <c r="K27" s="41"/>
      <c r="L27" s="231"/>
      <c r="M27" s="70"/>
      <c r="N27" s="72"/>
      <c r="O27" s="72"/>
      <c r="P27" s="72"/>
      <c r="Q27" s="72"/>
      <c r="R27" s="72"/>
    </row>
    <row r="28" spans="1:18" s="12" customFormat="1" ht="30" customHeight="1">
      <c r="A28" s="172" t="s">
        <v>198</v>
      </c>
      <c r="B28" s="173" t="s">
        <v>155</v>
      </c>
      <c r="C28" s="174">
        <v>42440997.28494259</v>
      </c>
      <c r="D28" s="174">
        <v>41193098.151361182</v>
      </c>
      <c r="E28" s="174">
        <v>1247899.1335814074</v>
      </c>
      <c r="F28" s="175">
        <v>97.05968470721082</v>
      </c>
      <c r="G28" s="167"/>
      <c r="H28" s="69"/>
      <c r="I28" s="41"/>
      <c r="J28" s="41"/>
      <c r="K28" s="41"/>
      <c r="L28" s="231"/>
      <c r="M28" s="70"/>
      <c r="N28" s="72"/>
      <c r="O28" s="72"/>
      <c r="P28" s="72"/>
      <c r="Q28" s="72"/>
      <c r="R28" s="72"/>
    </row>
    <row r="29" spans="1:18" s="12" customFormat="1">
      <c r="A29" s="63" t="s">
        <v>94</v>
      </c>
      <c r="B29" s="67"/>
      <c r="C29" s="162"/>
      <c r="D29" s="162"/>
      <c r="E29" s="162"/>
      <c r="F29" s="163"/>
      <c r="G29" s="167"/>
      <c r="H29" s="69"/>
      <c r="I29" s="41"/>
      <c r="J29" s="41"/>
      <c r="K29" s="41"/>
      <c r="L29" s="231"/>
      <c r="M29" s="70"/>
      <c r="N29" s="72"/>
      <c r="O29" s="72"/>
      <c r="P29" s="72"/>
      <c r="Q29" s="72"/>
      <c r="R29" s="72"/>
    </row>
    <row r="30" spans="1:18" s="12" customFormat="1" ht="15.75" customHeight="1">
      <c r="A30" s="147" t="s">
        <v>55</v>
      </c>
      <c r="B30" s="148"/>
      <c r="C30" s="148"/>
      <c r="D30" s="148"/>
      <c r="E30" s="148"/>
      <c r="F30" s="148"/>
      <c r="G30" s="229"/>
      <c r="H30" s="69"/>
      <c r="I30" s="41"/>
      <c r="J30" s="41"/>
      <c r="K30" s="41"/>
      <c r="L30" s="236"/>
      <c r="M30" s="70"/>
      <c r="N30" s="72"/>
      <c r="O30" s="72"/>
      <c r="P30" s="72"/>
      <c r="Q30" s="72"/>
      <c r="R30" s="72"/>
    </row>
    <row r="31" spans="1:18" s="12" customFormat="1" ht="14.25" customHeight="1">
      <c r="A31" s="64"/>
      <c r="B31" s="62"/>
      <c r="C31" s="62"/>
      <c r="D31" s="62"/>
      <c r="E31" s="62"/>
      <c r="F31" s="35"/>
      <c r="G31" s="153"/>
      <c r="H31" s="69"/>
      <c r="I31" s="41"/>
      <c r="J31" s="41"/>
      <c r="K31" s="236"/>
      <c r="L31" s="231"/>
      <c r="M31" s="72"/>
      <c r="N31" s="72"/>
      <c r="O31" s="72"/>
      <c r="P31" s="72"/>
      <c r="Q31" s="72"/>
    </row>
    <row r="32" spans="1:18" ht="14.25">
      <c r="A32" s="62" t="s">
        <v>156</v>
      </c>
      <c r="B32" s="62"/>
      <c r="C32" s="62"/>
      <c r="D32" s="62"/>
      <c r="E32" s="62"/>
      <c r="F32" s="35"/>
      <c r="G32" s="153"/>
      <c r="H32" s="69"/>
      <c r="I32" s="41"/>
      <c r="J32" s="41"/>
      <c r="K32" s="231"/>
      <c r="L32" s="41"/>
    </row>
    <row r="33" spans="1:22" s="71" customFormat="1" ht="9.9499999999999993" customHeight="1">
      <c r="A33" s="62" t="s">
        <v>29</v>
      </c>
      <c r="B33" s="62"/>
      <c r="C33" s="62"/>
      <c r="D33" s="62"/>
      <c r="E33" s="62"/>
      <c r="F33" s="35"/>
      <c r="G33" s="153"/>
      <c r="H33" s="69"/>
      <c r="I33" s="41"/>
      <c r="J33" s="41"/>
      <c r="K33" s="41"/>
      <c r="L33" s="41"/>
      <c r="R33" s="11"/>
      <c r="S33" s="11"/>
      <c r="T33" s="11"/>
      <c r="U33" s="11"/>
      <c r="V33" s="11"/>
    </row>
    <row r="34" spans="1:22" s="71" customFormat="1">
      <c r="A34" s="62"/>
      <c r="B34" s="62"/>
      <c r="C34" s="62"/>
      <c r="D34" s="62"/>
      <c r="E34" s="62"/>
      <c r="F34" s="35"/>
      <c r="G34" s="153"/>
      <c r="H34" s="69"/>
      <c r="I34" s="41"/>
      <c r="J34" s="41"/>
      <c r="K34" s="41"/>
      <c r="L34" s="41"/>
      <c r="R34" s="11"/>
      <c r="S34" s="11"/>
      <c r="T34" s="11"/>
      <c r="U34" s="11"/>
      <c r="V34" s="11"/>
    </row>
    <row r="35" spans="1:22" s="71" customFormat="1">
      <c r="A35" s="64" t="s">
        <v>30</v>
      </c>
      <c r="B35" s="62"/>
      <c r="C35" s="62"/>
      <c r="D35" s="62"/>
      <c r="E35" s="62"/>
      <c r="F35" s="35"/>
      <c r="G35" s="153"/>
      <c r="H35" s="69"/>
      <c r="I35" s="41"/>
      <c r="J35" s="41"/>
      <c r="K35" s="41"/>
      <c r="L35" s="41"/>
      <c r="R35" s="11"/>
      <c r="S35" s="11"/>
      <c r="T35" s="11"/>
      <c r="U35" s="11"/>
      <c r="V35" s="11"/>
    </row>
    <row r="36" spans="1:22" s="71" customFormat="1" ht="9.9499999999999993" customHeight="1">
      <c r="A36" s="65" t="s">
        <v>87</v>
      </c>
      <c r="B36" s="62"/>
      <c r="C36" s="62"/>
      <c r="D36" s="62"/>
      <c r="E36" s="62"/>
      <c r="F36" s="35"/>
      <c r="G36" s="153"/>
      <c r="H36" s="69"/>
      <c r="I36" s="41"/>
      <c r="J36" s="41"/>
      <c r="K36" s="41"/>
      <c r="L36" s="41"/>
      <c r="R36" s="11"/>
      <c r="S36" s="11"/>
      <c r="T36" s="11"/>
      <c r="U36" s="11"/>
      <c r="V36" s="11"/>
    </row>
    <row r="37" spans="1:22" s="71" customFormat="1">
      <c r="A37" s="65" t="s">
        <v>35</v>
      </c>
      <c r="B37" s="62"/>
      <c r="C37" s="62"/>
      <c r="D37" s="62"/>
      <c r="E37" s="62"/>
      <c r="F37" s="35"/>
      <c r="G37" s="153"/>
      <c r="H37" s="69"/>
      <c r="I37" s="41"/>
      <c r="J37" s="41"/>
      <c r="K37" s="41"/>
      <c r="L37" s="41"/>
      <c r="R37" s="11"/>
      <c r="S37" s="11"/>
      <c r="T37" s="11"/>
      <c r="U37" s="11"/>
      <c r="V37" s="11"/>
    </row>
    <row r="38" spans="1:22" s="71" customFormat="1">
      <c r="A38" s="65" t="s">
        <v>36</v>
      </c>
      <c r="B38" s="62"/>
      <c r="C38" s="62"/>
      <c r="D38" s="62"/>
      <c r="E38" s="62"/>
      <c r="F38" s="35"/>
      <c r="G38" s="153"/>
      <c r="H38" s="69"/>
      <c r="I38" s="41"/>
      <c r="J38" s="41"/>
      <c r="K38" s="41"/>
      <c r="L38" s="41"/>
      <c r="R38" s="11"/>
      <c r="S38" s="11"/>
      <c r="T38" s="11"/>
      <c r="U38" s="11"/>
      <c r="V38" s="11"/>
    </row>
    <row r="39" spans="1:22" s="71" customFormat="1">
      <c r="A39" s="65" t="s">
        <v>33</v>
      </c>
      <c r="B39" s="62"/>
      <c r="C39" s="62"/>
      <c r="D39" s="62"/>
      <c r="E39" s="62"/>
      <c r="F39" s="35"/>
      <c r="G39" s="153"/>
      <c r="H39" s="69"/>
      <c r="I39" s="41"/>
      <c r="J39" s="41"/>
      <c r="K39" s="41"/>
      <c r="L39" s="41"/>
      <c r="R39" s="11"/>
      <c r="S39" s="11"/>
      <c r="T39" s="11"/>
      <c r="U39" s="11"/>
      <c r="V39" s="11"/>
    </row>
    <row r="40" spans="1:22" s="71" customFormat="1">
      <c r="A40" s="65" t="s">
        <v>31</v>
      </c>
      <c r="B40" s="62"/>
      <c r="C40" s="62"/>
      <c r="D40" s="62"/>
      <c r="E40" s="62"/>
      <c r="F40" s="35"/>
      <c r="G40" s="153"/>
      <c r="H40" s="69"/>
      <c r="I40" s="41"/>
      <c r="J40" s="41"/>
      <c r="K40" s="41"/>
      <c r="L40" s="41"/>
      <c r="R40" s="11"/>
      <c r="S40" s="11"/>
      <c r="T40" s="11"/>
      <c r="U40" s="11"/>
      <c r="V40" s="11"/>
    </row>
    <row r="41" spans="1:22" s="71" customFormat="1">
      <c r="A41" s="258" t="s">
        <v>236</v>
      </c>
      <c r="B41" s="62"/>
      <c r="C41" s="62"/>
      <c r="D41" s="62"/>
      <c r="E41" s="62"/>
      <c r="F41" s="35"/>
      <c r="G41" s="153"/>
      <c r="H41" s="69"/>
      <c r="I41" s="41"/>
      <c r="J41" s="41"/>
      <c r="K41" s="41"/>
      <c r="L41" s="41"/>
      <c r="R41" s="11"/>
      <c r="S41" s="11"/>
      <c r="T41" s="11"/>
      <c r="U41" s="11"/>
      <c r="V41" s="11"/>
    </row>
    <row r="42" spans="1:22" s="71" customFormat="1">
      <c r="A42" s="65" t="s">
        <v>34</v>
      </c>
      <c r="B42" s="62"/>
      <c r="C42" s="62"/>
      <c r="D42" s="62"/>
      <c r="E42" s="62"/>
      <c r="F42" s="35"/>
      <c r="G42" s="153"/>
      <c r="H42" s="69"/>
      <c r="I42" s="41"/>
      <c r="J42" s="41"/>
      <c r="K42" s="41"/>
      <c r="L42" s="41"/>
      <c r="R42" s="11"/>
      <c r="S42" s="11"/>
      <c r="T42" s="11"/>
      <c r="U42" s="11"/>
      <c r="V42" s="11"/>
    </row>
    <row r="43" spans="1:22" s="71" customFormat="1">
      <c r="A43" s="65"/>
      <c r="B43" s="62"/>
      <c r="C43" s="62"/>
      <c r="D43" s="62"/>
      <c r="E43" s="62"/>
      <c r="F43" s="35"/>
      <c r="G43" s="153"/>
      <c r="H43" s="69"/>
      <c r="I43" s="41"/>
      <c r="J43" s="41"/>
      <c r="K43" s="41"/>
      <c r="L43" s="41"/>
      <c r="R43" s="11"/>
      <c r="S43" s="11"/>
      <c r="T43" s="11"/>
      <c r="U43" s="11"/>
      <c r="V43" s="11"/>
    </row>
    <row r="44" spans="1:22" s="71" customFormat="1">
      <c r="A44" s="65"/>
      <c r="B44" s="62"/>
      <c r="C44" s="62"/>
      <c r="D44" s="62"/>
      <c r="E44" s="62"/>
      <c r="F44" s="35"/>
      <c r="G44" s="153"/>
      <c r="H44" s="69"/>
      <c r="I44" s="41"/>
      <c r="J44" s="41"/>
      <c r="K44" s="41"/>
      <c r="L44" s="41"/>
      <c r="R44" s="11"/>
      <c r="S44" s="11"/>
      <c r="T44" s="11"/>
      <c r="U44" s="11"/>
      <c r="V44" s="11"/>
    </row>
    <row r="45" spans="1:22" s="71" customFormat="1">
      <c r="A45" s="65"/>
      <c r="B45" s="62"/>
      <c r="C45" s="62"/>
      <c r="D45" s="62"/>
      <c r="E45" s="62"/>
      <c r="F45" s="35"/>
      <c r="G45" s="153"/>
      <c r="H45" s="69"/>
      <c r="I45" s="41"/>
      <c r="J45" s="41"/>
      <c r="K45" s="41"/>
      <c r="L45" s="41"/>
      <c r="R45" s="11"/>
      <c r="S45" s="11"/>
      <c r="T45" s="11"/>
      <c r="U45" s="11"/>
      <c r="V45" s="11"/>
    </row>
    <row r="46" spans="1:22" s="71" customFormat="1">
      <c r="A46" s="62"/>
      <c r="B46" s="62"/>
      <c r="C46" s="62"/>
      <c r="D46" s="62"/>
      <c r="E46" s="62"/>
      <c r="F46" s="35"/>
      <c r="G46" s="153"/>
      <c r="H46" s="69"/>
      <c r="I46" s="41"/>
      <c r="J46" s="41"/>
      <c r="K46" s="41"/>
      <c r="L46" s="41"/>
      <c r="R46" s="11"/>
      <c r="S46" s="11"/>
      <c r="T46" s="11"/>
      <c r="U46" s="11"/>
      <c r="V46" s="11"/>
    </row>
    <row r="47" spans="1:22" s="71" customFormat="1">
      <c r="A47" s="62"/>
      <c r="B47" s="62"/>
      <c r="C47" s="62"/>
      <c r="D47" s="62"/>
      <c r="E47" s="62"/>
      <c r="F47" s="35"/>
      <c r="G47" s="153"/>
      <c r="I47" s="41"/>
      <c r="J47" s="41"/>
      <c r="K47" s="41"/>
      <c r="L47" s="41"/>
      <c r="R47" s="11"/>
      <c r="S47" s="11"/>
      <c r="T47" s="11"/>
      <c r="U47" s="11"/>
      <c r="V47" s="11"/>
    </row>
    <row r="48" spans="1:22" s="71" customFormat="1">
      <c r="A48" s="62"/>
      <c r="B48" s="62"/>
      <c r="C48" s="62"/>
      <c r="D48" s="62"/>
      <c r="E48" s="62"/>
      <c r="F48" s="35"/>
      <c r="G48" s="153"/>
      <c r="I48" s="41"/>
      <c r="J48" s="230"/>
      <c r="K48" s="41"/>
      <c r="L48" s="41"/>
      <c r="R48" s="11"/>
      <c r="S48" s="11"/>
      <c r="T48" s="11"/>
      <c r="U48" s="11"/>
      <c r="V48" s="11"/>
    </row>
    <row r="49" spans="1:22" s="71" customFormat="1">
      <c r="A49" s="62"/>
      <c r="B49" s="62"/>
      <c r="C49" s="62"/>
      <c r="D49" s="62"/>
      <c r="E49" s="62"/>
      <c r="F49" s="35"/>
      <c r="G49" s="154"/>
      <c r="I49" s="230"/>
      <c r="J49" s="230"/>
      <c r="K49" s="230"/>
      <c r="L49" s="230"/>
      <c r="R49" s="11"/>
      <c r="S49" s="11"/>
      <c r="T49" s="11"/>
      <c r="U49" s="11"/>
      <c r="V49" s="11"/>
    </row>
    <row r="50" spans="1:22" s="71" customFormat="1">
      <c r="A50" s="13"/>
      <c r="B50" s="13"/>
      <c r="C50" s="13"/>
      <c r="D50" s="13"/>
      <c r="E50" s="13"/>
      <c r="F50" s="11"/>
      <c r="G50" s="154"/>
      <c r="I50" s="230"/>
      <c r="J50" s="230"/>
      <c r="K50" s="230"/>
      <c r="L50" s="230"/>
      <c r="R50" s="11"/>
      <c r="S50" s="11"/>
      <c r="T50" s="11"/>
      <c r="U50" s="11"/>
      <c r="V50" s="11"/>
    </row>
    <row r="51" spans="1:22" s="71" customFormat="1">
      <c r="A51" s="13"/>
      <c r="B51" s="13"/>
      <c r="C51" s="13"/>
      <c r="D51" s="13"/>
      <c r="E51" s="13"/>
      <c r="F51" s="11"/>
      <c r="G51" s="154"/>
      <c r="I51" s="230"/>
      <c r="J51" s="230"/>
      <c r="K51" s="230"/>
      <c r="L51" s="230"/>
      <c r="R51" s="11"/>
      <c r="S51" s="11"/>
      <c r="T51" s="11"/>
      <c r="U51" s="11"/>
      <c r="V51" s="11"/>
    </row>
    <row r="52" spans="1:22" s="71" customFormat="1">
      <c r="A52" s="13"/>
      <c r="B52" s="13"/>
      <c r="C52" s="13"/>
      <c r="D52" s="13"/>
      <c r="E52" s="13"/>
      <c r="F52" s="11"/>
      <c r="G52" s="154"/>
      <c r="I52" s="230"/>
      <c r="J52" s="230"/>
      <c r="K52" s="230"/>
      <c r="L52" s="230"/>
      <c r="R52" s="11"/>
      <c r="S52" s="11"/>
      <c r="T52" s="11"/>
      <c r="U52" s="11"/>
      <c r="V52" s="11"/>
    </row>
    <row r="53" spans="1:22" s="71" customFormat="1">
      <c r="A53" s="13"/>
      <c r="B53" s="13"/>
      <c r="C53" s="13"/>
      <c r="D53" s="13"/>
      <c r="E53" s="13"/>
      <c r="F53" s="11"/>
      <c r="G53" s="154"/>
      <c r="I53" s="230"/>
      <c r="J53" s="230"/>
      <c r="K53" s="230"/>
      <c r="L53" s="230"/>
      <c r="R53" s="11"/>
      <c r="S53" s="11"/>
      <c r="T53" s="11"/>
      <c r="U53" s="11"/>
      <c r="V53" s="11"/>
    </row>
    <row r="54" spans="1:22" s="71" customFormat="1">
      <c r="A54" s="13"/>
      <c r="B54" s="13"/>
      <c r="C54" s="13"/>
      <c r="D54" s="13"/>
      <c r="E54" s="13"/>
      <c r="F54" s="11"/>
      <c r="G54" s="154"/>
      <c r="I54" s="230"/>
      <c r="J54" s="230"/>
      <c r="K54" s="230"/>
      <c r="L54" s="230"/>
      <c r="R54" s="11"/>
      <c r="S54" s="11"/>
      <c r="T54" s="11"/>
      <c r="U54" s="11"/>
      <c r="V54" s="11"/>
    </row>
    <row r="55" spans="1:22" s="71" customFormat="1">
      <c r="A55" s="13"/>
      <c r="B55" s="13"/>
      <c r="C55" s="13"/>
      <c r="D55" s="13"/>
      <c r="E55" s="13"/>
      <c r="F55" s="11"/>
      <c r="G55" s="154"/>
      <c r="I55" s="230"/>
      <c r="J55" s="230"/>
      <c r="K55" s="230"/>
      <c r="L55" s="230"/>
      <c r="R55" s="11"/>
      <c r="S55" s="11"/>
      <c r="T55" s="11"/>
      <c r="U55" s="11"/>
      <c r="V55" s="11"/>
    </row>
    <row r="56" spans="1:22" s="71" customFormat="1">
      <c r="A56" s="13"/>
      <c r="B56" s="13"/>
      <c r="C56" s="13"/>
      <c r="D56" s="13"/>
      <c r="E56" s="13"/>
      <c r="F56" s="11"/>
      <c r="G56" s="154"/>
      <c r="I56" s="230"/>
      <c r="J56" s="230"/>
      <c r="K56" s="230"/>
      <c r="L56" s="230"/>
      <c r="R56" s="11"/>
      <c r="S56" s="11"/>
      <c r="T56" s="11"/>
      <c r="U56" s="11"/>
      <c r="V56" s="11"/>
    </row>
    <row r="57" spans="1:22" s="71" customFormat="1">
      <c r="A57" s="13"/>
      <c r="B57" s="13"/>
      <c r="C57" s="13"/>
      <c r="D57" s="13"/>
      <c r="E57" s="13"/>
      <c r="F57" s="11"/>
      <c r="G57" s="154"/>
      <c r="I57" s="230"/>
      <c r="J57" s="230"/>
      <c r="K57" s="230"/>
      <c r="L57" s="230"/>
      <c r="R57" s="11"/>
      <c r="S57" s="11"/>
      <c r="T57" s="11"/>
      <c r="U57" s="11"/>
      <c r="V57" s="11"/>
    </row>
    <row r="58" spans="1:22" s="71" customFormat="1">
      <c r="A58" s="13"/>
      <c r="B58" s="13"/>
      <c r="C58" s="13"/>
      <c r="D58" s="13"/>
      <c r="E58" s="13"/>
      <c r="F58" s="11"/>
      <c r="G58" s="154"/>
      <c r="I58" s="230"/>
      <c r="J58" s="230"/>
      <c r="K58" s="230"/>
      <c r="L58" s="230"/>
      <c r="R58" s="11"/>
      <c r="S58" s="11"/>
      <c r="T58" s="11"/>
      <c r="U58" s="11"/>
      <c r="V58" s="11"/>
    </row>
    <row r="59" spans="1:22" s="71" customFormat="1">
      <c r="A59" s="13"/>
      <c r="B59" s="13"/>
      <c r="C59" s="13"/>
      <c r="D59" s="13"/>
      <c r="E59" s="13"/>
      <c r="F59" s="11"/>
      <c r="G59" s="154"/>
      <c r="I59" s="230"/>
      <c r="J59" s="230"/>
      <c r="K59" s="230"/>
      <c r="L59" s="230"/>
      <c r="R59" s="11"/>
      <c r="S59" s="11"/>
      <c r="T59" s="11"/>
      <c r="U59" s="11"/>
      <c r="V59" s="11"/>
    </row>
    <row r="60" spans="1:22" s="71" customFormat="1">
      <c r="A60" s="13"/>
      <c r="B60" s="13"/>
      <c r="C60" s="13"/>
      <c r="D60" s="13"/>
      <c r="E60" s="13"/>
      <c r="F60" s="11"/>
      <c r="G60" s="154"/>
      <c r="I60" s="230"/>
      <c r="J60" s="230"/>
      <c r="K60" s="230"/>
      <c r="L60" s="230"/>
      <c r="R60" s="11"/>
      <c r="S60" s="11"/>
      <c r="T60" s="11"/>
      <c r="U60" s="11"/>
      <c r="V60" s="11"/>
    </row>
    <row r="61" spans="1:22" s="71" customFormat="1">
      <c r="A61" s="13"/>
      <c r="B61" s="13"/>
      <c r="C61" s="13"/>
      <c r="D61" s="13"/>
      <c r="E61" s="13"/>
      <c r="F61" s="11"/>
      <c r="G61" s="154"/>
      <c r="I61" s="230"/>
      <c r="J61" s="230"/>
      <c r="K61" s="230"/>
      <c r="L61" s="230"/>
      <c r="R61" s="11"/>
      <c r="S61" s="11"/>
      <c r="T61" s="11"/>
      <c r="U61" s="11"/>
      <c r="V61" s="11"/>
    </row>
    <row r="62" spans="1:22" s="71" customFormat="1">
      <c r="A62" s="13"/>
      <c r="B62" s="13"/>
      <c r="C62" s="13"/>
      <c r="D62" s="13"/>
      <c r="E62" s="13"/>
      <c r="F62" s="11"/>
      <c r="G62" s="154"/>
      <c r="I62" s="230"/>
      <c r="J62" s="230"/>
      <c r="K62" s="230"/>
      <c r="L62" s="230"/>
      <c r="R62" s="11"/>
      <c r="S62" s="11"/>
      <c r="T62" s="11"/>
      <c r="U62" s="11"/>
      <c r="V62" s="11"/>
    </row>
    <row r="63" spans="1:22" s="71" customFormat="1">
      <c r="A63" s="13"/>
      <c r="B63" s="13"/>
      <c r="C63" s="13"/>
      <c r="D63" s="13"/>
      <c r="E63" s="13"/>
      <c r="F63" s="11"/>
      <c r="G63" s="154"/>
      <c r="I63" s="230"/>
      <c r="J63" s="230"/>
      <c r="K63" s="230"/>
      <c r="L63" s="230"/>
      <c r="R63" s="11"/>
      <c r="S63" s="11"/>
      <c r="T63" s="11"/>
      <c r="U63" s="11"/>
      <c r="V63" s="11"/>
    </row>
    <row r="64" spans="1:22" s="71" customFormat="1">
      <c r="A64" s="13"/>
      <c r="B64" s="13"/>
      <c r="C64" s="13"/>
      <c r="D64" s="13"/>
      <c r="E64" s="13"/>
      <c r="F64" s="11"/>
      <c r="G64" s="154"/>
      <c r="I64" s="230"/>
      <c r="J64" s="230"/>
      <c r="K64" s="230"/>
      <c r="L64" s="230"/>
      <c r="R64" s="11"/>
      <c r="S64" s="11"/>
      <c r="T64" s="11"/>
      <c r="U64" s="11"/>
      <c r="V64" s="11"/>
    </row>
    <row r="65" spans="1:5">
      <c r="A65" s="13"/>
      <c r="B65" s="13"/>
      <c r="C65" s="13"/>
      <c r="D65" s="13"/>
      <c r="E65" s="13"/>
    </row>
    <row r="66" spans="1:5">
      <c r="A66" s="13"/>
      <c r="B66" s="13"/>
      <c r="C66" s="13"/>
      <c r="D66" s="13"/>
      <c r="E66" s="13"/>
    </row>
    <row r="67" spans="1:5">
      <c r="A67" s="13"/>
      <c r="B67" s="13"/>
      <c r="C67" s="13"/>
      <c r="D67" s="13"/>
      <c r="E67" s="13"/>
    </row>
    <row r="68" spans="1:5">
      <c r="A68" s="13"/>
      <c r="B68" s="13"/>
      <c r="C68" s="13"/>
      <c r="D68" s="13"/>
      <c r="E68" s="13"/>
    </row>
    <row r="69" spans="1:5">
      <c r="A69" s="13"/>
      <c r="B69" s="13"/>
      <c r="C69" s="13"/>
      <c r="D69" s="13"/>
      <c r="E69" s="13"/>
    </row>
    <row r="70" spans="1:5">
      <c r="A70" s="13"/>
      <c r="B70" s="13"/>
      <c r="C70" s="13"/>
      <c r="D70" s="13"/>
      <c r="E70" s="13"/>
    </row>
    <row r="71" spans="1:5">
      <c r="A71" s="13"/>
      <c r="B71" s="13"/>
      <c r="C71" s="13"/>
      <c r="D71" s="13"/>
      <c r="E71" s="13"/>
    </row>
    <row r="72" spans="1:5">
      <c r="A72" s="13"/>
      <c r="B72" s="13"/>
      <c r="C72" s="13"/>
      <c r="D72" s="13"/>
      <c r="E72" s="13"/>
    </row>
    <row r="73" spans="1:5">
      <c r="A73" s="13"/>
      <c r="B73" s="13"/>
      <c r="C73" s="13"/>
      <c r="D73" s="13"/>
      <c r="E73" s="13"/>
    </row>
    <row r="74" spans="1:5">
      <c r="A74" s="13"/>
      <c r="B74" s="13"/>
      <c r="C74" s="13"/>
      <c r="D74" s="13"/>
      <c r="E74" s="13"/>
    </row>
    <row r="75" spans="1:5">
      <c r="A75" s="13"/>
      <c r="B75" s="13"/>
      <c r="C75" s="13"/>
      <c r="D75" s="13"/>
      <c r="E75" s="13"/>
    </row>
    <row r="76" spans="1:5">
      <c r="A76" s="13"/>
      <c r="B76" s="13"/>
      <c r="C76" s="13"/>
      <c r="D76" s="13"/>
      <c r="E76" s="13"/>
    </row>
    <row r="77" spans="1:5">
      <c r="A77" s="13"/>
      <c r="B77" s="13"/>
      <c r="C77" s="13"/>
      <c r="D77" s="13"/>
      <c r="E77" s="13"/>
    </row>
    <row r="78" spans="1:5">
      <c r="A78" s="13"/>
      <c r="B78" s="13"/>
      <c r="C78" s="13"/>
      <c r="D78" s="13"/>
      <c r="E78" s="13"/>
    </row>
    <row r="79" spans="1:5">
      <c r="A79" s="13"/>
      <c r="B79" s="13"/>
      <c r="C79" s="13"/>
      <c r="D79" s="13"/>
      <c r="E79" s="13"/>
    </row>
    <row r="80" spans="1:5">
      <c r="A80" s="13"/>
      <c r="B80" s="13"/>
      <c r="C80" s="13"/>
      <c r="D80" s="13"/>
      <c r="E80" s="13"/>
    </row>
    <row r="81" spans="1:5">
      <c r="A81" s="13"/>
      <c r="B81" s="13"/>
      <c r="C81" s="13"/>
      <c r="D81" s="13"/>
      <c r="E81" s="13"/>
    </row>
    <row r="82" spans="1:5">
      <c r="A82" s="13"/>
      <c r="B82" s="13"/>
      <c r="C82" s="13"/>
      <c r="D82" s="13"/>
      <c r="E82" s="13"/>
    </row>
    <row r="83" spans="1:5">
      <c r="A83" s="13"/>
      <c r="B83" s="13"/>
      <c r="C83" s="13"/>
      <c r="D83" s="13"/>
      <c r="E83" s="13"/>
    </row>
    <row r="84" spans="1:5">
      <c r="A84" s="13"/>
      <c r="B84" s="13"/>
      <c r="C84" s="13"/>
      <c r="D84" s="13"/>
      <c r="E84" s="13"/>
    </row>
    <row r="85" spans="1:5">
      <c r="A85" s="13"/>
      <c r="B85" s="13"/>
      <c r="C85" s="13"/>
      <c r="D85" s="13"/>
      <c r="E85" s="13"/>
    </row>
    <row r="86" spans="1:5">
      <c r="A86" s="13"/>
      <c r="B86" s="13"/>
      <c r="C86" s="13"/>
      <c r="D86" s="13"/>
      <c r="E86" s="13"/>
    </row>
    <row r="87" spans="1:5">
      <c r="A87" s="13"/>
      <c r="B87" s="13"/>
      <c r="C87" s="13"/>
      <c r="D87" s="13"/>
      <c r="E87" s="13"/>
    </row>
    <row r="88" spans="1:5">
      <c r="A88" s="13"/>
      <c r="B88" s="13"/>
      <c r="C88" s="13"/>
      <c r="D88" s="13"/>
      <c r="E88" s="13"/>
    </row>
    <row r="89" spans="1:5">
      <c r="A89" s="13"/>
      <c r="B89" s="13"/>
      <c r="C89" s="13"/>
      <c r="D89" s="13"/>
      <c r="E89" s="13"/>
    </row>
    <row r="90" spans="1:5">
      <c r="A90" s="13"/>
      <c r="B90" s="13"/>
      <c r="C90" s="13"/>
      <c r="D90" s="13"/>
      <c r="E90" s="13"/>
    </row>
    <row r="91" spans="1:5">
      <c r="A91" s="13"/>
      <c r="B91" s="13"/>
      <c r="C91" s="13"/>
      <c r="D91" s="13"/>
      <c r="E91" s="13"/>
    </row>
    <row r="92" spans="1:5">
      <c r="A92" s="13"/>
      <c r="B92" s="13"/>
      <c r="C92" s="13"/>
      <c r="D92" s="13"/>
      <c r="E92" s="13"/>
    </row>
    <row r="93" spans="1:5">
      <c r="A93" s="13"/>
      <c r="B93" s="13"/>
      <c r="C93" s="13"/>
      <c r="D93" s="13"/>
      <c r="E93" s="13"/>
    </row>
    <row r="94" spans="1:5">
      <c r="A94" s="13"/>
      <c r="B94" s="13"/>
      <c r="C94" s="13"/>
      <c r="D94" s="13"/>
      <c r="E94" s="13"/>
    </row>
    <row r="95" spans="1:5">
      <c r="A95" s="13"/>
      <c r="B95" s="13"/>
      <c r="C95" s="13"/>
      <c r="D95" s="13"/>
      <c r="E95" s="13"/>
    </row>
    <row r="96" spans="1:5">
      <c r="A96" s="13"/>
      <c r="B96" s="13"/>
      <c r="C96" s="13"/>
      <c r="D96" s="13"/>
      <c r="E96" s="13"/>
    </row>
    <row r="97" spans="1:5">
      <c r="A97" s="13"/>
      <c r="B97" s="13"/>
      <c r="C97" s="13"/>
      <c r="D97" s="13"/>
      <c r="E97" s="13"/>
    </row>
    <row r="98" spans="1:5">
      <c r="A98" s="13"/>
      <c r="B98" s="13"/>
      <c r="C98" s="13"/>
      <c r="D98" s="13"/>
      <c r="E98" s="13"/>
    </row>
    <row r="99" spans="1:5">
      <c r="A99" s="13"/>
      <c r="B99" s="13"/>
      <c r="C99" s="13"/>
      <c r="D99" s="13"/>
      <c r="E99" s="13"/>
    </row>
    <row r="100" spans="1:5">
      <c r="A100" s="13"/>
      <c r="B100" s="13"/>
      <c r="C100" s="13"/>
      <c r="D100" s="13"/>
      <c r="E100" s="13"/>
    </row>
    <row r="101" spans="1:5">
      <c r="A101" s="13"/>
      <c r="B101" s="13"/>
      <c r="C101" s="13"/>
      <c r="D101" s="13"/>
      <c r="E101" s="13"/>
    </row>
    <row r="102" spans="1:5">
      <c r="A102" s="13"/>
      <c r="B102" s="13"/>
      <c r="C102" s="13"/>
      <c r="D102" s="13"/>
      <c r="E102" s="13"/>
    </row>
    <row r="103" spans="1:5">
      <c r="A103" s="13"/>
      <c r="B103" s="13"/>
      <c r="C103" s="13"/>
      <c r="D103" s="13"/>
      <c r="E103" s="13"/>
    </row>
    <row r="104" spans="1:5">
      <c r="A104" s="13"/>
      <c r="B104" s="13"/>
      <c r="C104" s="13"/>
      <c r="D104" s="13"/>
      <c r="E104" s="13"/>
    </row>
    <row r="105" spans="1:5">
      <c r="A105" s="13"/>
      <c r="B105" s="13"/>
      <c r="C105" s="13"/>
      <c r="D105" s="13"/>
      <c r="E105" s="13"/>
    </row>
    <row r="106" spans="1:5">
      <c r="A106" s="13"/>
      <c r="B106" s="13"/>
      <c r="C106" s="13"/>
      <c r="D106" s="13"/>
      <c r="E106" s="13"/>
    </row>
    <row r="107" spans="1:5">
      <c r="A107" s="13"/>
      <c r="B107" s="13"/>
      <c r="C107" s="13"/>
      <c r="D107" s="13"/>
      <c r="E107" s="13"/>
    </row>
    <row r="108" spans="1:5">
      <c r="A108" s="13"/>
      <c r="B108" s="13"/>
      <c r="C108" s="13"/>
      <c r="D108" s="13"/>
      <c r="E108" s="13"/>
    </row>
    <row r="109" spans="1:5">
      <c r="A109" s="13"/>
      <c r="B109" s="13"/>
      <c r="C109" s="13"/>
      <c r="D109" s="13"/>
      <c r="E109" s="13"/>
    </row>
    <row r="110" spans="1:5">
      <c r="A110" s="13"/>
      <c r="B110" s="13"/>
      <c r="C110" s="13"/>
      <c r="D110" s="13"/>
      <c r="E110" s="13"/>
    </row>
    <row r="111" spans="1:5">
      <c r="A111" s="13"/>
      <c r="B111" s="13"/>
      <c r="C111" s="13"/>
      <c r="D111" s="13"/>
      <c r="E111" s="13"/>
    </row>
    <row r="112" spans="1:5">
      <c r="A112" s="13"/>
      <c r="B112" s="13"/>
      <c r="C112" s="13"/>
      <c r="D112" s="13"/>
      <c r="E112" s="13"/>
    </row>
    <row r="113" spans="1:5">
      <c r="A113" s="13"/>
      <c r="B113" s="13"/>
      <c r="C113" s="13"/>
      <c r="D113" s="13"/>
      <c r="E113" s="13"/>
    </row>
    <row r="114" spans="1:5">
      <c r="A114" s="13"/>
      <c r="B114" s="13"/>
      <c r="C114" s="13"/>
      <c r="D114" s="13"/>
      <c r="E114" s="13"/>
    </row>
    <row r="115" spans="1:5">
      <c r="A115" s="13"/>
      <c r="B115" s="13"/>
      <c r="C115" s="13"/>
      <c r="D115" s="13"/>
      <c r="E115" s="13"/>
    </row>
    <row r="116" spans="1:5">
      <c r="A116" s="13"/>
      <c r="B116" s="13"/>
      <c r="C116" s="13"/>
      <c r="D116" s="13"/>
      <c r="E116" s="13"/>
    </row>
    <row r="117" spans="1:5">
      <c r="A117" s="13"/>
      <c r="B117" s="13"/>
      <c r="C117" s="13"/>
      <c r="D117" s="13"/>
      <c r="E117" s="13"/>
    </row>
    <row r="118" spans="1:5">
      <c r="A118" s="13"/>
      <c r="B118" s="13"/>
      <c r="C118" s="13"/>
      <c r="D118" s="13"/>
      <c r="E118" s="13"/>
    </row>
    <row r="119" spans="1:5">
      <c r="A119" s="13"/>
      <c r="B119" s="13"/>
      <c r="C119" s="13"/>
      <c r="D119" s="13"/>
      <c r="E119" s="13"/>
    </row>
    <row r="120" spans="1:5">
      <c r="A120" s="13"/>
      <c r="B120" s="13"/>
      <c r="C120" s="13"/>
      <c r="D120" s="13"/>
      <c r="E120" s="13"/>
    </row>
    <row r="121" spans="1:5">
      <c r="A121" s="13"/>
      <c r="B121" s="13"/>
      <c r="C121" s="13"/>
      <c r="D121" s="13"/>
      <c r="E121" s="13"/>
    </row>
    <row r="122" spans="1:5">
      <c r="A122" s="13"/>
      <c r="B122" s="13"/>
      <c r="C122" s="13"/>
      <c r="D122" s="13"/>
      <c r="E122" s="13"/>
    </row>
    <row r="123" spans="1:5">
      <c r="A123" s="13"/>
      <c r="B123" s="13"/>
      <c r="C123" s="13"/>
      <c r="D123" s="13"/>
      <c r="E123" s="13"/>
    </row>
    <row r="124" spans="1:5">
      <c r="A124" s="13"/>
      <c r="B124" s="13"/>
      <c r="C124" s="13"/>
      <c r="D124" s="13"/>
      <c r="E124" s="13"/>
    </row>
    <row r="125" spans="1:5">
      <c r="A125" s="13"/>
      <c r="B125" s="13"/>
      <c r="C125" s="13"/>
      <c r="D125" s="13"/>
      <c r="E125" s="13"/>
    </row>
    <row r="126" spans="1:5">
      <c r="A126" s="13"/>
      <c r="B126" s="13"/>
      <c r="C126" s="13"/>
      <c r="D126" s="13"/>
      <c r="E126" s="13"/>
    </row>
    <row r="127" spans="1:5">
      <c r="A127" s="13"/>
      <c r="B127" s="13"/>
      <c r="C127" s="13"/>
      <c r="D127" s="13"/>
      <c r="E127" s="13"/>
    </row>
    <row r="128" spans="1:5">
      <c r="A128" s="13"/>
      <c r="B128" s="13"/>
      <c r="C128" s="13"/>
      <c r="D128" s="13"/>
      <c r="E128" s="13"/>
    </row>
    <row r="129" spans="1:5">
      <c r="A129" s="13"/>
      <c r="B129" s="13"/>
      <c r="C129" s="13"/>
      <c r="D129" s="13"/>
      <c r="E129" s="13"/>
    </row>
    <row r="130" spans="1:5">
      <c r="A130" s="13"/>
      <c r="B130" s="13"/>
      <c r="C130" s="13"/>
      <c r="D130" s="13"/>
      <c r="E130" s="13"/>
    </row>
    <row r="131" spans="1:5">
      <c r="A131" s="13"/>
      <c r="B131" s="13"/>
      <c r="C131" s="13"/>
      <c r="D131" s="13"/>
      <c r="E131" s="13"/>
    </row>
    <row r="132" spans="1:5">
      <c r="A132" s="13"/>
      <c r="B132" s="13"/>
      <c r="C132" s="13"/>
      <c r="D132" s="13"/>
      <c r="E132" s="13"/>
    </row>
    <row r="133" spans="1:5">
      <c r="A133" s="13"/>
      <c r="B133" s="13"/>
      <c r="C133" s="13"/>
      <c r="D133" s="13"/>
      <c r="E133" s="13"/>
    </row>
    <row r="134" spans="1:5">
      <c r="A134" s="13"/>
      <c r="B134" s="13"/>
      <c r="C134" s="13"/>
      <c r="D134" s="13"/>
      <c r="E134" s="13"/>
    </row>
    <row r="135" spans="1:5">
      <c r="A135" s="13"/>
      <c r="B135" s="13"/>
      <c r="C135" s="13"/>
      <c r="D135" s="13"/>
      <c r="E135" s="13"/>
    </row>
    <row r="136" spans="1:5">
      <c r="A136" s="13"/>
      <c r="B136" s="13"/>
      <c r="C136" s="13"/>
      <c r="D136" s="13"/>
      <c r="E136" s="13"/>
    </row>
    <row r="137" spans="1:5">
      <c r="A137" s="13"/>
      <c r="B137" s="13"/>
      <c r="C137" s="13"/>
      <c r="D137" s="13"/>
      <c r="E137" s="13"/>
    </row>
    <row r="138" spans="1:5">
      <c r="A138" s="13"/>
      <c r="B138" s="13"/>
      <c r="C138" s="13"/>
      <c r="D138" s="13"/>
      <c r="E138" s="13"/>
    </row>
    <row r="139" spans="1:5">
      <c r="A139" s="13"/>
      <c r="B139" s="13"/>
      <c r="C139" s="13"/>
      <c r="D139" s="13"/>
      <c r="E139" s="13"/>
    </row>
    <row r="140" spans="1:5">
      <c r="A140" s="13"/>
      <c r="B140" s="13"/>
      <c r="C140" s="13"/>
      <c r="D140" s="13"/>
      <c r="E140" s="13"/>
    </row>
    <row r="141" spans="1:5">
      <c r="A141" s="13"/>
      <c r="B141" s="13"/>
      <c r="C141" s="13"/>
      <c r="D141" s="13"/>
      <c r="E141" s="13"/>
    </row>
    <row r="142" spans="1:5">
      <c r="A142" s="13"/>
      <c r="B142" s="13"/>
      <c r="C142" s="13"/>
      <c r="D142" s="13"/>
      <c r="E142" s="13"/>
    </row>
    <row r="143" spans="1:5">
      <c r="A143" s="13"/>
      <c r="B143" s="13"/>
      <c r="C143" s="13"/>
      <c r="D143" s="13"/>
      <c r="E143" s="13"/>
    </row>
    <row r="144" spans="1:5">
      <c r="A144" s="13"/>
      <c r="B144" s="13"/>
      <c r="C144" s="13"/>
      <c r="D144" s="13"/>
      <c r="E144" s="13"/>
    </row>
    <row r="145" spans="1:5">
      <c r="A145" s="13"/>
      <c r="B145" s="13"/>
      <c r="C145" s="13"/>
      <c r="D145" s="13"/>
      <c r="E145" s="13"/>
    </row>
    <row r="146" spans="1:5">
      <c r="A146" s="13"/>
      <c r="B146" s="13"/>
      <c r="C146" s="13"/>
      <c r="D146" s="13"/>
      <c r="E146" s="13"/>
    </row>
    <row r="147" spans="1:5">
      <c r="A147" s="13"/>
      <c r="B147" s="13"/>
      <c r="C147" s="13"/>
      <c r="D147" s="13"/>
      <c r="E147" s="13"/>
    </row>
    <row r="148" spans="1:5">
      <c r="A148" s="13"/>
      <c r="B148" s="13"/>
      <c r="C148" s="13"/>
      <c r="D148" s="13"/>
      <c r="E148" s="13"/>
    </row>
    <row r="149" spans="1:5">
      <c r="A149" s="13"/>
      <c r="B149" s="13"/>
      <c r="C149" s="13"/>
      <c r="D149" s="13"/>
      <c r="E149" s="13"/>
    </row>
    <row r="150" spans="1:5">
      <c r="A150" s="13"/>
      <c r="B150" s="13"/>
      <c r="C150" s="13"/>
      <c r="D150" s="13"/>
      <c r="E150" s="13"/>
    </row>
    <row r="151" spans="1:5">
      <c r="A151" s="13"/>
      <c r="B151" s="13"/>
      <c r="C151" s="13"/>
      <c r="D151" s="13"/>
      <c r="E151" s="13"/>
    </row>
    <row r="152" spans="1:5">
      <c r="A152" s="13"/>
      <c r="B152" s="13"/>
      <c r="C152" s="13"/>
      <c r="D152" s="13"/>
      <c r="E152" s="13"/>
    </row>
    <row r="153" spans="1:5">
      <c r="A153" s="13"/>
      <c r="B153" s="13"/>
      <c r="C153" s="13"/>
      <c r="D153" s="13"/>
      <c r="E153" s="13"/>
    </row>
    <row r="154" spans="1:5">
      <c r="A154" s="13"/>
      <c r="B154" s="13"/>
      <c r="C154" s="13"/>
      <c r="D154" s="13"/>
      <c r="E154" s="13"/>
    </row>
    <row r="155" spans="1:5">
      <c r="A155" s="13"/>
      <c r="B155" s="13"/>
      <c r="C155" s="13"/>
      <c r="D155" s="13"/>
      <c r="E155" s="13"/>
    </row>
    <row r="156" spans="1:5">
      <c r="A156" s="13"/>
      <c r="B156" s="13"/>
      <c r="C156" s="13"/>
      <c r="D156" s="13"/>
      <c r="E156" s="13"/>
    </row>
    <row r="157" spans="1:5">
      <c r="A157" s="13"/>
      <c r="B157" s="13"/>
      <c r="C157" s="13"/>
      <c r="D157" s="13"/>
      <c r="E157" s="13"/>
    </row>
    <row r="158" spans="1:5">
      <c r="A158" s="13"/>
      <c r="B158" s="13"/>
      <c r="C158" s="13"/>
      <c r="D158" s="13"/>
      <c r="E158" s="13"/>
    </row>
    <row r="159" spans="1:5">
      <c r="A159" s="13"/>
      <c r="B159" s="13"/>
      <c r="C159" s="13"/>
      <c r="D159" s="13"/>
      <c r="E159" s="13"/>
    </row>
    <row r="160" spans="1:5">
      <c r="A160" s="13"/>
      <c r="B160" s="13"/>
      <c r="C160" s="13"/>
      <c r="D160" s="13"/>
      <c r="E160" s="13"/>
    </row>
    <row r="161" spans="1:5">
      <c r="A161" s="13"/>
      <c r="B161" s="13"/>
      <c r="C161" s="13"/>
      <c r="D161" s="13"/>
      <c r="E161" s="13"/>
    </row>
    <row r="162" spans="1:5">
      <c r="A162" s="13"/>
      <c r="B162" s="13"/>
      <c r="C162" s="13"/>
      <c r="D162" s="13"/>
      <c r="E162" s="13"/>
    </row>
    <row r="163" spans="1:5">
      <c r="A163" s="13"/>
      <c r="B163" s="13"/>
      <c r="C163" s="13"/>
      <c r="D163" s="13"/>
      <c r="E163" s="13"/>
    </row>
    <row r="164" spans="1:5">
      <c r="A164" s="13"/>
      <c r="B164" s="13"/>
      <c r="C164" s="13"/>
      <c r="D164" s="13"/>
      <c r="E164" s="13"/>
    </row>
    <row r="165" spans="1:5">
      <c r="A165" s="13"/>
      <c r="B165" s="13"/>
      <c r="C165" s="13"/>
      <c r="D165" s="13"/>
      <c r="E165" s="13"/>
    </row>
    <row r="166" spans="1:5">
      <c r="A166" s="13"/>
      <c r="B166" s="13"/>
      <c r="C166" s="13"/>
      <c r="D166" s="13"/>
      <c r="E166" s="13"/>
    </row>
    <row r="167" spans="1:5">
      <c r="A167" s="13"/>
      <c r="B167" s="13"/>
      <c r="C167" s="13"/>
      <c r="D167" s="13"/>
      <c r="E167" s="13"/>
    </row>
    <row r="168" spans="1:5">
      <c r="A168" s="13"/>
      <c r="B168" s="13"/>
      <c r="C168" s="13"/>
      <c r="D168" s="13"/>
      <c r="E168" s="13"/>
    </row>
    <row r="169" spans="1:5">
      <c r="A169" s="13"/>
      <c r="B169" s="13"/>
      <c r="C169" s="13"/>
      <c r="D169" s="13"/>
      <c r="E169" s="13"/>
    </row>
    <row r="170" spans="1:5">
      <c r="A170" s="13"/>
      <c r="B170" s="13"/>
      <c r="C170" s="13"/>
      <c r="D170" s="13"/>
      <c r="E170" s="13"/>
    </row>
    <row r="171" spans="1:5">
      <c r="A171" s="13"/>
      <c r="B171" s="13"/>
      <c r="C171" s="13"/>
      <c r="D171" s="13"/>
      <c r="E171" s="13"/>
    </row>
    <row r="172" spans="1:5">
      <c r="A172" s="13"/>
      <c r="B172" s="13"/>
      <c r="C172" s="13"/>
      <c r="D172" s="13"/>
      <c r="E172" s="13"/>
    </row>
    <row r="173" spans="1:5">
      <c r="A173" s="13"/>
      <c r="B173" s="13"/>
      <c r="C173" s="13"/>
      <c r="D173" s="13"/>
      <c r="E173" s="13"/>
    </row>
    <row r="174" spans="1:5">
      <c r="A174" s="13"/>
      <c r="B174" s="13"/>
      <c r="C174" s="13"/>
      <c r="D174" s="13"/>
      <c r="E174" s="13"/>
    </row>
    <row r="175" spans="1:5">
      <c r="A175" s="13"/>
      <c r="B175" s="13"/>
      <c r="C175" s="13"/>
      <c r="D175" s="13"/>
      <c r="E175" s="13"/>
    </row>
    <row r="176" spans="1:5">
      <c r="A176" s="13"/>
      <c r="B176" s="13"/>
      <c r="C176" s="13"/>
      <c r="D176" s="13"/>
      <c r="E176" s="13"/>
    </row>
    <row r="177" spans="1:5">
      <c r="A177" s="13"/>
      <c r="B177" s="13"/>
      <c r="C177" s="13"/>
      <c r="D177" s="13"/>
      <c r="E177" s="13"/>
    </row>
    <row r="178" spans="1:5">
      <c r="A178" s="13"/>
      <c r="B178" s="13"/>
      <c r="C178" s="13"/>
      <c r="D178" s="13"/>
      <c r="E178" s="13"/>
    </row>
    <row r="179" spans="1:5">
      <c r="A179" s="13"/>
      <c r="B179" s="13"/>
      <c r="C179" s="13"/>
      <c r="D179" s="13"/>
      <c r="E179" s="13"/>
    </row>
    <row r="180" spans="1:5">
      <c r="A180" s="13"/>
      <c r="B180" s="13"/>
      <c r="C180" s="13"/>
      <c r="D180" s="13"/>
      <c r="E180" s="13"/>
    </row>
    <row r="181" spans="1:5">
      <c r="A181" s="13"/>
      <c r="B181" s="13"/>
      <c r="C181" s="13"/>
      <c r="D181" s="13"/>
      <c r="E181" s="13"/>
    </row>
    <row r="182" spans="1:5">
      <c r="A182" s="13"/>
      <c r="B182" s="13"/>
      <c r="C182" s="13"/>
      <c r="D182" s="13"/>
      <c r="E182" s="13"/>
    </row>
    <row r="183" spans="1:5">
      <c r="A183" s="13"/>
      <c r="B183" s="13"/>
      <c r="C183" s="13"/>
      <c r="D183" s="13"/>
      <c r="E183" s="13"/>
    </row>
    <row r="184" spans="1:5">
      <c r="A184" s="13"/>
      <c r="B184" s="13"/>
      <c r="C184" s="13"/>
      <c r="D184" s="13"/>
      <c r="E184" s="13"/>
    </row>
    <row r="185" spans="1:5">
      <c r="A185" s="13"/>
      <c r="B185" s="13"/>
      <c r="C185" s="13"/>
      <c r="D185" s="13"/>
      <c r="E185" s="13"/>
    </row>
    <row r="186" spans="1:5">
      <c r="A186" s="13"/>
      <c r="B186" s="13"/>
      <c r="C186" s="13"/>
      <c r="D186" s="13"/>
      <c r="E186" s="13"/>
    </row>
    <row r="187" spans="1:5">
      <c r="A187" s="13"/>
      <c r="B187" s="13"/>
      <c r="C187" s="13"/>
      <c r="D187" s="13"/>
      <c r="E187" s="13"/>
    </row>
    <row r="188" spans="1:5">
      <c r="A188" s="13"/>
      <c r="B188" s="13"/>
      <c r="C188" s="13"/>
      <c r="D188" s="13"/>
      <c r="E188" s="13"/>
    </row>
    <row r="189" spans="1:5">
      <c r="A189" s="13"/>
      <c r="B189" s="13"/>
      <c r="C189" s="13"/>
      <c r="D189" s="13"/>
      <c r="E189" s="13"/>
    </row>
    <row r="190" spans="1:5">
      <c r="A190" s="13"/>
      <c r="B190" s="13"/>
      <c r="C190" s="13"/>
      <c r="D190" s="13"/>
      <c r="E190" s="13"/>
    </row>
    <row r="191" spans="1:5">
      <c r="A191" s="13"/>
      <c r="B191" s="13"/>
      <c r="C191" s="13"/>
      <c r="D191" s="13"/>
      <c r="E191" s="13"/>
    </row>
  </sheetData>
  <hyperlinks>
    <hyperlink ref="A1" location="Contents!A1" display="Return to Contents"/>
  </hyperlinks>
  <pageMargins left="0.45" right="0.48" top="1" bottom="1" header="0.5" footer="0.5"/>
  <pageSetup paperSize="9" scale="6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showGridLines="0" zoomScaleNormal="100" zoomScaleSheetLayoutView="100" workbookViewId="0">
      <selection activeCell="A3" sqref="A3"/>
    </sheetView>
  </sheetViews>
  <sheetFormatPr defaultRowHeight="12.75"/>
  <cols>
    <col min="1" max="1" width="34.85546875" style="2" customWidth="1"/>
    <col min="2" max="11" width="10.28515625" style="2" customWidth="1"/>
    <col min="12" max="12" width="10.28515625" style="34" customWidth="1"/>
    <col min="13" max="17" width="9.140625" style="77"/>
    <col min="18" max="18" width="9.140625" style="2"/>
    <col min="19" max="20" width="9.140625" style="34"/>
    <col min="21" max="21" width="13.5703125" style="34" customWidth="1"/>
    <col min="22" max="22" width="12.28515625" style="34" customWidth="1"/>
    <col min="23" max="16384" width="9.140625" style="2"/>
  </cols>
  <sheetData>
    <row r="1" spans="1:22" ht="15">
      <c r="A1" s="25" t="s">
        <v>176</v>
      </c>
    </row>
    <row r="2" spans="1:22" ht="15">
      <c r="A2" s="25"/>
    </row>
    <row r="3" spans="1:22" ht="18.75">
      <c r="A3" s="1" t="s">
        <v>38</v>
      </c>
      <c r="M3" s="76"/>
    </row>
    <row r="4" spans="1:22" ht="21" customHeight="1">
      <c r="A4" s="59"/>
      <c r="B4" s="59" t="s">
        <v>20</v>
      </c>
      <c r="C4" s="59" t="s">
        <v>22</v>
      </c>
      <c r="D4" s="59" t="s">
        <v>23</v>
      </c>
      <c r="E4" s="59" t="s">
        <v>24</v>
      </c>
      <c r="F4" s="59" t="s">
        <v>26</v>
      </c>
      <c r="G4" s="59" t="s">
        <v>27</v>
      </c>
      <c r="H4" s="59" t="s">
        <v>95</v>
      </c>
      <c r="I4" s="59" t="s">
        <v>100</v>
      </c>
      <c r="J4" s="59" t="s">
        <v>116</v>
      </c>
      <c r="K4" s="59" t="s">
        <v>157</v>
      </c>
      <c r="L4" s="59" t="s">
        <v>201</v>
      </c>
      <c r="M4" s="79"/>
      <c r="N4" s="79"/>
      <c r="O4" s="79"/>
      <c r="P4" s="78"/>
    </row>
    <row r="5" spans="1:22" s="6" customFormat="1" ht="15" customHeight="1">
      <c r="A5" s="44" t="s">
        <v>5</v>
      </c>
      <c r="B5" s="47">
        <v>94.737695631560115</v>
      </c>
      <c r="C5" s="47">
        <v>95.083461902237872</v>
      </c>
      <c r="D5" s="47">
        <v>95.164106587060019</v>
      </c>
      <c r="E5" s="47">
        <v>95.229948274081721</v>
      </c>
      <c r="F5" s="47">
        <v>95.412565244817756</v>
      </c>
      <c r="G5" s="47">
        <v>95.74044102895725</v>
      </c>
      <c r="H5" s="47">
        <v>95.840614909317623</v>
      </c>
      <c r="I5" s="47">
        <v>96.002257589478873</v>
      </c>
      <c r="J5" s="47">
        <v>96.014674008238956</v>
      </c>
      <c r="K5" s="47">
        <v>95.772784008016188</v>
      </c>
      <c r="L5" s="47">
        <v>94.782627217444031</v>
      </c>
      <c r="M5" s="80"/>
      <c r="N5" s="80"/>
      <c r="O5" s="80"/>
      <c r="P5" s="44"/>
      <c r="S5" s="237"/>
      <c r="T5" s="237" t="s">
        <v>52</v>
      </c>
      <c r="U5" s="238" t="s">
        <v>53</v>
      </c>
      <c r="V5" s="237" t="s">
        <v>54</v>
      </c>
    </row>
    <row r="6" spans="1:22" ht="15" customHeight="1">
      <c r="A6" s="56" t="s">
        <v>6</v>
      </c>
      <c r="B6" s="183">
        <v>93.338766745623374</v>
      </c>
      <c r="C6" s="183">
        <v>93.692430711663718</v>
      </c>
      <c r="D6" s="183">
        <v>94.188186654414892</v>
      </c>
      <c r="E6" s="183">
        <v>94.190703585319824</v>
      </c>
      <c r="F6" s="183">
        <v>95.231386046863477</v>
      </c>
      <c r="G6" s="183">
        <v>95.302833718809353</v>
      </c>
      <c r="H6" s="183">
        <v>95.152085883793205</v>
      </c>
      <c r="I6" s="183">
        <v>94.9604708051193</v>
      </c>
      <c r="J6" s="183">
        <v>94.588526549428025</v>
      </c>
      <c r="K6" s="183">
        <v>93.577636871017006</v>
      </c>
      <c r="L6" s="183">
        <v>91.860035698898258</v>
      </c>
      <c r="M6" s="80"/>
      <c r="N6" s="80"/>
      <c r="O6" s="80"/>
      <c r="P6" s="78"/>
      <c r="S6" s="34" t="s">
        <v>20</v>
      </c>
      <c r="T6" s="239">
        <v>97.564300576749005</v>
      </c>
      <c r="U6" s="239">
        <v>94.737695631560115</v>
      </c>
      <c r="V6" s="239">
        <v>92.270534873626659</v>
      </c>
    </row>
    <row r="7" spans="1:22" ht="15" customHeight="1">
      <c r="A7" s="75" t="s">
        <v>7</v>
      </c>
      <c r="B7" s="184">
        <v>95.812039197580219</v>
      </c>
      <c r="C7" s="184">
        <v>96.201231809232013</v>
      </c>
      <c r="D7" s="184">
        <v>96.249842576307458</v>
      </c>
      <c r="E7" s="184">
        <v>96.156641443290155</v>
      </c>
      <c r="F7" s="184">
        <v>96.374128274003709</v>
      </c>
      <c r="G7" s="184">
        <v>96.080738293114379</v>
      </c>
      <c r="H7" s="184">
        <v>96.071698144507749</v>
      </c>
      <c r="I7" s="184">
        <v>96.079180621427014</v>
      </c>
      <c r="J7" s="184">
        <v>96.40888183871202</v>
      </c>
      <c r="K7" s="184">
        <v>96.336491808498124</v>
      </c>
      <c r="L7" s="184">
        <v>95.470773380180489</v>
      </c>
      <c r="M7" s="80"/>
      <c r="N7" s="80"/>
      <c r="O7" s="80"/>
      <c r="P7" s="78"/>
      <c r="S7" s="34" t="s">
        <v>22</v>
      </c>
      <c r="T7" s="239">
        <v>97.931581109296232</v>
      </c>
      <c r="U7" s="239">
        <v>95.083461902237872</v>
      </c>
      <c r="V7" s="239">
        <v>92.577865128852039</v>
      </c>
    </row>
    <row r="8" spans="1:22" ht="15" customHeight="1">
      <c r="A8" s="73" t="s">
        <v>202</v>
      </c>
      <c r="B8" s="183">
        <v>97.449865508372056</v>
      </c>
      <c r="C8" s="183">
        <v>97.931581109296232</v>
      </c>
      <c r="D8" s="183">
        <v>97.720491933779144</v>
      </c>
      <c r="E8" s="183">
        <v>97.618877538871828</v>
      </c>
      <c r="F8" s="183">
        <v>97.592306612382416</v>
      </c>
      <c r="G8" s="183">
        <v>97.80706816555481</v>
      </c>
      <c r="H8" s="183">
        <v>97.891573175488105</v>
      </c>
      <c r="I8" s="183">
        <v>97.830655260979398</v>
      </c>
      <c r="J8" s="183">
        <v>97.566299469604246</v>
      </c>
      <c r="K8" s="183">
        <v>97.390214773772925</v>
      </c>
      <c r="L8" s="183">
        <v>96.891014690809712</v>
      </c>
      <c r="M8" s="80"/>
      <c r="N8" s="80"/>
      <c r="O8" s="80"/>
      <c r="P8" s="78"/>
      <c r="S8" s="34" t="s">
        <v>23</v>
      </c>
      <c r="T8" s="239">
        <v>98.081475625767609</v>
      </c>
      <c r="U8" s="239">
        <v>95.164106587060019</v>
      </c>
      <c r="V8" s="239">
        <v>93.106334115573318</v>
      </c>
    </row>
    <row r="9" spans="1:22" ht="15" customHeight="1">
      <c r="A9" s="45" t="s">
        <v>102</v>
      </c>
      <c r="B9" s="184">
        <v>96.147233663876236</v>
      </c>
      <c r="C9" s="184">
        <v>96.124744109435838</v>
      </c>
      <c r="D9" s="184">
        <v>96.280065207826254</v>
      </c>
      <c r="E9" s="184">
        <v>95.805572021339657</v>
      </c>
      <c r="F9" s="184">
        <v>95.218572942097751</v>
      </c>
      <c r="G9" s="184">
        <v>95.967686411309757</v>
      </c>
      <c r="H9" s="184">
        <v>95.792616720955479</v>
      </c>
      <c r="I9" s="184">
        <v>95.80084353461578</v>
      </c>
      <c r="J9" s="184">
        <v>96.113334528005097</v>
      </c>
      <c r="K9" s="184">
        <v>96.403407695649719</v>
      </c>
      <c r="L9" s="184">
        <v>96.147269618365044</v>
      </c>
      <c r="M9" s="80"/>
      <c r="N9" s="80"/>
      <c r="O9" s="80"/>
      <c r="P9" s="78"/>
      <c r="S9" s="34" t="s">
        <v>24</v>
      </c>
      <c r="T9" s="239">
        <v>97.843873327558001</v>
      </c>
      <c r="U9" s="239">
        <v>95.229948274081721</v>
      </c>
      <c r="V9" s="239">
        <v>92.657773324147712</v>
      </c>
    </row>
    <row r="10" spans="1:22" ht="15" customHeight="1">
      <c r="A10" s="73" t="s">
        <v>203</v>
      </c>
      <c r="B10" s="183">
        <v>94.279160241664314</v>
      </c>
      <c r="C10" s="183">
        <v>94.603938826641411</v>
      </c>
      <c r="D10" s="183">
        <v>94.490925032987207</v>
      </c>
      <c r="E10" s="183">
        <v>94.935530611496276</v>
      </c>
      <c r="F10" s="183">
        <v>95.16447902937513</v>
      </c>
      <c r="G10" s="183">
        <v>96.363306190761108</v>
      </c>
      <c r="H10" s="183">
        <v>96.603683225216599</v>
      </c>
      <c r="I10" s="183">
        <v>96.8923224821106</v>
      </c>
      <c r="J10" s="183">
        <v>97.140758383510104</v>
      </c>
      <c r="K10" s="183">
        <v>96.96953595465817</v>
      </c>
      <c r="L10" s="183">
        <v>95.671371819795453</v>
      </c>
      <c r="M10" s="80"/>
      <c r="N10" s="80"/>
      <c r="O10" s="80"/>
      <c r="P10" s="78"/>
      <c r="S10" s="34" t="s">
        <v>26</v>
      </c>
      <c r="T10" s="239">
        <v>97.975314502729645</v>
      </c>
      <c r="U10" s="239">
        <v>95.412565244817728</v>
      </c>
      <c r="V10" s="239">
        <v>93.290221599802294</v>
      </c>
    </row>
    <row r="11" spans="1:22" ht="15" customHeight="1">
      <c r="A11" s="74" t="s">
        <v>159</v>
      </c>
      <c r="B11" s="184">
        <v>93.30119791176989</v>
      </c>
      <c r="C11" s="184">
        <v>95.168693055812128</v>
      </c>
      <c r="D11" s="184">
        <v>95.317183205303181</v>
      </c>
      <c r="E11" s="184">
        <v>95.109104589917237</v>
      </c>
      <c r="F11" s="184">
        <v>95.058609411268208</v>
      </c>
      <c r="G11" s="184">
        <v>95.77940641405479</v>
      </c>
      <c r="H11" s="184">
        <v>95.852629412370078</v>
      </c>
      <c r="I11" s="184">
        <v>95.872763046940875</v>
      </c>
      <c r="J11" s="184">
        <v>95.956824825725207</v>
      </c>
      <c r="K11" s="184">
        <v>95.71959502755351</v>
      </c>
      <c r="L11" s="184">
        <v>94.707648677954793</v>
      </c>
      <c r="M11" s="80"/>
      <c r="N11" s="80"/>
      <c r="O11" s="80"/>
      <c r="P11" s="78"/>
      <c r="S11" s="34" t="s">
        <v>27</v>
      </c>
      <c r="T11" s="239">
        <v>98.485940879596257</v>
      </c>
      <c r="U11" s="239">
        <v>95.74044102895725</v>
      </c>
      <c r="V11" s="239">
        <v>93.583958885539118</v>
      </c>
    </row>
    <row r="12" spans="1:22" ht="15" customHeight="1">
      <c r="A12" s="56" t="s">
        <v>103</v>
      </c>
      <c r="B12" s="183">
        <v>95.527197509918338</v>
      </c>
      <c r="C12" s="183">
        <v>95.712110940673412</v>
      </c>
      <c r="D12" s="183">
        <v>95.782248524780385</v>
      </c>
      <c r="E12" s="183">
        <v>96.042535521493434</v>
      </c>
      <c r="F12" s="183">
        <v>95.960549037759705</v>
      </c>
      <c r="G12" s="183">
        <v>96.063807384528985</v>
      </c>
      <c r="H12" s="183">
        <v>95.908783725242159</v>
      </c>
      <c r="I12" s="183">
        <v>96.148496330759272</v>
      </c>
      <c r="J12" s="183">
        <v>96.062687583155409</v>
      </c>
      <c r="K12" s="183">
        <v>95.917139797250712</v>
      </c>
      <c r="L12" s="183">
        <v>95.358054217758735</v>
      </c>
      <c r="M12" s="80"/>
      <c r="N12" s="80"/>
      <c r="O12" s="80"/>
      <c r="P12" s="78"/>
      <c r="S12" s="34" t="s">
        <v>91</v>
      </c>
      <c r="T12" s="239">
        <v>97.956150130063165</v>
      </c>
      <c r="U12" s="239">
        <v>95.840614909317623</v>
      </c>
      <c r="V12" s="239">
        <v>93.406308569605613</v>
      </c>
    </row>
    <row r="13" spans="1:22" ht="15" customHeight="1">
      <c r="A13" s="74" t="s">
        <v>160</v>
      </c>
      <c r="B13" s="184">
        <v>92.930021717191664</v>
      </c>
      <c r="C13" s="184">
        <v>93.296955083764914</v>
      </c>
      <c r="D13" s="184">
        <v>93.106334115573318</v>
      </c>
      <c r="E13" s="184">
        <v>92.657773324147726</v>
      </c>
      <c r="F13" s="184">
        <v>93.290221599802294</v>
      </c>
      <c r="G13" s="184">
        <v>93.583958885539118</v>
      </c>
      <c r="H13" s="184">
        <v>93.406308569605613</v>
      </c>
      <c r="I13" s="184">
        <v>93.912797281993207</v>
      </c>
      <c r="J13" s="184">
        <v>94.061068423646219</v>
      </c>
      <c r="K13" s="184">
        <v>94.219765128439875</v>
      </c>
      <c r="L13" s="184">
        <v>93.676162829946662</v>
      </c>
      <c r="M13" s="79"/>
      <c r="N13" s="80"/>
      <c r="O13" s="79"/>
      <c r="P13" s="78"/>
      <c r="S13" s="34" t="s">
        <v>93</v>
      </c>
      <c r="T13" s="239">
        <v>97.9</v>
      </c>
      <c r="U13" s="239">
        <v>96</v>
      </c>
      <c r="V13" s="239">
        <v>93.9</v>
      </c>
    </row>
    <row r="14" spans="1:22" ht="15" customHeight="1">
      <c r="A14" s="73" t="s">
        <v>161</v>
      </c>
      <c r="B14" s="183">
        <v>94.150385098606876</v>
      </c>
      <c r="C14" s="183">
        <v>94.33353217695489</v>
      </c>
      <c r="D14" s="183">
        <v>93.83129185731687</v>
      </c>
      <c r="E14" s="183">
        <v>93.661988958338398</v>
      </c>
      <c r="F14" s="183">
        <v>93.996414173247445</v>
      </c>
      <c r="G14" s="183">
        <v>93.947644792306406</v>
      </c>
      <c r="H14" s="183">
        <v>94.112622076512835</v>
      </c>
      <c r="I14" s="183">
        <v>94.198074487355328</v>
      </c>
      <c r="J14" s="183">
        <v>94.050957917519312</v>
      </c>
      <c r="K14" s="183">
        <v>94.003898487911755</v>
      </c>
      <c r="L14" s="183">
        <v>93.203722092869569</v>
      </c>
      <c r="M14" s="81"/>
      <c r="N14" s="80"/>
      <c r="O14" s="79"/>
      <c r="P14" s="78"/>
      <c r="S14" s="34" t="s">
        <v>99</v>
      </c>
      <c r="T14" s="239">
        <v>98</v>
      </c>
      <c r="U14" s="239">
        <v>96</v>
      </c>
      <c r="V14" s="239">
        <v>94.1</v>
      </c>
    </row>
    <row r="15" spans="1:22" ht="15" customHeight="1">
      <c r="A15" s="55" t="s">
        <v>10</v>
      </c>
      <c r="B15" s="184">
        <v>96.586622136267707</v>
      </c>
      <c r="C15" s="184">
        <v>96.558045265006768</v>
      </c>
      <c r="D15" s="184">
        <v>96.579093772169585</v>
      </c>
      <c r="E15" s="184">
        <v>96.184957141132443</v>
      </c>
      <c r="F15" s="184">
        <v>96.581196581196579</v>
      </c>
      <c r="G15" s="184">
        <v>96.706849208358491</v>
      </c>
      <c r="H15" s="184">
        <v>96.837011004205792</v>
      </c>
      <c r="I15" s="184">
        <v>97.112531579036613</v>
      </c>
      <c r="J15" s="184">
        <v>96.789813486370164</v>
      </c>
      <c r="K15" s="184">
        <v>97.017404940456785</v>
      </c>
      <c r="L15" s="184">
        <v>96.693113772455092</v>
      </c>
      <c r="M15" s="81"/>
      <c r="N15" s="80"/>
      <c r="O15" s="79"/>
      <c r="P15" s="78"/>
      <c r="S15" s="34" t="s">
        <v>107</v>
      </c>
      <c r="T15" s="239">
        <v>97.8</v>
      </c>
      <c r="U15" s="239">
        <v>95.8</v>
      </c>
      <c r="V15" s="239">
        <v>93.6</v>
      </c>
    </row>
    <row r="16" spans="1:22" ht="15" customHeight="1">
      <c r="A16" s="73" t="s">
        <v>204</v>
      </c>
      <c r="B16" s="183">
        <v>95.339657458384323</v>
      </c>
      <c r="C16" s="183">
        <v>95.820673127150386</v>
      </c>
      <c r="D16" s="183">
        <v>96.447914481928493</v>
      </c>
      <c r="E16" s="183">
        <v>96.232676622496442</v>
      </c>
      <c r="F16" s="183">
        <v>96.480951941702799</v>
      </c>
      <c r="G16" s="183">
        <v>97.676270598084656</v>
      </c>
      <c r="H16" s="183">
        <v>97.192253568317369</v>
      </c>
      <c r="I16" s="183">
        <v>97.027388776794453</v>
      </c>
      <c r="J16" s="183">
        <v>96.874881408675193</v>
      </c>
      <c r="K16" s="183">
        <v>96.754070628039756</v>
      </c>
      <c r="L16" s="183">
        <v>95.46768890137308</v>
      </c>
      <c r="M16" s="78"/>
      <c r="N16" s="80"/>
      <c r="O16" s="78"/>
      <c r="P16" s="78"/>
      <c r="S16" s="34" t="s">
        <v>154</v>
      </c>
      <c r="T16" s="239">
        <v>97.109979749039496</v>
      </c>
      <c r="U16" s="239">
        <v>94.782781316856756</v>
      </c>
      <c r="V16" s="239">
        <v>91.860035698898258</v>
      </c>
    </row>
    <row r="17" spans="1:16" ht="15" customHeight="1">
      <c r="A17" s="74" t="s">
        <v>162</v>
      </c>
      <c r="B17" s="184">
        <v>96.769956495318596</v>
      </c>
      <c r="C17" s="184">
        <v>97.235593321987039</v>
      </c>
      <c r="D17" s="184">
        <v>97.617875246068863</v>
      </c>
      <c r="E17" s="184">
        <v>97.843873327558001</v>
      </c>
      <c r="F17" s="184">
        <v>97.975314502729645</v>
      </c>
      <c r="G17" s="184">
        <v>97.642749812171303</v>
      </c>
      <c r="H17" s="184">
        <v>97.757692040962567</v>
      </c>
      <c r="I17" s="184">
        <v>97.761315201948449</v>
      </c>
      <c r="J17" s="184">
        <v>97.638087065064752</v>
      </c>
      <c r="K17" s="184">
        <v>97.475211336244868</v>
      </c>
      <c r="L17" s="184">
        <v>96.421266074954204</v>
      </c>
      <c r="M17" s="78"/>
      <c r="N17" s="80"/>
      <c r="O17" s="78"/>
      <c r="P17" s="78"/>
    </row>
    <row r="18" spans="1:16" ht="15" customHeight="1">
      <c r="A18" s="73" t="s">
        <v>163</v>
      </c>
      <c r="B18" s="183">
        <v>96.109821863363493</v>
      </c>
      <c r="C18" s="183">
        <v>96.086146664584959</v>
      </c>
      <c r="D18" s="183">
        <v>95.555253346456638</v>
      </c>
      <c r="E18" s="183">
        <v>95.569868384206103</v>
      </c>
      <c r="F18" s="183">
        <v>95.587291693402022</v>
      </c>
      <c r="G18" s="183">
        <v>96.008486461217586</v>
      </c>
      <c r="H18" s="183">
        <v>96.388820183032394</v>
      </c>
      <c r="I18" s="183">
        <v>96.620236438908819</v>
      </c>
      <c r="J18" s="183">
        <v>96.584340514976347</v>
      </c>
      <c r="K18" s="183">
        <v>96.387903261724844</v>
      </c>
      <c r="L18" s="183">
        <v>95.86112924745224</v>
      </c>
      <c r="M18" s="78"/>
      <c r="N18" s="80"/>
      <c r="O18" s="78"/>
      <c r="P18" s="78"/>
    </row>
    <row r="19" spans="1:16" ht="15" customHeight="1">
      <c r="A19" s="74" t="s">
        <v>164</v>
      </c>
      <c r="B19" s="184">
        <v>93.780000260789194</v>
      </c>
      <c r="C19" s="184">
        <v>95.214363153476981</v>
      </c>
      <c r="D19" s="184">
        <v>95.449999236449443</v>
      </c>
      <c r="E19" s="184">
        <v>95.47113098353546</v>
      </c>
      <c r="F19" s="184">
        <v>95.382165605095537</v>
      </c>
      <c r="G19" s="184">
        <v>95.691338718859669</v>
      </c>
      <c r="H19" s="184">
        <v>95.754565730124909</v>
      </c>
      <c r="I19" s="184">
        <v>95.771108464327313</v>
      </c>
      <c r="J19" s="184">
        <v>95.701662517167634</v>
      </c>
      <c r="K19" s="184">
        <v>95.330272200714262</v>
      </c>
      <c r="L19" s="184">
        <v>94.385133820786564</v>
      </c>
      <c r="M19" s="78"/>
      <c r="N19" s="80"/>
      <c r="O19" s="78"/>
      <c r="P19" s="78"/>
    </row>
    <row r="20" spans="1:16" ht="15" customHeight="1">
      <c r="A20" s="73" t="s">
        <v>208</v>
      </c>
      <c r="B20" s="183">
        <v>92.270534873626659</v>
      </c>
      <c r="C20" s="183">
        <v>92.577865128852039</v>
      </c>
      <c r="D20" s="183">
        <v>93.144279635463761</v>
      </c>
      <c r="E20" s="183">
        <v>93.908650722116249</v>
      </c>
      <c r="F20" s="183">
        <v>94.610446019646048</v>
      </c>
      <c r="G20" s="183">
        <v>94.748916901358953</v>
      </c>
      <c r="H20" s="183">
        <v>94.915229336232471</v>
      </c>
      <c r="I20" s="183">
        <v>94.978013192084759</v>
      </c>
      <c r="J20" s="183">
        <v>95.028860776994321</v>
      </c>
      <c r="K20" s="183">
        <v>94.363743689448626</v>
      </c>
      <c r="L20" s="183">
        <v>92.126382106921085</v>
      </c>
      <c r="M20" s="78"/>
      <c r="N20" s="80"/>
      <c r="O20" s="78"/>
      <c r="P20" s="78"/>
    </row>
    <row r="21" spans="1:16" ht="15" customHeight="1">
      <c r="A21" s="55" t="s">
        <v>11</v>
      </c>
      <c r="B21" s="184">
        <v>95.401355334908729</v>
      </c>
      <c r="C21" s="184">
        <v>95.500707197791527</v>
      </c>
      <c r="D21" s="184">
        <v>95.590713423994856</v>
      </c>
      <c r="E21" s="184">
        <v>95.490267796241554</v>
      </c>
      <c r="F21" s="184">
        <v>95.169138315401767</v>
      </c>
      <c r="G21" s="184">
        <v>95.629998951352277</v>
      </c>
      <c r="H21" s="184">
        <v>96.056639963894838</v>
      </c>
      <c r="I21" s="184">
        <v>96.096212473518321</v>
      </c>
      <c r="J21" s="184">
        <v>96.121876803826183</v>
      </c>
      <c r="K21" s="184">
        <v>96.214042489314465</v>
      </c>
      <c r="L21" s="184">
        <v>95.721524731508083</v>
      </c>
      <c r="M21" s="78"/>
      <c r="N21" s="80"/>
      <c r="O21" s="78"/>
      <c r="P21" s="78"/>
    </row>
    <row r="22" spans="1:16" ht="15" customHeight="1">
      <c r="A22" s="56" t="s">
        <v>12</v>
      </c>
      <c r="B22" s="183">
        <v>94.032242937430524</v>
      </c>
      <c r="C22" s="183">
        <v>94.232846936560534</v>
      </c>
      <c r="D22" s="183">
        <v>94.182751226340173</v>
      </c>
      <c r="E22" s="183">
        <v>94.509285766718051</v>
      </c>
      <c r="F22" s="183">
        <v>94.805523423944464</v>
      </c>
      <c r="G22" s="183">
        <v>95.119263446020398</v>
      </c>
      <c r="H22" s="183">
        <v>95.313262248240292</v>
      </c>
      <c r="I22" s="183">
        <v>95.523733226517123</v>
      </c>
      <c r="J22" s="183">
        <v>95.673107994571197</v>
      </c>
      <c r="K22" s="183">
        <v>95.350470142874585</v>
      </c>
      <c r="L22" s="183">
        <v>94.393300469204732</v>
      </c>
      <c r="M22" s="78"/>
      <c r="N22" s="80"/>
      <c r="O22" s="78"/>
      <c r="P22" s="78"/>
    </row>
    <row r="23" spans="1:16" ht="15" customHeight="1">
      <c r="A23" s="74" t="s">
        <v>104</v>
      </c>
      <c r="B23" s="184">
        <v>92.960739030023092</v>
      </c>
      <c r="C23" s="184">
        <v>93.596688782031777</v>
      </c>
      <c r="D23" s="184">
        <v>93.90503614385554</v>
      </c>
      <c r="E23" s="184">
        <v>93.482390764284673</v>
      </c>
      <c r="F23" s="184">
        <v>93.815688829711888</v>
      </c>
      <c r="G23" s="184">
        <v>94.402399757822607</v>
      </c>
      <c r="H23" s="184">
        <v>94.545697487974351</v>
      </c>
      <c r="I23" s="184">
        <v>95.076266308518797</v>
      </c>
      <c r="J23" s="184">
        <v>95.146621912775274</v>
      </c>
      <c r="K23" s="184">
        <v>95.143998318267819</v>
      </c>
      <c r="L23" s="184">
        <v>94.166336633663363</v>
      </c>
      <c r="M23" s="78"/>
      <c r="N23" s="80"/>
      <c r="O23" s="78"/>
      <c r="P23" s="78"/>
    </row>
    <row r="24" spans="1:16" ht="15" customHeight="1">
      <c r="A24" s="73" t="s">
        <v>165</v>
      </c>
      <c r="B24" s="183">
        <v>96.950413135408098</v>
      </c>
      <c r="C24" s="183">
        <v>97.277770217661995</v>
      </c>
      <c r="D24" s="183">
        <v>95.56027302580425</v>
      </c>
      <c r="E24" s="183">
        <v>95.099209733356076</v>
      </c>
      <c r="F24" s="183">
        <v>94.406662040249827</v>
      </c>
      <c r="G24" s="183">
        <v>95.597793434922721</v>
      </c>
      <c r="H24" s="183">
        <v>95.887592387037387</v>
      </c>
      <c r="I24" s="183">
        <v>96.673051718923276</v>
      </c>
      <c r="J24" s="183">
        <v>96.943662310783822</v>
      </c>
      <c r="K24" s="183">
        <v>96.96435433195451</v>
      </c>
      <c r="L24" s="183">
        <v>95.826697085790542</v>
      </c>
      <c r="M24" s="78"/>
      <c r="N24" s="80"/>
      <c r="O24" s="78"/>
      <c r="P24" s="78"/>
    </row>
    <row r="25" spans="1:16" ht="15" customHeight="1">
      <c r="A25" s="74" t="s">
        <v>106</v>
      </c>
      <c r="B25" s="184">
        <v>94.604791910283154</v>
      </c>
      <c r="C25" s="184">
        <v>94.604084746432036</v>
      </c>
      <c r="D25" s="184">
        <v>95.166929524986699</v>
      </c>
      <c r="E25" s="184">
        <v>95.197124809409715</v>
      </c>
      <c r="F25" s="184">
        <v>95.621301775147927</v>
      </c>
      <c r="G25" s="184">
        <v>95.877378435517969</v>
      </c>
      <c r="H25" s="184">
        <v>96.138147566718985</v>
      </c>
      <c r="I25" s="184">
        <v>95.748401108829597</v>
      </c>
      <c r="J25" s="184">
        <v>96.468252445473055</v>
      </c>
      <c r="K25" s="184">
        <v>96.184285340606905</v>
      </c>
      <c r="L25" s="184">
        <v>95.373936013594957</v>
      </c>
      <c r="M25" s="78"/>
      <c r="N25" s="80"/>
      <c r="O25" s="78"/>
      <c r="P25" s="78"/>
    </row>
    <row r="26" spans="1:16" ht="15" customHeight="1">
      <c r="A26" s="73" t="s">
        <v>166</v>
      </c>
      <c r="B26" s="183">
        <v>93.568260963374911</v>
      </c>
      <c r="C26" s="183">
        <v>93.556277494784922</v>
      </c>
      <c r="D26" s="183">
        <v>93.461857697550656</v>
      </c>
      <c r="E26" s="183">
        <v>94.757574487700623</v>
      </c>
      <c r="F26" s="183">
        <v>94.631648496861573</v>
      </c>
      <c r="G26" s="183">
        <v>94.661391953343255</v>
      </c>
      <c r="H26" s="183">
        <v>94.679889984140047</v>
      </c>
      <c r="I26" s="183">
        <v>94.82937878281534</v>
      </c>
      <c r="J26" s="183">
        <v>94.255113717636959</v>
      </c>
      <c r="K26" s="183">
        <v>93.997778824796399</v>
      </c>
      <c r="L26" s="183">
        <v>92.091493738964218</v>
      </c>
      <c r="M26" s="78"/>
      <c r="N26" s="80"/>
      <c r="O26" s="78"/>
      <c r="P26" s="78"/>
    </row>
    <row r="27" spans="1:16" ht="15" customHeight="1">
      <c r="A27" s="75" t="s">
        <v>167</v>
      </c>
      <c r="B27" s="184">
        <v>94.530734276885809</v>
      </c>
      <c r="C27" s="184">
        <v>94.351711821665489</v>
      </c>
      <c r="D27" s="184">
        <v>93.962430120339661</v>
      </c>
      <c r="E27" s="184">
        <v>93.558755715346436</v>
      </c>
      <c r="F27" s="184">
        <v>93.895002051859549</v>
      </c>
      <c r="G27" s="184">
        <v>93.801424680102215</v>
      </c>
      <c r="H27" s="184">
        <v>93.97509657646745</v>
      </c>
      <c r="I27" s="184">
        <v>94.174808232237979</v>
      </c>
      <c r="J27" s="184">
        <v>94.08130679395758</v>
      </c>
      <c r="K27" s="184">
        <v>94.075388168356795</v>
      </c>
      <c r="L27" s="184">
        <v>93.318833476289669</v>
      </c>
      <c r="M27" s="82"/>
      <c r="N27" s="80"/>
      <c r="O27" s="78"/>
      <c r="P27" s="78"/>
    </row>
    <row r="28" spans="1:16" ht="15" customHeight="1">
      <c r="A28" s="73" t="s">
        <v>168</v>
      </c>
      <c r="B28" s="183">
        <v>97.564300576749005</v>
      </c>
      <c r="C28" s="183">
        <v>97.528498636846905</v>
      </c>
      <c r="D28" s="183">
        <v>98.081475625767609</v>
      </c>
      <c r="E28" s="183">
        <v>97.724613184241321</v>
      </c>
      <c r="F28" s="183">
        <v>97.816649642492337</v>
      </c>
      <c r="G28" s="183">
        <v>97.97433316557624</v>
      </c>
      <c r="H28" s="183">
        <v>97.956150130063165</v>
      </c>
      <c r="I28" s="183">
        <v>97.918593894542099</v>
      </c>
      <c r="J28" s="183">
        <v>97.973646329310142</v>
      </c>
      <c r="K28" s="183">
        <v>97.738405419489311</v>
      </c>
      <c r="L28" s="183">
        <v>96.275862068965509</v>
      </c>
      <c r="M28" s="78"/>
      <c r="N28" s="80"/>
      <c r="O28" s="78"/>
      <c r="P28" s="78"/>
    </row>
    <row r="29" spans="1:16" ht="15" customHeight="1">
      <c r="A29" s="75" t="s">
        <v>105</v>
      </c>
      <c r="B29" s="184">
        <v>97.199999902710005</v>
      </c>
      <c r="C29" s="184">
        <v>97.730000545308926</v>
      </c>
      <c r="D29" s="184">
        <v>97.369999431783498</v>
      </c>
      <c r="E29" s="184">
        <v>97.239747634069403</v>
      </c>
      <c r="F29" s="184">
        <v>97.037947637236385</v>
      </c>
      <c r="G29" s="184">
        <v>98.485940879596257</v>
      </c>
      <c r="H29" s="184">
        <v>97.894137734775185</v>
      </c>
      <c r="I29" s="184">
        <v>97.847380585647088</v>
      </c>
      <c r="J29" s="184">
        <v>97.858097969762625</v>
      </c>
      <c r="K29" s="184">
        <v>97.099731700448316</v>
      </c>
      <c r="L29" s="184">
        <v>96.590882064036151</v>
      </c>
      <c r="M29" s="78"/>
      <c r="N29" s="80"/>
      <c r="O29" s="78"/>
      <c r="P29" s="78"/>
    </row>
    <row r="30" spans="1:16" ht="15" customHeight="1">
      <c r="A30" s="73" t="s">
        <v>169</v>
      </c>
      <c r="B30" s="183">
        <v>95.093397460747369</v>
      </c>
      <c r="C30" s="183">
        <v>95.641554890318588</v>
      </c>
      <c r="D30" s="183">
        <v>95.937977261124047</v>
      </c>
      <c r="E30" s="183">
        <v>96.016426473076265</v>
      </c>
      <c r="F30" s="183">
        <v>95.997697388353629</v>
      </c>
      <c r="G30" s="183">
        <v>95.997562570596273</v>
      </c>
      <c r="H30" s="183">
        <v>95.955588496025342</v>
      </c>
      <c r="I30" s="183">
        <v>96.052237383228473</v>
      </c>
      <c r="J30" s="183">
        <v>96.019965334341165</v>
      </c>
      <c r="K30" s="183">
        <v>96.017245169642635</v>
      </c>
      <c r="L30" s="183">
        <v>95.034931594723531</v>
      </c>
      <c r="M30" s="78"/>
      <c r="N30" s="80"/>
      <c r="O30" s="78"/>
      <c r="P30" s="78"/>
    </row>
    <row r="31" spans="1:16" ht="15" customHeight="1">
      <c r="A31" s="75" t="s">
        <v>170</v>
      </c>
      <c r="B31" s="184">
        <v>96.448614356734836</v>
      </c>
      <c r="C31" s="184">
        <v>96.452027598499512</v>
      </c>
      <c r="D31" s="184">
        <v>96.57384959081763</v>
      </c>
      <c r="E31" s="184">
        <v>96.621119068363896</v>
      </c>
      <c r="F31" s="184">
        <v>96.487989090527634</v>
      </c>
      <c r="G31" s="184">
        <v>96.494636371315138</v>
      </c>
      <c r="H31" s="184">
        <v>96.634575824899201</v>
      </c>
      <c r="I31" s="184">
        <v>96.6135495294008</v>
      </c>
      <c r="J31" s="184">
        <v>96.840308963535122</v>
      </c>
      <c r="K31" s="184">
        <v>96.619362761820298</v>
      </c>
      <c r="L31" s="184">
        <v>95.96530488900504</v>
      </c>
      <c r="M31" s="78"/>
      <c r="N31" s="80"/>
      <c r="O31" s="78"/>
      <c r="P31" s="78"/>
    </row>
    <row r="32" spans="1:16" ht="15" customHeight="1">
      <c r="A32" s="56" t="s">
        <v>13</v>
      </c>
      <c r="B32" s="183">
        <v>96.430002264563555</v>
      </c>
      <c r="C32" s="183">
        <v>96.549999976349653</v>
      </c>
      <c r="D32" s="183">
        <v>96.490000152583008</v>
      </c>
      <c r="E32" s="183">
        <v>96.87857273056153</v>
      </c>
      <c r="F32" s="183">
        <v>97.169025811823488</v>
      </c>
      <c r="G32" s="183">
        <v>97.303318091218202</v>
      </c>
      <c r="H32" s="183">
        <v>97.249737792798044</v>
      </c>
      <c r="I32" s="183">
        <v>97.353974527887573</v>
      </c>
      <c r="J32" s="183">
        <v>97.303565015430664</v>
      </c>
      <c r="K32" s="183">
        <v>97.076908215716969</v>
      </c>
      <c r="L32" s="183">
        <v>97.006429735340973</v>
      </c>
      <c r="M32" s="78"/>
      <c r="N32" s="80"/>
      <c r="O32" s="78"/>
      <c r="P32" s="78"/>
    </row>
    <row r="33" spans="1:22" ht="15" customHeight="1">
      <c r="A33" s="75" t="s">
        <v>171</v>
      </c>
      <c r="B33" s="184">
        <v>95.15815447144179</v>
      </c>
      <c r="C33" s="184">
        <v>94.793385442904636</v>
      </c>
      <c r="D33" s="184">
        <v>94.869631009132604</v>
      </c>
      <c r="E33" s="184">
        <v>94.806366389586955</v>
      </c>
      <c r="F33" s="184">
        <v>94.792242589205969</v>
      </c>
      <c r="G33" s="184">
        <v>94.625075991027813</v>
      </c>
      <c r="H33" s="184">
        <v>94.91413200910408</v>
      </c>
      <c r="I33" s="184">
        <v>96.055697534576069</v>
      </c>
      <c r="J33" s="184">
        <v>95.821361873294066</v>
      </c>
      <c r="K33" s="184">
        <v>94.936305197965794</v>
      </c>
      <c r="L33" s="184">
        <v>94.079422382671481</v>
      </c>
      <c r="M33" s="78"/>
      <c r="N33" s="80"/>
      <c r="O33" s="78"/>
      <c r="P33" s="78"/>
    </row>
    <row r="34" spans="1:22" ht="15" customHeight="1">
      <c r="A34" s="73" t="s">
        <v>207</v>
      </c>
      <c r="B34" s="183">
        <v>94.658779477730448</v>
      </c>
      <c r="C34" s="183">
        <v>95.602116628360676</v>
      </c>
      <c r="D34" s="183">
        <v>95.689935474154098</v>
      </c>
      <c r="E34" s="183">
        <v>95.67393347956488</v>
      </c>
      <c r="F34" s="183">
        <v>95.787102621182399</v>
      </c>
      <c r="G34" s="183">
        <v>95.859617027519135</v>
      </c>
      <c r="H34" s="183">
        <v>95.99613595342808</v>
      </c>
      <c r="I34" s="183">
        <v>96.160245846170994</v>
      </c>
      <c r="J34" s="183">
        <v>96.154315840219198</v>
      </c>
      <c r="K34" s="183">
        <v>95.850375469231508</v>
      </c>
      <c r="L34" s="183">
        <v>95.558619753232762</v>
      </c>
      <c r="M34" s="78"/>
      <c r="N34" s="80"/>
      <c r="O34" s="78"/>
      <c r="P34" s="78"/>
    </row>
    <row r="35" spans="1:22" ht="15" customHeight="1">
      <c r="A35" s="75" t="s">
        <v>206</v>
      </c>
      <c r="B35" s="184">
        <v>97.381003082702549</v>
      </c>
      <c r="C35" s="184">
        <v>97.275881210832949</v>
      </c>
      <c r="D35" s="184">
        <v>97.714937634767324</v>
      </c>
      <c r="E35" s="184">
        <v>97.670807453416145</v>
      </c>
      <c r="F35" s="184">
        <v>97.401591948322164</v>
      </c>
      <c r="G35" s="184">
        <v>97.692105953317594</v>
      </c>
      <c r="H35" s="184">
        <v>97.751537863253901</v>
      </c>
      <c r="I35" s="184">
        <v>97.788771778877177</v>
      </c>
      <c r="J35" s="184">
        <v>97.713882665338986</v>
      </c>
      <c r="K35" s="184">
        <v>97.823199381455566</v>
      </c>
      <c r="L35" s="184">
        <v>97.109979749039496</v>
      </c>
      <c r="M35" s="78"/>
      <c r="N35" s="80"/>
      <c r="O35" s="78"/>
      <c r="P35" s="78"/>
    </row>
    <row r="36" spans="1:22" ht="15" customHeight="1">
      <c r="A36" s="73" t="s">
        <v>205</v>
      </c>
      <c r="B36" s="183">
        <v>94.069965670271642</v>
      </c>
      <c r="C36" s="183">
        <v>94.206230809167252</v>
      </c>
      <c r="D36" s="183">
        <v>94.408164534593794</v>
      </c>
      <c r="E36" s="183">
        <v>94.522047844984897</v>
      </c>
      <c r="F36" s="183">
        <v>95.005282873883388</v>
      </c>
      <c r="G36" s="183">
        <v>94.448971915747236</v>
      </c>
      <c r="H36" s="183">
        <v>95.118848135046235</v>
      </c>
      <c r="I36" s="183">
        <v>95.412105121856641</v>
      </c>
      <c r="J36" s="183">
        <v>95.553442263911705</v>
      </c>
      <c r="K36" s="183">
        <v>95.139082446067221</v>
      </c>
      <c r="L36" s="183">
        <v>94.183587140439926</v>
      </c>
      <c r="M36" s="78"/>
      <c r="N36" s="80"/>
      <c r="O36" s="78"/>
      <c r="P36" s="78"/>
    </row>
    <row r="37" spans="1:22" ht="15" customHeight="1" thickBot="1">
      <c r="A37" s="182" t="s">
        <v>172</v>
      </c>
      <c r="B37" s="185">
        <v>94.355830976972229</v>
      </c>
      <c r="C37" s="185">
        <v>94.05860169987109</v>
      </c>
      <c r="D37" s="185">
        <v>94.726441158711012</v>
      </c>
      <c r="E37" s="185">
        <v>94.336353944562902</v>
      </c>
      <c r="F37" s="185">
        <v>94.811860472718962</v>
      </c>
      <c r="G37" s="185">
        <v>95.093689149934562</v>
      </c>
      <c r="H37" s="185">
        <v>95.612345563019687</v>
      </c>
      <c r="I37" s="185">
        <v>96.068520078629589</v>
      </c>
      <c r="J37" s="185">
        <v>96.267674408729988</v>
      </c>
      <c r="K37" s="185">
        <v>96.431035397760439</v>
      </c>
      <c r="L37" s="185">
        <v>96.080082445204113</v>
      </c>
      <c r="M37" s="51"/>
      <c r="N37" s="80"/>
      <c r="O37" s="51"/>
      <c r="P37" s="78"/>
    </row>
    <row r="38" spans="1:22" s="77" customFormat="1" ht="13.5" customHeight="1">
      <c r="A38" s="48" t="s">
        <v>37</v>
      </c>
      <c r="B38" s="45"/>
      <c r="C38" s="35"/>
      <c r="D38" s="35"/>
      <c r="E38" s="35"/>
      <c r="F38" s="35"/>
      <c r="G38" s="35"/>
      <c r="H38" s="35"/>
      <c r="I38" s="35"/>
      <c r="J38" s="43"/>
      <c r="K38" s="35"/>
      <c r="L38" s="54"/>
      <c r="M38" s="51"/>
      <c r="N38" s="51"/>
      <c r="O38" s="51"/>
      <c r="P38" s="51"/>
      <c r="R38" s="2"/>
      <c r="S38" s="34"/>
      <c r="T38" s="34"/>
      <c r="U38" s="34"/>
      <c r="V38" s="34"/>
    </row>
    <row r="39" spans="1:22" s="14" customFormat="1" ht="14.1" customHeight="1">
      <c r="A39" s="46"/>
      <c r="B39" s="45"/>
      <c r="C39" s="42"/>
      <c r="D39" s="42"/>
      <c r="E39" s="42"/>
      <c r="F39" s="42"/>
      <c r="G39" s="42"/>
      <c r="H39" s="42"/>
      <c r="I39" s="42"/>
      <c r="J39" s="43"/>
      <c r="K39" s="42"/>
      <c r="L39" s="54"/>
      <c r="M39" s="51"/>
      <c r="N39" s="51"/>
      <c r="O39" s="51"/>
      <c r="P39" s="51"/>
      <c r="S39" s="240"/>
      <c r="T39" s="240"/>
      <c r="U39" s="240"/>
      <c r="V39" s="240"/>
    </row>
    <row r="40" spans="1:22" s="14" customFormat="1" ht="14.1" customHeight="1">
      <c r="A40" s="49" t="s">
        <v>39</v>
      </c>
      <c r="B40" s="50"/>
      <c r="C40" s="51"/>
      <c r="D40" s="51"/>
      <c r="E40" s="51"/>
      <c r="F40" s="51"/>
      <c r="G40" s="51"/>
      <c r="H40" s="51"/>
      <c r="I40" s="51"/>
      <c r="J40" s="52"/>
      <c r="K40" s="42"/>
      <c r="L40" s="54"/>
      <c r="M40" s="51"/>
      <c r="N40" s="51"/>
      <c r="O40" s="51"/>
      <c r="P40" s="51"/>
      <c r="S40" s="240"/>
      <c r="T40" s="240"/>
      <c r="U40" s="240"/>
      <c r="V40" s="240"/>
    </row>
    <row r="41" spans="1:22" s="14" customFormat="1" ht="14.1" customHeight="1">
      <c r="A41" s="49" t="s">
        <v>40</v>
      </c>
      <c r="B41" s="50"/>
      <c r="C41" s="51"/>
      <c r="D41" s="51"/>
      <c r="E41" s="51"/>
      <c r="F41" s="51"/>
      <c r="G41" s="51"/>
      <c r="H41" s="51"/>
      <c r="I41" s="51"/>
      <c r="J41" s="52"/>
      <c r="K41" s="42"/>
      <c r="L41" s="54"/>
      <c r="M41" s="51"/>
      <c r="N41" s="51"/>
      <c r="O41" s="51"/>
      <c r="P41" s="51"/>
      <c r="S41" s="240"/>
      <c r="T41" s="240"/>
      <c r="U41" s="240"/>
      <c r="V41" s="240"/>
    </row>
    <row r="42" spans="1:22" s="14" customFormat="1" ht="14.1" customHeight="1">
      <c r="A42" s="49" t="s">
        <v>41</v>
      </c>
      <c r="B42" s="50"/>
      <c r="C42" s="51"/>
      <c r="D42" s="51"/>
      <c r="E42" s="51"/>
      <c r="F42" s="51"/>
      <c r="G42" s="51"/>
      <c r="H42" s="51"/>
      <c r="I42" s="51"/>
      <c r="J42" s="52"/>
      <c r="K42" s="51"/>
      <c r="L42" s="54"/>
      <c r="M42" s="79"/>
      <c r="N42" s="79"/>
      <c r="O42" s="79"/>
      <c r="P42" s="51"/>
      <c r="S42" s="240"/>
      <c r="T42" s="240"/>
      <c r="U42" s="240"/>
      <c r="V42" s="240"/>
    </row>
    <row r="43" spans="1:22" s="14" customFormat="1" ht="14.1" customHeight="1">
      <c r="A43" s="49" t="s">
        <v>42</v>
      </c>
      <c r="B43" s="50"/>
      <c r="C43" s="51"/>
      <c r="D43" s="51"/>
      <c r="E43" s="51"/>
      <c r="F43" s="51"/>
      <c r="G43" s="51"/>
      <c r="H43" s="51"/>
      <c r="I43" s="51"/>
      <c r="J43" s="52"/>
      <c r="K43" s="51"/>
      <c r="L43" s="53"/>
      <c r="M43" s="79"/>
      <c r="N43" s="79"/>
      <c r="O43" s="79"/>
      <c r="P43" s="51"/>
      <c r="S43" s="240"/>
      <c r="T43" s="240"/>
      <c r="U43" s="240"/>
      <c r="V43" s="240"/>
    </row>
    <row r="44" spans="1:22" s="14" customFormat="1" ht="14.1" customHeight="1">
      <c r="A44" s="49" t="s">
        <v>43</v>
      </c>
      <c r="B44" s="50"/>
      <c r="C44" s="51"/>
      <c r="D44" s="51"/>
      <c r="E44" s="51"/>
      <c r="F44" s="51"/>
      <c r="G44" s="51"/>
      <c r="H44" s="51"/>
      <c r="I44" s="51"/>
      <c r="J44" s="52"/>
      <c r="K44" s="51"/>
      <c r="L44" s="53"/>
      <c r="M44" s="79"/>
      <c r="N44" s="79"/>
      <c r="O44" s="79"/>
      <c r="P44" s="79"/>
      <c r="S44" s="240"/>
      <c r="T44" s="240"/>
      <c r="U44" s="240"/>
      <c r="V44" s="240"/>
    </row>
    <row r="45" spans="1:22" s="77" customFormat="1" ht="14.1" customHeight="1">
      <c r="A45" s="49" t="s">
        <v>83</v>
      </c>
      <c r="B45" s="50"/>
      <c r="C45" s="51"/>
      <c r="D45" s="51"/>
      <c r="E45" s="51"/>
      <c r="F45" s="51"/>
      <c r="G45" s="51"/>
      <c r="H45" s="51"/>
      <c r="I45" s="51"/>
      <c r="J45" s="52"/>
      <c r="K45" s="51"/>
      <c r="L45" s="41"/>
      <c r="M45" s="78"/>
      <c r="N45" s="78"/>
      <c r="O45" s="78"/>
      <c r="P45" s="78"/>
      <c r="R45" s="2"/>
      <c r="S45" s="34"/>
      <c r="T45" s="34"/>
      <c r="U45" s="34"/>
      <c r="V45" s="34"/>
    </row>
    <row r="46" spans="1:22" s="77" customFormat="1" ht="14.1" customHeight="1">
      <c r="A46" s="49" t="s">
        <v>92</v>
      </c>
      <c r="B46" s="45"/>
      <c r="C46" s="35"/>
      <c r="D46" s="35"/>
      <c r="E46" s="35"/>
      <c r="F46" s="35"/>
      <c r="G46" s="35"/>
      <c r="H46" s="35"/>
      <c r="I46" s="35"/>
      <c r="J46" s="35"/>
      <c r="K46" s="35"/>
      <c r="L46" s="41"/>
      <c r="M46" s="78"/>
      <c r="N46" s="78"/>
      <c r="O46" s="78"/>
      <c r="P46" s="78"/>
      <c r="R46" s="2"/>
      <c r="S46" s="34"/>
      <c r="T46" s="34"/>
      <c r="U46" s="34"/>
      <c r="V46" s="34"/>
    </row>
    <row r="47" spans="1:22" s="77" customFormat="1" ht="13.5">
      <c r="A47" s="49" t="s">
        <v>96</v>
      </c>
      <c r="B47" s="45"/>
      <c r="C47" s="35"/>
      <c r="D47" s="35"/>
      <c r="E47" s="35"/>
      <c r="F47" s="35"/>
      <c r="G47" s="35"/>
      <c r="H47" s="35"/>
      <c r="I47" s="35"/>
      <c r="J47" s="35"/>
      <c r="K47" s="35"/>
      <c r="L47" s="41"/>
      <c r="M47" s="78"/>
      <c r="N47" s="78"/>
      <c r="O47" s="78"/>
      <c r="P47" s="78"/>
      <c r="R47" s="2"/>
      <c r="S47" s="34"/>
      <c r="T47" s="34"/>
      <c r="U47" s="34"/>
      <c r="V47" s="34"/>
    </row>
    <row r="48" spans="1:22" ht="13.5">
      <c r="A48" s="49" t="s">
        <v>101</v>
      </c>
      <c r="B48" s="45"/>
    </row>
    <row r="49" spans="1:2" ht="13.5">
      <c r="A49" s="49" t="s">
        <v>117</v>
      </c>
      <c r="B49" s="45"/>
    </row>
    <row r="50" spans="1:2" ht="13.5">
      <c r="A50" s="49" t="s">
        <v>158</v>
      </c>
      <c r="B50" s="45"/>
    </row>
    <row r="51" spans="1:2" ht="14.25">
      <c r="A51" s="45" t="s">
        <v>86</v>
      </c>
      <c r="B51" s="45"/>
    </row>
  </sheetData>
  <hyperlinks>
    <hyperlink ref="A1" location="Contents!A1" display="Return to Contents"/>
  </hyperlinks>
  <pageMargins left="0.75" right="0.75" top="1" bottom="1" header="0.5" footer="0.5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5"/>
  <sheetViews>
    <sheetView workbookViewId="0">
      <selection activeCell="S20" sqref="S20"/>
    </sheetView>
  </sheetViews>
  <sheetFormatPr defaultRowHeight="12.75"/>
  <cols>
    <col min="1" max="1" width="23" bestFit="1" customWidth="1"/>
  </cols>
  <sheetData>
    <row r="1" spans="1:24" ht="15">
      <c r="A1" s="25" t="s">
        <v>176</v>
      </c>
      <c r="B1" s="124"/>
      <c r="C1" s="124"/>
      <c r="D1" s="124"/>
      <c r="E1" s="124"/>
      <c r="F1" s="124"/>
      <c r="G1" s="124"/>
      <c r="H1" s="124"/>
      <c r="I1" s="124"/>
      <c r="J1" s="124"/>
      <c r="K1" s="123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3"/>
    </row>
    <row r="2" spans="1:24" ht="15">
      <c r="A2" s="25"/>
      <c r="B2" s="124"/>
      <c r="C2" s="124"/>
      <c r="D2" s="124"/>
      <c r="E2" s="124"/>
      <c r="F2" s="124"/>
      <c r="G2" s="124"/>
      <c r="H2" s="124"/>
      <c r="I2" s="124"/>
      <c r="J2" s="124"/>
      <c r="K2" s="123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3"/>
    </row>
    <row r="3" spans="1:24" ht="18.75">
      <c r="A3" s="1" t="s">
        <v>173</v>
      </c>
      <c r="B3" s="124"/>
      <c r="C3" s="124"/>
      <c r="D3" s="124"/>
      <c r="E3" s="124"/>
      <c r="F3" s="124"/>
      <c r="G3" s="124"/>
      <c r="H3" s="124"/>
      <c r="I3" s="124"/>
      <c r="J3" s="124"/>
      <c r="K3" s="123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</row>
    <row r="4" spans="1:24" ht="14.25">
      <c r="A4" s="188"/>
      <c r="B4" s="259" t="s">
        <v>21</v>
      </c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3"/>
    </row>
    <row r="5" spans="1:24" ht="21.75" customHeight="1">
      <c r="A5" s="188"/>
      <c r="B5" s="189" t="s">
        <v>20</v>
      </c>
      <c r="C5" s="189" t="s">
        <v>22</v>
      </c>
      <c r="D5" s="189" t="s">
        <v>23</v>
      </c>
      <c r="E5" s="189" t="s">
        <v>24</v>
      </c>
      <c r="F5" s="189" t="s">
        <v>26</v>
      </c>
      <c r="G5" s="189" t="s">
        <v>27</v>
      </c>
      <c r="H5" s="189" t="s">
        <v>95</v>
      </c>
      <c r="I5" s="189" t="s">
        <v>100</v>
      </c>
      <c r="J5" s="189" t="s">
        <v>116</v>
      </c>
      <c r="K5" s="189" t="s">
        <v>157</v>
      </c>
      <c r="L5" s="189" t="s">
        <v>154</v>
      </c>
      <c r="M5" s="190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</row>
    <row r="6" spans="1:24" ht="15" customHeight="1">
      <c r="A6" s="191" t="s">
        <v>5</v>
      </c>
      <c r="B6" s="192">
        <v>97.4620699238193</v>
      </c>
      <c r="C6" s="192">
        <v>97.530453762630813</v>
      </c>
      <c r="D6" s="192">
        <v>97.514575592030226</v>
      </c>
      <c r="E6" s="192">
        <v>97.480381260215793</v>
      </c>
      <c r="F6" s="192">
        <v>97.404583910232887</v>
      </c>
      <c r="G6" s="192">
        <v>97.295715937094826</v>
      </c>
      <c r="H6" s="192">
        <v>97.121560112196363</v>
      </c>
      <c r="I6" s="192">
        <v>97.09814225470727</v>
      </c>
      <c r="J6" s="192">
        <v>96.837768582003847</v>
      </c>
      <c r="K6" s="192">
        <v>96.261242139700983</v>
      </c>
      <c r="L6" s="192">
        <v>94.782627217444031</v>
      </c>
      <c r="M6" s="190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3"/>
    </row>
    <row r="7" spans="1:24" ht="15" customHeight="1">
      <c r="A7" s="193" t="s">
        <v>6</v>
      </c>
      <c r="B7" s="196">
        <v>97.464400178506224</v>
      </c>
      <c r="C7" s="196">
        <v>97.534538580650349</v>
      </c>
      <c r="D7" s="196">
        <v>97.510578558152403</v>
      </c>
      <c r="E7" s="196">
        <v>97.528349290418959</v>
      </c>
      <c r="F7" s="196">
        <v>97.705472296617089</v>
      </c>
      <c r="G7" s="196">
        <v>97.442095423343119</v>
      </c>
      <c r="H7" s="196">
        <v>97.258514005006845</v>
      </c>
      <c r="I7" s="196">
        <v>97.278141326248587</v>
      </c>
      <c r="J7" s="196">
        <v>96.690347847697723</v>
      </c>
      <c r="K7" s="196">
        <v>95.654416089860845</v>
      </c>
      <c r="L7" s="196">
        <v>91.860035698898258</v>
      </c>
      <c r="M7" s="190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</row>
    <row r="8" spans="1:24" ht="15" customHeight="1">
      <c r="A8" s="107" t="s">
        <v>7</v>
      </c>
      <c r="B8" s="197">
        <v>98.761629655279251</v>
      </c>
      <c r="C8" s="197">
        <v>98.823434314403499</v>
      </c>
      <c r="D8" s="197">
        <v>98.795084935911589</v>
      </c>
      <c r="E8" s="197">
        <v>98.658230042472056</v>
      </c>
      <c r="F8" s="197">
        <v>98.561529839339698</v>
      </c>
      <c r="G8" s="197">
        <v>98.369787963698712</v>
      </c>
      <c r="H8" s="197">
        <v>98.080998645313031</v>
      </c>
      <c r="I8" s="197">
        <v>97.92723942223958</v>
      </c>
      <c r="J8" s="197">
        <v>97.693673663846624</v>
      </c>
      <c r="K8" s="197">
        <v>97.240402287939474</v>
      </c>
      <c r="L8" s="197">
        <v>95.470773380180489</v>
      </c>
      <c r="M8" s="190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3"/>
    </row>
    <row r="9" spans="1:24" ht="15" customHeight="1">
      <c r="A9" s="193" t="s">
        <v>210</v>
      </c>
      <c r="B9" s="196">
        <v>98.951604889198052</v>
      </c>
      <c r="C9" s="196">
        <v>99.420768529245024</v>
      </c>
      <c r="D9" s="196">
        <v>99.05507232331064</v>
      </c>
      <c r="E9" s="196">
        <v>98.868113761730783</v>
      </c>
      <c r="F9" s="196">
        <v>98.88969742494308</v>
      </c>
      <c r="G9" s="196">
        <v>98.884594913567682</v>
      </c>
      <c r="H9" s="196">
        <v>98.907794895378245</v>
      </c>
      <c r="I9" s="196">
        <v>98.598270205785866</v>
      </c>
      <c r="J9" s="196">
        <v>98.15864312457802</v>
      </c>
      <c r="K9" s="196">
        <v>97.772850359091095</v>
      </c>
      <c r="L9" s="196">
        <v>96.891014690809712</v>
      </c>
      <c r="M9" s="190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3"/>
    </row>
    <row r="10" spans="1:24" ht="15" customHeight="1">
      <c r="A10" s="107" t="s">
        <v>8</v>
      </c>
      <c r="B10" s="197">
        <v>98.218804749854002</v>
      </c>
      <c r="C10" s="197">
        <v>98.213419955396091</v>
      </c>
      <c r="D10" s="197">
        <v>98.354930391637367</v>
      </c>
      <c r="E10" s="197">
        <v>98.334166250208227</v>
      </c>
      <c r="F10" s="197">
        <v>97.760363535194287</v>
      </c>
      <c r="G10" s="197">
        <v>97.713512521786996</v>
      </c>
      <c r="H10" s="197">
        <v>97.421910366681757</v>
      </c>
      <c r="I10" s="197">
        <v>97.421215242018533</v>
      </c>
      <c r="J10" s="197">
        <v>97.498304273231469</v>
      </c>
      <c r="K10" s="197">
        <v>97.237725853750817</v>
      </c>
      <c r="L10" s="197">
        <v>96.147269618365044</v>
      </c>
      <c r="M10" s="190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</row>
    <row r="11" spans="1:24" ht="15" customHeight="1">
      <c r="A11" s="193" t="s">
        <v>229</v>
      </c>
      <c r="B11" s="196">
        <v>97.030361445783129</v>
      </c>
      <c r="C11" s="196">
        <v>96.966660463518323</v>
      </c>
      <c r="D11" s="196">
        <v>96.951359884237192</v>
      </c>
      <c r="E11" s="196">
        <v>97.286055798913878</v>
      </c>
      <c r="F11" s="196">
        <v>97.539237109102288</v>
      </c>
      <c r="G11" s="196">
        <v>97.374829404051482</v>
      </c>
      <c r="H11" s="196">
        <v>97.117160383330798</v>
      </c>
      <c r="I11" s="196">
        <v>97.256855913894782</v>
      </c>
      <c r="J11" s="196">
        <v>97.113294625576899</v>
      </c>
      <c r="K11" s="196">
        <v>96.621691250937232</v>
      </c>
      <c r="L11" s="196">
        <v>95.671371819795453</v>
      </c>
      <c r="M11" s="190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3"/>
    </row>
    <row r="12" spans="1:24" ht="15" customHeight="1">
      <c r="A12" s="107" t="s">
        <v>211</v>
      </c>
      <c r="B12" s="197">
        <v>98.104187273326744</v>
      </c>
      <c r="C12" s="197">
        <v>98.164330860126398</v>
      </c>
      <c r="D12" s="197">
        <v>98.11023622047243</v>
      </c>
      <c r="E12" s="197">
        <v>98.101604278074859</v>
      </c>
      <c r="F12" s="197">
        <v>98.235602094240832</v>
      </c>
      <c r="G12" s="197">
        <v>98.118071667955661</v>
      </c>
      <c r="H12" s="197">
        <v>97.720652118362551</v>
      </c>
      <c r="I12" s="197">
        <v>97.457389024161827</v>
      </c>
      <c r="J12" s="197">
        <v>97.081440841840177</v>
      </c>
      <c r="K12" s="197">
        <v>96.399674643606318</v>
      </c>
      <c r="L12" s="197">
        <v>94.707648677954793</v>
      </c>
      <c r="M12" s="190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</row>
    <row r="13" spans="1:24" ht="15" customHeight="1">
      <c r="A13" s="193" t="s">
        <v>9</v>
      </c>
      <c r="B13" s="196">
        <v>98.186190624820355</v>
      </c>
      <c r="C13" s="196">
        <v>98.25250151811133</v>
      </c>
      <c r="D13" s="196">
        <v>98.278541925488398</v>
      </c>
      <c r="E13" s="196">
        <v>98.198083426710568</v>
      </c>
      <c r="F13" s="196">
        <v>98.100943206238782</v>
      </c>
      <c r="G13" s="196">
        <v>97.820226749111654</v>
      </c>
      <c r="H13" s="196">
        <v>97.659701271131937</v>
      </c>
      <c r="I13" s="196">
        <v>97.682043669526294</v>
      </c>
      <c r="J13" s="196">
        <v>97.244014722927503</v>
      </c>
      <c r="K13" s="196">
        <v>96.739886731038268</v>
      </c>
      <c r="L13" s="196">
        <v>95.358054217758735</v>
      </c>
      <c r="M13" s="190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3"/>
    </row>
    <row r="14" spans="1:24" ht="15" customHeight="1">
      <c r="A14" s="107" t="s">
        <v>212</v>
      </c>
      <c r="B14" s="197">
        <v>97.318481848184817</v>
      </c>
      <c r="C14" s="197">
        <v>97.313592962128524</v>
      </c>
      <c r="D14" s="197">
        <v>97.156166248351553</v>
      </c>
      <c r="E14" s="197">
        <v>96.756428511600632</v>
      </c>
      <c r="F14" s="197">
        <v>96.475952710091406</v>
      </c>
      <c r="G14" s="197">
        <v>96.350838759406884</v>
      </c>
      <c r="H14" s="197">
        <v>96.325396349387233</v>
      </c>
      <c r="I14" s="197">
        <v>96.288370859923873</v>
      </c>
      <c r="J14" s="197">
        <v>96.009011319095933</v>
      </c>
      <c r="K14" s="197">
        <v>95.402136488037442</v>
      </c>
      <c r="L14" s="197">
        <v>93.676162829946662</v>
      </c>
      <c r="M14" s="190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</row>
    <row r="15" spans="1:24" ht="15" customHeight="1">
      <c r="A15" s="193" t="s">
        <v>213</v>
      </c>
      <c r="B15" s="196">
        <v>98.662271128241088</v>
      </c>
      <c r="C15" s="196">
        <v>98.371954478996244</v>
      </c>
      <c r="D15" s="196">
        <v>98.459756794907932</v>
      </c>
      <c r="E15" s="196">
        <v>98.211728317828886</v>
      </c>
      <c r="F15" s="196">
        <v>98.206281447846052</v>
      </c>
      <c r="G15" s="196">
        <v>97.706817479938024</v>
      </c>
      <c r="H15" s="196">
        <v>97.149383250049979</v>
      </c>
      <c r="I15" s="196">
        <v>96.651360685151403</v>
      </c>
      <c r="J15" s="196">
        <v>96.440371855229884</v>
      </c>
      <c r="K15" s="196">
        <v>95.429633998284203</v>
      </c>
      <c r="L15" s="196">
        <v>93.203722092869569</v>
      </c>
      <c r="M15" s="190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3"/>
    </row>
    <row r="16" spans="1:24" ht="15" customHeight="1">
      <c r="A16" s="107" t="s">
        <v>10</v>
      </c>
      <c r="B16" s="197">
        <v>98.559065877189354</v>
      </c>
      <c r="C16" s="197">
        <v>98.489214556232511</v>
      </c>
      <c r="D16" s="197">
        <v>98.519048105402916</v>
      </c>
      <c r="E16" s="197">
        <v>98.425847543032205</v>
      </c>
      <c r="F16" s="197">
        <v>98.527806987956595</v>
      </c>
      <c r="G16" s="197">
        <v>98.510376603346288</v>
      </c>
      <c r="H16" s="197">
        <v>98.317451150255081</v>
      </c>
      <c r="I16" s="197">
        <v>98.154159938811929</v>
      </c>
      <c r="J16" s="197">
        <v>97.891861834358238</v>
      </c>
      <c r="K16" s="197">
        <v>97.584082635885622</v>
      </c>
      <c r="L16" s="197">
        <v>96.693113772455092</v>
      </c>
      <c r="M16" s="190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3"/>
    </row>
    <row r="17" spans="1:24" ht="15" customHeight="1">
      <c r="A17" s="193" t="s">
        <v>214</v>
      </c>
      <c r="B17" s="196">
        <v>98.089419067015797</v>
      </c>
      <c r="C17" s="196">
        <v>98.151985350809554</v>
      </c>
      <c r="D17" s="196">
        <v>98.191923287932639</v>
      </c>
      <c r="E17" s="196">
        <v>98.0544838618613</v>
      </c>
      <c r="F17" s="196">
        <v>98.191862219436899</v>
      </c>
      <c r="G17" s="196">
        <v>99.23835742142694</v>
      </c>
      <c r="H17" s="196">
        <v>98.700395043993538</v>
      </c>
      <c r="I17" s="196">
        <v>98.23892811296534</v>
      </c>
      <c r="J17" s="196">
        <v>97.712144840439692</v>
      </c>
      <c r="K17" s="196">
        <v>97.134533898305079</v>
      </c>
      <c r="L17" s="196">
        <v>95.46768890137308</v>
      </c>
      <c r="M17" s="190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</row>
    <row r="18" spans="1:24" ht="15" customHeight="1">
      <c r="A18" s="107" t="s">
        <v>215</v>
      </c>
      <c r="B18" s="197">
        <v>98.670923670923671</v>
      </c>
      <c r="C18" s="197">
        <v>99.367337895721533</v>
      </c>
      <c r="D18" s="197">
        <v>99.227987882341438</v>
      </c>
      <c r="E18" s="197">
        <v>99.297922819929312</v>
      </c>
      <c r="F18" s="197">
        <v>99.249808868501532</v>
      </c>
      <c r="G18" s="197">
        <v>98.976970039836871</v>
      </c>
      <c r="H18" s="197">
        <v>98.814605177693238</v>
      </c>
      <c r="I18" s="197">
        <v>98.756776586638409</v>
      </c>
      <c r="J18" s="197">
        <v>98.573190065175268</v>
      </c>
      <c r="K18" s="197">
        <v>98.14160622345824</v>
      </c>
      <c r="L18" s="197">
        <v>96.421266074954204</v>
      </c>
      <c r="M18" s="190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3"/>
    </row>
    <row r="19" spans="1:24" ht="15" customHeight="1">
      <c r="A19" s="193" t="s">
        <v>216</v>
      </c>
      <c r="B19" s="196">
        <v>98.340918255659886</v>
      </c>
      <c r="C19" s="196">
        <v>98.283916483935556</v>
      </c>
      <c r="D19" s="196">
        <v>98.124752138689033</v>
      </c>
      <c r="E19" s="196">
        <v>97.868097873688527</v>
      </c>
      <c r="F19" s="196">
        <v>97.95634339290946</v>
      </c>
      <c r="G19" s="196">
        <v>98.047737926327699</v>
      </c>
      <c r="H19" s="196">
        <v>98.003069486831194</v>
      </c>
      <c r="I19" s="196">
        <v>97.960795692684655</v>
      </c>
      <c r="J19" s="196">
        <v>97.727132070800835</v>
      </c>
      <c r="K19" s="196">
        <v>97.221974361262312</v>
      </c>
      <c r="L19" s="196">
        <v>95.86112924745224</v>
      </c>
      <c r="M19" s="190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</row>
    <row r="20" spans="1:24" ht="15" customHeight="1">
      <c r="A20" s="107" t="s">
        <v>217</v>
      </c>
      <c r="B20" s="197">
        <v>97.818520628955994</v>
      </c>
      <c r="C20" s="197">
        <v>97.885002256507534</v>
      </c>
      <c r="D20" s="197">
        <v>97.958502952703668</v>
      </c>
      <c r="E20" s="197">
        <v>97.894058879477569</v>
      </c>
      <c r="F20" s="197">
        <v>97.635013814685351</v>
      </c>
      <c r="G20" s="197">
        <v>97.504012957151744</v>
      </c>
      <c r="H20" s="197">
        <v>97.286846638220013</v>
      </c>
      <c r="I20" s="197">
        <v>97.117898193760269</v>
      </c>
      <c r="J20" s="197">
        <v>96.855903432666921</v>
      </c>
      <c r="K20" s="197">
        <v>96.165836161864178</v>
      </c>
      <c r="L20" s="197">
        <v>94.385133820786564</v>
      </c>
      <c r="M20" s="190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3"/>
    </row>
    <row r="21" spans="1:24" ht="15" customHeight="1">
      <c r="A21" s="193" t="s">
        <v>218</v>
      </c>
      <c r="B21" s="196">
        <v>94.68676037289282</v>
      </c>
      <c r="C21" s="196">
        <v>94.82369746635591</v>
      </c>
      <c r="D21" s="196">
        <v>94.826134680349966</v>
      </c>
      <c r="E21" s="196">
        <v>95.111519768816493</v>
      </c>
      <c r="F21" s="196">
        <v>95.061823524274786</v>
      </c>
      <c r="G21" s="196">
        <v>94.985709271423559</v>
      </c>
      <c r="H21" s="196">
        <v>94.935839916054974</v>
      </c>
      <c r="I21" s="196">
        <v>95.154518392224617</v>
      </c>
      <c r="J21" s="196">
        <v>94.968580752673233</v>
      </c>
      <c r="K21" s="196">
        <v>94.040980686215221</v>
      </c>
      <c r="L21" s="196">
        <v>92.126382106921085</v>
      </c>
      <c r="M21" s="190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</row>
    <row r="22" spans="1:24" ht="15" customHeight="1">
      <c r="A22" s="107" t="s">
        <v>11</v>
      </c>
      <c r="B22" s="197">
        <v>98.390523468510011</v>
      </c>
      <c r="C22" s="197">
        <v>98.355754857997013</v>
      </c>
      <c r="D22" s="197">
        <v>98.366428542599991</v>
      </c>
      <c r="E22" s="197">
        <v>98.104462947708981</v>
      </c>
      <c r="F22" s="197">
        <v>97.848707371541693</v>
      </c>
      <c r="G22" s="197">
        <v>97.742460507419821</v>
      </c>
      <c r="H22" s="197">
        <v>97.69839321790684</v>
      </c>
      <c r="I22" s="197">
        <v>97.606550856470875</v>
      </c>
      <c r="J22" s="197">
        <v>97.400704079519571</v>
      </c>
      <c r="K22" s="197">
        <v>97.06089949481732</v>
      </c>
      <c r="L22" s="197">
        <v>95.721524731508083</v>
      </c>
      <c r="M22" s="190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3"/>
    </row>
    <row r="23" spans="1:24" ht="15" customHeight="1">
      <c r="A23" s="193" t="s">
        <v>12</v>
      </c>
      <c r="B23" s="196">
        <v>97.129240468327822</v>
      </c>
      <c r="C23" s="196">
        <v>97.182200210115568</v>
      </c>
      <c r="D23" s="196">
        <v>97.203550339807634</v>
      </c>
      <c r="E23" s="196">
        <v>97.107057306062288</v>
      </c>
      <c r="F23" s="196">
        <v>97.235140241243997</v>
      </c>
      <c r="G23" s="196">
        <v>97.281948710622189</v>
      </c>
      <c r="H23" s="196">
        <v>96.891934412474214</v>
      </c>
      <c r="I23" s="196">
        <v>96.981574539363478</v>
      </c>
      <c r="J23" s="196">
        <v>96.635877491492465</v>
      </c>
      <c r="K23" s="196">
        <v>95.774647887323937</v>
      </c>
      <c r="L23" s="196">
        <v>94.393300469204732</v>
      </c>
      <c r="M23" s="190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</row>
    <row r="24" spans="1:24" ht="15" customHeight="1">
      <c r="A24" s="107" t="s">
        <v>230</v>
      </c>
      <c r="B24" s="197">
        <v>96.264075273792997</v>
      </c>
      <c r="C24" s="197">
        <v>96.771243025702006</v>
      </c>
      <c r="D24" s="197">
        <v>96.97006095913035</v>
      </c>
      <c r="E24" s="197">
        <v>96.774287886763759</v>
      </c>
      <c r="F24" s="197">
        <v>96.586914616169636</v>
      </c>
      <c r="G24" s="197">
        <v>96.850523993381131</v>
      </c>
      <c r="H24" s="197">
        <v>96.732096058191146</v>
      </c>
      <c r="I24" s="197">
        <v>96.803422501021458</v>
      </c>
      <c r="J24" s="197">
        <v>96.66772741737509</v>
      </c>
      <c r="K24" s="197">
        <v>96.259477674810441</v>
      </c>
      <c r="L24" s="197">
        <v>94.166336633663363</v>
      </c>
      <c r="M24" s="190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3"/>
    </row>
    <row r="25" spans="1:24" ht="15" customHeight="1">
      <c r="A25" s="193" t="s">
        <v>219</v>
      </c>
      <c r="B25" s="196">
        <v>98.97297777251606</v>
      </c>
      <c r="C25" s="196">
        <v>98.896918980600987</v>
      </c>
      <c r="D25" s="196">
        <v>98.735312843664985</v>
      </c>
      <c r="E25" s="196">
        <v>98.349834983498354</v>
      </c>
      <c r="F25" s="196">
        <v>97.83292068879183</v>
      </c>
      <c r="G25" s="196">
        <v>98.320339214881685</v>
      </c>
      <c r="H25" s="196">
        <v>97.894765362523032</v>
      </c>
      <c r="I25" s="196">
        <v>98.138995360096843</v>
      </c>
      <c r="J25" s="196">
        <v>98.036144578313255</v>
      </c>
      <c r="K25" s="196">
        <v>97.590579710144937</v>
      </c>
      <c r="L25" s="196">
        <v>95.826697085790542</v>
      </c>
      <c r="M25" s="190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</row>
    <row r="26" spans="1:24" ht="15" customHeight="1">
      <c r="A26" s="107" t="s">
        <v>231</v>
      </c>
      <c r="B26" s="197">
        <v>98.482138423142274</v>
      </c>
      <c r="C26" s="197">
        <v>98.525163870326622</v>
      </c>
      <c r="D26" s="197">
        <v>98.496879492782142</v>
      </c>
      <c r="E26" s="197">
        <v>98.357705442092126</v>
      </c>
      <c r="F26" s="197">
        <v>98.464452614943525</v>
      </c>
      <c r="G26" s="197">
        <v>98.341903133094931</v>
      </c>
      <c r="H26" s="197">
        <v>98.138147287269689</v>
      </c>
      <c r="I26" s="197">
        <v>98.040857299086767</v>
      </c>
      <c r="J26" s="197">
        <v>98.024194798239392</v>
      </c>
      <c r="K26" s="197">
        <v>97.439967314279968</v>
      </c>
      <c r="L26" s="197">
        <v>95.373936013594957</v>
      </c>
      <c r="M26" s="190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3"/>
    </row>
    <row r="27" spans="1:24" ht="15" customHeight="1">
      <c r="A27" s="193" t="s">
        <v>220</v>
      </c>
      <c r="B27" s="196">
        <v>96.771227574999457</v>
      </c>
      <c r="C27" s="196">
        <v>96.700008549200646</v>
      </c>
      <c r="D27" s="196">
        <v>96.572850852000769</v>
      </c>
      <c r="E27" s="196">
        <v>97.632288506909333</v>
      </c>
      <c r="F27" s="196">
        <v>97.388795483321928</v>
      </c>
      <c r="G27" s="196">
        <v>97.056594498269192</v>
      </c>
      <c r="H27" s="196">
        <v>96.566125290023194</v>
      </c>
      <c r="I27" s="196">
        <v>96.255777545847621</v>
      </c>
      <c r="J27" s="196">
        <v>95.520057435161092</v>
      </c>
      <c r="K27" s="196">
        <v>94.678123248824065</v>
      </c>
      <c r="L27" s="196">
        <v>92.091493738964218</v>
      </c>
      <c r="M27" s="190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</row>
    <row r="28" spans="1:24" ht="15" customHeight="1">
      <c r="A28" s="107" t="s">
        <v>221</v>
      </c>
      <c r="B28" s="197">
        <v>96.657293961203095</v>
      </c>
      <c r="C28" s="197">
        <v>96.440498410936797</v>
      </c>
      <c r="D28" s="197">
        <v>96.304536520637328</v>
      </c>
      <c r="E28" s="197">
        <v>95.999058832756546</v>
      </c>
      <c r="F28" s="197">
        <v>95.835965164130542</v>
      </c>
      <c r="G28" s="197">
        <v>95.592472664132515</v>
      </c>
      <c r="H28" s="197">
        <v>95.534202194241956</v>
      </c>
      <c r="I28" s="197">
        <v>95.658969180788475</v>
      </c>
      <c r="J28" s="197">
        <v>95.303679720854547</v>
      </c>
      <c r="K28" s="197">
        <v>95.111763196716055</v>
      </c>
      <c r="L28" s="197">
        <v>93.318833476289669</v>
      </c>
      <c r="M28" s="190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3"/>
    </row>
    <row r="29" spans="1:24" ht="15" customHeight="1">
      <c r="A29" s="193" t="s">
        <v>222</v>
      </c>
      <c r="B29" s="196">
        <v>99.490428315659003</v>
      </c>
      <c r="C29" s="196">
        <v>99.416316003800731</v>
      </c>
      <c r="D29" s="196">
        <v>99.428039372173444</v>
      </c>
      <c r="E29" s="196">
        <v>99.426037046699705</v>
      </c>
      <c r="F29" s="196">
        <v>99.384930804715538</v>
      </c>
      <c r="G29" s="196">
        <v>99.267306720565941</v>
      </c>
      <c r="H29" s="196">
        <v>99.117244809150819</v>
      </c>
      <c r="I29" s="196">
        <v>98.966678277023107</v>
      </c>
      <c r="J29" s="196">
        <v>98.676748582230616</v>
      </c>
      <c r="K29" s="196">
        <v>98.348316955885423</v>
      </c>
      <c r="L29" s="196">
        <v>96.275862068965509</v>
      </c>
      <c r="M29" s="190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</row>
    <row r="30" spans="1:24" ht="15" customHeight="1">
      <c r="A30" s="107" t="s">
        <v>232</v>
      </c>
      <c r="B30" s="197">
        <v>98.208190977142579</v>
      </c>
      <c r="C30" s="197">
        <v>98.221059469365528</v>
      </c>
      <c r="D30" s="197">
        <v>98.445367834930181</v>
      </c>
      <c r="E30" s="197">
        <v>98.561467739358775</v>
      </c>
      <c r="F30" s="197">
        <v>98.353365358948665</v>
      </c>
      <c r="G30" s="197">
        <v>98.207529176920929</v>
      </c>
      <c r="H30" s="197">
        <v>98.086648869262504</v>
      </c>
      <c r="I30" s="197">
        <v>97.899833470396672</v>
      </c>
      <c r="J30" s="197">
        <v>97.619493134611091</v>
      </c>
      <c r="K30" s="197">
        <v>97.018985636563798</v>
      </c>
      <c r="L30" s="197">
        <v>96.590882064036151</v>
      </c>
      <c r="M30" s="190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3"/>
    </row>
    <row r="31" spans="1:24" ht="15" customHeight="1">
      <c r="A31" s="193" t="s">
        <v>223</v>
      </c>
      <c r="B31" s="196">
        <v>97.319373048661262</v>
      </c>
      <c r="C31" s="196">
        <v>97.325277699109478</v>
      </c>
      <c r="D31" s="196">
        <v>97.687399068688165</v>
      </c>
      <c r="E31" s="196">
        <v>97.086754074255609</v>
      </c>
      <c r="F31" s="196">
        <v>96.568231457379653</v>
      </c>
      <c r="G31" s="196">
        <v>96.331004045605013</v>
      </c>
      <c r="H31" s="196">
        <v>96.185290018534758</v>
      </c>
      <c r="I31" s="196">
        <v>96.169730342537861</v>
      </c>
      <c r="J31" s="196">
        <v>96.099396227390855</v>
      </c>
      <c r="K31" s="196">
        <v>96.032219207417242</v>
      </c>
      <c r="L31" s="196">
        <v>95.034931594723531</v>
      </c>
      <c r="M31" s="190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</row>
    <row r="32" spans="1:24" ht="15" customHeight="1">
      <c r="A32" s="107" t="s">
        <v>224</v>
      </c>
      <c r="B32" s="197">
        <v>97.846146971423465</v>
      </c>
      <c r="C32" s="197">
        <v>98.045941400371788</v>
      </c>
      <c r="D32" s="197">
        <v>98.026258013524199</v>
      </c>
      <c r="E32" s="197">
        <v>97.992020123167663</v>
      </c>
      <c r="F32" s="197">
        <v>97.848840942657162</v>
      </c>
      <c r="G32" s="197">
        <v>97.740101050673317</v>
      </c>
      <c r="H32" s="197">
        <v>97.772915849656343</v>
      </c>
      <c r="I32" s="197">
        <v>97.582906494186261</v>
      </c>
      <c r="J32" s="197">
        <v>97.897979033826871</v>
      </c>
      <c r="K32" s="197">
        <v>97.423535244738503</v>
      </c>
      <c r="L32" s="197">
        <v>95.96530488900504</v>
      </c>
      <c r="M32" s="190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3"/>
    </row>
    <row r="33" spans="1:27" ht="15" customHeight="1">
      <c r="A33" s="193" t="s">
        <v>13</v>
      </c>
      <c r="B33" s="196">
        <v>99.532251380056252</v>
      </c>
      <c r="C33" s="196">
        <v>99.489189276427908</v>
      </c>
      <c r="D33" s="196">
        <v>99.454902854147676</v>
      </c>
      <c r="E33" s="196">
        <v>99.364191428777389</v>
      </c>
      <c r="F33" s="196">
        <v>99.378306295811669</v>
      </c>
      <c r="G33" s="196">
        <v>99.263851681287562</v>
      </c>
      <c r="H33" s="196">
        <v>99.084005591444253</v>
      </c>
      <c r="I33" s="196">
        <v>98.829288715072053</v>
      </c>
      <c r="J33" s="196">
        <v>98.555091397089285</v>
      </c>
      <c r="K33" s="196">
        <v>98.004253882430859</v>
      </c>
      <c r="L33" s="196">
        <v>97.006429735340973</v>
      </c>
      <c r="M33" s="190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</row>
    <row r="34" spans="1:27" ht="15" customHeight="1">
      <c r="A34" s="107" t="s">
        <v>225</v>
      </c>
      <c r="B34" s="197">
        <v>98.044816438598829</v>
      </c>
      <c r="C34" s="197">
        <v>98.039258787066146</v>
      </c>
      <c r="D34" s="197">
        <v>97.817490660433009</v>
      </c>
      <c r="E34" s="197">
        <v>97.743807379178932</v>
      </c>
      <c r="F34" s="197">
        <v>97.70545089066141</v>
      </c>
      <c r="G34" s="197">
        <v>97.376640918492257</v>
      </c>
      <c r="H34" s="197">
        <v>97.517539125742033</v>
      </c>
      <c r="I34" s="197">
        <v>97.380835566290529</v>
      </c>
      <c r="J34" s="197">
        <v>96.870434170890533</v>
      </c>
      <c r="K34" s="197">
        <v>95.803523218142544</v>
      </c>
      <c r="L34" s="197">
        <v>94.079422382671481</v>
      </c>
      <c r="M34" s="190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3"/>
    </row>
    <row r="35" spans="1:27" ht="15" customHeight="1">
      <c r="A35" s="193" t="s">
        <v>226</v>
      </c>
      <c r="B35" s="196">
        <v>97.324124180278517</v>
      </c>
      <c r="C35" s="196">
        <v>98.031508972337903</v>
      </c>
      <c r="D35" s="196">
        <v>98.034175855821701</v>
      </c>
      <c r="E35" s="196">
        <v>97.957442251497909</v>
      </c>
      <c r="F35" s="196">
        <v>97.945009682028072</v>
      </c>
      <c r="G35" s="196">
        <v>97.812604550902648</v>
      </c>
      <c r="H35" s="196">
        <v>97.609768146551204</v>
      </c>
      <c r="I35" s="196">
        <v>97.611441809690319</v>
      </c>
      <c r="J35" s="196">
        <v>97.28791591237524</v>
      </c>
      <c r="K35" s="196">
        <v>96.64710531585267</v>
      </c>
      <c r="L35" s="196">
        <v>95.558619753232762</v>
      </c>
      <c r="M35" s="190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</row>
    <row r="36" spans="1:27" ht="15" customHeight="1">
      <c r="A36" s="107" t="s">
        <v>233</v>
      </c>
      <c r="B36" s="197">
        <v>98.897450195163998</v>
      </c>
      <c r="C36" s="197">
        <v>98.845352543989563</v>
      </c>
      <c r="D36" s="197">
        <v>98.859906286802484</v>
      </c>
      <c r="E36" s="197">
        <v>98.834855591212047</v>
      </c>
      <c r="F36" s="197">
        <v>98.846480067854117</v>
      </c>
      <c r="G36" s="197">
        <v>98.901702361339929</v>
      </c>
      <c r="H36" s="197">
        <v>98.85910003543168</v>
      </c>
      <c r="I36" s="197">
        <v>98.829236739974121</v>
      </c>
      <c r="J36" s="197">
        <v>98.680162953109402</v>
      </c>
      <c r="K36" s="197">
        <v>98.500466742139864</v>
      </c>
      <c r="L36" s="197">
        <v>97.109979749039496</v>
      </c>
      <c r="M36" s="190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3"/>
    </row>
    <row r="37" spans="1:27" ht="15" customHeight="1">
      <c r="A37" s="193" t="s">
        <v>227</v>
      </c>
      <c r="B37" s="196">
        <v>95.459752160783083</v>
      </c>
      <c r="C37" s="196">
        <v>95.02743365885641</v>
      </c>
      <c r="D37" s="196">
        <v>94.822050686522303</v>
      </c>
      <c r="E37" s="196">
        <v>94.299065420560751</v>
      </c>
      <c r="F37" s="196">
        <v>93.697193357288526</v>
      </c>
      <c r="G37" s="196">
        <v>93.278055573137536</v>
      </c>
      <c r="H37" s="196">
        <v>92.833276082815473</v>
      </c>
      <c r="I37" s="196">
        <v>92.485653336538178</v>
      </c>
      <c r="J37" s="196">
        <v>91.806169948246449</v>
      </c>
      <c r="K37" s="196">
        <v>90.670561971171068</v>
      </c>
      <c r="L37" s="196">
        <v>94.183587140439926</v>
      </c>
      <c r="M37" s="190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</row>
    <row r="38" spans="1:27" ht="15" customHeight="1" thickBot="1">
      <c r="A38" s="195" t="s">
        <v>228</v>
      </c>
      <c r="B38" s="198">
        <v>97.012272245581656</v>
      </c>
      <c r="C38" s="198">
        <v>96.997792494481246</v>
      </c>
      <c r="D38" s="198">
        <v>96.73949636412604</v>
      </c>
      <c r="E38" s="198">
        <v>96.48757577776297</v>
      </c>
      <c r="F38" s="198">
        <v>96.637090053433994</v>
      </c>
      <c r="G38" s="198">
        <v>96.78073551251137</v>
      </c>
      <c r="H38" s="198">
        <v>96.893310355632138</v>
      </c>
      <c r="I38" s="198">
        <v>96.943218506560825</v>
      </c>
      <c r="J38" s="198">
        <v>96.810033302628781</v>
      </c>
      <c r="K38" s="198">
        <v>96.32720758972998</v>
      </c>
      <c r="L38" s="198">
        <v>96.080082445204113</v>
      </c>
      <c r="M38" s="190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3"/>
    </row>
    <row r="39" spans="1:27" ht="14.25">
      <c r="A39" s="190" t="s">
        <v>209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3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</row>
    <row r="40" spans="1:27" ht="14.25">
      <c r="A40" s="190"/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3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3"/>
    </row>
    <row r="41" spans="1:27" ht="14.25">
      <c r="A41" s="190" t="s">
        <v>234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3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</row>
    <row r="42" spans="1:27" ht="14.25">
      <c r="A42" s="190" t="s">
        <v>44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3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3"/>
    </row>
    <row r="43" spans="1:27" ht="14.25">
      <c r="A43" s="190" t="s">
        <v>235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3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</row>
    <row r="44" spans="1:27" ht="14.25">
      <c r="A44" s="123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3"/>
      <c r="M44" s="123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3"/>
    </row>
    <row r="45" spans="1:27" ht="14.25">
      <c r="A45" s="123"/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3"/>
      <c r="N45" s="124"/>
      <c r="O45" s="124"/>
      <c r="P45" s="123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3"/>
    </row>
    <row r="46" spans="1:27" ht="14.25">
      <c r="A46" s="123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3"/>
      <c r="M46" s="124"/>
      <c r="N46" s="124"/>
      <c r="O46" s="124"/>
      <c r="P46" s="123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</row>
    <row r="47" spans="1:27" ht="14.25">
      <c r="A47" s="123"/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3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3"/>
    </row>
    <row r="48" spans="1:27" ht="14.25">
      <c r="A48" s="123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3"/>
      <c r="M48" s="124"/>
      <c r="N48" s="124"/>
      <c r="O48" s="124"/>
      <c r="P48" s="123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</row>
    <row r="49" spans="1:27" ht="14.25">
      <c r="A49" s="123"/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3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3"/>
    </row>
    <row r="50" spans="1:27" ht="14.25">
      <c r="A50" s="123"/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3"/>
      <c r="M50" s="124"/>
      <c r="N50" s="124"/>
      <c r="O50" s="124"/>
      <c r="P50" s="123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</row>
    <row r="51" spans="1:27" ht="14.25">
      <c r="A51" s="123"/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3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3"/>
    </row>
    <row r="52" spans="1:27" ht="14.25">
      <c r="A52" s="123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3"/>
      <c r="M52" s="123"/>
      <c r="N52" s="124"/>
      <c r="O52" s="124"/>
      <c r="P52" s="123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</row>
    <row r="53" spans="1:27" ht="14.25">
      <c r="A53" s="123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3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</row>
    <row r="54" spans="1:27" ht="14.25">
      <c r="A54" s="123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3"/>
      <c r="M54" s="123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3"/>
    </row>
    <row r="55" spans="1:27" ht="14.25">
      <c r="A55" s="123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3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</row>
    <row r="56" spans="1:27" ht="14.25">
      <c r="A56" s="123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3"/>
      <c r="M56" s="123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3"/>
    </row>
    <row r="57" spans="1:27" ht="14.25">
      <c r="A57" s="123"/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3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</row>
    <row r="58" spans="1:27" ht="14.25">
      <c r="A58" s="123"/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3"/>
      <c r="M58" s="123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3"/>
    </row>
    <row r="59" spans="1:27" ht="14.25">
      <c r="A59" s="123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3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</row>
    <row r="60" spans="1:27" ht="14.25">
      <c r="A60" s="123"/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3"/>
      <c r="M60" s="123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3"/>
    </row>
    <row r="61" spans="1:27" ht="14.25">
      <c r="A61" s="123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3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</row>
    <row r="62" spans="1:27" ht="14.25">
      <c r="A62" s="123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3"/>
      <c r="M62" s="123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3"/>
    </row>
    <row r="63" spans="1:27" ht="14.25">
      <c r="A63" s="123"/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3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</row>
    <row r="64" spans="1:27" ht="14.25">
      <c r="A64" s="123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3"/>
      <c r="M64" s="123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3"/>
    </row>
    <row r="65" spans="1:24" ht="14.25">
      <c r="A65" s="123"/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3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</row>
    <row r="66" spans="1:24" ht="14.25">
      <c r="A66" s="123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3"/>
      <c r="M66" s="123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3"/>
    </row>
    <row r="67" spans="1:24" ht="14.25">
      <c r="A67" s="123"/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3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</row>
    <row r="69" spans="1:24" ht="14.25">
      <c r="A69" s="123"/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</row>
    <row r="71" spans="1:24" ht="14.25">
      <c r="A71" s="123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</row>
    <row r="73" spans="1:24" ht="14.25">
      <c r="A73" s="123"/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</row>
    <row r="75" spans="1:24" ht="14.25">
      <c r="A75" s="123"/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</row>
    <row r="77" spans="1:24" ht="14.25">
      <c r="A77" s="123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</row>
    <row r="79" spans="1:24" ht="14.25">
      <c r="A79" s="123"/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</row>
    <row r="81" spans="1:16" ht="14.25">
      <c r="A81" s="123"/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</row>
    <row r="83" spans="1:16" ht="14.25">
      <c r="A83" s="123"/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</row>
    <row r="85" spans="1:16" ht="14.25">
      <c r="A85" s="123"/>
      <c r="B85" s="124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</row>
    <row r="87" spans="1:16" ht="14.25">
      <c r="A87" s="123"/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</row>
    <row r="89" spans="1:16" ht="14.25">
      <c r="A89" s="123"/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</row>
    <row r="91" spans="1:16" ht="14.25">
      <c r="A91" s="123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</row>
    <row r="93" spans="1:16" ht="14.25">
      <c r="A93" s="123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</row>
    <row r="95" spans="1:16" ht="14.25">
      <c r="A95" s="123"/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</row>
    <row r="97" spans="1:16" ht="14.25">
      <c r="A97" s="123"/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</row>
    <row r="99" spans="1:16" ht="14.25">
      <c r="A99" s="123"/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</row>
    <row r="101" spans="1:16" ht="14.25">
      <c r="A101" s="123"/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</row>
    <row r="103" spans="1:16" ht="14.25">
      <c r="A103" s="123"/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</row>
    <row r="105" spans="1:16" ht="14.25">
      <c r="A105" s="123"/>
      <c r="B105" s="124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</row>
    <row r="107" spans="1:16" ht="14.25">
      <c r="A107" s="123"/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</row>
    <row r="109" spans="1:16" ht="14.25">
      <c r="A109" s="123"/>
      <c r="B109" s="124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</row>
    <row r="111" spans="1:16" ht="14.25">
      <c r="A111" s="123"/>
      <c r="B111" s="124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</row>
    <row r="113" spans="1:16" ht="14.25">
      <c r="A113" s="123"/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</row>
    <row r="115" spans="1:16" ht="14.25">
      <c r="A115" s="123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</row>
    <row r="117" spans="1:16" ht="14.25">
      <c r="A117" s="123"/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</row>
    <row r="119" spans="1:16" ht="14.25">
      <c r="A119" s="123"/>
      <c r="B119" s="124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</row>
    <row r="121" spans="1:16" ht="14.25">
      <c r="A121" s="123"/>
      <c r="B121" s="124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</row>
    <row r="123" spans="1:16" ht="14.25">
      <c r="A123" s="123"/>
      <c r="B123" s="124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</row>
    <row r="125" spans="1:16" ht="14.25">
      <c r="A125" s="123"/>
      <c r="B125" s="124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</row>
    <row r="127" spans="1:16" ht="14.25">
      <c r="A127" s="123"/>
      <c r="B127" s="124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</row>
    <row r="129" spans="1:16" ht="14.25">
      <c r="A129" s="123"/>
      <c r="B129" s="124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</row>
    <row r="131" spans="1:16" ht="14.25">
      <c r="A131" s="123"/>
      <c r="B131" s="124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</row>
    <row r="133" spans="1:16" ht="14.25">
      <c r="A133" s="123"/>
      <c r="B133" s="124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</row>
    <row r="135" spans="1:16" ht="14.25">
      <c r="A135" s="123"/>
      <c r="B135" s="124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</row>
    <row r="137" spans="1:16" ht="14.25">
      <c r="A137" s="123"/>
      <c r="B137" s="124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</row>
    <row r="139" spans="1:16" ht="14.25">
      <c r="A139" s="123"/>
      <c r="B139" s="124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</row>
    <row r="141" spans="1:16" ht="14.25">
      <c r="A141" s="123"/>
      <c r="B141" s="124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</row>
    <row r="143" spans="1:16" ht="14.25">
      <c r="A143" s="123"/>
      <c r="B143" s="124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</row>
    <row r="145" spans="1:16" ht="14.25">
      <c r="A145" s="123"/>
      <c r="B145" s="124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</row>
    <row r="147" spans="1:16" ht="14.25">
      <c r="A147" s="123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</row>
    <row r="149" spans="1:16" ht="14.25">
      <c r="A149" s="123"/>
      <c r="B149" s="124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</row>
    <row r="151" spans="1:16" ht="14.25">
      <c r="A151" s="123"/>
      <c r="B151" s="124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</row>
    <row r="153" spans="1:16" ht="14.25">
      <c r="A153" s="123"/>
      <c r="B153" s="124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</row>
    <row r="155" spans="1:16" ht="14.25">
      <c r="A155" s="123"/>
      <c r="B155" s="124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</row>
    <row r="157" spans="1:16" ht="14.25">
      <c r="A157" s="123"/>
      <c r="B157" s="124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</row>
    <row r="159" spans="1:16" ht="14.25">
      <c r="A159" s="123"/>
      <c r="B159" s="124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</row>
    <row r="161" spans="1:16" ht="14.25">
      <c r="A161" s="123"/>
      <c r="B161" s="124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</row>
    <row r="163" spans="1:16" ht="14.25">
      <c r="A163" s="123"/>
      <c r="B163" s="124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</row>
    <row r="165" spans="1:16" ht="14.25">
      <c r="A165" s="123"/>
      <c r="B165" s="124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</row>
    <row r="167" spans="1:16" ht="14.25">
      <c r="A167" s="123"/>
      <c r="B167" s="124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</row>
    <row r="169" spans="1:16" ht="14.25">
      <c r="A169" s="123"/>
      <c r="B169" s="124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</row>
    <row r="171" spans="1:16" ht="14.25">
      <c r="A171" s="123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</row>
    <row r="173" spans="1:16" ht="14.25">
      <c r="A173" s="123"/>
      <c r="B173" s="124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</row>
    <row r="175" spans="1:16" ht="14.25">
      <c r="A175" s="123"/>
      <c r="B175" s="124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</row>
    <row r="177" spans="1:16" ht="14.25">
      <c r="A177" s="123"/>
      <c r="B177" s="124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</row>
    <row r="179" spans="1:16" ht="14.25">
      <c r="A179" s="123"/>
      <c r="B179" s="124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</row>
    <row r="181" spans="1:16" ht="14.25">
      <c r="A181" s="123"/>
      <c r="B181" s="124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</row>
    <row r="183" spans="1:16" ht="14.25">
      <c r="A183" s="123"/>
      <c r="B183" s="124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</row>
    <row r="185" spans="1:16" ht="14.25">
      <c r="A185" s="123"/>
      <c r="B185" s="124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</row>
    <row r="187" spans="1:16" ht="14.25">
      <c r="A187" s="123"/>
      <c r="B187" s="124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</row>
    <row r="189" spans="1:16" ht="14.25">
      <c r="A189" s="123"/>
      <c r="B189" s="124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</row>
    <row r="191" spans="1:16" ht="14.25">
      <c r="A191" s="123"/>
      <c r="B191" s="124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</row>
    <row r="193" spans="1:16" ht="14.25">
      <c r="A193" s="123"/>
      <c r="B193" s="124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</row>
    <row r="195" spans="1:16" ht="14.25">
      <c r="A195" s="123"/>
      <c r="B195" s="124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</row>
    <row r="197" spans="1:16" ht="14.25">
      <c r="A197" s="123"/>
      <c r="B197" s="124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</row>
    <row r="199" spans="1:16" ht="14.25">
      <c r="A199" s="123"/>
      <c r="B199" s="124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</row>
    <row r="201" spans="1:16" ht="14.25">
      <c r="A201" s="123"/>
      <c r="B201" s="124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</row>
    <row r="203" spans="1:16" ht="14.25">
      <c r="A203" s="123"/>
      <c r="B203" s="124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</row>
    <row r="205" spans="1:16" ht="14.25">
      <c r="A205" s="123"/>
      <c r="B205" s="124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</row>
    <row r="207" spans="1:16" ht="14.25">
      <c r="A207" s="123"/>
      <c r="B207" s="124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</row>
    <row r="209" spans="1:16" ht="14.25">
      <c r="A209" s="123"/>
      <c r="B209" s="124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</row>
    <row r="211" spans="1:16" ht="14.25">
      <c r="A211" s="123"/>
      <c r="B211" s="124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</row>
    <row r="213" spans="1:16" ht="14.25">
      <c r="A213" s="123"/>
      <c r="B213" s="124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</row>
    <row r="215" spans="1:16" ht="14.25">
      <c r="A215" s="123"/>
      <c r="B215" s="124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</row>
    <row r="217" spans="1:16" ht="14.25">
      <c r="A217" s="123"/>
      <c r="B217" s="124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</row>
    <row r="219" spans="1:16" ht="14.25">
      <c r="A219" s="123"/>
      <c r="B219" s="124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</row>
    <row r="221" spans="1:16" ht="14.25">
      <c r="A221" s="123"/>
      <c r="B221" s="124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</row>
    <row r="223" spans="1:16" ht="14.25">
      <c r="A223" s="123"/>
      <c r="B223" s="124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</row>
    <row r="225" spans="1:16" ht="14.25">
      <c r="A225" s="123"/>
      <c r="B225" s="124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</row>
    <row r="227" spans="1:16" ht="14.25">
      <c r="A227" s="123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</row>
    <row r="229" spans="1:16" ht="14.25">
      <c r="A229" s="123"/>
      <c r="B229" s="124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</row>
    <row r="231" spans="1:16" ht="14.25">
      <c r="A231" s="123"/>
      <c r="B231" s="124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</row>
    <row r="233" spans="1:16" ht="14.25">
      <c r="A233" s="123"/>
      <c r="B233" s="124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</row>
    <row r="235" spans="1:16" ht="14.25">
      <c r="A235" s="123"/>
      <c r="B235" s="124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</row>
    <row r="237" spans="1:16" ht="14.25">
      <c r="A237" s="123"/>
      <c r="B237" s="124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</row>
    <row r="239" spans="1:16" ht="14.25">
      <c r="A239" s="123"/>
      <c r="B239" s="124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</row>
    <row r="241" spans="1:16" ht="14.25">
      <c r="A241" s="123"/>
      <c r="B241" s="124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</row>
    <row r="243" spans="1:16" ht="14.25">
      <c r="A243" s="123"/>
      <c r="B243" s="124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</row>
    <row r="245" spans="1:16" ht="14.25">
      <c r="A245" s="123"/>
      <c r="B245" s="124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</row>
    <row r="247" spans="1:16" ht="14.25">
      <c r="A247" s="123"/>
      <c r="B247" s="124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</row>
    <row r="249" spans="1:16" ht="14.25">
      <c r="A249" s="123"/>
      <c r="B249" s="124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</row>
    <row r="251" spans="1:16" ht="14.25">
      <c r="A251" s="123"/>
      <c r="B251" s="124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</row>
    <row r="253" spans="1:16" ht="14.25">
      <c r="A253" s="123"/>
      <c r="B253" s="124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</row>
    <row r="255" spans="1:16" ht="14.25">
      <c r="A255" s="123"/>
      <c r="B255" s="124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</row>
    <row r="257" spans="1:16" ht="14.25">
      <c r="A257" s="123"/>
      <c r="B257" s="124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</row>
    <row r="259" spans="1:16" ht="14.25">
      <c r="A259" s="123"/>
      <c r="B259" s="124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</row>
    <row r="261" spans="1:16" ht="14.25">
      <c r="A261" s="123"/>
      <c r="B261" s="124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</row>
    <row r="263" spans="1:16" ht="14.25">
      <c r="A263" s="123"/>
      <c r="B263" s="124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</row>
    <row r="265" spans="1:16" ht="14.25">
      <c r="A265" s="123"/>
      <c r="B265" s="124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</row>
    <row r="267" spans="1:16" ht="14.25">
      <c r="A267" s="123"/>
      <c r="B267" s="124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</row>
    <row r="269" spans="1:16" ht="14.25">
      <c r="A269" s="123"/>
      <c r="B269" s="124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</row>
    <row r="271" spans="1:16" ht="14.25">
      <c r="A271" s="123"/>
      <c r="B271" s="124"/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</row>
    <row r="273" spans="1:16" ht="14.25">
      <c r="A273" s="123"/>
      <c r="B273" s="124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</row>
    <row r="275" spans="1:16" ht="14.25">
      <c r="A275" s="123"/>
      <c r="B275" s="124"/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</row>
    <row r="277" spans="1:16" ht="14.25">
      <c r="A277" s="123"/>
      <c r="B277" s="124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</row>
    <row r="279" spans="1:16" ht="14.25">
      <c r="A279" s="123"/>
      <c r="B279" s="124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</row>
    <row r="281" spans="1:16" ht="14.25">
      <c r="A281" s="123"/>
      <c r="B281" s="124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</row>
    <row r="283" spans="1:16" ht="14.25">
      <c r="A283" s="123"/>
      <c r="B283" s="124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</row>
    <row r="285" spans="1:16" ht="14.25">
      <c r="A285" s="123"/>
      <c r="B285" s="124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</row>
    <row r="287" spans="1:16" ht="14.25">
      <c r="A287" s="123"/>
      <c r="B287" s="124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</row>
    <row r="289" spans="1:16" ht="14.25">
      <c r="A289" s="123"/>
      <c r="B289" s="124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</row>
    <row r="291" spans="1:16" ht="14.25">
      <c r="A291" s="123"/>
      <c r="B291" s="124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</row>
    <row r="293" spans="1:16" ht="14.25">
      <c r="A293" s="123"/>
      <c r="B293" s="124"/>
      <c r="C293" s="124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</row>
    <row r="295" spans="1:16" ht="14.25">
      <c r="A295" s="123"/>
      <c r="B295" s="124"/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</row>
    <row r="297" spans="1:16" ht="14.25">
      <c r="A297" s="123"/>
      <c r="B297" s="124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</row>
    <row r="299" spans="1:16" ht="14.25">
      <c r="A299" s="123"/>
      <c r="B299" s="124"/>
      <c r="C299" s="124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</row>
    <row r="301" spans="1:16" ht="14.25">
      <c r="A301" s="123"/>
      <c r="B301" s="124"/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</row>
    <row r="303" spans="1:16" ht="14.25">
      <c r="A303" s="123"/>
      <c r="B303" s="124"/>
      <c r="C303" s="124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</row>
    <row r="305" spans="1:16" ht="14.25">
      <c r="A305" s="123"/>
      <c r="B305" s="124"/>
      <c r="C305" s="124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</row>
    <row r="307" spans="1:16" ht="14.25">
      <c r="A307" s="123"/>
      <c r="B307" s="124"/>
      <c r="C307" s="124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</row>
    <row r="309" spans="1:16" ht="14.25">
      <c r="A309" s="123"/>
      <c r="B309" s="124"/>
      <c r="C309" s="124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</row>
    <row r="311" spans="1:16" ht="14.25">
      <c r="A311" s="123"/>
      <c r="B311" s="124"/>
      <c r="C311" s="124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</row>
    <row r="313" spans="1:16" ht="14.25">
      <c r="A313" s="123"/>
      <c r="B313" s="124"/>
      <c r="C313" s="124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</row>
    <row r="315" spans="1:16" ht="14.25">
      <c r="A315" s="123"/>
      <c r="B315" s="124"/>
      <c r="C315" s="124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</row>
    <row r="317" spans="1:16" ht="14.25">
      <c r="A317" s="123"/>
      <c r="B317" s="124"/>
      <c r="C317" s="124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</row>
    <row r="319" spans="1:16" ht="14.25">
      <c r="A319" s="123"/>
      <c r="B319" s="124"/>
      <c r="C319" s="124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</row>
    <row r="321" spans="1:16" ht="14.25">
      <c r="A321" s="123"/>
      <c r="B321" s="124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</row>
    <row r="323" spans="1:16" ht="14.25">
      <c r="A323" s="123"/>
      <c r="B323" s="124"/>
      <c r="C323" s="124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</row>
    <row r="325" spans="1:16" ht="14.25">
      <c r="A325" s="123"/>
      <c r="B325" s="124"/>
      <c r="C325" s="124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</row>
    <row r="327" spans="1:16" ht="14.25">
      <c r="A327" s="123"/>
      <c r="B327" s="124"/>
      <c r="C327" s="124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</row>
    <row r="329" spans="1:16" ht="14.25">
      <c r="A329" s="123"/>
      <c r="B329" s="124"/>
      <c r="C329" s="124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</row>
    <row r="331" spans="1:16" ht="14.25">
      <c r="A331" s="123"/>
      <c r="B331" s="124"/>
      <c r="C331" s="124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</row>
    <row r="333" spans="1:16" ht="14.25">
      <c r="A333" s="123"/>
      <c r="B333" s="124"/>
      <c r="C333" s="124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</row>
    <row r="335" spans="1:16" ht="14.25">
      <c r="A335" s="123"/>
      <c r="B335" s="124"/>
      <c r="C335" s="124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</row>
    <row r="337" spans="1:16" ht="14.25">
      <c r="A337" s="123"/>
      <c r="B337" s="124"/>
      <c r="C337" s="124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</row>
    <row r="339" spans="1:16" ht="14.25">
      <c r="A339" s="123"/>
      <c r="B339" s="124"/>
      <c r="C339" s="124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</row>
    <row r="341" spans="1:16" ht="14.25">
      <c r="A341" s="123"/>
      <c r="B341" s="124"/>
      <c r="C341" s="124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</row>
    <row r="343" spans="1:16" ht="14.25">
      <c r="A343" s="123"/>
      <c r="B343" s="124"/>
      <c r="C343" s="124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</row>
    <row r="345" spans="1:16" ht="14.25">
      <c r="A345" s="123"/>
      <c r="B345" s="124"/>
      <c r="C345" s="124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</row>
    <row r="347" spans="1:16" ht="14.25">
      <c r="A347" s="123"/>
      <c r="B347" s="124"/>
      <c r="C347" s="124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</row>
    <row r="349" spans="1:16" ht="14.25">
      <c r="A349" s="123"/>
      <c r="B349" s="124"/>
      <c r="C349" s="124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</row>
    <row r="351" spans="1:16" ht="14.25">
      <c r="A351" s="123"/>
      <c r="B351" s="124"/>
      <c r="C351" s="124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</row>
    <row r="353" spans="1:16" ht="14.25">
      <c r="A353" s="123"/>
      <c r="B353" s="124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</row>
    <row r="355" spans="1:16" ht="14.25">
      <c r="A355" s="123"/>
      <c r="B355" s="124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</row>
    <row r="357" spans="1:16" ht="14.25">
      <c r="A357" s="123"/>
      <c r="B357" s="124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</row>
    <row r="359" spans="1:16" ht="14.25">
      <c r="A359" s="123"/>
      <c r="B359" s="124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</row>
    <row r="361" spans="1:16" ht="14.25">
      <c r="A361" s="123"/>
      <c r="B361" s="124"/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</row>
    <row r="363" spans="1:16" ht="14.25">
      <c r="A363" s="123"/>
      <c r="B363" s="124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</row>
    <row r="365" spans="1:16" ht="14.25">
      <c r="A365" s="123"/>
      <c r="B365" s="124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</row>
    <row r="367" spans="1:16" ht="14.25">
      <c r="A367" s="123"/>
      <c r="B367" s="124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</row>
    <row r="369" spans="1:16" ht="14.25">
      <c r="A369" s="123"/>
      <c r="B369" s="124"/>
      <c r="C369" s="124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</row>
    <row r="371" spans="1:16" ht="14.25">
      <c r="A371" s="123"/>
      <c r="B371" s="124"/>
      <c r="C371" s="124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</row>
    <row r="373" spans="1:16" ht="14.25">
      <c r="A373" s="123"/>
      <c r="B373" s="124"/>
      <c r="C373" s="124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</row>
    <row r="375" spans="1:16" ht="14.25">
      <c r="A375" s="123"/>
      <c r="B375" s="124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</row>
    <row r="377" spans="1:16" ht="14.25">
      <c r="A377" s="123"/>
      <c r="B377" s="124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</row>
    <row r="379" spans="1:16" ht="14.25">
      <c r="A379" s="123"/>
      <c r="B379" s="124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</row>
    <row r="381" spans="1:16" ht="14.25">
      <c r="A381" s="123"/>
      <c r="B381" s="124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</row>
    <row r="383" spans="1:16" ht="14.25">
      <c r="A383" s="123"/>
      <c r="B383" s="124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</row>
    <row r="385" spans="1:16" ht="14.25">
      <c r="A385" s="123"/>
      <c r="B385" s="124"/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</row>
    <row r="387" spans="1:16" ht="14.25">
      <c r="A387" s="123"/>
      <c r="B387" s="124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</row>
    <row r="389" spans="1:16" ht="14.25">
      <c r="A389" s="123"/>
      <c r="B389" s="124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</row>
    <row r="391" spans="1:16" ht="14.25">
      <c r="A391" s="123"/>
      <c r="B391" s="124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</row>
    <row r="393" spans="1:16" ht="14.25">
      <c r="A393" s="123"/>
      <c r="B393" s="124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</row>
    <row r="395" spans="1:16" ht="14.25">
      <c r="A395" s="123"/>
      <c r="B395" s="124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</row>
    <row r="397" spans="1:16" ht="14.25">
      <c r="A397" s="123"/>
      <c r="B397" s="124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</row>
    <row r="399" spans="1:16" ht="14.25">
      <c r="A399" s="123"/>
      <c r="B399" s="124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</row>
    <row r="401" spans="1:16" ht="14.25">
      <c r="A401" s="123"/>
      <c r="B401" s="124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</row>
    <row r="403" spans="1:16" ht="14.25">
      <c r="A403" s="123"/>
      <c r="B403" s="124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</row>
    <row r="405" spans="1:16" ht="14.25">
      <c r="A405" s="123"/>
      <c r="B405" s="124"/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</row>
    <row r="407" spans="1:16" ht="14.25">
      <c r="A407" s="123"/>
      <c r="B407" s="124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</row>
    <row r="409" spans="1:16" ht="14.25">
      <c r="A409" s="123"/>
      <c r="B409" s="124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</row>
    <row r="411" spans="1:16" ht="14.25">
      <c r="A411" s="123"/>
      <c r="B411" s="124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</row>
    <row r="413" spans="1:16" ht="14.25">
      <c r="A413" s="123"/>
      <c r="B413" s="124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</row>
    <row r="415" spans="1:16" ht="14.25">
      <c r="A415" s="123"/>
      <c r="B415" s="124"/>
      <c r="C415" s="124"/>
      <c r="D415" s="124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</row>
    <row r="417" spans="1:16" ht="14.25">
      <c r="A417" s="123"/>
      <c r="B417" s="124"/>
      <c r="C417" s="124"/>
      <c r="D417" s="124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</row>
    <row r="419" spans="1:16" ht="14.25">
      <c r="A419" s="123"/>
      <c r="B419" s="124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</row>
    <row r="421" spans="1:16" ht="14.25">
      <c r="A421" s="123"/>
      <c r="B421" s="124"/>
      <c r="C421" s="124"/>
      <c r="D421" s="124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</row>
    <row r="423" spans="1:16" ht="14.25">
      <c r="A423" s="123"/>
      <c r="B423" s="124"/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</row>
    <row r="425" spans="1:16" ht="14.25">
      <c r="A425" s="123"/>
      <c r="B425" s="124"/>
      <c r="C425" s="124"/>
      <c r="D425" s="124"/>
      <c r="E425" s="124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4"/>
    </row>
    <row r="427" spans="1:16" ht="14.25">
      <c r="A427" s="123"/>
      <c r="B427" s="124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4"/>
    </row>
    <row r="429" spans="1:16" ht="14.25">
      <c r="A429" s="123"/>
      <c r="B429" s="124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4"/>
    </row>
    <row r="431" spans="1:16" ht="14.25">
      <c r="A431" s="123"/>
      <c r="B431" s="124"/>
      <c r="C431" s="124"/>
      <c r="D431" s="124"/>
      <c r="E431" s="124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4"/>
    </row>
    <row r="433" spans="1:16" ht="14.25">
      <c r="A433" s="123"/>
      <c r="B433" s="124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</row>
    <row r="435" spans="1:16" ht="14.25">
      <c r="A435" s="123"/>
      <c r="B435" s="124"/>
      <c r="C435" s="124"/>
      <c r="D435" s="124"/>
      <c r="E435" s="124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4"/>
    </row>
    <row r="437" spans="1:16" ht="14.25">
      <c r="A437" s="123"/>
      <c r="B437" s="124"/>
      <c r="C437" s="124"/>
      <c r="D437" s="124"/>
      <c r="E437" s="124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4"/>
    </row>
    <row r="439" spans="1:16" ht="14.25">
      <c r="A439" s="123"/>
      <c r="B439" s="124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4"/>
    </row>
    <row r="441" spans="1:16" ht="14.25">
      <c r="A441" s="123"/>
      <c r="B441" s="124"/>
      <c r="C441" s="124"/>
      <c r="D441" s="124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</row>
    <row r="443" spans="1:16" ht="14.25">
      <c r="A443" s="123"/>
      <c r="B443" s="124"/>
      <c r="C443" s="124"/>
      <c r="D443" s="124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</row>
    <row r="445" spans="1:16" ht="14.25">
      <c r="A445" s="123"/>
      <c r="B445" s="124"/>
      <c r="C445" s="124"/>
      <c r="D445" s="124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4"/>
    </row>
    <row r="447" spans="1:16" ht="14.25">
      <c r="A447" s="123"/>
      <c r="B447" s="124"/>
      <c r="C447" s="124"/>
      <c r="D447" s="124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</row>
    <row r="449" spans="1:16" ht="14.25">
      <c r="A449" s="123"/>
      <c r="B449" s="124"/>
      <c r="C449" s="124"/>
      <c r="D449" s="124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</row>
    <row r="451" spans="1:16" ht="14.25">
      <c r="A451" s="123"/>
      <c r="B451" s="124"/>
      <c r="C451" s="124"/>
      <c r="D451" s="124"/>
      <c r="E451" s="124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4"/>
    </row>
    <row r="453" spans="1:16" ht="14.25">
      <c r="A453" s="123"/>
      <c r="B453" s="124"/>
      <c r="C453" s="124"/>
      <c r="D453" s="124"/>
      <c r="E453" s="124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4"/>
    </row>
    <row r="455" spans="1:16" ht="14.25">
      <c r="A455" s="123"/>
      <c r="B455" s="124"/>
      <c r="C455" s="124"/>
      <c r="D455" s="124"/>
      <c r="E455" s="124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4"/>
    </row>
    <row r="457" spans="1:16" ht="14.25">
      <c r="A457" s="123"/>
      <c r="B457" s="124"/>
      <c r="C457" s="124"/>
      <c r="D457" s="124"/>
      <c r="E457" s="124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4"/>
    </row>
    <row r="459" spans="1:16" ht="14.25">
      <c r="A459" s="123"/>
      <c r="B459" s="124"/>
      <c r="C459" s="124"/>
      <c r="D459" s="124"/>
      <c r="E459" s="124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4"/>
    </row>
    <row r="461" spans="1:16" ht="14.25">
      <c r="A461" s="123"/>
      <c r="B461" s="124"/>
      <c r="C461" s="124"/>
      <c r="D461" s="124"/>
      <c r="E461" s="124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4"/>
    </row>
    <row r="463" spans="1:16" ht="14.25">
      <c r="A463" s="123"/>
      <c r="B463" s="124"/>
      <c r="C463" s="124"/>
      <c r="D463" s="124"/>
      <c r="E463" s="124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4"/>
    </row>
    <row r="465" spans="1:16" ht="14.25">
      <c r="A465" s="123"/>
      <c r="B465" s="124"/>
      <c r="C465" s="124"/>
      <c r="D465" s="124"/>
      <c r="E465" s="124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4"/>
    </row>
    <row r="467" spans="1:16" ht="14.25">
      <c r="A467" s="123"/>
      <c r="B467" s="124"/>
      <c r="C467" s="124"/>
      <c r="D467" s="124"/>
      <c r="E467" s="124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4"/>
    </row>
    <row r="469" spans="1:16" ht="14.25">
      <c r="A469" s="123"/>
      <c r="B469" s="124"/>
      <c r="C469" s="124"/>
      <c r="D469" s="124"/>
      <c r="E469" s="124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4"/>
    </row>
    <row r="471" spans="1:16" ht="14.25">
      <c r="A471" s="123"/>
      <c r="B471" s="124"/>
      <c r="C471" s="124"/>
      <c r="D471" s="124"/>
      <c r="E471" s="124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  <c r="P471" s="124"/>
    </row>
    <row r="473" spans="1:16" ht="14.25">
      <c r="A473" s="123"/>
      <c r="B473" s="124"/>
      <c r="C473" s="124"/>
      <c r="D473" s="124"/>
      <c r="E473" s="124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4"/>
    </row>
    <row r="475" spans="1:16" ht="14.25">
      <c r="A475" s="123"/>
      <c r="B475" s="124"/>
      <c r="C475" s="124"/>
      <c r="D475" s="124"/>
      <c r="E475" s="124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4"/>
    </row>
    <row r="477" spans="1:16" ht="14.25">
      <c r="A477" s="123"/>
      <c r="B477" s="124"/>
      <c r="C477" s="124"/>
      <c r="D477" s="124"/>
      <c r="E477" s="124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4"/>
    </row>
    <row r="479" spans="1:16" ht="14.25">
      <c r="A479" s="123"/>
      <c r="B479" s="124"/>
      <c r="C479" s="124"/>
      <c r="D479" s="124"/>
      <c r="E479" s="124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4"/>
    </row>
    <row r="481" spans="1:16" ht="14.25">
      <c r="A481" s="123"/>
      <c r="B481" s="124"/>
      <c r="C481" s="124"/>
      <c r="D481" s="124"/>
      <c r="E481" s="124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  <c r="P481" s="124"/>
    </row>
    <row r="483" spans="1:16" ht="14.25">
      <c r="A483" s="123"/>
      <c r="B483" s="124"/>
      <c r="C483" s="124"/>
      <c r="D483" s="124"/>
      <c r="E483" s="124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  <c r="P483" s="124"/>
    </row>
    <row r="485" spans="1:16" ht="14.25">
      <c r="A485" s="123"/>
      <c r="B485" s="124"/>
      <c r="C485" s="124"/>
      <c r="D485" s="124"/>
      <c r="E485" s="124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  <c r="P485" s="124"/>
    </row>
    <row r="487" spans="1:16" ht="14.25">
      <c r="A487" s="123"/>
      <c r="B487" s="124"/>
      <c r="C487" s="124"/>
      <c r="D487" s="124"/>
      <c r="E487" s="124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  <c r="P487" s="124"/>
    </row>
    <row r="489" spans="1:16" ht="14.25">
      <c r="A489" s="123"/>
      <c r="B489" s="124"/>
      <c r="C489" s="124"/>
      <c r="D489" s="124"/>
      <c r="E489" s="124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4"/>
    </row>
    <row r="491" spans="1:16" ht="14.25">
      <c r="A491" s="123"/>
      <c r="B491" s="124"/>
      <c r="C491" s="124"/>
      <c r="D491" s="124"/>
      <c r="E491" s="124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4"/>
    </row>
    <row r="493" spans="1:16" ht="14.25">
      <c r="A493" s="123"/>
      <c r="B493" s="124"/>
      <c r="C493" s="124"/>
      <c r="D493" s="124"/>
      <c r="E493" s="124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4"/>
    </row>
    <row r="495" spans="1:16" ht="14.25">
      <c r="A495" s="123"/>
      <c r="B495" s="124"/>
      <c r="C495" s="124"/>
      <c r="D495" s="124"/>
      <c r="E495" s="124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4"/>
    </row>
    <row r="497" spans="1:16" ht="14.25">
      <c r="A497" s="123"/>
      <c r="B497" s="124"/>
      <c r="C497" s="124"/>
      <c r="D497" s="124"/>
      <c r="E497" s="124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  <c r="P497" s="124"/>
    </row>
    <row r="499" spans="1:16" ht="14.25">
      <c r="A499" s="123"/>
      <c r="B499" s="124"/>
      <c r="C499" s="124"/>
      <c r="D499" s="124"/>
      <c r="E499" s="124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  <c r="P499" s="124"/>
    </row>
    <row r="501" spans="1:16" ht="14.25">
      <c r="A501" s="123"/>
      <c r="B501" s="124"/>
      <c r="C501" s="124"/>
      <c r="D501" s="124"/>
      <c r="E501" s="124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  <c r="P501" s="124"/>
    </row>
    <row r="503" spans="1:16" ht="14.25">
      <c r="A503" s="123"/>
      <c r="B503" s="124"/>
      <c r="C503" s="124"/>
      <c r="D503" s="124"/>
      <c r="E503" s="124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  <c r="P503" s="124"/>
    </row>
    <row r="505" spans="1:16" ht="14.25">
      <c r="A505" s="123"/>
      <c r="B505" s="124"/>
      <c r="C505" s="124"/>
      <c r="D505" s="124"/>
      <c r="E505" s="124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  <c r="P505" s="124"/>
    </row>
    <row r="507" spans="1:16" ht="14.25">
      <c r="A507" s="123"/>
      <c r="B507" s="124"/>
      <c r="C507" s="124"/>
      <c r="D507" s="124"/>
      <c r="E507" s="124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4"/>
    </row>
    <row r="509" spans="1:16" ht="14.25">
      <c r="A509" s="123"/>
      <c r="B509" s="124"/>
      <c r="C509" s="124"/>
      <c r="D509" s="124"/>
      <c r="E509" s="124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4"/>
    </row>
    <row r="511" spans="1:16" ht="14.25">
      <c r="A511" s="123"/>
      <c r="B511" s="124"/>
      <c r="C511" s="124"/>
      <c r="D511" s="124"/>
      <c r="E511" s="124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  <c r="P511" s="124"/>
    </row>
    <row r="513" spans="1:16" ht="14.25">
      <c r="A513" s="123"/>
      <c r="B513" s="124"/>
      <c r="C513" s="124"/>
      <c r="D513" s="124"/>
      <c r="E513" s="124"/>
      <c r="F513" s="124"/>
      <c r="G513" s="124"/>
      <c r="H513" s="124"/>
      <c r="I513" s="124"/>
      <c r="J513" s="124"/>
      <c r="K513" s="124"/>
      <c r="L513" s="124"/>
      <c r="M513" s="124"/>
      <c r="N513" s="124"/>
      <c r="O513" s="124"/>
      <c r="P513" s="124"/>
    </row>
    <row r="515" spans="1:16" ht="14.25">
      <c r="A515" s="123"/>
      <c r="B515" s="124"/>
      <c r="C515" s="124"/>
      <c r="D515" s="124"/>
      <c r="E515" s="124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  <c r="P515" s="124"/>
    </row>
    <row r="517" spans="1:16" ht="14.25">
      <c r="A517" s="123"/>
      <c r="B517" s="124"/>
      <c r="C517" s="124"/>
      <c r="D517" s="124"/>
      <c r="E517" s="124"/>
      <c r="F517" s="124"/>
      <c r="G517" s="124"/>
      <c r="H517" s="124"/>
      <c r="I517" s="124"/>
      <c r="J517" s="124"/>
      <c r="K517" s="124"/>
      <c r="L517" s="124"/>
      <c r="M517" s="124"/>
      <c r="N517" s="124"/>
      <c r="O517" s="124"/>
      <c r="P517" s="124"/>
    </row>
    <row r="519" spans="1:16" ht="14.25">
      <c r="A519" s="123"/>
      <c r="B519" s="124"/>
      <c r="C519" s="124"/>
      <c r="D519" s="124"/>
      <c r="E519" s="124"/>
      <c r="F519" s="124"/>
      <c r="G519" s="124"/>
      <c r="H519" s="124"/>
      <c r="I519" s="124"/>
      <c r="J519" s="124"/>
      <c r="K519" s="124"/>
      <c r="L519" s="124"/>
      <c r="M519" s="124"/>
      <c r="N519" s="124"/>
      <c r="O519" s="124"/>
      <c r="P519" s="124"/>
    </row>
    <row r="521" spans="1:16" ht="14.25">
      <c r="A521" s="123"/>
      <c r="B521" s="124"/>
      <c r="C521" s="124"/>
      <c r="D521" s="124"/>
      <c r="E521" s="124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  <c r="P521" s="124"/>
    </row>
    <row r="523" spans="1:16" ht="14.25">
      <c r="A523" s="123"/>
      <c r="B523" s="124"/>
      <c r="C523" s="124"/>
      <c r="D523" s="124"/>
      <c r="E523" s="124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  <c r="P523" s="124"/>
    </row>
    <row r="525" spans="1:16" ht="14.25">
      <c r="A525" s="123"/>
      <c r="B525" s="124"/>
      <c r="C525" s="124"/>
      <c r="D525" s="124"/>
      <c r="E525" s="124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  <c r="P525" s="124"/>
    </row>
    <row r="527" spans="1:16" ht="14.25">
      <c r="A527" s="123"/>
      <c r="B527" s="124"/>
      <c r="C527" s="124"/>
      <c r="D527" s="124"/>
      <c r="E527" s="124"/>
      <c r="F527" s="124"/>
      <c r="G527" s="124"/>
      <c r="H527" s="124"/>
      <c r="I527" s="124"/>
      <c r="J527" s="124"/>
      <c r="K527" s="124"/>
      <c r="L527" s="124"/>
      <c r="M527" s="124"/>
      <c r="N527" s="124"/>
      <c r="O527" s="124"/>
      <c r="P527" s="124"/>
    </row>
    <row r="529" spans="1:16" ht="14.25">
      <c r="A529" s="123"/>
      <c r="B529" s="124"/>
      <c r="C529" s="124"/>
      <c r="D529" s="124"/>
      <c r="E529" s="124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4"/>
    </row>
    <row r="531" spans="1:16" ht="14.25">
      <c r="A531" s="123"/>
      <c r="B531" s="124"/>
      <c r="C531" s="124"/>
      <c r="D531" s="124"/>
      <c r="E531" s="124"/>
      <c r="F531" s="124"/>
      <c r="G531" s="124"/>
      <c r="H531" s="124"/>
      <c r="I531" s="124"/>
      <c r="J531" s="124"/>
      <c r="K531" s="124"/>
      <c r="L531" s="124"/>
      <c r="M531" s="124"/>
      <c r="N531" s="124"/>
      <c r="O531" s="124"/>
      <c r="P531" s="124"/>
    </row>
    <row r="533" spans="1:16" ht="14.25">
      <c r="A533" s="123"/>
      <c r="B533" s="124"/>
      <c r="C533" s="124"/>
      <c r="D533" s="124"/>
      <c r="E533" s="124"/>
      <c r="F533" s="124"/>
      <c r="G533" s="124"/>
      <c r="H533" s="124"/>
      <c r="I533" s="124"/>
      <c r="J533" s="124"/>
      <c r="K533" s="124"/>
      <c r="L533" s="124"/>
      <c r="M533" s="124"/>
      <c r="N533" s="124"/>
      <c r="O533" s="124"/>
      <c r="P533" s="124"/>
    </row>
    <row r="535" spans="1:16" ht="14.25">
      <c r="A535" s="123"/>
      <c r="B535" s="124"/>
      <c r="C535" s="124"/>
      <c r="D535" s="124"/>
      <c r="E535" s="124"/>
      <c r="F535" s="124"/>
      <c r="G535" s="124"/>
      <c r="H535" s="124"/>
      <c r="I535" s="124"/>
      <c r="J535" s="124"/>
      <c r="K535" s="124"/>
      <c r="L535" s="124"/>
      <c r="M535" s="124"/>
      <c r="N535" s="124"/>
      <c r="O535" s="124"/>
      <c r="P535" s="124"/>
    </row>
  </sheetData>
  <mergeCells count="1">
    <mergeCell ref="B4:L4"/>
  </mergeCells>
  <hyperlinks>
    <hyperlink ref="A1" location="Contents!A1" display="Return to Content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showGridLines="0" zoomScaleNormal="100" zoomScaleSheetLayoutView="100" workbookViewId="0"/>
  </sheetViews>
  <sheetFormatPr defaultRowHeight="12.75"/>
  <cols>
    <col min="1" max="1" width="30.5703125" style="2" customWidth="1"/>
    <col min="2" max="12" width="12.7109375" style="2" customWidth="1"/>
    <col min="13" max="16384" width="9.140625" style="2"/>
  </cols>
  <sheetData>
    <row r="1" spans="1:12" ht="15">
      <c r="A1" s="25" t="s">
        <v>176</v>
      </c>
    </row>
    <row r="2" spans="1:12">
      <c r="A2" s="111"/>
    </row>
    <row r="3" spans="1:12" ht="18.75">
      <c r="A3" s="1" t="s">
        <v>175</v>
      </c>
      <c r="B3" s="5"/>
    </row>
    <row r="4" spans="1:12" ht="15">
      <c r="A4" s="117"/>
      <c r="B4" s="260" t="s">
        <v>21</v>
      </c>
      <c r="C4" s="260"/>
      <c r="D4" s="260"/>
      <c r="E4" s="260"/>
      <c r="F4" s="260"/>
      <c r="G4" s="260"/>
      <c r="H4" s="260"/>
      <c r="I4" s="260"/>
      <c r="J4" s="260"/>
      <c r="K4" s="260"/>
      <c r="L4" s="260"/>
    </row>
    <row r="5" spans="1:12" ht="19.5" customHeight="1">
      <c r="A5" s="117"/>
      <c r="B5" s="118" t="s">
        <v>20</v>
      </c>
      <c r="C5" s="94" t="s">
        <v>22</v>
      </c>
      <c r="D5" s="118" t="s">
        <v>23</v>
      </c>
      <c r="E5" s="94" t="s">
        <v>24</v>
      </c>
      <c r="F5" s="118" t="s">
        <v>26</v>
      </c>
      <c r="G5" s="94" t="s">
        <v>27</v>
      </c>
      <c r="H5" s="118" t="s">
        <v>91</v>
      </c>
      <c r="I5" s="94" t="s">
        <v>93</v>
      </c>
      <c r="J5" s="118" t="s">
        <v>99</v>
      </c>
      <c r="K5" s="94" t="s">
        <v>107</v>
      </c>
      <c r="L5" s="118" t="s">
        <v>154</v>
      </c>
    </row>
    <row r="6" spans="1:12" ht="33" customHeight="1">
      <c r="A6" s="214" t="s">
        <v>45</v>
      </c>
      <c r="B6" s="187">
        <v>94.737695631560115</v>
      </c>
      <c r="C6" s="187">
        <v>95.083461902237872</v>
      </c>
      <c r="D6" s="187">
        <v>95.164106587060019</v>
      </c>
      <c r="E6" s="187">
        <v>95.229948274081721</v>
      </c>
      <c r="F6" s="187">
        <v>95.412565244817756</v>
      </c>
      <c r="G6" s="187">
        <v>95.74044102895725</v>
      </c>
      <c r="H6" s="187">
        <v>95.840614909317623</v>
      </c>
      <c r="I6" s="187">
        <v>96.002257589478873</v>
      </c>
      <c r="J6" s="187">
        <v>96.014674008238956</v>
      </c>
      <c r="K6" s="187">
        <v>95.772784008016188</v>
      </c>
      <c r="L6" s="187">
        <v>94.782627217444031</v>
      </c>
    </row>
    <row r="7" spans="1:12" ht="37.5" customHeight="1">
      <c r="A7" s="215" t="s">
        <v>25</v>
      </c>
      <c r="B7" s="216">
        <v>2.7243742922591849</v>
      </c>
      <c r="C7" s="216">
        <v>2.4469918603929415</v>
      </c>
      <c r="D7" s="216">
        <v>2.3504690049702077</v>
      </c>
      <c r="E7" s="216">
        <v>2.2504329861340722</v>
      </c>
      <c r="F7" s="216">
        <v>1.9920186654151308</v>
      </c>
      <c r="G7" s="216">
        <v>1.5552749081375765</v>
      </c>
      <c r="H7" s="216">
        <v>1.2809452028787405</v>
      </c>
      <c r="I7" s="216">
        <v>1.0958846652283967</v>
      </c>
      <c r="J7" s="216">
        <v>0.82309457376489092</v>
      </c>
      <c r="K7" s="216">
        <v>0.48845813168479424</v>
      </c>
      <c r="L7" s="216">
        <v>0</v>
      </c>
    </row>
    <row r="8" spans="1:12" ht="35.25" customHeight="1" thickBot="1">
      <c r="A8" s="217" t="s">
        <v>174</v>
      </c>
      <c r="B8" s="218">
        <v>97.4620699238193</v>
      </c>
      <c r="C8" s="218">
        <v>97.530453762630813</v>
      </c>
      <c r="D8" s="218">
        <v>97.514575592030226</v>
      </c>
      <c r="E8" s="218">
        <v>97.480381260215793</v>
      </c>
      <c r="F8" s="218">
        <v>97.404583910232887</v>
      </c>
      <c r="G8" s="218">
        <v>97.295715937094826</v>
      </c>
      <c r="H8" s="218">
        <v>97.121560112196363</v>
      </c>
      <c r="I8" s="218">
        <v>97.09814225470727</v>
      </c>
      <c r="J8" s="218">
        <v>96.837768582003847</v>
      </c>
      <c r="K8" s="218">
        <v>96.261242139700983</v>
      </c>
      <c r="L8" s="218">
        <v>94.782627217444031</v>
      </c>
    </row>
    <row r="9" spans="1:12">
      <c r="A9" s="57" t="s">
        <v>88</v>
      </c>
    </row>
    <row r="10" spans="1:12">
      <c r="A10" s="46"/>
    </row>
    <row r="11" spans="1:12" ht="14.25">
      <c r="A11" s="58" t="s">
        <v>89</v>
      </c>
    </row>
    <row r="12" spans="1:12">
      <c r="A12" s="55" t="s">
        <v>44</v>
      </c>
    </row>
  </sheetData>
  <mergeCells count="1">
    <mergeCell ref="B4:L4"/>
  </mergeCells>
  <hyperlinks>
    <hyperlink ref="A1" location="Contents!A1" display="Return to Contents"/>
  </hyperlinks>
  <pageMargins left="0.75" right="0.75" top="1" bottom="1" header="0.5" footer="0.5"/>
  <pageSetup paperSize="9" scale="8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0"/>
  <sheetViews>
    <sheetView showGridLines="0" zoomScaleNormal="100" zoomScaleSheetLayoutView="100" workbookViewId="0"/>
  </sheetViews>
  <sheetFormatPr defaultRowHeight="12.75"/>
  <cols>
    <col min="1" max="1" width="13.5703125" style="2" customWidth="1"/>
    <col min="2" max="2" width="11.7109375" style="2" customWidth="1"/>
    <col min="3" max="11" width="10.28515625" style="2" customWidth="1"/>
    <col min="12" max="12" width="9.28515625" style="2" customWidth="1"/>
    <col min="13" max="16384" width="9.140625" style="2"/>
  </cols>
  <sheetData>
    <row r="1" spans="1:21" ht="15">
      <c r="A1" s="25" t="s">
        <v>176</v>
      </c>
    </row>
    <row r="2" spans="1:21">
      <c r="A2" s="111"/>
    </row>
    <row r="3" spans="1:21" ht="18.75">
      <c r="A3" s="1" t="s">
        <v>46</v>
      </c>
      <c r="B3" s="1"/>
      <c r="D3" s="9"/>
      <c r="E3" s="9"/>
      <c r="F3" s="9"/>
      <c r="G3" s="9"/>
      <c r="H3" s="9"/>
      <c r="I3" s="9"/>
      <c r="J3" s="9"/>
      <c r="K3" s="9"/>
      <c r="M3" s="33"/>
      <c r="N3" s="33"/>
      <c r="O3" s="33"/>
      <c r="P3" s="33"/>
      <c r="Q3" s="33"/>
      <c r="R3" s="33"/>
      <c r="S3" s="33"/>
      <c r="T3" s="33"/>
      <c r="U3" s="33"/>
    </row>
    <row r="4" spans="1:21" ht="27" customHeight="1">
      <c r="A4" s="117"/>
      <c r="B4" s="117"/>
      <c r="C4" s="118" t="s">
        <v>20</v>
      </c>
      <c r="D4" s="118" t="s">
        <v>22</v>
      </c>
      <c r="E4" s="118" t="s">
        <v>23</v>
      </c>
      <c r="F4" s="118" t="s">
        <v>24</v>
      </c>
      <c r="G4" s="118" t="s">
        <v>26</v>
      </c>
      <c r="H4" s="118" t="s">
        <v>27</v>
      </c>
      <c r="I4" s="118" t="s">
        <v>91</v>
      </c>
      <c r="J4" s="118" t="s">
        <v>93</v>
      </c>
      <c r="K4" s="118" t="s">
        <v>99</v>
      </c>
      <c r="L4" s="118" t="s">
        <v>107</v>
      </c>
      <c r="M4" s="118" t="s">
        <v>154</v>
      </c>
    </row>
    <row r="5" spans="1:21" ht="14.25">
      <c r="A5" s="224" t="s">
        <v>47</v>
      </c>
      <c r="B5" s="95" t="s">
        <v>20</v>
      </c>
      <c r="C5" s="187">
        <v>94.737695631560115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</row>
    <row r="6" spans="1:21" ht="14.25">
      <c r="A6" s="224" t="s">
        <v>48</v>
      </c>
      <c r="B6" s="98" t="s">
        <v>22</v>
      </c>
      <c r="C6" s="216">
        <v>95.9</v>
      </c>
      <c r="D6" s="216">
        <v>95.083461902237872</v>
      </c>
      <c r="E6" s="130"/>
      <c r="F6" s="130"/>
      <c r="G6" s="130"/>
      <c r="H6" s="130"/>
      <c r="I6" s="130"/>
      <c r="J6" s="130"/>
      <c r="K6" s="130"/>
      <c r="L6" s="130"/>
      <c r="M6" s="130"/>
    </row>
    <row r="7" spans="1:21" ht="14.25">
      <c r="A7" s="224" t="s">
        <v>49</v>
      </c>
      <c r="B7" s="95" t="s">
        <v>23</v>
      </c>
      <c r="C7" s="187">
        <v>96.26698542501498</v>
      </c>
      <c r="D7" s="187">
        <v>96.000799500250764</v>
      </c>
      <c r="E7" s="187">
        <v>95.164106587060019</v>
      </c>
      <c r="F7" s="123"/>
      <c r="G7" s="123"/>
      <c r="H7" s="123"/>
      <c r="I7" s="123"/>
      <c r="J7" s="123"/>
      <c r="K7" s="123"/>
      <c r="L7" s="123"/>
      <c r="M7" s="123"/>
      <c r="N7" s="123"/>
      <c r="O7" s="123"/>
    </row>
    <row r="8" spans="1:21" ht="14.25">
      <c r="A8" s="224" t="s">
        <v>50</v>
      </c>
      <c r="B8" s="98" t="s">
        <v>24</v>
      </c>
      <c r="C8" s="216">
        <v>96.537291157109991</v>
      </c>
      <c r="D8" s="216">
        <v>96.437080113411824</v>
      </c>
      <c r="E8" s="216">
        <v>96.112734592899784</v>
      </c>
      <c r="F8" s="216">
        <v>95.229948274081707</v>
      </c>
      <c r="G8" s="130"/>
      <c r="H8" s="130"/>
      <c r="I8" s="130"/>
      <c r="J8" s="130"/>
      <c r="K8" s="130"/>
      <c r="L8" s="130"/>
      <c r="M8" s="130"/>
      <c r="N8" s="123"/>
      <c r="O8" s="123"/>
    </row>
    <row r="9" spans="1:21" ht="14.25">
      <c r="B9" s="95" t="s">
        <v>26</v>
      </c>
      <c r="C9" s="187">
        <v>96.761841603567575</v>
      </c>
      <c r="D9" s="187">
        <v>96.729326628557317</v>
      </c>
      <c r="E9" s="187">
        <v>96.549158541767085</v>
      </c>
      <c r="F9" s="187">
        <v>96.199032684766706</v>
      </c>
      <c r="G9" s="187">
        <v>95.412565244817742</v>
      </c>
      <c r="H9" s="123"/>
      <c r="I9" s="123"/>
      <c r="J9" s="123"/>
      <c r="K9" s="123"/>
      <c r="L9" s="123"/>
      <c r="M9" s="123"/>
      <c r="N9" s="123"/>
      <c r="O9" s="123"/>
    </row>
    <row r="10" spans="1:21" ht="14.25">
      <c r="B10" s="98" t="s">
        <v>27</v>
      </c>
      <c r="C10" s="216">
        <v>96.935096205386429</v>
      </c>
      <c r="D10" s="216">
        <v>96.926982543179165</v>
      </c>
      <c r="E10" s="216">
        <v>96.814519392937044</v>
      </c>
      <c r="F10" s="216">
        <v>96.63692520136334</v>
      </c>
      <c r="G10" s="216">
        <v>96.263515795526274</v>
      </c>
      <c r="H10" s="216">
        <v>95.740441028957264</v>
      </c>
      <c r="I10" s="130"/>
      <c r="J10" s="130"/>
      <c r="K10" s="130"/>
      <c r="L10" s="130"/>
      <c r="M10" s="130"/>
      <c r="N10" s="123"/>
      <c r="O10" s="123"/>
    </row>
    <row r="11" spans="1:21" ht="14.25">
      <c r="B11" s="95" t="s">
        <v>91</v>
      </c>
      <c r="C11" s="187">
        <v>97.076351122848735</v>
      </c>
      <c r="D11" s="187">
        <v>97.090232174373085</v>
      </c>
      <c r="E11" s="187">
        <v>97.010738899531987</v>
      </c>
      <c r="F11" s="187">
        <v>96.825534161615877</v>
      </c>
      <c r="G11" s="187">
        <v>96.656003937007867</v>
      </c>
      <c r="H11" s="187">
        <v>96.394351418868879</v>
      </c>
      <c r="I11" s="187">
        <v>95.840614909317623</v>
      </c>
      <c r="J11" s="123"/>
      <c r="K11" s="123"/>
      <c r="L11" s="123"/>
      <c r="M11" s="123"/>
      <c r="N11" s="123"/>
      <c r="O11" s="123"/>
    </row>
    <row r="12" spans="1:21" ht="14.25">
      <c r="B12" s="98" t="s">
        <v>93</v>
      </c>
      <c r="C12" s="216">
        <v>97.2</v>
      </c>
      <c r="D12" s="216">
        <v>97.2</v>
      </c>
      <c r="E12" s="216">
        <v>97.2</v>
      </c>
      <c r="F12" s="216">
        <v>97.1</v>
      </c>
      <c r="G12" s="216">
        <v>96.9</v>
      </c>
      <c r="H12" s="216">
        <v>96.7</v>
      </c>
      <c r="I12" s="216">
        <v>96.4</v>
      </c>
      <c r="J12" s="216">
        <v>96</v>
      </c>
      <c r="K12" s="130"/>
      <c r="L12" s="130"/>
      <c r="M12" s="130"/>
      <c r="N12" s="123"/>
      <c r="O12" s="123"/>
    </row>
    <row r="13" spans="1:21" ht="14.25">
      <c r="B13" s="219" t="s">
        <v>99</v>
      </c>
      <c r="C13" s="222">
        <v>97.302469205133178</v>
      </c>
      <c r="D13" s="222">
        <v>97.349104379903579</v>
      </c>
      <c r="E13" s="222">
        <v>97.312707064407604</v>
      </c>
      <c r="F13" s="222">
        <v>97.245764586808576</v>
      </c>
      <c r="G13" s="222">
        <v>97.129997496943005</v>
      </c>
      <c r="H13" s="222">
        <v>96.98632373499035</v>
      </c>
      <c r="I13" s="222">
        <v>96.737639261307649</v>
      </c>
      <c r="J13" s="222">
        <v>96.581735758628454</v>
      </c>
      <c r="K13" s="222">
        <v>96.014674008238956</v>
      </c>
      <c r="L13" s="186"/>
      <c r="M13" s="186"/>
      <c r="N13" s="123"/>
      <c r="O13" s="123"/>
    </row>
    <row r="14" spans="1:21" ht="14.25">
      <c r="B14" s="98" t="s">
        <v>107</v>
      </c>
      <c r="C14" s="216">
        <v>97.391621335586336</v>
      </c>
      <c r="D14" s="216">
        <v>97.451888089436594</v>
      </c>
      <c r="E14" s="216">
        <v>97.405294748480728</v>
      </c>
      <c r="F14" s="216">
        <v>97.377976487466313</v>
      </c>
      <c r="G14" s="216">
        <v>97.278289475399831</v>
      </c>
      <c r="H14" s="216">
        <v>97.16199772919137</v>
      </c>
      <c r="I14" s="216">
        <v>96.971977354283183</v>
      </c>
      <c r="J14" s="216">
        <v>96.892586399343415</v>
      </c>
      <c r="K14" s="216">
        <v>96.523075618684601</v>
      </c>
      <c r="L14" s="216">
        <v>95.772784008016188</v>
      </c>
      <c r="M14" s="130"/>
      <c r="N14" s="123"/>
      <c r="O14" s="123"/>
    </row>
    <row r="15" spans="1:21" ht="15" thickBot="1">
      <c r="A15" s="220"/>
      <c r="B15" s="221" t="s">
        <v>154</v>
      </c>
      <c r="C15" s="223">
        <v>97.4620699238193</v>
      </c>
      <c r="D15" s="223">
        <v>97.530453762630813</v>
      </c>
      <c r="E15" s="223">
        <v>97.514575592030226</v>
      </c>
      <c r="F15" s="223">
        <v>97.480381260215793</v>
      </c>
      <c r="G15" s="223">
        <v>97.404583910232887</v>
      </c>
      <c r="H15" s="223">
        <v>97.295715937094826</v>
      </c>
      <c r="I15" s="223">
        <v>97.121560112196363</v>
      </c>
      <c r="J15" s="223">
        <v>97.09814225470727</v>
      </c>
      <c r="K15" s="223">
        <v>96.837768582003847</v>
      </c>
      <c r="L15" s="223">
        <v>96.261242139700983</v>
      </c>
      <c r="M15" s="223">
        <v>94.782627217444031</v>
      </c>
      <c r="N15" s="123"/>
      <c r="O15" s="123"/>
    </row>
    <row r="16" spans="1:21">
      <c r="A16" s="57" t="s">
        <v>84</v>
      </c>
      <c r="B16" s="4"/>
    </row>
    <row r="17" spans="1:2">
      <c r="A17" s="58" t="s">
        <v>85</v>
      </c>
      <c r="B17" s="4"/>
    </row>
    <row r="18" spans="1:2">
      <c r="A18" s="46"/>
      <c r="B18" s="4"/>
    </row>
    <row r="19" spans="1:2" ht="14.25">
      <c r="A19" s="58" t="s">
        <v>79</v>
      </c>
      <c r="B19" s="4"/>
    </row>
    <row r="20" spans="1:2">
      <c r="A20" s="55" t="s">
        <v>51</v>
      </c>
      <c r="B20" s="4"/>
    </row>
    <row r="21" spans="1:2">
      <c r="A21" s="4"/>
      <c r="B21" s="4"/>
    </row>
    <row r="22" spans="1:2">
      <c r="A22" s="4"/>
      <c r="B22" s="4"/>
    </row>
    <row r="23" spans="1:2">
      <c r="A23" s="4"/>
      <c r="B23" s="4"/>
    </row>
    <row r="24" spans="1:2">
      <c r="A24" s="4"/>
      <c r="B24" s="4"/>
    </row>
    <row r="25" spans="1:2">
      <c r="A25" s="4"/>
      <c r="B25" s="4"/>
    </row>
    <row r="26" spans="1:2">
      <c r="A26" s="4"/>
      <c r="B26" s="4"/>
    </row>
    <row r="27" spans="1:2">
      <c r="A27" s="4"/>
      <c r="B27" s="4"/>
    </row>
    <row r="28" spans="1:2">
      <c r="A28" s="4"/>
      <c r="B28" s="4"/>
    </row>
    <row r="29" spans="1:2">
      <c r="A29" s="4"/>
      <c r="B29" s="4"/>
    </row>
    <row r="30" spans="1:2">
      <c r="A30" s="4"/>
      <c r="B30" s="4"/>
    </row>
    <row r="31" spans="1:2">
      <c r="A31" s="4"/>
      <c r="B31" s="4"/>
    </row>
    <row r="32" spans="1:2">
      <c r="A32" s="4"/>
      <c r="B32" s="4"/>
    </row>
    <row r="33" spans="1:2">
      <c r="A33" s="4"/>
      <c r="B33" s="4"/>
    </row>
    <row r="34" spans="1:2">
      <c r="A34" s="4"/>
      <c r="B34" s="4"/>
    </row>
    <row r="35" spans="1:2">
      <c r="A35" s="4"/>
      <c r="B35" s="4"/>
    </row>
    <row r="36" spans="1:2">
      <c r="A36" s="4"/>
      <c r="B36" s="4"/>
    </row>
    <row r="37" spans="1:2">
      <c r="A37" s="4"/>
      <c r="B37" s="4"/>
    </row>
    <row r="38" spans="1:2">
      <c r="A38" s="4"/>
      <c r="B38" s="4"/>
    </row>
    <row r="39" spans="1:2">
      <c r="A39" s="4"/>
      <c r="B39" s="4"/>
    </row>
    <row r="40" spans="1:2">
      <c r="A40" s="4"/>
      <c r="B40" s="4"/>
    </row>
    <row r="41" spans="1:2">
      <c r="A41" s="4"/>
      <c r="B41" s="4"/>
    </row>
    <row r="42" spans="1:2">
      <c r="A42" s="4"/>
      <c r="B42" s="4"/>
    </row>
    <row r="43" spans="1:2">
      <c r="A43" s="4"/>
      <c r="B43" s="4"/>
    </row>
    <row r="44" spans="1:2">
      <c r="A44" s="4"/>
      <c r="B44" s="4"/>
    </row>
    <row r="45" spans="1:2">
      <c r="A45" s="4"/>
      <c r="B45" s="4"/>
    </row>
    <row r="46" spans="1:2">
      <c r="A46" s="4"/>
      <c r="B46" s="4"/>
    </row>
    <row r="47" spans="1:2">
      <c r="A47" s="4"/>
      <c r="B47" s="4"/>
    </row>
    <row r="48" spans="1:2">
      <c r="A48" s="4"/>
      <c r="B48" s="4"/>
    </row>
    <row r="49" spans="1:11">
      <c r="A49" s="4"/>
      <c r="B49" s="4"/>
    </row>
    <row r="50" spans="1:11">
      <c r="A50" s="4"/>
      <c r="B50" s="4"/>
    </row>
    <row r="51" spans="1:11">
      <c r="A51" s="4"/>
      <c r="B51" s="4"/>
    </row>
    <row r="52" spans="1:11">
      <c r="A52" s="4"/>
      <c r="B52" s="4"/>
    </row>
    <row r="53" spans="1:11">
      <c r="A53" s="4"/>
      <c r="B53" s="4"/>
    </row>
    <row r="54" spans="1:11" ht="15.75"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5">
      <c r="C55" s="3"/>
      <c r="D55" s="3"/>
      <c r="E55" s="3"/>
      <c r="F55" s="3"/>
      <c r="G55" s="3"/>
      <c r="H55" s="3"/>
      <c r="I55" s="3"/>
      <c r="J55" s="3"/>
      <c r="K55" s="3"/>
    </row>
    <row r="56" spans="1:11" ht="15">
      <c r="C56" s="3"/>
      <c r="D56" s="3"/>
      <c r="E56" s="3"/>
      <c r="F56" s="3"/>
      <c r="G56" s="3"/>
      <c r="H56" s="3"/>
      <c r="I56" s="3"/>
      <c r="J56" s="3"/>
      <c r="K56" s="3"/>
    </row>
    <row r="57" spans="1:11" ht="15">
      <c r="C57" s="3"/>
      <c r="D57" s="3"/>
      <c r="E57" s="3"/>
      <c r="F57" s="3"/>
      <c r="G57" s="3"/>
      <c r="H57" s="3"/>
      <c r="I57" s="3"/>
      <c r="J57" s="3"/>
      <c r="K57" s="3"/>
    </row>
    <row r="58" spans="1:11" ht="15">
      <c r="C58" s="3"/>
      <c r="D58" s="3"/>
      <c r="E58" s="3"/>
      <c r="F58" s="3"/>
      <c r="G58" s="3"/>
      <c r="H58" s="3"/>
      <c r="I58" s="3"/>
      <c r="J58" s="3"/>
      <c r="K58" s="3"/>
    </row>
    <row r="59" spans="1:11" ht="15">
      <c r="C59" s="3"/>
      <c r="D59" s="3"/>
      <c r="E59" s="3"/>
      <c r="F59" s="3"/>
      <c r="G59" s="3"/>
      <c r="H59" s="3"/>
      <c r="I59" s="3"/>
      <c r="J59" s="3"/>
      <c r="K59" s="3"/>
    </row>
    <row r="60" spans="1:11" ht="15">
      <c r="C60" s="3"/>
      <c r="D60" s="3"/>
      <c r="E60" s="3"/>
      <c r="F60" s="3"/>
      <c r="G60" s="3"/>
      <c r="H60" s="3"/>
      <c r="I60" s="3"/>
      <c r="J60" s="3"/>
      <c r="K60" s="3"/>
    </row>
    <row r="61" spans="1:11" ht="15">
      <c r="C61" s="3"/>
      <c r="D61" s="3"/>
      <c r="E61" s="3"/>
      <c r="F61" s="3"/>
      <c r="G61" s="3"/>
      <c r="H61" s="3"/>
      <c r="I61" s="3"/>
      <c r="J61" s="3"/>
      <c r="K61" s="3"/>
    </row>
    <row r="62" spans="1:11" ht="15">
      <c r="C62" s="3"/>
      <c r="D62" s="3"/>
      <c r="E62" s="3"/>
      <c r="F62" s="3"/>
      <c r="G62" s="3"/>
      <c r="H62" s="3"/>
      <c r="I62" s="3"/>
      <c r="J62" s="3"/>
      <c r="K62" s="3"/>
    </row>
    <row r="63" spans="1:11" ht="15">
      <c r="C63" s="3"/>
      <c r="D63" s="3"/>
      <c r="E63" s="3"/>
      <c r="F63" s="3"/>
      <c r="G63" s="3"/>
      <c r="H63" s="3"/>
      <c r="I63" s="3"/>
      <c r="J63" s="3"/>
      <c r="K63" s="3"/>
    </row>
    <row r="64" spans="1:11" ht="15">
      <c r="C64" s="3"/>
      <c r="D64" s="3"/>
      <c r="E64" s="3"/>
      <c r="F64" s="3"/>
      <c r="G64" s="3"/>
      <c r="H64" s="3"/>
      <c r="I64" s="3"/>
      <c r="J64" s="3"/>
      <c r="K64" s="3"/>
    </row>
    <row r="65" spans="3:11" ht="15">
      <c r="C65" s="3"/>
      <c r="D65" s="3"/>
      <c r="E65" s="3"/>
      <c r="F65" s="3"/>
      <c r="G65" s="3"/>
      <c r="H65" s="3"/>
      <c r="I65" s="3"/>
      <c r="J65" s="3"/>
      <c r="K65" s="3"/>
    </row>
    <row r="66" spans="3:11" ht="15">
      <c r="C66" s="3"/>
      <c r="D66" s="3"/>
      <c r="E66" s="3"/>
      <c r="F66" s="3"/>
      <c r="G66" s="3"/>
      <c r="H66" s="3"/>
      <c r="I66" s="3"/>
      <c r="J66" s="3"/>
      <c r="K66" s="3"/>
    </row>
    <row r="67" spans="3:11" ht="15">
      <c r="C67" s="3"/>
      <c r="D67" s="3"/>
      <c r="E67" s="3"/>
      <c r="F67" s="3"/>
      <c r="G67" s="3"/>
      <c r="H67" s="3"/>
      <c r="I67" s="3"/>
      <c r="J67" s="3"/>
      <c r="K67" s="3"/>
    </row>
    <row r="68" spans="3:11" ht="15">
      <c r="C68" s="3"/>
      <c r="D68" s="3"/>
      <c r="E68" s="3"/>
      <c r="F68" s="3"/>
      <c r="G68" s="3"/>
      <c r="H68" s="3"/>
      <c r="I68" s="3"/>
      <c r="J68" s="3"/>
      <c r="K68" s="3"/>
    </row>
    <row r="69" spans="3:11" ht="15">
      <c r="C69" s="3"/>
      <c r="D69" s="3"/>
      <c r="E69" s="3"/>
      <c r="F69" s="3"/>
      <c r="G69" s="3"/>
      <c r="H69" s="3"/>
      <c r="I69" s="3"/>
      <c r="J69" s="3"/>
      <c r="K69" s="3"/>
    </row>
    <row r="70" spans="3:11" ht="15">
      <c r="C70" s="3"/>
      <c r="D70" s="3"/>
      <c r="E70" s="3"/>
      <c r="F70" s="3"/>
      <c r="G70" s="3"/>
      <c r="H70" s="3"/>
      <c r="I70" s="3"/>
      <c r="J70" s="3"/>
      <c r="K70" s="3"/>
    </row>
    <row r="71" spans="3:11" ht="15">
      <c r="C71" s="3"/>
      <c r="D71" s="3"/>
      <c r="E71" s="3"/>
      <c r="F71" s="3"/>
      <c r="G71" s="3"/>
      <c r="H71" s="3"/>
      <c r="I71" s="3"/>
      <c r="J71" s="3"/>
      <c r="K71" s="3"/>
    </row>
    <row r="72" spans="3:11" ht="15">
      <c r="C72" s="3"/>
      <c r="D72" s="3"/>
      <c r="E72" s="3"/>
      <c r="F72" s="3"/>
      <c r="G72" s="3"/>
      <c r="H72" s="3"/>
      <c r="I72" s="3"/>
      <c r="J72" s="3"/>
      <c r="K72" s="3"/>
    </row>
    <row r="73" spans="3:11" ht="15">
      <c r="C73" s="3"/>
      <c r="D73" s="3"/>
      <c r="E73" s="3"/>
      <c r="F73" s="3"/>
      <c r="G73" s="3"/>
      <c r="H73" s="3"/>
      <c r="I73" s="3"/>
      <c r="J73" s="3"/>
      <c r="K73" s="3"/>
    </row>
    <row r="74" spans="3:11" ht="15">
      <c r="C74" s="3"/>
      <c r="D74" s="3"/>
      <c r="E74" s="3"/>
      <c r="F74" s="3"/>
      <c r="G74" s="3"/>
      <c r="H74" s="3"/>
      <c r="I74" s="3"/>
      <c r="J74" s="3"/>
      <c r="K74" s="3"/>
    </row>
    <row r="75" spans="3:11" ht="15">
      <c r="C75" s="3"/>
      <c r="D75" s="3"/>
      <c r="E75" s="3"/>
      <c r="F75" s="3"/>
      <c r="G75" s="3"/>
      <c r="H75" s="3"/>
      <c r="I75" s="3"/>
      <c r="J75" s="3"/>
      <c r="K75" s="3"/>
    </row>
    <row r="76" spans="3:11" ht="15">
      <c r="C76" s="3"/>
      <c r="D76" s="3"/>
      <c r="E76" s="3"/>
      <c r="F76" s="3"/>
      <c r="G76" s="3"/>
      <c r="H76" s="3"/>
      <c r="I76" s="3"/>
      <c r="J76" s="3"/>
      <c r="K76" s="3"/>
    </row>
    <row r="77" spans="3:11" ht="15">
      <c r="C77" s="3"/>
      <c r="D77" s="3"/>
      <c r="E77" s="3"/>
      <c r="F77" s="3"/>
      <c r="G77" s="3"/>
      <c r="H77" s="3"/>
      <c r="I77" s="3"/>
      <c r="J77" s="3"/>
      <c r="K77" s="3"/>
    </row>
    <row r="78" spans="3:11" ht="15">
      <c r="C78" s="3"/>
      <c r="D78" s="3"/>
      <c r="E78" s="3"/>
      <c r="F78" s="3"/>
      <c r="G78" s="3"/>
      <c r="H78" s="3"/>
      <c r="I78" s="3"/>
      <c r="J78" s="3"/>
      <c r="K78" s="3"/>
    </row>
    <row r="79" spans="3:11" ht="15">
      <c r="C79" s="3"/>
      <c r="D79" s="3"/>
      <c r="E79" s="3"/>
      <c r="F79" s="3"/>
      <c r="G79" s="3"/>
      <c r="H79" s="3"/>
      <c r="I79" s="3"/>
      <c r="J79" s="3"/>
      <c r="K79" s="3"/>
    </row>
    <row r="80" spans="3:11" ht="15">
      <c r="C80" s="3"/>
      <c r="D80" s="3"/>
      <c r="E80" s="3"/>
      <c r="F80" s="3"/>
      <c r="G80" s="3"/>
      <c r="H80" s="3"/>
      <c r="I80" s="3"/>
      <c r="J80" s="3"/>
      <c r="K80" s="3"/>
    </row>
    <row r="81" spans="3:11" ht="15">
      <c r="C81" s="3"/>
      <c r="D81" s="3"/>
      <c r="E81" s="3"/>
      <c r="F81" s="3"/>
      <c r="G81" s="3"/>
      <c r="H81" s="3"/>
      <c r="I81" s="3"/>
      <c r="J81" s="3"/>
      <c r="K81" s="3"/>
    </row>
    <row r="82" spans="3:11" ht="15">
      <c r="C82" s="3"/>
      <c r="D82" s="3"/>
      <c r="E82" s="3"/>
      <c r="F82" s="3"/>
      <c r="G82" s="3"/>
      <c r="H82" s="3"/>
      <c r="I82" s="3"/>
      <c r="J82" s="3"/>
      <c r="K82" s="3"/>
    </row>
    <row r="83" spans="3:11" ht="15">
      <c r="C83" s="3"/>
      <c r="D83" s="3"/>
      <c r="E83" s="3"/>
      <c r="F83" s="3"/>
      <c r="G83" s="3"/>
      <c r="H83" s="3"/>
      <c r="I83" s="3"/>
      <c r="J83" s="3"/>
      <c r="K83" s="3"/>
    </row>
    <row r="84" spans="3:11" ht="15">
      <c r="C84" s="3"/>
      <c r="D84" s="3"/>
      <c r="E84" s="3"/>
      <c r="F84" s="3"/>
      <c r="G84" s="3"/>
      <c r="H84" s="3"/>
      <c r="I84" s="3"/>
      <c r="J84" s="3"/>
      <c r="K84" s="3"/>
    </row>
    <row r="85" spans="3:11" ht="15">
      <c r="C85" s="3"/>
      <c r="D85" s="3"/>
      <c r="E85" s="3"/>
      <c r="F85" s="3"/>
      <c r="G85" s="3"/>
      <c r="H85" s="3"/>
      <c r="I85" s="3"/>
      <c r="J85" s="3"/>
      <c r="K85" s="3"/>
    </row>
    <row r="86" spans="3:11" ht="15">
      <c r="C86" s="3"/>
      <c r="D86" s="3"/>
      <c r="E86" s="3"/>
      <c r="F86" s="3"/>
      <c r="G86" s="3"/>
      <c r="H86" s="3"/>
      <c r="I86" s="3"/>
      <c r="J86" s="3"/>
      <c r="K86" s="3"/>
    </row>
    <row r="88" spans="3:11">
      <c r="C88" s="8"/>
      <c r="D88" s="8"/>
      <c r="E88" s="8"/>
      <c r="F88" s="8"/>
      <c r="G88" s="8"/>
      <c r="H88" s="8"/>
      <c r="I88" s="8"/>
      <c r="J88" s="8"/>
      <c r="K88" s="8"/>
    </row>
    <row r="89" spans="3:11">
      <c r="C89" s="8"/>
      <c r="D89" s="8"/>
      <c r="E89" s="8"/>
      <c r="F89" s="8"/>
      <c r="G89" s="8"/>
      <c r="H89" s="8"/>
      <c r="I89" s="8"/>
      <c r="J89" s="8"/>
      <c r="K89" s="8"/>
    </row>
    <row r="90" spans="3:11">
      <c r="C90" s="8"/>
      <c r="D90" s="8"/>
      <c r="E90" s="8"/>
      <c r="F90" s="8"/>
      <c r="G90" s="8"/>
      <c r="H90" s="8"/>
      <c r="I90" s="8"/>
      <c r="J90" s="8"/>
      <c r="K90" s="8"/>
    </row>
    <row r="91" spans="3:11">
      <c r="C91" s="8"/>
      <c r="D91" s="8"/>
      <c r="E91" s="8"/>
      <c r="F91" s="8"/>
      <c r="G91" s="8"/>
      <c r="H91" s="8"/>
      <c r="I91" s="8"/>
      <c r="J91" s="8"/>
      <c r="K91" s="8"/>
    </row>
    <row r="92" spans="3:11">
      <c r="C92" s="8"/>
      <c r="D92" s="8"/>
      <c r="E92" s="8"/>
      <c r="F92" s="8"/>
      <c r="G92" s="8"/>
      <c r="H92" s="8"/>
      <c r="I92" s="8"/>
      <c r="J92" s="8"/>
      <c r="K92" s="8"/>
    </row>
    <row r="93" spans="3:11">
      <c r="C93" s="8"/>
      <c r="D93" s="8"/>
      <c r="E93" s="8"/>
      <c r="F93" s="8"/>
      <c r="G93" s="8"/>
      <c r="H93" s="8"/>
      <c r="I93" s="8"/>
      <c r="J93" s="8"/>
      <c r="K93" s="8"/>
    </row>
    <row r="94" spans="3:11">
      <c r="C94" s="8"/>
      <c r="D94" s="8"/>
      <c r="E94" s="8"/>
      <c r="F94" s="8"/>
      <c r="G94" s="8"/>
      <c r="H94" s="8"/>
      <c r="I94" s="8"/>
      <c r="J94" s="8"/>
      <c r="K94" s="8"/>
    </row>
    <row r="95" spans="3:11">
      <c r="C95" s="8"/>
      <c r="D95" s="8"/>
      <c r="E95" s="8"/>
      <c r="F95" s="8"/>
      <c r="G95" s="8"/>
      <c r="H95" s="8"/>
      <c r="I95" s="8"/>
      <c r="J95" s="8"/>
      <c r="K95" s="8"/>
    </row>
    <row r="96" spans="3:11">
      <c r="C96" s="8"/>
      <c r="D96" s="8"/>
      <c r="E96" s="8"/>
      <c r="F96" s="8"/>
      <c r="G96" s="8"/>
      <c r="H96" s="8"/>
      <c r="I96" s="8"/>
      <c r="J96" s="8"/>
      <c r="K96" s="8"/>
    </row>
    <row r="97" spans="3:11">
      <c r="C97" s="8"/>
      <c r="D97" s="8"/>
      <c r="E97" s="8"/>
      <c r="F97" s="8"/>
      <c r="G97" s="8"/>
      <c r="H97" s="8"/>
      <c r="I97" s="8"/>
      <c r="J97" s="8"/>
      <c r="K97" s="8"/>
    </row>
    <row r="98" spans="3:11">
      <c r="C98" s="8"/>
      <c r="D98" s="8"/>
      <c r="E98" s="8"/>
      <c r="F98" s="8"/>
      <c r="G98" s="8"/>
      <c r="H98" s="8"/>
      <c r="I98" s="8"/>
      <c r="J98" s="8"/>
      <c r="K98" s="8"/>
    </row>
    <row r="99" spans="3:11">
      <c r="C99" s="8"/>
      <c r="D99" s="8"/>
      <c r="E99" s="8"/>
      <c r="F99" s="8"/>
      <c r="G99" s="8"/>
      <c r="H99" s="8"/>
      <c r="I99" s="8"/>
      <c r="J99" s="8"/>
      <c r="K99" s="8"/>
    </row>
    <row r="100" spans="3:11">
      <c r="C100" s="8"/>
      <c r="D100" s="8"/>
      <c r="E100" s="8"/>
      <c r="F100" s="8"/>
      <c r="G100" s="8"/>
      <c r="H100" s="8"/>
      <c r="I100" s="8"/>
      <c r="J100" s="8"/>
      <c r="K100" s="8"/>
    </row>
    <row r="101" spans="3:11">
      <c r="C101" s="8"/>
      <c r="D101" s="8"/>
      <c r="E101" s="8"/>
      <c r="F101" s="8"/>
      <c r="G101" s="8"/>
      <c r="H101" s="8"/>
      <c r="I101" s="8"/>
      <c r="J101" s="8"/>
      <c r="K101" s="8"/>
    </row>
    <row r="102" spans="3:11">
      <c r="C102" s="8"/>
      <c r="D102" s="8"/>
      <c r="E102" s="8"/>
      <c r="F102" s="8"/>
      <c r="G102" s="8"/>
      <c r="H102" s="8"/>
      <c r="I102" s="8"/>
      <c r="J102" s="8"/>
      <c r="K102" s="8"/>
    </row>
    <row r="103" spans="3:11">
      <c r="C103" s="8"/>
      <c r="D103" s="8"/>
      <c r="E103" s="8"/>
      <c r="F103" s="8"/>
      <c r="G103" s="8"/>
      <c r="H103" s="8"/>
      <c r="I103" s="8"/>
      <c r="J103" s="8"/>
      <c r="K103" s="8"/>
    </row>
    <row r="104" spans="3:11">
      <c r="C104" s="8"/>
      <c r="D104" s="8"/>
      <c r="E104" s="8"/>
      <c r="F104" s="8"/>
      <c r="G104" s="8"/>
      <c r="H104" s="8"/>
      <c r="I104" s="8"/>
      <c r="J104" s="8"/>
      <c r="K104" s="8"/>
    </row>
    <row r="105" spans="3:11">
      <c r="C105" s="8"/>
      <c r="D105" s="8"/>
      <c r="E105" s="8"/>
      <c r="F105" s="8"/>
      <c r="G105" s="8"/>
      <c r="H105" s="8"/>
      <c r="I105" s="8"/>
      <c r="J105" s="8"/>
      <c r="K105" s="8"/>
    </row>
    <row r="106" spans="3:11">
      <c r="C106" s="8"/>
      <c r="D106" s="8"/>
      <c r="E106" s="8"/>
      <c r="F106" s="8"/>
      <c r="G106" s="8"/>
      <c r="H106" s="8"/>
      <c r="I106" s="8"/>
      <c r="J106" s="8"/>
      <c r="K106" s="8"/>
    </row>
    <row r="107" spans="3:11">
      <c r="C107" s="8"/>
      <c r="D107" s="8"/>
      <c r="E107" s="8"/>
      <c r="F107" s="8"/>
      <c r="G107" s="8"/>
      <c r="H107" s="8"/>
      <c r="I107" s="8"/>
      <c r="J107" s="8"/>
      <c r="K107" s="8"/>
    </row>
    <row r="108" spans="3:11">
      <c r="C108" s="8"/>
      <c r="D108" s="8"/>
      <c r="E108" s="8"/>
      <c r="F108" s="8"/>
      <c r="G108" s="8"/>
      <c r="H108" s="8"/>
      <c r="I108" s="8"/>
      <c r="J108" s="8"/>
      <c r="K108" s="8"/>
    </row>
    <row r="109" spans="3:11">
      <c r="C109" s="8"/>
      <c r="D109" s="8"/>
      <c r="E109" s="8"/>
      <c r="F109" s="8"/>
      <c r="G109" s="8"/>
      <c r="H109" s="8"/>
      <c r="I109" s="8"/>
      <c r="J109" s="8"/>
      <c r="K109" s="8"/>
    </row>
    <row r="110" spans="3:11">
      <c r="C110" s="8"/>
      <c r="D110" s="8"/>
      <c r="E110" s="8"/>
      <c r="F110" s="8"/>
      <c r="G110" s="8"/>
      <c r="H110" s="8"/>
      <c r="I110" s="8"/>
      <c r="J110" s="8"/>
      <c r="K110" s="8"/>
    </row>
    <row r="111" spans="3:11">
      <c r="C111" s="8"/>
      <c r="D111" s="8"/>
      <c r="E111" s="8"/>
      <c r="F111" s="8"/>
      <c r="G111" s="8"/>
      <c r="H111" s="8"/>
      <c r="I111" s="8"/>
      <c r="J111" s="8"/>
      <c r="K111" s="8"/>
    </row>
    <row r="112" spans="3:11">
      <c r="C112" s="8"/>
      <c r="D112" s="8"/>
      <c r="E112" s="8"/>
      <c r="F112" s="8"/>
      <c r="G112" s="8"/>
      <c r="H112" s="8"/>
      <c r="I112" s="8"/>
      <c r="J112" s="8"/>
      <c r="K112" s="8"/>
    </row>
    <row r="113" spans="3:11">
      <c r="C113" s="8"/>
      <c r="D113" s="8"/>
      <c r="E113" s="8"/>
      <c r="F113" s="8"/>
      <c r="G113" s="8"/>
      <c r="H113" s="8"/>
      <c r="I113" s="8"/>
      <c r="J113" s="8"/>
      <c r="K113" s="8"/>
    </row>
    <row r="114" spans="3:11">
      <c r="C114" s="8"/>
      <c r="D114" s="8"/>
      <c r="E114" s="8"/>
      <c r="F114" s="8"/>
      <c r="G114" s="8"/>
      <c r="H114" s="8"/>
      <c r="I114" s="8"/>
      <c r="J114" s="8"/>
      <c r="K114" s="8"/>
    </row>
    <row r="115" spans="3:11">
      <c r="C115" s="8"/>
      <c r="D115" s="8"/>
      <c r="E115" s="8"/>
      <c r="F115" s="8"/>
      <c r="G115" s="8"/>
      <c r="H115" s="8"/>
      <c r="I115" s="8"/>
      <c r="J115" s="8"/>
      <c r="K115" s="8"/>
    </row>
    <row r="116" spans="3:11">
      <c r="C116" s="8"/>
      <c r="D116" s="8"/>
      <c r="E116" s="8"/>
      <c r="F116" s="8"/>
      <c r="G116" s="8"/>
      <c r="H116" s="8"/>
      <c r="I116" s="8"/>
      <c r="J116" s="8"/>
      <c r="K116" s="8"/>
    </row>
    <row r="117" spans="3:11">
      <c r="C117" s="8"/>
      <c r="D117" s="8"/>
      <c r="E117" s="8"/>
      <c r="F117" s="8"/>
      <c r="G117" s="8"/>
      <c r="H117" s="8"/>
      <c r="I117" s="8"/>
      <c r="J117" s="8"/>
      <c r="K117" s="8"/>
    </row>
    <row r="118" spans="3:11">
      <c r="C118" s="8"/>
      <c r="D118" s="8"/>
      <c r="E118" s="8"/>
      <c r="F118" s="8"/>
      <c r="G118" s="8"/>
      <c r="H118" s="8"/>
      <c r="I118" s="8"/>
      <c r="J118" s="8"/>
      <c r="K118" s="8"/>
    </row>
    <row r="119" spans="3:11">
      <c r="C119" s="8"/>
      <c r="D119" s="8"/>
      <c r="E119" s="8"/>
      <c r="F119" s="8"/>
      <c r="G119" s="8"/>
      <c r="H119" s="8"/>
      <c r="I119" s="8"/>
      <c r="J119" s="8"/>
      <c r="K119" s="8"/>
    </row>
    <row r="120" spans="3:11">
      <c r="C120" s="8"/>
      <c r="D120" s="8"/>
      <c r="E120" s="8"/>
      <c r="F120" s="8"/>
      <c r="G120" s="8"/>
      <c r="H120" s="8"/>
      <c r="I120" s="8"/>
      <c r="J120" s="8"/>
      <c r="K120" s="8"/>
    </row>
    <row r="121" spans="3:11">
      <c r="C121" s="8"/>
      <c r="D121" s="8"/>
      <c r="E121" s="8"/>
      <c r="F121" s="8"/>
      <c r="G121" s="8"/>
      <c r="H121" s="8"/>
      <c r="I121" s="8"/>
      <c r="J121" s="8"/>
      <c r="K121" s="8"/>
    </row>
    <row r="122" spans="3:11">
      <c r="C122" s="8"/>
      <c r="D122" s="8"/>
      <c r="E122" s="8"/>
      <c r="F122" s="8"/>
      <c r="G122" s="8"/>
      <c r="H122" s="8"/>
      <c r="I122" s="8"/>
      <c r="J122" s="8"/>
      <c r="K122" s="8"/>
    </row>
    <row r="123" spans="3:11">
      <c r="C123" s="8"/>
      <c r="D123" s="8"/>
      <c r="E123" s="8"/>
      <c r="F123" s="8"/>
      <c r="G123" s="8"/>
      <c r="H123" s="8"/>
      <c r="I123" s="8"/>
      <c r="J123" s="8"/>
      <c r="K123" s="8"/>
    </row>
    <row r="124" spans="3:11">
      <c r="C124" s="8"/>
      <c r="D124" s="8"/>
      <c r="E124" s="8"/>
      <c r="F124" s="8"/>
      <c r="G124" s="8"/>
      <c r="H124" s="8"/>
      <c r="I124" s="8"/>
      <c r="J124" s="8"/>
      <c r="K124" s="8"/>
    </row>
    <row r="125" spans="3:11">
      <c r="C125" s="8"/>
      <c r="D125" s="8"/>
      <c r="E125" s="8"/>
      <c r="F125" s="8"/>
      <c r="G125" s="8"/>
      <c r="H125" s="8"/>
      <c r="I125" s="8"/>
      <c r="J125" s="8"/>
      <c r="K125" s="8"/>
    </row>
    <row r="126" spans="3:11">
      <c r="C126" s="8"/>
      <c r="D126" s="8"/>
      <c r="E126" s="8"/>
      <c r="F126" s="8"/>
      <c r="G126" s="8"/>
      <c r="H126" s="8"/>
      <c r="I126" s="8"/>
      <c r="J126" s="8"/>
      <c r="K126" s="8"/>
    </row>
    <row r="127" spans="3:11">
      <c r="C127" s="8"/>
      <c r="D127" s="8"/>
      <c r="E127" s="8"/>
      <c r="F127" s="8"/>
      <c r="G127" s="8"/>
      <c r="H127" s="8"/>
      <c r="I127" s="8"/>
      <c r="J127" s="8"/>
      <c r="K127" s="8"/>
    </row>
    <row r="128" spans="3:11">
      <c r="C128" s="8"/>
      <c r="D128" s="8"/>
      <c r="E128" s="8"/>
      <c r="F128" s="8"/>
      <c r="G128" s="8"/>
      <c r="H128" s="8"/>
      <c r="I128" s="8"/>
      <c r="J128" s="8"/>
      <c r="K128" s="8"/>
    </row>
    <row r="129" spans="3:11">
      <c r="C129" s="8"/>
      <c r="D129" s="8"/>
      <c r="E129" s="8"/>
      <c r="F129" s="8"/>
      <c r="G129" s="8"/>
      <c r="H129" s="8"/>
      <c r="I129" s="8"/>
      <c r="J129" s="8"/>
      <c r="K129" s="8"/>
    </row>
    <row r="130" spans="3:11">
      <c r="C130" s="8"/>
      <c r="D130" s="8"/>
      <c r="E130" s="8"/>
      <c r="F130" s="8"/>
      <c r="G130" s="8"/>
      <c r="H130" s="8"/>
      <c r="I130" s="8"/>
      <c r="J130" s="8"/>
      <c r="K130" s="8"/>
    </row>
  </sheetData>
  <hyperlinks>
    <hyperlink ref="A1" location="Contents!A1" display="Return to Contents"/>
  </hyperlinks>
  <pageMargins left="0.42" right="0.44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E5F1"/>
    <pageSetUpPr fitToPage="1"/>
  </sheetPr>
  <dimension ref="A1:T23"/>
  <sheetViews>
    <sheetView zoomScaleNormal="100" workbookViewId="0"/>
  </sheetViews>
  <sheetFormatPr defaultColWidth="9.140625" defaultRowHeight="14.25"/>
  <cols>
    <col min="1" max="1" width="31.28515625" style="85" customWidth="1"/>
    <col min="2" max="6" width="12.42578125" style="85" customWidth="1"/>
    <col min="7" max="7" width="25.85546875" style="85" customWidth="1"/>
    <col min="8" max="8" width="7.42578125" style="85" customWidth="1"/>
    <col min="9" max="9" width="17.28515625" style="113" customWidth="1"/>
    <col min="10" max="10" width="13.85546875" style="109" customWidth="1"/>
    <col min="11" max="13" width="23.42578125" style="109" customWidth="1"/>
    <col min="14" max="14" width="26.42578125" style="109" customWidth="1"/>
    <col min="15" max="16384" width="9.140625" style="85"/>
  </cols>
  <sheetData>
    <row r="1" spans="1:20" ht="15.95" customHeight="1">
      <c r="A1" s="83" t="s">
        <v>176</v>
      </c>
      <c r="B1" s="84"/>
      <c r="C1" s="84"/>
      <c r="D1" s="84"/>
      <c r="E1" s="84"/>
      <c r="F1" s="84"/>
      <c r="I1" s="85"/>
      <c r="J1" s="85"/>
      <c r="K1" s="85"/>
      <c r="L1" s="85"/>
      <c r="M1" s="85"/>
      <c r="N1" s="85"/>
    </row>
    <row r="2" spans="1:20" ht="14.1" customHeight="1">
      <c r="B2" s="84"/>
      <c r="C2" s="84"/>
      <c r="D2" s="84"/>
      <c r="E2" s="84"/>
      <c r="F2" s="84"/>
      <c r="I2" s="85"/>
      <c r="J2" s="85"/>
      <c r="K2" s="85"/>
      <c r="L2" s="85"/>
      <c r="M2" s="85"/>
      <c r="N2" s="85"/>
    </row>
    <row r="3" spans="1:20" ht="18" customHeight="1">
      <c r="A3" s="90" t="s">
        <v>191</v>
      </c>
      <c r="B3" s="84"/>
      <c r="C3" s="84"/>
      <c r="D3" s="84"/>
      <c r="E3" s="84"/>
      <c r="F3" s="112"/>
      <c r="G3" s="113"/>
      <c r="H3" s="113"/>
      <c r="I3" s="114"/>
      <c r="J3" s="115"/>
      <c r="K3" s="116"/>
      <c r="L3" s="116"/>
      <c r="M3" s="116"/>
      <c r="N3" s="116"/>
      <c r="O3" s="116"/>
      <c r="P3" s="113"/>
      <c r="Q3" s="113"/>
      <c r="R3" s="113"/>
      <c r="S3" s="113"/>
      <c r="T3" s="113"/>
    </row>
    <row r="4" spans="1:20" ht="39.950000000000003" customHeight="1">
      <c r="A4" s="117"/>
      <c r="B4" s="118" t="s">
        <v>107</v>
      </c>
      <c r="C4" s="94" t="s">
        <v>121</v>
      </c>
      <c r="D4" s="95"/>
      <c r="E4" s="119"/>
      <c r="F4" s="119"/>
      <c r="G4" s="119"/>
      <c r="H4" s="119"/>
      <c r="I4" s="119"/>
      <c r="J4" s="119"/>
      <c r="K4" s="120"/>
      <c r="L4" s="121"/>
      <c r="M4" s="122"/>
      <c r="N4" s="85"/>
    </row>
    <row r="5" spans="1:20" ht="18" customHeight="1">
      <c r="A5" s="95" t="s">
        <v>179</v>
      </c>
      <c r="B5" s="123">
        <f>6937.046*1000</f>
        <v>6937046</v>
      </c>
      <c r="C5" s="124">
        <f>B5/B9</f>
        <v>0.56292451343503724</v>
      </c>
      <c r="D5" s="125"/>
      <c r="E5" s="126"/>
      <c r="F5" s="127" t="s">
        <v>180</v>
      </c>
      <c r="G5" s="127" t="s">
        <v>180</v>
      </c>
      <c r="H5" s="127" t="s">
        <v>180</v>
      </c>
      <c r="I5" s="128"/>
      <c r="J5" s="128"/>
      <c r="K5" s="129"/>
      <c r="L5" s="85"/>
      <c r="M5" s="85"/>
      <c r="N5" s="85"/>
    </row>
    <row r="6" spans="1:20" ht="18" customHeight="1">
      <c r="A6" s="98" t="s">
        <v>181</v>
      </c>
      <c r="B6" s="130">
        <f>2853*1000</f>
        <v>2853000</v>
      </c>
      <c r="C6" s="131">
        <f>B6/B9</f>
        <v>0.23151405321950599</v>
      </c>
      <c r="D6" s="95"/>
      <c r="E6" s="126"/>
      <c r="F6" s="127" t="s">
        <v>180</v>
      </c>
      <c r="G6" s="127" t="s">
        <v>180</v>
      </c>
      <c r="H6" s="127" t="s">
        <v>180</v>
      </c>
      <c r="I6" s="128"/>
      <c r="J6" s="128"/>
      <c r="K6" s="129"/>
      <c r="L6" s="85"/>
      <c r="M6" s="85"/>
      <c r="N6" s="85"/>
    </row>
    <row r="7" spans="1:20" ht="18" customHeight="1">
      <c r="A7" s="95" t="s">
        <v>122</v>
      </c>
      <c r="B7" s="123">
        <f>2492.976*1000</f>
        <v>2492976</v>
      </c>
      <c r="C7" s="124">
        <f>B7/B9</f>
        <v>0.20229897593373683</v>
      </c>
      <c r="D7" s="95"/>
      <c r="E7" s="126"/>
      <c r="F7" s="127" t="s">
        <v>180</v>
      </c>
      <c r="G7" s="127" t="s">
        <v>180</v>
      </c>
      <c r="H7" s="127" t="s">
        <v>180</v>
      </c>
      <c r="I7" s="128"/>
      <c r="J7" s="128"/>
      <c r="K7" s="129"/>
      <c r="L7" s="85"/>
      <c r="M7" s="85"/>
      <c r="N7" s="85"/>
    </row>
    <row r="8" spans="1:20" ht="18" customHeight="1">
      <c r="A8" s="98" t="s">
        <v>182</v>
      </c>
      <c r="B8" s="130">
        <f>40.204*1000</f>
        <v>40204</v>
      </c>
      <c r="C8" s="131">
        <f>B8/B9</f>
        <v>3.2624574117199505E-3</v>
      </c>
      <c r="D8" s="95"/>
      <c r="E8" s="126"/>
      <c r="F8" s="127" t="s">
        <v>180</v>
      </c>
      <c r="G8" s="127" t="s">
        <v>180</v>
      </c>
      <c r="H8" s="127" t="s">
        <v>180</v>
      </c>
      <c r="I8" s="128"/>
      <c r="J8" s="128"/>
      <c r="K8" s="129"/>
      <c r="L8" s="85"/>
      <c r="M8" s="85"/>
      <c r="N8" s="85"/>
    </row>
    <row r="9" spans="1:20" ht="21.95" customHeight="1">
      <c r="A9" s="101" t="s">
        <v>183</v>
      </c>
      <c r="B9" s="132">
        <f>SUM(B5:B8)</f>
        <v>12323226</v>
      </c>
      <c r="C9" s="133">
        <f>B9/B9</f>
        <v>1</v>
      </c>
      <c r="D9" s="95"/>
      <c r="E9" s="126"/>
      <c r="F9" s="134" t="s">
        <v>180</v>
      </c>
      <c r="G9" s="135" t="s">
        <v>180</v>
      </c>
      <c r="H9" s="135" t="s">
        <v>180</v>
      </c>
      <c r="I9" s="135" t="s">
        <v>180</v>
      </c>
      <c r="J9" s="135" t="s">
        <v>180</v>
      </c>
      <c r="K9" s="129"/>
      <c r="L9" s="85"/>
      <c r="M9" s="85"/>
      <c r="N9" s="85"/>
    </row>
    <row r="10" spans="1:20" ht="9.9499999999999993" customHeight="1">
      <c r="E10" s="136"/>
      <c r="I10" s="85"/>
      <c r="J10" s="85"/>
      <c r="K10" s="85"/>
      <c r="L10" s="85"/>
      <c r="M10" s="85"/>
      <c r="N10" s="85"/>
    </row>
    <row r="11" spans="1:20">
      <c r="A11" s="107" t="s">
        <v>184</v>
      </c>
      <c r="B11" s="95"/>
      <c r="C11" s="95"/>
      <c r="D11" s="95"/>
      <c r="F11" s="137"/>
      <c r="G11" s="109"/>
      <c r="H11" s="109"/>
      <c r="I11" s="109"/>
      <c r="J11" s="85"/>
      <c r="K11" s="85"/>
      <c r="L11" s="85"/>
      <c r="M11" s="85"/>
      <c r="N11" s="85"/>
    </row>
    <row r="12" spans="1:20" ht="9.9499999999999993" customHeight="1">
      <c r="B12" s="138"/>
      <c r="I12" s="85"/>
      <c r="J12" s="85"/>
      <c r="K12" s="85"/>
      <c r="L12" s="85"/>
      <c r="M12" s="85"/>
      <c r="N12" s="85"/>
    </row>
    <row r="13" spans="1:20">
      <c r="A13" s="108" t="s">
        <v>124</v>
      </c>
      <c r="F13" s="109"/>
      <c r="G13" s="139"/>
      <c r="H13" s="109"/>
      <c r="I13" s="109"/>
      <c r="J13" s="140"/>
      <c r="K13" s="140"/>
      <c r="L13" s="140"/>
      <c r="M13" s="140"/>
      <c r="N13" s="140"/>
    </row>
    <row r="14" spans="1:20">
      <c r="A14" s="141" t="s">
        <v>185</v>
      </c>
      <c r="F14" s="109"/>
      <c r="G14" s="109"/>
      <c r="H14" s="109"/>
      <c r="I14" s="109"/>
      <c r="J14" s="85"/>
      <c r="K14" s="85"/>
      <c r="L14" s="85"/>
      <c r="M14" s="85"/>
      <c r="N14" s="85"/>
    </row>
    <row r="15" spans="1:20">
      <c r="A15" s="141" t="s">
        <v>186</v>
      </c>
      <c r="F15" s="109"/>
      <c r="G15" s="109"/>
      <c r="H15" s="109"/>
      <c r="I15" s="109"/>
      <c r="J15" s="85"/>
      <c r="K15" s="85"/>
      <c r="L15" s="85"/>
      <c r="M15" s="85"/>
      <c r="N15" s="85"/>
    </row>
    <row r="16" spans="1:20">
      <c r="A16" s="141" t="s">
        <v>187</v>
      </c>
      <c r="F16" s="109"/>
      <c r="G16" s="109"/>
      <c r="H16" s="109"/>
      <c r="I16" s="109"/>
      <c r="J16" s="85"/>
      <c r="K16" s="85"/>
      <c r="L16" s="85"/>
      <c r="M16" s="85"/>
      <c r="N16" s="85"/>
    </row>
    <row r="17" spans="1:14">
      <c r="A17" s="141" t="s">
        <v>188</v>
      </c>
      <c r="F17" s="109"/>
      <c r="G17" s="109"/>
      <c r="H17" s="109"/>
      <c r="I17" s="109"/>
      <c r="J17" s="85"/>
      <c r="K17" s="85"/>
      <c r="L17" s="85"/>
      <c r="M17" s="85"/>
      <c r="N17" s="85"/>
    </row>
    <row r="18" spans="1:14">
      <c r="A18" s="141" t="s">
        <v>189</v>
      </c>
      <c r="F18" s="109"/>
      <c r="G18" s="109"/>
      <c r="H18" s="109"/>
      <c r="I18" s="109"/>
      <c r="J18" s="85"/>
      <c r="K18" s="85"/>
      <c r="L18" s="85"/>
      <c r="M18" s="85"/>
      <c r="N18" s="85"/>
    </row>
    <row r="19" spans="1:14">
      <c r="B19" s="142"/>
      <c r="C19" s="142"/>
      <c r="D19" s="142"/>
      <c r="E19" s="142"/>
      <c r="F19" s="142"/>
    </row>
    <row r="20" spans="1:14">
      <c r="B20" s="143"/>
      <c r="C20" s="143"/>
      <c r="D20" s="143"/>
      <c r="E20" s="143"/>
      <c r="F20" s="143"/>
    </row>
    <row r="21" spans="1:14">
      <c r="B21" s="144"/>
      <c r="C21" s="144"/>
      <c r="D21" s="144"/>
      <c r="E21" s="144"/>
      <c r="F21" s="144"/>
      <c r="G21" s="145"/>
    </row>
    <row r="22" spans="1:14">
      <c r="G22" s="142"/>
    </row>
    <row r="23" spans="1:14">
      <c r="G23" s="143"/>
    </row>
  </sheetData>
  <hyperlinks>
    <hyperlink ref="A1" location="Contents!A1" display="Return to Contents"/>
  </hyperlinks>
  <pageMargins left="0.25" right="0.25" top="0.75" bottom="0.75" header="0.3" footer="0.3"/>
  <pageSetup paperSize="9"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E5F1"/>
    <pageSetUpPr fitToPage="1"/>
  </sheetPr>
  <dimension ref="A1:T48"/>
  <sheetViews>
    <sheetView zoomScaleNormal="100" workbookViewId="0">
      <selection activeCell="A18" sqref="A18"/>
    </sheetView>
  </sheetViews>
  <sheetFormatPr defaultColWidth="9.140625" defaultRowHeight="14.25"/>
  <cols>
    <col min="1" max="1" width="53" style="93" customWidth="1"/>
    <col min="2" max="10" width="12" style="93" customWidth="1"/>
    <col min="11" max="16384" width="9.140625" style="93"/>
  </cols>
  <sheetData>
    <row r="1" spans="1:20" s="85" customFormat="1" ht="15.95" customHeight="1">
      <c r="A1" s="25" t="s">
        <v>176</v>
      </c>
      <c r="B1" s="84"/>
      <c r="C1" s="84"/>
      <c r="D1" s="84"/>
      <c r="E1" s="84"/>
      <c r="F1" s="84"/>
    </row>
    <row r="2" spans="1:20" s="85" customFormat="1" ht="14.1" customHeight="1">
      <c r="B2" s="84"/>
      <c r="C2" s="84"/>
      <c r="D2" s="84"/>
      <c r="E2" s="84"/>
      <c r="F2" s="84"/>
    </row>
    <row r="3" spans="1:20" s="91" customFormat="1" ht="18" customHeight="1">
      <c r="A3" s="86" t="s">
        <v>177</v>
      </c>
      <c r="B3" s="87"/>
      <c r="C3" s="87"/>
      <c r="D3" s="87"/>
      <c r="E3" s="87"/>
      <c r="F3" s="88"/>
      <c r="G3" s="89"/>
      <c r="H3" s="89"/>
      <c r="I3" s="90"/>
      <c r="J3" s="90"/>
      <c r="K3" s="89"/>
      <c r="L3" s="89"/>
      <c r="M3" s="89"/>
      <c r="N3" s="89"/>
      <c r="O3" s="89"/>
      <c r="P3" s="89"/>
      <c r="Q3" s="89"/>
      <c r="R3" s="89"/>
      <c r="S3" s="89"/>
      <c r="T3" s="89"/>
    </row>
    <row r="4" spans="1:20" ht="24.95" customHeight="1">
      <c r="A4" s="94"/>
      <c r="B4" s="94" t="s">
        <v>125</v>
      </c>
      <c r="C4" s="94" t="s">
        <v>126</v>
      </c>
      <c r="D4" s="94" t="s">
        <v>127</v>
      </c>
      <c r="E4" s="94" t="s">
        <v>128</v>
      </c>
      <c r="F4" s="94" t="s">
        <v>129</v>
      </c>
      <c r="G4" s="94" t="s">
        <v>130</v>
      </c>
      <c r="H4" s="94" t="s">
        <v>131</v>
      </c>
      <c r="I4" s="94" t="s">
        <v>132</v>
      </c>
      <c r="J4" s="94" t="s">
        <v>123</v>
      </c>
    </row>
    <row r="5" spans="1:20" ht="18" customHeight="1">
      <c r="A5" s="95" t="s">
        <v>133</v>
      </c>
      <c r="B5" s="96">
        <v>228.11715826666673</v>
      </c>
      <c r="C5" s="96">
        <v>376.44565171764384</v>
      </c>
      <c r="D5" s="96">
        <v>339.13776186117053</v>
      </c>
      <c r="E5" s="96">
        <v>357.71682913843472</v>
      </c>
      <c r="F5" s="96">
        <v>498.38945067840103</v>
      </c>
      <c r="G5" s="96">
        <v>373.34037934357434</v>
      </c>
      <c r="H5" s="96">
        <v>294.94643869340757</v>
      </c>
      <c r="I5" s="96">
        <v>39.014813276938369</v>
      </c>
      <c r="J5" s="97">
        <f>SUM(B5:I5)</f>
        <v>2507.1084829762367</v>
      </c>
    </row>
    <row r="6" spans="1:20" ht="18" customHeight="1">
      <c r="A6" s="98" t="s">
        <v>134</v>
      </c>
      <c r="B6" s="99">
        <v>116.83622398954451</v>
      </c>
      <c r="C6" s="99">
        <v>105.53521920911739</v>
      </c>
      <c r="D6" s="99">
        <v>59.690478444118334</v>
      </c>
      <c r="E6" s="99">
        <v>28.234245466165341</v>
      </c>
      <c r="F6" s="99">
        <v>17.02067940408163</v>
      </c>
      <c r="G6" s="99">
        <v>6.4267426664727116</v>
      </c>
      <c r="H6" s="99">
        <v>2.5531594172371972</v>
      </c>
      <c r="I6" s="99">
        <v>0.12737617326288928</v>
      </c>
      <c r="J6" s="100">
        <f>SUM(B6:I6)</f>
        <v>336.42412477000011</v>
      </c>
    </row>
    <row r="7" spans="1:20" ht="18" customHeight="1">
      <c r="A7" s="95" t="s">
        <v>135</v>
      </c>
      <c r="B7" s="96">
        <v>61.788352467572217</v>
      </c>
      <c r="C7" s="96">
        <v>66.233863247533336</v>
      </c>
      <c r="D7" s="96">
        <v>45.917628144222228</v>
      </c>
      <c r="E7" s="96">
        <v>35.230488734749997</v>
      </c>
      <c r="F7" s="96">
        <v>35.38024484617867</v>
      </c>
      <c r="G7" s="96">
        <v>19.155973748153123</v>
      </c>
      <c r="H7" s="96">
        <v>12.076999090492711</v>
      </c>
      <c r="I7" s="96">
        <v>1.1797927208462502</v>
      </c>
      <c r="J7" s="97">
        <f>SUM(B7:I7)</f>
        <v>276.96334299974853</v>
      </c>
    </row>
    <row r="8" spans="1:20" ht="18" customHeight="1">
      <c r="A8" s="98" t="s">
        <v>136</v>
      </c>
      <c r="B8" s="99">
        <v>40.738584470466662</v>
      </c>
      <c r="C8" s="99">
        <v>28.717688868711114</v>
      </c>
      <c r="D8" s="99">
        <v>21.767586003911106</v>
      </c>
      <c r="E8" s="99">
        <v>18.634130241099996</v>
      </c>
      <c r="F8" s="99">
        <v>21.262219544279997</v>
      </c>
      <c r="G8" s="99">
        <v>11.167466536199999</v>
      </c>
      <c r="H8" s="99">
        <v>5.556112273250001</v>
      </c>
      <c r="I8" s="99">
        <v>1.6366980967750004</v>
      </c>
      <c r="J8" s="100">
        <f>SUM(B8:I8)</f>
        <v>149.48048603469388</v>
      </c>
    </row>
    <row r="9" spans="1:20" ht="18" customHeight="1">
      <c r="A9" s="95" t="s">
        <v>137</v>
      </c>
      <c r="B9" s="96">
        <v>10.428064513949998</v>
      </c>
      <c r="C9" s="96">
        <v>10.146044903061108</v>
      </c>
      <c r="D9" s="96">
        <v>8.8463212136888902</v>
      </c>
      <c r="E9" s="96">
        <v>8.2189556508944452</v>
      </c>
      <c r="F9" s="96">
        <v>10.102639612768613</v>
      </c>
      <c r="G9" s="96">
        <v>6.4535023382986108</v>
      </c>
      <c r="H9" s="96">
        <v>5.1599909082416682</v>
      </c>
      <c r="I9" s="96">
        <v>1.4997078875266663</v>
      </c>
      <c r="J9" s="97">
        <f>SUM(B9:I9)</f>
        <v>60.855227028430001</v>
      </c>
    </row>
    <row r="10" spans="1:20" ht="21.95" customHeight="1">
      <c r="A10" s="101" t="s">
        <v>138</v>
      </c>
      <c r="B10" s="102">
        <f t="shared" ref="B10:J10" si="0">SUM(B5:B9)</f>
        <v>457.90838370820012</v>
      </c>
      <c r="C10" s="102">
        <f t="shared" si="0"/>
        <v>587.07846794606678</v>
      </c>
      <c r="D10" s="102">
        <f t="shared" si="0"/>
        <v>475.35977566711114</v>
      </c>
      <c r="E10" s="102">
        <f t="shared" si="0"/>
        <v>448.03464923134453</v>
      </c>
      <c r="F10" s="102">
        <f t="shared" si="0"/>
        <v>582.15523408570994</v>
      </c>
      <c r="G10" s="102">
        <f t="shared" si="0"/>
        <v>416.54406463269879</v>
      </c>
      <c r="H10" s="102">
        <f t="shared" si="0"/>
        <v>320.29270038262922</v>
      </c>
      <c r="I10" s="102">
        <f t="shared" si="0"/>
        <v>43.458388155349176</v>
      </c>
      <c r="J10" s="102">
        <f t="shared" si="0"/>
        <v>3330.8316638091092</v>
      </c>
    </row>
    <row r="11" spans="1:20" s="106" customFormat="1" ht="9.75" customHeight="1">
      <c r="A11" s="103"/>
      <c r="B11" s="103"/>
      <c r="C11" s="103"/>
      <c r="D11" s="104"/>
      <c r="E11" s="105"/>
    </row>
    <row r="12" spans="1:20" s="106" customFormat="1" ht="18" customHeight="1">
      <c r="A12" s="107" t="s">
        <v>178</v>
      </c>
      <c r="D12" s="106" t="s">
        <v>94</v>
      </c>
    </row>
    <row r="13" spans="1:20" s="106" customFormat="1" ht="9.75" customHeight="1"/>
    <row r="14" spans="1:20" s="85" customFormat="1" ht="15.95" customHeight="1">
      <c r="A14" s="108" t="s">
        <v>124</v>
      </c>
      <c r="F14" s="109"/>
      <c r="G14" s="109"/>
      <c r="H14" s="109"/>
      <c r="I14" s="109"/>
    </row>
    <row r="15" spans="1:20" ht="16.5" customHeight="1">
      <c r="A15" s="110" t="s">
        <v>139</v>
      </c>
      <c r="B15" s="92"/>
      <c r="C15" s="92"/>
      <c r="D15" s="92"/>
      <c r="E15" s="92"/>
      <c r="F15" s="92"/>
      <c r="G15" s="92"/>
      <c r="H15" s="92"/>
      <c r="I15" s="92"/>
      <c r="J15" s="92"/>
    </row>
    <row r="16" spans="1:20">
      <c r="A16" s="92"/>
      <c r="B16" s="92"/>
      <c r="C16" s="92"/>
      <c r="D16" s="92"/>
      <c r="E16" s="92"/>
      <c r="F16" s="92"/>
      <c r="G16" s="92"/>
      <c r="H16" s="92"/>
      <c r="I16" s="92"/>
      <c r="J16" s="92"/>
    </row>
    <row r="17" spans="1:10">
      <c r="A17" s="92"/>
      <c r="B17" s="92"/>
      <c r="C17" s="92"/>
      <c r="D17" s="92"/>
      <c r="E17" s="92"/>
      <c r="F17" s="92"/>
      <c r="G17" s="92"/>
      <c r="H17" s="92"/>
      <c r="I17" s="92"/>
      <c r="J17" s="92"/>
    </row>
    <row r="18" spans="1:10">
      <c r="A18" s="92"/>
      <c r="B18" s="92"/>
      <c r="C18" s="92"/>
      <c r="D18" s="92"/>
      <c r="E18" s="92"/>
      <c r="F18" s="92"/>
      <c r="G18" s="92"/>
      <c r="H18" s="92"/>
      <c r="I18" s="92"/>
      <c r="J18" s="92"/>
    </row>
    <row r="19" spans="1:10">
      <c r="A19" s="92"/>
      <c r="B19" s="92"/>
      <c r="C19" s="92"/>
      <c r="D19" s="92"/>
      <c r="E19" s="92"/>
      <c r="F19" s="92"/>
      <c r="G19" s="92"/>
      <c r="H19" s="92"/>
      <c r="I19" s="92"/>
      <c r="J19" s="92"/>
    </row>
    <row r="20" spans="1:10">
      <c r="A20" s="92"/>
      <c r="B20" s="92"/>
      <c r="C20" s="92"/>
      <c r="D20" s="92"/>
      <c r="E20" s="92"/>
      <c r="F20" s="92"/>
      <c r="G20" s="92"/>
      <c r="H20" s="92"/>
      <c r="I20" s="92"/>
      <c r="J20" s="92"/>
    </row>
    <row r="21" spans="1:10">
      <c r="A21" s="92"/>
      <c r="B21" s="92"/>
      <c r="C21" s="92"/>
      <c r="D21" s="92"/>
      <c r="E21" s="92"/>
      <c r="F21" s="92"/>
      <c r="G21" s="92"/>
      <c r="H21" s="92"/>
      <c r="I21" s="92"/>
      <c r="J21" s="92"/>
    </row>
    <row r="22" spans="1:10">
      <c r="A22" s="92"/>
      <c r="B22" s="92"/>
      <c r="C22" s="92"/>
      <c r="D22" s="92"/>
      <c r="E22" s="92"/>
      <c r="F22" s="92"/>
      <c r="G22" s="92"/>
      <c r="H22" s="92"/>
      <c r="I22" s="92"/>
      <c r="J22" s="92"/>
    </row>
    <row r="23" spans="1:10">
      <c r="A23" s="92"/>
      <c r="B23" s="92"/>
      <c r="C23" s="92"/>
      <c r="D23" s="92"/>
      <c r="E23" s="92"/>
      <c r="F23" s="92"/>
      <c r="G23" s="92"/>
      <c r="H23" s="92"/>
      <c r="I23" s="92"/>
      <c r="J23" s="92"/>
    </row>
    <row r="24" spans="1:10">
      <c r="A24" s="92"/>
      <c r="B24" s="92"/>
      <c r="C24" s="92"/>
      <c r="D24" s="92"/>
      <c r="E24" s="92"/>
      <c r="F24" s="92"/>
      <c r="G24" s="92"/>
      <c r="H24" s="92"/>
      <c r="I24" s="92"/>
      <c r="J24" s="92"/>
    </row>
    <row r="25" spans="1:10">
      <c r="A25" s="92"/>
      <c r="B25" s="92"/>
      <c r="C25" s="92"/>
      <c r="D25" s="92"/>
      <c r="E25" s="92"/>
      <c r="F25" s="92"/>
      <c r="G25" s="92"/>
      <c r="H25" s="92"/>
      <c r="I25" s="92"/>
      <c r="J25" s="92"/>
    </row>
    <row r="26" spans="1:10">
      <c r="A26" s="92"/>
      <c r="B26" s="92"/>
      <c r="C26" s="92"/>
      <c r="D26" s="92"/>
      <c r="E26" s="92"/>
      <c r="F26" s="92"/>
      <c r="G26" s="92"/>
      <c r="H26" s="92"/>
      <c r="I26" s="92"/>
      <c r="J26" s="92"/>
    </row>
    <row r="27" spans="1:10">
      <c r="A27" s="92"/>
      <c r="B27" s="92"/>
      <c r="C27" s="92"/>
      <c r="D27" s="92"/>
      <c r="E27" s="92"/>
      <c r="F27" s="92"/>
      <c r="G27" s="92"/>
      <c r="H27" s="92"/>
      <c r="I27" s="92"/>
      <c r="J27" s="92"/>
    </row>
    <row r="28" spans="1:10">
      <c r="A28" s="92"/>
      <c r="B28" s="92"/>
      <c r="C28" s="92"/>
      <c r="D28" s="92"/>
      <c r="E28" s="92"/>
      <c r="F28" s="92"/>
      <c r="G28" s="92"/>
      <c r="H28" s="92"/>
      <c r="I28" s="92"/>
      <c r="J28" s="92"/>
    </row>
    <row r="29" spans="1:10">
      <c r="A29" s="92"/>
      <c r="B29" s="92"/>
      <c r="C29" s="92"/>
      <c r="D29" s="92"/>
      <c r="E29" s="92"/>
      <c r="F29" s="92"/>
      <c r="G29" s="92"/>
      <c r="H29" s="92"/>
      <c r="I29" s="92"/>
      <c r="J29" s="92"/>
    </row>
    <row r="30" spans="1:10">
      <c r="A30" s="92"/>
      <c r="B30" s="92"/>
      <c r="C30" s="92"/>
      <c r="D30" s="92"/>
      <c r="E30" s="92"/>
      <c r="F30" s="92"/>
      <c r="G30" s="92"/>
      <c r="H30" s="92"/>
      <c r="I30" s="92"/>
      <c r="J30" s="92"/>
    </row>
    <row r="31" spans="1:10">
      <c r="A31" s="92"/>
      <c r="B31" s="92"/>
      <c r="C31" s="92"/>
      <c r="D31" s="92"/>
      <c r="E31" s="92"/>
      <c r="F31" s="92"/>
      <c r="G31" s="92"/>
      <c r="H31" s="92"/>
      <c r="I31" s="92"/>
      <c r="J31" s="92"/>
    </row>
    <row r="32" spans="1:10">
      <c r="A32" s="92"/>
      <c r="B32" s="92"/>
      <c r="C32" s="92"/>
      <c r="D32" s="92"/>
      <c r="E32" s="92"/>
      <c r="F32" s="92"/>
      <c r="G32" s="92"/>
      <c r="H32" s="92"/>
      <c r="I32" s="92"/>
      <c r="J32" s="92"/>
    </row>
    <row r="33" spans="1:10">
      <c r="A33" s="92"/>
      <c r="B33" s="92"/>
      <c r="C33" s="92"/>
      <c r="D33" s="92"/>
      <c r="E33" s="92"/>
      <c r="F33" s="92"/>
      <c r="G33" s="92"/>
      <c r="H33" s="92"/>
      <c r="I33" s="92"/>
      <c r="J33" s="92"/>
    </row>
    <row r="34" spans="1:10">
      <c r="A34" s="92"/>
      <c r="B34" s="92"/>
      <c r="C34" s="92"/>
      <c r="D34" s="92"/>
      <c r="E34" s="92"/>
      <c r="F34" s="92"/>
      <c r="G34" s="92"/>
      <c r="H34" s="92"/>
      <c r="I34" s="92"/>
      <c r="J34" s="92"/>
    </row>
    <row r="35" spans="1:10">
      <c r="A35" s="92"/>
      <c r="B35" s="92"/>
      <c r="C35" s="92"/>
      <c r="D35" s="92"/>
      <c r="E35" s="92"/>
      <c r="F35" s="92"/>
      <c r="G35" s="92"/>
      <c r="H35" s="92"/>
      <c r="I35" s="92"/>
      <c r="J35" s="92"/>
    </row>
    <row r="36" spans="1:10">
      <c r="A36" s="92"/>
      <c r="B36" s="92"/>
      <c r="C36" s="92"/>
      <c r="D36" s="92"/>
      <c r="E36" s="92"/>
      <c r="F36" s="92"/>
      <c r="G36" s="92"/>
      <c r="H36" s="92"/>
      <c r="I36" s="92"/>
      <c r="J36" s="92"/>
    </row>
    <row r="37" spans="1:10">
      <c r="A37" s="92"/>
      <c r="B37" s="92"/>
      <c r="C37" s="92"/>
      <c r="D37" s="92"/>
      <c r="E37" s="92"/>
      <c r="F37" s="92"/>
      <c r="G37" s="92"/>
      <c r="H37" s="92"/>
      <c r="I37" s="92"/>
      <c r="J37" s="92"/>
    </row>
    <row r="38" spans="1:10">
      <c r="A38" s="92"/>
      <c r="B38" s="92"/>
      <c r="C38" s="92"/>
      <c r="D38" s="92"/>
      <c r="E38" s="92"/>
      <c r="F38" s="92"/>
      <c r="G38" s="92"/>
      <c r="H38" s="92"/>
      <c r="I38" s="92"/>
      <c r="J38" s="92"/>
    </row>
    <row r="39" spans="1:10">
      <c r="A39" s="92"/>
      <c r="B39" s="92"/>
      <c r="C39" s="92"/>
      <c r="D39" s="92"/>
      <c r="E39" s="92"/>
      <c r="F39" s="92"/>
      <c r="G39" s="92"/>
      <c r="H39" s="92"/>
      <c r="I39" s="92"/>
      <c r="J39" s="92"/>
    </row>
    <row r="40" spans="1:10">
      <c r="A40" s="92"/>
      <c r="B40" s="92"/>
      <c r="C40" s="92"/>
      <c r="D40" s="92"/>
      <c r="E40" s="92"/>
      <c r="F40" s="92"/>
      <c r="G40" s="92"/>
      <c r="H40" s="92"/>
      <c r="I40" s="92"/>
      <c r="J40" s="92"/>
    </row>
    <row r="41" spans="1:10">
      <c r="A41" s="92"/>
      <c r="B41" s="92"/>
      <c r="C41" s="92"/>
      <c r="D41" s="92"/>
      <c r="E41" s="92"/>
      <c r="F41" s="92"/>
      <c r="G41" s="92"/>
      <c r="H41" s="92"/>
      <c r="I41" s="92"/>
      <c r="J41" s="92"/>
    </row>
    <row r="42" spans="1:10">
      <c r="A42" s="92"/>
      <c r="B42" s="92"/>
      <c r="C42" s="92"/>
      <c r="D42" s="92"/>
      <c r="E42" s="92"/>
      <c r="F42" s="92"/>
      <c r="G42" s="92"/>
      <c r="H42" s="92"/>
      <c r="I42" s="92"/>
      <c r="J42" s="92"/>
    </row>
    <row r="43" spans="1:10">
      <c r="A43" s="92"/>
      <c r="B43" s="92"/>
      <c r="C43" s="92"/>
      <c r="D43" s="92"/>
      <c r="E43" s="92"/>
      <c r="F43" s="92"/>
      <c r="G43" s="92"/>
      <c r="H43" s="92"/>
      <c r="I43" s="92"/>
      <c r="J43" s="92"/>
    </row>
    <row r="44" spans="1:10">
      <c r="A44" s="92"/>
      <c r="B44" s="92"/>
      <c r="C44" s="92"/>
      <c r="D44" s="92"/>
      <c r="E44" s="92"/>
      <c r="F44" s="92"/>
      <c r="G44" s="92"/>
      <c r="H44" s="92"/>
      <c r="I44" s="92"/>
      <c r="J44" s="92"/>
    </row>
    <row r="45" spans="1:10">
      <c r="A45" s="92"/>
      <c r="B45" s="92"/>
      <c r="C45" s="92"/>
      <c r="D45" s="92"/>
      <c r="E45" s="92"/>
      <c r="F45" s="92"/>
      <c r="G45" s="92"/>
      <c r="H45" s="92"/>
      <c r="I45" s="92"/>
      <c r="J45" s="92"/>
    </row>
    <row r="46" spans="1:10">
      <c r="A46" s="92"/>
      <c r="B46" s="92"/>
      <c r="C46" s="92"/>
      <c r="D46" s="92"/>
      <c r="E46" s="92"/>
      <c r="F46" s="92"/>
      <c r="G46" s="92"/>
      <c r="H46" s="92"/>
      <c r="I46" s="92"/>
      <c r="J46" s="92"/>
    </row>
    <row r="47" spans="1:10">
      <c r="A47" s="92"/>
      <c r="B47" s="92"/>
      <c r="C47" s="92"/>
      <c r="D47" s="92"/>
      <c r="E47" s="92"/>
      <c r="F47" s="92"/>
      <c r="G47" s="92"/>
      <c r="H47" s="92"/>
      <c r="I47" s="92"/>
      <c r="J47" s="92"/>
    </row>
    <row r="48" spans="1:10">
      <c r="A48" s="92"/>
      <c r="B48" s="92"/>
      <c r="C48" s="92"/>
      <c r="D48" s="92"/>
      <c r="E48" s="92"/>
      <c r="F48" s="92"/>
      <c r="G48" s="92"/>
      <c r="H48" s="92"/>
      <c r="I48" s="92"/>
      <c r="J48" s="92"/>
    </row>
  </sheetData>
  <hyperlinks>
    <hyperlink ref="A1" location="Contents!A1" display="Return to Contents"/>
  </hyperlinks>
  <pageMargins left="0.7" right="0.7" top="0.75" bottom="0.75" header="0.3" footer="0.3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Contents</vt:lpstr>
      <vt:lpstr>Notes</vt:lpstr>
      <vt:lpstr>Table 1</vt:lpstr>
      <vt:lpstr>Table 2 </vt:lpstr>
      <vt:lpstr>Table 3 </vt:lpstr>
      <vt:lpstr>Table 4 </vt:lpstr>
      <vt:lpstr>Table 5 </vt:lpstr>
      <vt:lpstr>Table 6 </vt:lpstr>
      <vt:lpstr>Chart 4 </vt:lpstr>
      <vt:lpstr>Archived data</vt:lpstr>
      <vt:lpstr>Chart 1</vt:lpstr>
      <vt:lpstr>Chart 2</vt:lpstr>
      <vt:lpstr>Chart 3</vt:lpstr>
      <vt:lpstr>'Chart 4 '!Print_Area</vt:lpstr>
      <vt:lpstr>Contents!Print_Area</vt:lpstr>
      <vt:lpstr>'Table 1'!Print_Area</vt:lpstr>
      <vt:lpstr>'Table 2 '!Print_Area</vt:lpstr>
      <vt:lpstr>'Table 4 '!Print_Area</vt:lpstr>
      <vt:lpstr>'Table 5 '!Print_Area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Valentine</dc:creator>
  <cp:lastModifiedBy>u113209</cp:lastModifiedBy>
  <cp:lastPrinted>2019-06-03T15:23:20Z</cp:lastPrinted>
  <dcterms:created xsi:type="dcterms:W3CDTF">2004-08-31T09:33:44Z</dcterms:created>
  <dcterms:modified xsi:type="dcterms:W3CDTF">2021-06-16T09:03:31Z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A21231109</vt:lpwstr>
  </property>
  <property fmtid="{D5CDD505-2E9C-101B-9397-08002B2CF9AE}" pid="3" name="Objective-Comment">
    <vt:lpwstr/>
  </property>
  <property fmtid="{D5CDD505-2E9C-101B-9397-08002B2CF9AE}" pid="4" name="Objective-CreationStamp">
    <vt:filetime>2018-06-04T07:04:27Z</vt:filetime>
  </property>
  <property fmtid="{D5CDD505-2E9C-101B-9397-08002B2CF9AE}" pid="5" name="Objective-IsApproved">
    <vt:bool>false</vt:bool>
  </property>
  <property fmtid="{D5CDD505-2E9C-101B-9397-08002B2CF9AE}" pid="6" name="Objective-IsPublished">
    <vt:bool>false</vt:bool>
  </property>
  <property fmtid="{D5CDD505-2E9C-101B-9397-08002B2CF9AE}" pid="7" name="Objective-DatePublished">
    <vt:lpwstr/>
  </property>
  <property fmtid="{D5CDD505-2E9C-101B-9397-08002B2CF9AE}" pid="8" name="Objective-ModificationStamp">
    <vt:filetime>2018-06-05T14:20:38Z</vt:filetime>
  </property>
  <property fmtid="{D5CDD505-2E9C-101B-9397-08002B2CF9AE}" pid="9" name="Objective-Owner">
    <vt:lpwstr>Melling, Maria MA (u113209)</vt:lpwstr>
  </property>
  <property fmtid="{D5CDD505-2E9C-101B-9397-08002B2CF9AE}" pid="10" name="Objective-Path">
    <vt:lpwstr>Objective Global Folder:SG File Plan:Government, politics and public administration:Local government:Finance - Council tax and non-domestic rates:Research and analysis: Finance - Council tax and non-domestic rates:Statistical: Statistical returns - Counci</vt:lpwstr>
  </property>
  <property fmtid="{D5CDD505-2E9C-101B-9397-08002B2CF9AE}" pid="11" name="Objective-Parent">
    <vt:lpwstr>Statistical: Statistical returns - Council tax 2017-18: Research and analysis: Finance - Council tax and non domestic rates: 2017-2022</vt:lpwstr>
  </property>
  <property fmtid="{D5CDD505-2E9C-101B-9397-08002B2CF9AE}" pid="12" name="Objective-State">
    <vt:lpwstr>Being Edited</vt:lpwstr>
  </property>
  <property fmtid="{D5CDD505-2E9C-101B-9397-08002B2CF9AE}" pid="13" name="Objective-Title">
    <vt:lpwstr>Council Tax Collection Statistics, 2017-18 - Publication tables - DRAFT</vt:lpwstr>
  </property>
  <property fmtid="{D5CDD505-2E9C-101B-9397-08002B2CF9AE}" pid="14" name="Objective-Version">
    <vt:lpwstr>0.3</vt:lpwstr>
  </property>
  <property fmtid="{D5CDD505-2E9C-101B-9397-08002B2CF9AE}" pid="15" name="Objective-VersionComment">
    <vt:lpwstr/>
  </property>
  <property fmtid="{D5CDD505-2E9C-101B-9397-08002B2CF9AE}" pid="16" name="Objective-VersionNumber">
    <vt:r8>3</vt:r8>
  </property>
  <property fmtid="{D5CDD505-2E9C-101B-9397-08002B2CF9AE}" pid="17" name="Objective-FileNumber">
    <vt:lpwstr>PUBRES/3543</vt:lpwstr>
  </property>
  <property fmtid="{D5CDD505-2E9C-101B-9397-08002B2CF9AE}" pid="18" name="Objective-Classification">
    <vt:lpwstr>[Inherited - OFFICIAL]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Connect Creator [system]">
    <vt:lpwstr/>
  </property>
</Properties>
</file>