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FCSD\Linked Spreadsheets\ASD Statistics\SLGFS 2019-20\Publish Standard Files\"/>
    </mc:Choice>
  </mc:AlternateContent>
  <bookViews>
    <workbookView xWindow="0" yWindow="0" windowWidth="28800" windowHeight="12600" tabRatio="927"/>
  </bookViews>
  <sheets>
    <sheet name="Notes" sheetId="2" r:id="rId1"/>
    <sheet name="Scotland" sheetId="53" r:id="rId2"/>
    <sheet name="Councils" sheetId="104" r:id="rId3"/>
    <sheet name="Aberdeen City" sheetId="54" r:id="rId4"/>
    <sheet name="Aberdeenshire" sheetId="55" r:id="rId5"/>
    <sheet name="Angus" sheetId="56" r:id="rId6"/>
    <sheet name="Argyll &amp; Bute" sheetId="57" r:id="rId7"/>
    <sheet name="City of Edinburgh" sheetId="58" r:id="rId8"/>
    <sheet name="Clackmannanshire" sheetId="59" r:id="rId9"/>
    <sheet name="Dumfries &amp; Galloway" sheetId="60" r:id="rId10"/>
    <sheet name="Dundee City" sheetId="61" r:id="rId11"/>
    <sheet name="East Ayrshire" sheetId="62" r:id="rId12"/>
    <sheet name="East Dunbartonshire" sheetId="63" r:id="rId13"/>
    <sheet name="East Lothian" sheetId="64" r:id="rId14"/>
    <sheet name="East Renfrewshire" sheetId="65" r:id="rId15"/>
    <sheet name="Falkirk" sheetId="66" r:id="rId16"/>
    <sheet name="Fife" sheetId="67" r:id="rId17"/>
    <sheet name="Glasgow City" sheetId="68" r:id="rId18"/>
    <sheet name="Highland" sheetId="69" r:id="rId19"/>
    <sheet name="Inverclyde" sheetId="70" r:id="rId20"/>
    <sheet name="Midlothian" sheetId="71" r:id="rId21"/>
    <sheet name="Moray" sheetId="72" r:id="rId22"/>
    <sheet name="Na h-Eileanan Siar" sheetId="73" r:id="rId23"/>
    <sheet name="North Ayrshire" sheetId="74" r:id="rId24"/>
    <sheet name="North Lanarkshire" sheetId="75" r:id="rId25"/>
    <sheet name="Orkney Islands" sheetId="76" r:id="rId26"/>
    <sheet name="Perth &amp; Kinross" sheetId="77" r:id="rId27"/>
    <sheet name="Renfrewshire" sheetId="78" r:id="rId28"/>
    <sheet name="Scottish Borders" sheetId="79" r:id="rId29"/>
    <sheet name="Shetland Islands" sheetId="80" r:id="rId30"/>
    <sheet name="South Ayrshire" sheetId="81" r:id="rId31"/>
    <sheet name="South Lanarkshire" sheetId="82" r:id="rId32"/>
    <sheet name="Stirling" sheetId="83" r:id="rId33"/>
    <sheet name="West Dunbartonshire" sheetId="84" r:id="rId34"/>
    <sheet name="West Lothian" sheetId="85" r:id="rId35"/>
    <sheet name="Ayrshire VJB" sheetId="86" r:id="rId36"/>
    <sheet name="Central VJB" sheetId="87" r:id="rId37"/>
    <sheet name="Dunbartonshire&amp; Argyll&amp;Bute VJB" sheetId="88" r:id="rId38"/>
    <sheet name="Grampian VJB" sheetId="89" r:id="rId39"/>
    <sheet name="Highland &amp; Western Isles VJB" sheetId="90" r:id="rId40"/>
    <sheet name="Lanarkshire VJB" sheetId="91" r:id="rId41"/>
    <sheet name="Lothian VJB" sheetId="92" r:id="rId42"/>
    <sheet name="Orkney &amp; Shetland VJB" sheetId="93" r:id="rId43"/>
    <sheet name="Renfrewshire VJB" sheetId="94" r:id="rId44"/>
    <sheet name="Tayside VJB" sheetId="95" r:id="rId45"/>
    <sheet name="Tay Road Bridge" sheetId="96" r:id="rId46"/>
    <sheet name="HITRANS" sheetId="97" r:id="rId47"/>
    <sheet name="NESTRANS" sheetId="98" r:id="rId48"/>
    <sheet name="SESTRAN" sheetId="99" r:id="rId49"/>
    <sheet name="SPT" sheetId="100" r:id="rId50"/>
    <sheet name="SWESTRANS" sheetId="101" r:id="rId51"/>
    <sheet name="TACTRAN" sheetId="102" r:id="rId52"/>
    <sheet name="ZetTrans" sheetId="103" r:id="rId5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04" l="1"/>
  <c r="B21" i="104"/>
  <c r="D21" i="104" s="1"/>
  <c r="C20" i="104"/>
  <c r="B20" i="104"/>
  <c r="D20" i="104" s="1"/>
  <c r="C19" i="53"/>
  <c r="B19" i="53"/>
  <c r="C18" i="104"/>
  <c r="B18" i="104"/>
  <c r="D18" i="104" s="1"/>
  <c r="C17" i="104"/>
  <c r="B17" i="104"/>
  <c r="D17" i="104" s="1"/>
  <c r="C16" i="104"/>
  <c r="B16" i="104"/>
  <c r="C13" i="53"/>
  <c r="B13" i="53"/>
  <c r="C12" i="104"/>
  <c r="B12" i="104"/>
  <c r="D12" i="104" s="1"/>
  <c r="C11" i="104"/>
  <c r="B11" i="104"/>
  <c r="D11" i="104" s="1"/>
  <c r="C10" i="104"/>
  <c r="B10" i="104"/>
  <c r="D10" i="104" s="1"/>
  <c r="C9" i="53"/>
  <c r="B9" i="53"/>
  <c r="C8" i="104"/>
  <c r="B8" i="104"/>
  <c r="D8" i="104" l="1"/>
  <c r="D16" i="104"/>
  <c r="B10" i="53"/>
  <c r="B16" i="53"/>
  <c r="B20" i="53"/>
  <c r="B9" i="104"/>
  <c r="D9" i="104" s="1"/>
  <c r="B13" i="104"/>
  <c r="B19" i="104"/>
  <c r="B22" i="104" s="1"/>
  <c r="C10" i="53"/>
  <c r="C16" i="53"/>
  <c r="C20" i="53"/>
  <c r="C9" i="104"/>
  <c r="C13" i="104"/>
  <c r="C19" i="104"/>
  <c r="C22" i="104" s="1"/>
  <c r="B11" i="53"/>
  <c r="B17" i="53"/>
  <c r="B21" i="53"/>
  <c r="C11" i="53"/>
  <c r="C17" i="53"/>
  <c r="C21" i="53"/>
  <c r="B8" i="53"/>
  <c r="B12" i="53"/>
  <c r="B18" i="53"/>
  <c r="C8" i="53"/>
  <c r="C12" i="53"/>
  <c r="C18" i="53"/>
  <c r="C22" i="103"/>
  <c r="B22" i="103"/>
  <c r="D21" i="103"/>
  <c r="D20" i="103"/>
  <c r="D19" i="103"/>
  <c r="D18" i="103"/>
  <c r="D17" i="103"/>
  <c r="D16" i="103"/>
  <c r="D22" i="103" s="1"/>
  <c r="C14" i="103"/>
  <c r="B14" i="103"/>
  <c r="D13" i="103"/>
  <c r="D12" i="103"/>
  <c r="D11" i="103"/>
  <c r="D10" i="103"/>
  <c r="D9" i="103"/>
  <c r="D8" i="103"/>
  <c r="D14" i="103" s="1"/>
  <c r="C22" i="102"/>
  <c r="B22" i="102"/>
  <c r="D21" i="102"/>
  <c r="D20" i="102"/>
  <c r="D19" i="102"/>
  <c r="D18" i="102"/>
  <c r="D17" i="102"/>
  <c r="D16" i="102"/>
  <c r="D22" i="102" s="1"/>
  <c r="C14" i="102"/>
  <c r="B14" i="102"/>
  <c r="D13" i="102"/>
  <c r="D12" i="102"/>
  <c r="D11" i="102"/>
  <c r="D10" i="102"/>
  <c r="D9" i="102"/>
  <c r="D8" i="102"/>
  <c r="D14" i="102" s="1"/>
  <c r="C22" i="101"/>
  <c r="B22" i="101"/>
  <c r="D21" i="101"/>
  <c r="D20" i="101"/>
  <c r="D19" i="101"/>
  <c r="D18" i="101"/>
  <c r="D17" i="101"/>
  <c r="D16" i="101"/>
  <c r="D22" i="101" s="1"/>
  <c r="C14" i="101"/>
  <c r="B14" i="101"/>
  <c r="D13" i="101"/>
  <c r="D12" i="101"/>
  <c r="D11" i="101"/>
  <c r="D10" i="101"/>
  <c r="D9" i="101"/>
  <c r="D8" i="101"/>
  <c r="D14" i="101" s="1"/>
  <c r="C22" i="100"/>
  <c r="B22" i="100"/>
  <c r="D21" i="100"/>
  <c r="D20" i="100"/>
  <c r="D19" i="100"/>
  <c r="D18" i="100"/>
  <c r="D17" i="100"/>
  <c r="D16" i="100"/>
  <c r="D22" i="100" s="1"/>
  <c r="C14" i="100"/>
  <c r="B14" i="100"/>
  <c r="D13" i="100"/>
  <c r="D12" i="100"/>
  <c r="D11" i="100"/>
  <c r="D10" i="100"/>
  <c r="D9" i="100"/>
  <c r="D8" i="100"/>
  <c r="D14" i="100" s="1"/>
  <c r="C22" i="99"/>
  <c r="B22" i="99"/>
  <c r="D21" i="99"/>
  <c r="D20" i="99"/>
  <c r="D19" i="99"/>
  <c r="D18" i="99"/>
  <c r="D17" i="99"/>
  <c r="D16" i="99"/>
  <c r="D22" i="99" s="1"/>
  <c r="C14" i="99"/>
  <c r="B14" i="99"/>
  <c r="D13" i="99"/>
  <c r="D12" i="99"/>
  <c r="D11" i="99"/>
  <c r="D10" i="99"/>
  <c r="D9" i="99"/>
  <c r="D8" i="99"/>
  <c r="D14" i="99" s="1"/>
  <c r="C22" i="98"/>
  <c r="B22" i="98"/>
  <c r="D21" i="98"/>
  <c r="D20" i="98"/>
  <c r="D19" i="98"/>
  <c r="D18" i="98"/>
  <c r="D17" i="98"/>
  <c r="D16" i="98"/>
  <c r="D22" i="98" s="1"/>
  <c r="C14" i="98"/>
  <c r="B14" i="98"/>
  <c r="D13" i="98"/>
  <c r="D12" i="98"/>
  <c r="D11" i="98"/>
  <c r="D10" i="98"/>
  <c r="D9" i="98"/>
  <c r="D8" i="98"/>
  <c r="D14" i="98" s="1"/>
  <c r="C22" i="97"/>
  <c r="B22" i="97"/>
  <c r="D21" i="97"/>
  <c r="D20" i="97"/>
  <c r="D19" i="97"/>
  <c r="D18" i="97"/>
  <c r="D17" i="97"/>
  <c r="D16" i="97"/>
  <c r="D22" i="97" s="1"/>
  <c r="C14" i="97"/>
  <c r="B14" i="97"/>
  <c r="D13" i="97"/>
  <c r="D12" i="97"/>
  <c r="D11" i="97"/>
  <c r="D10" i="97"/>
  <c r="D9" i="97"/>
  <c r="D8" i="97"/>
  <c r="D14" i="97" s="1"/>
  <c r="C22" i="96"/>
  <c r="B22" i="96"/>
  <c r="D21" i="96"/>
  <c r="D20" i="96"/>
  <c r="D19" i="96"/>
  <c r="D18" i="96"/>
  <c r="D17" i="96"/>
  <c r="D16" i="96"/>
  <c r="D22" i="96" s="1"/>
  <c r="C14" i="96"/>
  <c r="B14" i="96"/>
  <c r="D13" i="96"/>
  <c r="D12" i="96"/>
  <c r="D11" i="96"/>
  <c r="D10" i="96"/>
  <c r="D9" i="96"/>
  <c r="D8" i="96"/>
  <c r="D14" i="96" s="1"/>
  <c r="C22" i="95"/>
  <c r="B22" i="95"/>
  <c r="D21" i="95"/>
  <c r="D20" i="95"/>
  <c r="D19" i="95"/>
  <c r="D18" i="95"/>
  <c r="D17" i="95"/>
  <c r="D16" i="95"/>
  <c r="D22" i="95" s="1"/>
  <c r="C14" i="95"/>
  <c r="B14" i="95"/>
  <c r="D13" i="95"/>
  <c r="D12" i="95"/>
  <c r="D11" i="95"/>
  <c r="D10" i="95"/>
  <c r="D9" i="95"/>
  <c r="D8" i="95"/>
  <c r="D14" i="95" s="1"/>
  <c r="C22" i="94"/>
  <c r="B22" i="94"/>
  <c r="D21" i="94"/>
  <c r="D20" i="94"/>
  <c r="D19" i="94"/>
  <c r="D18" i="94"/>
  <c r="D17" i="94"/>
  <c r="D16" i="94"/>
  <c r="D22" i="94" s="1"/>
  <c r="C14" i="94"/>
  <c r="B14" i="94"/>
  <c r="D13" i="94"/>
  <c r="D12" i="94"/>
  <c r="D11" i="94"/>
  <c r="D10" i="94"/>
  <c r="D9" i="94"/>
  <c r="D8" i="94"/>
  <c r="D14" i="94" s="1"/>
  <c r="C22" i="93"/>
  <c r="B22" i="93"/>
  <c r="D21" i="93"/>
  <c r="D20" i="93"/>
  <c r="D19" i="93"/>
  <c r="D18" i="93"/>
  <c r="D17" i="93"/>
  <c r="D16" i="93"/>
  <c r="D22" i="93" s="1"/>
  <c r="C14" i="93"/>
  <c r="B14" i="93"/>
  <c r="D13" i="93"/>
  <c r="D12" i="93"/>
  <c r="D11" i="93"/>
  <c r="D10" i="93"/>
  <c r="D9" i="93"/>
  <c r="D8" i="93"/>
  <c r="D14" i="93" s="1"/>
  <c r="C22" i="92"/>
  <c r="B22" i="92"/>
  <c r="D21" i="92"/>
  <c r="D20" i="92"/>
  <c r="D19" i="92"/>
  <c r="D18" i="92"/>
  <c r="D17" i="92"/>
  <c r="D16" i="92"/>
  <c r="D22" i="92" s="1"/>
  <c r="C14" i="92"/>
  <c r="B14" i="92"/>
  <c r="D13" i="92"/>
  <c r="D12" i="92"/>
  <c r="D11" i="92"/>
  <c r="D10" i="92"/>
  <c r="D9" i="92"/>
  <c r="D8" i="92"/>
  <c r="D14" i="92" s="1"/>
  <c r="C22" i="91"/>
  <c r="B22" i="91"/>
  <c r="D21" i="91"/>
  <c r="D20" i="91"/>
  <c r="D19" i="91"/>
  <c r="D18" i="91"/>
  <c r="D17" i="91"/>
  <c r="D16" i="91"/>
  <c r="D22" i="91" s="1"/>
  <c r="C14" i="91"/>
  <c r="B14" i="91"/>
  <c r="D13" i="91"/>
  <c r="D12" i="91"/>
  <c r="D11" i="91"/>
  <c r="D10" i="91"/>
  <c r="D9" i="91"/>
  <c r="D8" i="91"/>
  <c r="D14" i="91" s="1"/>
  <c r="C22" i="90"/>
  <c r="B22" i="90"/>
  <c r="D21" i="90"/>
  <c r="D20" i="90"/>
  <c r="D19" i="90"/>
  <c r="D18" i="90"/>
  <c r="D17" i="90"/>
  <c r="D16" i="90"/>
  <c r="D22" i="90" s="1"/>
  <c r="C14" i="90"/>
  <c r="B14" i="90"/>
  <c r="D13" i="90"/>
  <c r="D12" i="90"/>
  <c r="D11" i="90"/>
  <c r="D10" i="90"/>
  <c r="D9" i="90"/>
  <c r="D8" i="90"/>
  <c r="D14" i="90" s="1"/>
  <c r="C22" i="89"/>
  <c r="B22" i="89"/>
  <c r="D21" i="89"/>
  <c r="D20" i="89"/>
  <c r="D19" i="89"/>
  <c r="D18" i="89"/>
  <c r="D17" i="89"/>
  <c r="D16" i="89"/>
  <c r="D22" i="89" s="1"/>
  <c r="C14" i="89"/>
  <c r="B14" i="89"/>
  <c r="D13" i="89"/>
  <c r="D12" i="89"/>
  <c r="D11" i="89"/>
  <c r="D10" i="89"/>
  <c r="D9" i="89"/>
  <c r="D8" i="89"/>
  <c r="D14" i="89" s="1"/>
  <c r="C22" i="88"/>
  <c r="B22" i="88"/>
  <c r="D21" i="88"/>
  <c r="D20" i="88"/>
  <c r="D19" i="88"/>
  <c r="D18" i="88"/>
  <c r="D17" i="88"/>
  <c r="D16" i="88"/>
  <c r="D22" i="88" s="1"/>
  <c r="C14" i="88"/>
  <c r="B14" i="88"/>
  <c r="D13" i="88"/>
  <c r="D12" i="88"/>
  <c r="D11" i="88"/>
  <c r="D10" i="88"/>
  <c r="D9" i="88"/>
  <c r="D8" i="88"/>
  <c r="D14" i="88" s="1"/>
  <c r="D22" i="87"/>
  <c r="C22" i="87"/>
  <c r="B22" i="87"/>
  <c r="D21" i="87"/>
  <c r="D20" i="87"/>
  <c r="D19" i="87"/>
  <c r="D18" i="87"/>
  <c r="D17" i="87"/>
  <c r="D16" i="87"/>
  <c r="C14" i="87"/>
  <c r="B14" i="87"/>
  <c r="D13" i="87"/>
  <c r="D12" i="87"/>
  <c r="D11" i="87"/>
  <c r="D10" i="87"/>
  <c r="D9" i="87"/>
  <c r="D8" i="87"/>
  <c r="D14" i="87" s="1"/>
  <c r="C22" i="86"/>
  <c r="B22" i="86"/>
  <c r="D21" i="86"/>
  <c r="D20" i="86"/>
  <c r="D19" i="86"/>
  <c r="D18" i="86"/>
  <c r="D17" i="86"/>
  <c r="D16" i="86"/>
  <c r="D22" i="86" s="1"/>
  <c r="C14" i="86"/>
  <c r="B14" i="86"/>
  <c r="D13" i="86"/>
  <c r="D12" i="86"/>
  <c r="D11" i="86"/>
  <c r="D10" i="86"/>
  <c r="D9" i="86"/>
  <c r="D8" i="86"/>
  <c r="D14" i="86" s="1"/>
  <c r="C22" i="85"/>
  <c r="B22" i="85"/>
  <c r="D21" i="85"/>
  <c r="D20" i="85"/>
  <c r="D19" i="85"/>
  <c r="D18" i="85"/>
  <c r="D17" i="85"/>
  <c r="D16" i="85"/>
  <c r="D22" i="85" s="1"/>
  <c r="C14" i="85"/>
  <c r="B14" i="85"/>
  <c r="D13" i="85"/>
  <c r="D12" i="85"/>
  <c r="D11" i="85"/>
  <c r="D10" i="85"/>
  <c r="D9" i="85"/>
  <c r="D8" i="85"/>
  <c r="D14" i="85" s="1"/>
  <c r="C22" i="84"/>
  <c r="B22" i="84"/>
  <c r="D21" i="84"/>
  <c r="D20" i="84"/>
  <c r="D19" i="84"/>
  <c r="D18" i="84"/>
  <c r="D17" i="84"/>
  <c r="D16" i="84"/>
  <c r="D22" i="84" s="1"/>
  <c r="C14" i="84"/>
  <c r="B14" i="84"/>
  <c r="D13" i="84"/>
  <c r="D12" i="84"/>
  <c r="D11" i="84"/>
  <c r="D10" i="84"/>
  <c r="D9" i="84"/>
  <c r="D8" i="84"/>
  <c r="D14" i="84" s="1"/>
  <c r="C22" i="83"/>
  <c r="B22" i="83"/>
  <c r="D21" i="83"/>
  <c r="D20" i="83"/>
  <c r="D19" i="83"/>
  <c r="D18" i="83"/>
  <c r="D17" i="83"/>
  <c r="D16" i="83"/>
  <c r="D22" i="83" s="1"/>
  <c r="C14" i="83"/>
  <c r="B14" i="83"/>
  <c r="D13" i="83"/>
  <c r="D12" i="83"/>
  <c r="D11" i="83"/>
  <c r="D10" i="83"/>
  <c r="D9" i="83"/>
  <c r="D8" i="83"/>
  <c r="D14" i="83" s="1"/>
  <c r="C22" i="82"/>
  <c r="B22" i="82"/>
  <c r="D21" i="82"/>
  <c r="D20" i="82"/>
  <c r="D19" i="82"/>
  <c r="D18" i="82"/>
  <c r="D17" i="82"/>
  <c r="D16" i="82"/>
  <c r="D22" i="82" s="1"/>
  <c r="C14" i="82"/>
  <c r="B14" i="82"/>
  <c r="D13" i="82"/>
  <c r="D12" i="82"/>
  <c r="D11" i="82"/>
  <c r="D10" i="82"/>
  <c r="D9" i="82"/>
  <c r="D8" i="82"/>
  <c r="D14" i="82" s="1"/>
  <c r="C22" i="81"/>
  <c r="B22" i="81"/>
  <c r="D21" i="81"/>
  <c r="D20" i="81"/>
  <c r="D19" i="81"/>
  <c r="D18" i="81"/>
  <c r="D17" i="81"/>
  <c r="D16" i="81"/>
  <c r="D22" i="81" s="1"/>
  <c r="C14" i="81"/>
  <c r="B14" i="81"/>
  <c r="D13" i="81"/>
  <c r="D12" i="81"/>
  <c r="D11" i="81"/>
  <c r="D10" i="81"/>
  <c r="D9" i="81"/>
  <c r="D8" i="81"/>
  <c r="D14" i="81" s="1"/>
  <c r="C22" i="80"/>
  <c r="B22" i="80"/>
  <c r="D21" i="80"/>
  <c r="D20" i="80"/>
  <c r="D19" i="80"/>
  <c r="D18" i="80"/>
  <c r="D17" i="80"/>
  <c r="D16" i="80"/>
  <c r="D22" i="80" s="1"/>
  <c r="C14" i="80"/>
  <c r="B14" i="80"/>
  <c r="D13" i="80"/>
  <c r="D12" i="80"/>
  <c r="D11" i="80"/>
  <c r="D10" i="80"/>
  <c r="D9" i="80"/>
  <c r="D8" i="80"/>
  <c r="D14" i="80" s="1"/>
  <c r="C22" i="79"/>
  <c r="B22" i="79"/>
  <c r="D21" i="79"/>
  <c r="D20" i="79"/>
  <c r="D19" i="79"/>
  <c r="D18" i="79"/>
  <c r="D17" i="79"/>
  <c r="D16" i="79"/>
  <c r="D22" i="79" s="1"/>
  <c r="C14" i="79"/>
  <c r="B14" i="79"/>
  <c r="D13" i="79"/>
  <c r="D12" i="79"/>
  <c r="D11" i="79"/>
  <c r="D10" i="79"/>
  <c r="D9" i="79"/>
  <c r="D8" i="79"/>
  <c r="D14" i="79" s="1"/>
  <c r="C22" i="78"/>
  <c r="B22" i="78"/>
  <c r="D21" i="78"/>
  <c r="D20" i="78"/>
  <c r="D19" i="78"/>
  <c r="D18" i="78"/>
  <c r="D17" i="78"/>
  <c r="D16" i="78"/>
  <c r="D22" i="78" s="1"/>
  <c r="C14" i="78"/>
  <c r="B14" i="78"/>
  <c r="D13" i="78"/>
  <c r="D12" i="78"/>
  <c r="D11" i="78"/>
  <c r="D10" i="78"/>
  <c r="D9" i="78"/>
  <c r="D8" i="78"/>
  <c r="D14" i="78" s="1"/>
  <c r="C22" i="77"/>
  <c r="B22" i="77"/>
  <c r="D21" i="77"/>
  <c r="D20" i="77"/>
  <c r="D19" i="77"/>
  <c r="D18" i="77"/>
  <c r="D17" i="77"/>
  <c r="D16" i="77"/>
  <c r="D22" i="77" s="1"/>
  <c r="C14" i="77"/>
  <c r="B14" i="77"/>
  <c r="D13" i="77"/>
  <c r="D12" i="77"/>
  <c r="D11" i="77"/>
  <c r="D10" i="77"/>
  <c r="D9" i="77"/>
  <c r="D8" i="77"/>
  <c r="D14" i="77" s="1"/>
  <c r="C22" i="76"/>
  <c r="B22" i="76"/>
  <c r="D21" i="76"/>
  <c r="D20" i="76"/>
  <c r="D19" i="76"/>
  <c r="D18" i="76"/>
  <c r="D17" i="76"/>
  <c r="D16" i="76"/>
  <c r="D22" i="76" s="1"/>
  <c r="C14" i="76"/>
  <c r="B14" i="76"/>
  <c r="D13" i="76"/>
  <c r="D12" i="76"/>
  <c r="D11" i="76"/>
  <c r="D10" i="76"/>
  <c r="D9" i="76"/>
  <c r="D8" i="76"/>
  <c r="D14" i="76" s="1"/>
  <c r="C22" i="75"/>
  <c r="B22" i="75"/>
  <c r="D21" i="75"/>
  <c r="D20" i="75"/>
  <c r="D19" i="75"/>
  <c r="D18" i="75"/>
  <c r="D17" i="75"/>
  <c r="D16" i="75"/>
  <c r="D22" i="75" s="1"/>
  <c r="C14" i="75"/>
  <c r="B14" i="75"/>
  <c r="D13" i="75"/>
  <c r="D12" i="75"/>
  <c r="D11" i="75"/>
  <c r="D10" i="75"/>
  <c r="D9" i="75"/>
  <c r="D8" i="75"/>
  <c r="D14" i="75" s="1"/>
  <c r="C22" i="74"/>
  <c r="B22" i="74"/>
  <c r="D21" i="74"/>
  <c r="D20" i="74"/>
  <c r="D19" i="74"/>
  <c r="D18" i="74"/>
  <c r="D17" i="74"/>
  <c r="D16" i="74"/>
  <c r="D22" i="74" s="1"/>
  <c r="C14" i="74"/>
  <c r="B14" i="74"/>
  <c r="D13" i="74"/>
  <c r="D12" i="74"/>
  <c r="D11" i="74"/>
  <c r="D10" i="74"/>
  <c r="D9" i="74"/>
  <c r="D8" i="74"/>
  <c r="D14" i="74" s="1"/>
  <c r="C22" i="73"/>
  <c r="B22" i="73"/>
  <c r="D21" i="73"/>
  <c r="D20" i="73"/>
  <c r="D19" i="73"/>
  <c r="D18" i="73"/>
  <c r="D17" i="73"/>
  <c r="D16" i="73"/>
  <c r="D22" i="73" s="1"/>
  <c r="C14" i="73"/>
  <c r="B14" i="73"/>
  <c r="D13" i="73"/>
  <c r="D12" i="73"/>
  <c r="D11" i="73"/>
  <c r="D10" i="73"/>
  <c r="D9" i="73"/>
  <c r="D8" i="73"/>
  <c r="D14" i="73" s="1"/>
  <c r="C22" i="72"/>
  <c r="B22" i="72"/>
  <c r="D21" i="72"/>
  <c r="D20" i="72"/>
  <c r="D19" i="72"/>
  <c r="D18" i="72"/>
  <c r="D17" i="72"/>
  <c r="D16" i="72"/>
  <c r="D22" i="72" s="1"/>
  <c r="C14" i="72"/>
  <c r="B14" i="72"/>
  <c r="D13" i="72"/>
  <c r="D12" i="72"/>
  <c r="D11" i="72"/>
  <c r="D10" i="72"/>
  <c r="D9" i="72"/>
  <c r="D8" i="72"/>
  <c r="D14" i="72" s="1"/>
  <c r="C22" i="71"/>
  <c r="B22" i="71"/>
  <c r="D21" i="71"/>
  <c r="D20" i="71"/>
  <c r="D19" i="71"/>
  <c r="D18" i="71"/>
  <c r="D17" i="71"/>
  <c r="D16" i="71"/>
  <c r="D22" i="71" s="1"/>
  <c r="C14" i="71"/>
  <c r="B14" i="71"/>
  <c r="D13" i="71"/>
  <c r="D12" i="71"/>
  <c r="D11" i="71"/>
  <c r="D10" i="71"/>
  <c r="D9" i="71"/>
  <c r="D8" i="71"/>
  <c r="D14" i="71" s="1"/>
  <c r="C22" i="70"/>
  <c r="B22" i="70"/>
  <c r="D21" i="70"/>
  <c r="D20" i="70"/>
  <c r="D19" i="70"/>
  <c r="D18" i="70"/>
  <c r="D17" i="70"/>
  <c r="D16" i="70"/>
  <c r="D22" i="70" s="1"/>
  <c r="C14" i="70"/>
  <c r="B14" i="70"/>
  <c r="D13" i="70"/>
  <c r="D12" i="70"/>
  <c r="D11" i="70"/>
  <c r="D10" i="70"/>
  <c r="D9" i="70"/>
  <c r="D8" i="70"/>
  <c r="D14" i="70" s="1"/>
  <c r="C22" i="69"/>
  <c r="B22" i="69"/>
  <c r="D21" i="69"/>
  <c r="D20" i="69"/>
  <c r="D19" i="69"/>
  <c r="D18" i="69"/>
  <c r="D17" i="69"/>
  <c r="D16" i="69"/>
  <c r="D22" i="69" s="1"/>
  <c r="C14" i="69"/>
  <c r="B14" i="69"/>
  <c r="D13" i="69"/>
  <c r="D12" i="69"/>
  <c r="D11" i="69"/>
  <c r="D10" i="69"/>
  <c r="D9" i="69"/>
  <c r="D8" i="69"/>
  <c r="D14" i="69" s="1"/>
  <c r="C22" i="68"/>
  <c r="B22" i="68"/>
  <c r="D21" i="68"/>
  <c r="D20" i="68"/>
  <c r="D19" i="68"/>
  <c r="D18" i="68"/>
  <c r="D17" i="68"/>
  <c r="D16" i="68"/>
  <c r="D22" i="68" s="1"/>
  <c r="C14" i="68"/>
  <c r="B14" i="68"/>
  <c r="D13" i="68"/>
  <c r="D12" i="68"/>
  <c r="D11" i="68"/>
  <c r="D10" i="68"/>
  <c r="D9" i="68"/>
  <c r="D8" i="68"/>
  <c r="D14" i="68" s="1"/>
  <c r="C22" i="67"/>
  <c r="B22" i="67"/>
  <c r="D21" i="67"/>
  <c r="D20" i="67"/>
  <c r="D19" i="67"/>
  <c r="D18" i="67"/>
  <c r="D17" i="67"/>
  <c r="D16" i="67"/>
  <c r="D22" i="67" s="1"/>
  <c r="C14" i="67"/>
  <c r="B14" i="67"/>
  <c r="D13" i="67"/>
  <c r="D12" i="67"/>
  <c r="D11" i="67"/>
  <c r="D10" i="67"/>
  <c r="D9" i="67"/>
  <c r="D8" i="67"/>
  <c r="D14" i="67" s="1"/>
  <c r="C22" i="66"/>
  <c r="B22" i="66"/>
  <c r="D21" i="66"/>
  <c r="D20" i="66"/>
  <c r="D19" i="66"/>
  <c r="D18" i="66"/>
  <c r="D17" i="66"/>
  <c r="D16" i="66"/>
  <c r="D22" i="66" s="1"/>
  <c r="C14" i="66"/>
  <c r="B14" i="66"/>
  <c r="D13" i="66"/>
  <c r="D12" i="66"/>
  <c r="D11" i="66"/>
  <c r="D10" i="66"/>
  <c r="D9" i="66"/>
  <c r="D8" i="66"/>
  <c r="D14" i="66" s="1"/>
  <c r="C22" i="65"/>
  <c r="B22" i="65"/>
  <c r="D21" i="65"/>
  <c r="D20" i="65"/>
  <c r="D19" i="65"/>
  <c r="D18" i="65"/>
  <c r="D17" i="65"/>
  <c r="D16" i="65"/>
  <c r="D22" i="65" s="1"/>
  <c r="C14" i="65"/>
  <c r="B14" i="65"/>
  <c r="D13" i="65"/>
  <c r="D12" i="65"/>
  <c r="D11" i="65"/>
  <c r="D10" i="65"/>
  <c r="D9" i="65"/>
  <c r="D8" i="65"/>
  <c r="D14" i="65" s="1"/>
  <c r="C22" i="64"/>
  <c r="B22" i="64"/>
  <c r="D21" i="64"/>
  <c r="D20" i="64"/>
  <c r="D19" i="64"/>
  <c r="D18" i="64"/>
  <c r="D17" i="64"/>
  <c r="D16" i="64"/>
  <c r="D22" i="64" s="1"/>
  <c r="C14" i="64"/>
  <c r="B14" i="64"/>
  <c r="D13" i="64"/>
  <c r="D12" i="64"/>
  <c r="D11" i="64"/>
  <c r="D10" i="64"/>
  <c r="D9" i="64"/>
  <c r="D8" i="64"/>
  <c r="D14" i="64" s="1"/>
  <c r="C22" i="63"/>
  <c r="B22" i="63"/>
  <c r="D21" i="63"/>
  <c r="D20" i="63"/>
  <c r="D19" i="63"/>
  <c r="D18" i="63"/>
  <c r="D17" i="63"/>
  <c r="D16" i="63"/>
  <c r="D22" i="63" s="1"/>
  <c r="C14" i="63"/>
  <c r="B14" i="63"/>
  <c r="D13" i="63"/>
  <c r="D12" i="63"/>
  <c r="D11" i="63"/>
  <c r="D10" i="63"/>
  <c r="D9" i="63"/>
  <c r="D8" i="63"/>
  <c r="D14" i="63" s="1"/>
  <c r="C22" i="62"/>
  <c r="B22" i="62"/>
  <c r="D21" i="62"/>
  <c r="D20" i="62"/>
  <c r="D19" i="62"/>
  <c r="D18" i="62"/>
  <c r="D17" i="62"/>
  <c r="D16" i="62"/>
  <c r="D22" i="62" s="1"/>
  <c r="C14" i="62"/>
  <c r="B14" i="62"/>
  <c r="D13" i="62"/>
  <c r="D12" i="62"/>
  <c r="D11" i="62"/>
  <c r="D10" i="62"/>
  <c r="D9" i="62"/>
  <c r="D8" i="62"/>
  <c r="D14" i="62" s="1"/>
  <c r="C22" i="61"/>
  <c r="B22" i="61"/>
  <c r="D21" i="61"/>
  <c r="D20" i="61"/>
  <c r="D19" i="61"/>
  <c r="D18" i="61"/>
  <c r="D17" i="61"/>
  <c r="D16" i="61"/>
  <c r="D22" i="61" s="1"/>
  <c r="C14" i="61"/>
  <c r="B14" i="61"/>
  <c r="D13" i="61"/>
  <c r="D12" i="61"/>
  <c r="D11" i="61"/>
  <c r="D10" i="61"/>
  <c r="D9" i="61"/>
  <c r="D8" i="61"/>
  <c r="D14" i="61" s="1"/>
  <c r="C22" i="60"/>
  <c r="B22" i="60"/>
  <c r="D21" i="60"/>
  <c r="D20" i="60"/>
  <c r="D19" i="60"/>
  <c r="D18" i="60"/>
  <c r="D17" i="60"/>
  <c r="D16" i="60"/>
  <c r="D22" i="60" s="1"/>
  <c r="C14" i="60"/>
  <c r="B14" i="60"/>
  <c r="D13" i="60"/>
  <c r="D12" i="60"/>
  <c r="D11" i="60"/>
  <c r="D10" i="60"/>
  <c r="D9" i="60"/>
  <c r="D8" i="60"/>
  <c r="D14" i="60" s="1"/>
  <c r="C22" i="59"/>
  <c r="B22" i="59"/>
  <c r="D21" i="59"/>
  <c r="D20" i="59"/>
  <c r="D19" i="59"/>
  <c r="D18" i="59"/>
  <c r="D17" i="59"/>
  <c r="D16" i="59"/>
  <c r="D22" i="59" s="1"/>
  <c r="C14" i="59"/>
  <c r="B14" i="59"/>
  <c r="D13" i="59"/>
  <c r="D12" i="59"/>
  <c r="D11" i="59"/>
  <c r="D10" i="59"/>
  <c r="D9" i="59"/>
  <c r="D8" i="59"/>
  <c r="D14" i="59" s="1"/>
  <c r="C22" i="58"/>
  <c r="B22" i="58"/>
  <c r="D21" i="58"/>
  <c r="D20" i="58"/>
  <c r="D19" i="58"/>
  <c r="D18" i="58"/>
  <c r="D17" i="58"/>
  <c r="D16" i="58"/>
  <c r="D22" i="58" s="1"/>
  <c r="C14" i="58"/>
  <c r="B14" i="58"/>
  <c r="D13" i="58"/>
  <c r="D12" i="58"/>
  <c r="D11" i="58"/>
  <c r="D10" i="58"/>
  <c r="D9" i="58"/>
  <c r="D8" i="58"/>
  <c r="D14" i="58" s="1"/>
  <c r="C22" i="57"/>
  <c r="B22" i="57"/>
  <c r="D21" i="57"/>
  <c r="D20" i="57"/>
  <c r="D19" i="57"/>
  <c r="D18" i="57"/>
  <c r="D17" i="57"/>
  <c r="D16" i="57"/>
  <c r="D22" i="57" s="1"/>
  <c r="C14" i="57"/>
  <c r="B14" i="57"/>
  <c r="D13" i="57"/>
  <c r="D12" i="57"/>
  <c r="D11" i="57"/>
  <c r="D10" i="57"/>
  <c r="D9" i="57"/>
  <c r="D8" i="57"/>
  <c r="D14" i="57" s="1"/>
  <c r="C22" i="56"/>
  <c r="B22" i="56"/>
  <c r="D21" i="56"/>
  <c r="D20" i="56"/>
  <c r="D19" i="56"/>
  <c r="D18" i="56"/>
  <c r="D17" i="56"/>
  <c r="D16" i="56"/>
  <c r="D22" i="56" s="1"/>
  <c r="C14" i="56"/>
  <c r="B14" i="56"/>
  <c r="D13" i="56"/>
  <c r="D12" i="56"/>
  <c r="D11" i="56"/>
  <c r="D10" i="56"/>
  <c r="D9" i="56"/>
  <c r="D8" i="56"/>
  <c r="D14" i="56" s="1"/>
  <c r="C22" i="55"/>
  <c r="B22" i="55"/>
  <c r="D21" i="55"/>
  <c r="D20" i="55"/>
  <c r="D19" i="55"/>
  <c r="D18" i="55"/>
  <c r="D17" i="55"/>
  <c r="D16" i="55"/>
  <c r="D22" i="55" s="1"/>
  <c r="C14" i="55"/>
  <c r="B14" i="55"/>
  <c r="D13" i="55"/>
  <c r="D12" i="55"/>
  <c r="D11" i="55"/>
  <c r="D10" i="55"/>
  <c r="D9" i="55"/>
  <c r="D8" i="55"/>
  <c r="D14" i="55" s="1"/>
  <c r="C22" i="54"/>
  <c r="B22" i="54"/>
  <c r="D21" i="54"/>
  <c r="D20" i="54"/>
  <c r="D19" i="54"/>
  <c r="D18" i="54"/>
  <c r="D17" i="54"/>
  <c r="D16" i="54"/>
  <c r="D22" i="54" s="1"/>
  <c r="C14" i="54"/>
  <c r="B14" i="54"/>
  <c r="D13" i="54"/>
  <c r="D12" i="54"/>
  <c r="D11" i="54"/>
  <c r="D10" i="54"/>
  <c r="D9" i="54"/>
  <c r="D8" i="54"/>
  <c r="D14" i="54" s="1"/>
  <c r="C14" i="104" l="1"/>
  <c r="D19" i="104"/>
  <c r="D22" i="104" s="1"/>
  <c r="D13" i="104"/>
  <c r="D14" i="104" s="1"/>
  <c r="B14" i="104"/>
  <c r="D20" i="53"/>
  <c r="D18" i="53" l="1"/>
  <c r="D17" i="53"/>
  <c r="D21" i="53"/>
  <c r="D8" i="53"/>
  <c r="D12" i="53"/>
  <c r="C14" i="53"/>
  <c r="D19" i="53"/>
  <c r="C22" i="53"/>
  <c r="B22" i="53"/>
  <c r="D16" i="53"/>
  <c r="D9" i="53"/>
  <c r="D13" i="53"/>
  <c r="D10" i="53"/>
  <c r="B14" i="53"/>
  <c r="D11" i="53"/>
  <c r="D22" i="53" l="1"/>
  <c r="D14" i="53"/>
</calcChain>
</file>

<file path=xl/sharedStrings.xml><?xml version="1.0" encoding="utf-8"?>
<sst xmlns="http://schemas.openxmlformats.org/spreadsheetml/2006/main" count="1172" uniqueCount="101">
  <si>
    <t>General 
Fund 
Services</t>
  </si>
  <si>
    <t>Housing 
Revenue 
Account</t>
  </si>
  <si>
    <t>Total</t>
  </si>
  <si>
    <t>Acquisition of Land, Leases, Existing Buildings or Works</t>
  </si>
  <si>
    <t>New Construction, Conversions &amp; Enhancements to Existing Buildings</t>
  </si>
  <si>
    <t>Vehicles, Plant, Machinery &amp; Equipment</t>
  </si>
  <si>
    <t>Intangible Assets</t>
  </si>
  <si>
    <t>Total Capital Expenditure</t>
  </si>
  <si>
    <t>Capital Funded from Revenue Reserves</t>
  </si>
  <si>
    <t>Total Capital Financing</t>
  </si>
  <si>
    <t>Capital Expenditure</t>
  </si>
  <si>
    <t>Capital Financing</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</si>
  <si>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</si>
  <si>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</si>
  <si>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</si>
  <si>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</si>
  <si>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</si>
  <si>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</si>
  <si>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</si>
  <si>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</si>
  <si>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</si>
  <si>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</si>
  <si>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</si>
  <si>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</si>
  <si>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</si>
  <si>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</si>
  <si>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</si>
  <si>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</si>
  <si>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</si>
  <si>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</si>
  <si>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</si>
  <si>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</si>
  <si>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</si>
  <si>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</si>
  <si>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</si>
  <si>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</si>
  <si>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</si>
  <si>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</si>
  <si>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</si>
  <si>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</si>
  <si>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</si>
  <si>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</si>
  <si>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Ayrshire VJB</t>
  </si>
  <si>
    <t>Central VJB</t>
  </si>
  <si>
    <t>Dunbartonshire&amp; Argyll&amp;Bute VJB</t>
  </si>
  <si>
    <t>Grampian VJB</t>
  </si>
  <si>
    <t>Highland &amp; Western Isles VJB</t>
  </si>
  <si>
    <t>Lanarkshire VJB</t>
  </si>
  <si>
    <t>Lothian VJB</t>
  </si>
  <si>
    <t>Orkney &amp; Shetland VJB</t>
  </si>
  <si>
    <t>Renfrewshire VJB</t>
  </si>
  <si>
    <t>Tayside VJB</t>
  </si>
  <si>
    <t>Tay Road Bridge</t>
  </si>
  <si>
    <t>HITRANS</t>
  </si>
  <si>
    <t>NESTRANS</t>
  </si>
  <si>
    <t>SESTRAN</t>
  </si>
  <si>
    <t>SWESTRANS</t>
  </si>
  <si>
    <t>SPT</t>
  </si>
  <si>
    <t>TACTRAN</t>
  </si>
  <si>
    <t>ZetTrans</t>
  </si>
  <si>
    <t>Return to Notes</t>
  </si>
  <si>
    <t>Background</t>
  </si>
  <si>
    <t>www.gov.scot/collections/local-government-finance-statistics/#scottishlocalgovernmentfinancialstatistics</t>
  </si>
  <si>
    <t>Data Sources</t>
  </si>
  <si>
    <t>Enquiries</t>
  </si>
  <si>
    <t>For enquiries about this data, please email</t>
  </si>
  <si>
    <t>lgfstats@gov.scot</t>
  </si>
  <si>
    <t>Local Authority Level Analysis - Capital Expenditure and Financing</t>
  </si>
  <si>
    <t>revenue expenditure and income, including local taxation; capital expenditure and financing; reserves and fixed assets; debt and prudential indicators; and pensions.</t>
  </si>
  <si>
    <t>Revenue Expenditure funded from Borrowing</t>
  </si>
  <si>
    <t>Third Party Capital Projects funded from Capital Grant</t>
  </si>
  <si>
    <t>Grants and Contributions</t>
  </si>
  <si>
    <t>Assets acquired under Credit Arrangements</t>
  </si>
  <si>
    <t>Capital Fund or Capital Receipts</t>
  </si>
  <si>
    <t>Capital Grant used to fund Third Party Capital Projects</t>
  </si>
  <si>
    <t>Scottish Local Government Finance Statistics (SLGFS) 2019-20</t>
  </si>
  <si>
    <t>Last updated on 27 April 2021</t>
  </si>
  <si>
    <t>The 2019-20 SLGFS publication is available at</t>
  </si>
  <si>
    <t>www.gov.scot/publications/local-financial-return/</t>
  </si>
  <si>
    <t>The 2019-20 Scottish Local Government Finance Statistics (SLGFS) publication provides a comprehensive overview of the financial activity across local authorities in Scotland. It covers</t>
  </si>
  <si>
    <t>Scotland</t>
  </si>
  <si>
    <t>Capital Expenditure and Financing in 2019-20, £ thousands</t>
  </si>
  <si>
    <t>City of Edinburgh</t>
  </si>
  <si>
    <t>Na h-Eileanan Siar</t>
  </si>
  <si>
    <t>Data Interpretation</t>
  </si>
  <si>
    <t>Please note the following information when using data provided in this file:</t>
  </si>
  <si>
    <t>•   All years refer to the relevant financial year, for example 2019-20 refers to activity from 1 April 2019 to 31 March 2020.</t>
  </si>
  <si>
    <t>•   Figures within tables / charts may not sum to the total exactly due to rounding.</t>
  </si>
  <si>
    <r>
      <t xml:space="preserve">•   All figures are presented in cash terms, this means they have </t>
    </r>
    <r>
      <rPr>
        <b/>
        <sz val="12"/>
        <color theme="1"/>
        <rFont val="Arial"/>
        <family val="2"/>
      </rPr>
      <t>not</t>
    </r>
    <r>
      <rPr>
        <sz val="12"/>
        <color theme="1"/>
        <rFont val="Arial"/>
        <family val="2"/>
      </rPr>
      <t xml:space="preserve"> been adjusted for inflation.</t>
    </r>
  </si>
  <si>
    <t xml:space="preserve">•   Expenditure and income figures are presented as positive figures, however net expenditure figures may be presented as negative where gross income has exceeded gross expenditure. </t>
  </si>
  <si>
    <t>The data in this file comes from LFR CR. More information on the LFRs is available at</t>
  </si>
  <si>
    <t>their revenue figures.</t>
  </si>
  <si>
    <t>Please also note that 'Borrowing from Loans Fund' includes borrowing from the loans fund used to fund grants to third party capital projects. Local authorities will also have included this within</t>
  </si>
  <si>
    <t>Borrowing from Loans Fund</t>
  </si>
  <si>
    <t>•   Absolute zeroes are presented as a '-'; figures which round to zero are presented as '0'.</t>
  </si>
  <si>
    <t>Revisions</t>
  </si>
  <si>
    <r>
      <t xml:space="preserve">Please note that this file will </t>
    </r>
    <r>
      <rPr>
        <b/>
        <sz val="12"/>
        <color theme="1"/>
        <rFont val="Arial"/>
        <family val="2"/>
      </rPr>
      <t xml:space="preserve">not </t>
    </r>
    <r>
      <rPr>
        <sz val="12"/>
        <color theme="1"/>
        <rFont val="Arial"/>
        <family val="2"/>
      </rPr>
      <t>be updated following publication to reflect any future revisions to the source data. However, the source LFR workbooks available on the Scottish Government</t>
    </r>
  </si>
  <si>
    <t>website will be revised as needed to reflect any changes to the source data.</t>
  </si>
  <si>
    <t>authority. The 'Scotland' tab provides summary figures at Scotland level. The 'Councils' tab provides summary figures for all councils only.</t>
  </si>
  <si>
    <t>This file provides capital expenditure and financing figures for 2019-20, as in the 'Chart 3.1' and 'Chart 3.5' tabs in the ‘SLGFS 2019-20 - Publication Tables’ Excel file, for each local</t>
  </si>
  <si>
    <t>Councils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</si>
</sst>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11"/>
      <name val="Arial"/>
      <family val="2"/>
    </font>
    <font>
      <b/>
      <sz val="11"/>
      <color theme="0"/>
      <name val="Arial"/>
      <family val="2"/>
    </font>
    <font>
      <sz val="11"/>
      <color rgb="FFFF0000"/>
      <name val="Arial"/>
      <family val="2"/>
    </font>
    <font>
      <b/>
      <sz val="11"/>
      <color theme="1"/>
      <name val="Arial"/>
      <family val="2"/>
    </font>
    <font>
      <b/>
      <sz val="11"/>
      <name val="Arial"/>
      <family val="2"/>
    </font>
    <font>
      <u/>
      <sz val="12"/>
      <color theme="10"/>
      <name val="Arial"/>
      <family val="2"/>
    </font>
    <font>
      <b/>
      <sz val="20"/>
      <color rgb="FF0070C0"/>
      <name val="Arial"/>
      <family val="2"/>
    </font>
    <font>
      <sz val="12"/>
      <color theme="1"/>
      <name val="Arial"/>
      <family val="2"/>
    </font>
    <font>
      <b/>
      <sz val="18"/>
      <color rgb="FF0070C0"/>
      <name val="Arial"/>
      <family val="2"/>
    </font>
    <font>
      <sz val="14"/>
      <color theme="1"/>
      <name val="Arial"/>
      <family val="2"/>
    </font>
    <font>
      <sz val="10"/>
      <name val="Arial"/>
      <family val="2"/>
    </font>
    <font>
      <sz val="12"/>
      <name val="Arial"/>
      <family val="2"/>
    </font>
    <font>
      <b/>
      <sz val="14"/>
      <color rgb="FF0070C0"/>
      <name val="Arial"/>
      <family val="2"/>
    </font>
    <font>
      <sz val="11"/>
      <color rgb="FF1F497D"/>
      <name val="Calibri"/>
      <family val="2"/>
      <scheme val="minor"/>
    </font>
    <font>
      <u/>
      <sz val="10"/>
      <color indexed="12"/>
      <name val="Arial"/>
      <family val="2"/>
    </font>
    <font>
      <u/>
      <sz val="12"/>
      <color indexed="12"/>
      <name val="Arial"/>
      <family val="2"/>
    </font>
    <font>
      <sz val="11"/>
      <name val="Calibri"/>
      <family val="2"/>
      <scheme val="minor"/>
    </font>
    <font>
      <sz val="14"/>
      <name val="Arial"/>
      <family val="2"/>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ECF3FA"/>
        <bgColor indexed="64"/>
      </patternFill>
    </fill>
    <fill>
      <patternFill patternType="solid">
        <fgColor rgb="FFBCD6EE"/>
        <bgColor indexed="64"/>
      </patternFill>
    </fill>
  </fills>
  <borders count="2">
    <border>
      <left/>
      <right/>
      <top/>
      <bottom/>
      <diagonal/>
    </border>
    <border>
      <left/>
      <right/>
      <top/>
      <bottom style="medium">
        <color theme="4" tint="-0.499984740745262"/>
      </bottom>
      <diagonal/>
    </border>
  </borders>
  <cellStyleXfs count="5">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4" fillId="0" borderId="0"/>
    <xf numFmtId="0" fontId="18" fillId="0" borderId="0" applyNumberFormat="0" applyFill="0" applyBorder="0" applyAlignment="0" applyProtection="0">
      <alignment vertical="top"/>
      <protection locked="0"/>
    </xf>
  </cellStyleXfs>
  <cellXfs count="40">
    <xf numFmtId="0" fontId="0" fillId="0" borderId="0" xfId="0"/>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3" borderId="0" xfId="0" applyFont="1" applyFill="1" applyBorder="1" applyAlignment="1">
      <alignment horizontal="right" vertical="center" wrapText="1"/>
    </xf>
    <xf numFmtId="0" fontId="5" fillId="3" borderId="0" xfId="0" applyFont="1" applyFill="1" applyBorder="1" applyAlignment="1">
      <alignment horizontal="right" vertical="center"/>
    </xf>
    <xf numFmtId="0" fontId="6" fillId="2" borderId="0" xfId="0" applyFont="1" applyFill="1" applyBorder="1" applyAlignment="1">
      <alignment vertical="center"/>
    </xf>
    <xf numFmtId="0" fontId="2" fillId="2" borderId="0" xfId="0" applyFont="1" applyFill="1" applyBorder="1" applyAlignment="1">
      <alignment vertical="center"/>
    </xf>
    <xf numFmtId="9" fontId="2" fillId="2" borderId="0" xfId="1" applyFont="1" applyFill="1" applyBorder="1" applyAlignment="1">
      <alignment vertical="center"/>
    </xf>
    <xf numFmtId="0" fontId="2" fillId="4" borderId="0" xfId="0" applyFont="1" applyFill="1" applyBorder="1" applyAlignment="1">
      <alignment vertical="center"/>
    </xf>
    <xf numFmtId="0" fontId="5" fillId="3" borderId="0" xfId="0" applyFont="1" applyFill="1" applyBorder="1" applyAlignment="1">
      <alignment vertical="center"/>
    </xf>
    <xf numFmtId="0" fontId="8" fillId="5" borderId="0" xfId="0" applyFont="1" applyFill="1" applyBorder="1" applyAlignment="1">
      <alignment vertical="center"/>
    </xf>
    <xf numFmtId="0" fontId="8" fillId="5" borderId="1" xfId="0" applyFont="1" applyFill="1" applyBorder="1" applyAlignment="1">
      <alignment vertical="center"/>
    </xf>
    <xf numFmtId="0" fontId="9" fillId="2" borderId="0" xfId="2" applyFont="1" applyFill="1" applyAlignment="1">
      <alignment vertical="center"/>
    </xf>
    <xf numFmtId="0" fontId="10" fillId="2" borderId="0" xfId="0" applyFont="1" applyFill="1" applyAlignment="1">
      <alignment vertical="center"/>
    </xf>
    <xf numFmtId="0" fontId="0" fillId="2" borderId="0" xfId="0" applyFill="1"/>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5" fillId="2" borderId="0" xfId="3" applyFont="1" applyFill="1" applyAlignment="1">
      <alignment vertical="center"/>
    </xf>
    <xf numFmtId="0" fontId="16" fillId="2" borderId="0" xfId="0" applyFont="1" applyFill="1" applyAlignment="1">
      <alignment vertical="center"/>
    </xf>
    <xf numFmtId="0" fontId="11" fillId="2" borderId="0" xfId="0" applyFont="1" applyFill="1" applyBorder="1" applyAlignment="1">
      <alignment vertical="center"/>
    </xf>
    <xf numFmtId="0" fontId="17" fillId="2" borderId="0" xfId="0" applyFont="1" applyFill="1" applyAlignment="1">
      <alignment vertical="center"/>
    </xf>
    <xf numFmtId="0" fontId="11" fillId="2" borderId="0" xfId="0" applyFont="1" applyFill="1"/>
    <xf numFmtId="0" fontId="20" fillId="2" borderId="0" xfId="0" applyFont="1" applyFill="1"/>
    <xf numFmtId="0" fontId="21" fillId="2" borderId="0" xfId="0" applyFont="1" applyFill="1" applyAlignment="1">
      <alignment vertical="center"/>
    </xf>
    <xf numFmtId="0" fontId="19" fillId="2" borderId="0" xfId="4" applyFont="1" applyFill="1" applyBorder="1" applyAlignment="1" applyProtection="1">
      <alignment vertical="center"/>
    </xf>
    <xf numFmtId="0" fontId="11" fillId="2" borderId="0" xfId="0" quotePrefix="1" applyFont="1" applyFill="1" applyBorder="1" applyAlignment="1">
      <alignment vertical="center"/>
    </xf>
    <xf numFmtId="0" fontId="9" fillId="2" borderId="0" xfId="2" applyFill="1" applyAlignment="1">
      <alignment vertical="center"/>
    </xf>
    <xf numFmtId="164" fontId="4" fillId="2" borderId="0" xfId="0" applyNumberFormat="1" applyFont="1" applyFill="1" applyBorder="1" applyAlignment="1">
      <alignment horizontal="right" vertical="center"/>
    </xf>
    <xf numFmtId="164" fontId="7" fillId="2" borderId="0" xfId="0" applyNumberFormat="1" applyFont="1" applyFill="1" applyBorder="1" applyAlignment="1">
      <alignment horizontal="right" vertical="center"/>
    </xf>
    <xf numFmtId="164" fontId="4" fillId="4" borderId="0" xfId="0" applyNumberFormat="1" applyFont="1" applyFill="1" applyBorder="1" applyAlignment="1">
      <alignment horizontal="right" vertical="center"/>
    </xf>
    <xf numFmtId="164" fontId="7" fillId="4" borderId="0"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wrapText="1"/>
    </xf>
    <xf numFmtId="164" fontId="5" fillId="3" borderId="0" xfId="0" applyNumberFormat="1" applyFont="1" applyFill="1" applyBorder="1" applyAlignment="1">
      <alignment horizontal="right" vertical="center"/>
    </xf>
    <xf numFmtId="164" fontId="8" fillId="5" borderId="1" xfId="0" applyNumberFormat="1" applyFont="1" applyFill="1" applyBorder="1" applyAlignment="1">
      <alignment horizontal="right" vertical="center"/>
    </xf>
    <xf numFmtId="0" fontId="9" fillId="2" borderId="0" xfId="2" applyFont="1" applyFill="1" applyAlignment="1">
      <alignment horizontal="left" vertical="center"/>
    </xf>
  </cellXfs>
  <cellStyles count="5">
    <cellStyle name="% 2" xfId="3"/>
    <cellStyle name="Hyperlink" xfId="2" builtinId="8" customBuiltin="1"/>
    <cellStyle name="Hyperlink 2" xf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0</xdr:row>
      <xdr:rowOff>114300</xdr:rowOff>
    </xdr:from>
    <xdr:to>
      <xdr:col>14</xdr:col>
      <xdr:colOff>466725</xdr:colOff>
      <xdr:row>4</xdr:row>
      <xdr:rowOff>38505</xdr:rowOff>
    </xdr:to>
    <xdr:pic>
      <xdr:nvPicPr>
        <xdr:cNvPr id="3" name="Picture 2" descr="ANd9GcRVRFTDkXqsLTU4z_RIxwPnUrzED_bbQjm4__tjqX4N2v3lUJxm9nJCfD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9975" y="114300"/>
          <a:ext cx="847725" cy="90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ov.scot/publications/local-financial-return/" TargetMode="External"/><Relationship Id="rId2" Type="http://schemas.openxmlformats.org/officeDocument/2006/relationships/hyperlink" Target="https://www.gov.scot/collections/local-government-finance-statistics/" TargetMode="External"/><Relationship Id="rId1" Type="http://schemas.openxmlformats.org/officeDocument/2006/relationships/hyperlink" Target="mailto:lgfstats@gov.sco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183C5C"/>
  </sheetPr>
  <dimension ref="A1:J33"/>
  <sheetViews>
    <sheetView tabSelected="1" zoomScaleNormal="100" workbookViewId="0">
      <selection activeCell="V1" sqref="V1"/>
    </sheetView>
  </sheetViews>
  <sheetFormatPr defaultRowHeight="15" x14ac:dyDescent="0.25"/>
  <cols>
    <col min="1" max="1" width="2.7109375" style="18" customWidth="1"/>
    <col min="2" max="2" width="40.5703125" style="18" customWidth="1"/>
    <col min="3" max="3" width="4.5703125" style="18" customWidth="1"/>
    <col min="4" max="4" width="19.140625" style="18" customWidth="1"/>
    <col min="5" max="5" width="18.140625" style="18" customWidth="1"/>
    <col min="6" max="6" width="14.7109375" style="18" customWidth="1"/>
    <col min="7" max="10" width="9.140625" style="18"/>
    <col min="11" max="11" width="10.28515625" style="18" customWidth="1"/>
    <col min="12" max="16384" width="9.140625" style="18"/>
  </cols>
  <sheetData>
    <row r="1" spans="1:10" ht="26.25" x14ac:dyDescent="0.25">
      <c r="A1" s="16" t="s">
        <v>75</v>
      </c>
      <c r="B1" s="17"/>
      <c r="C1" s="17"/>
      <c r="D1" s="17"/>
      <c r="E1" s="17"/>
    </row>
    <row r="2" spans="1:10" ht="23.25" x14ac:dyDescent="0.25">
      <c r="A2" s="19" t="s">
        <v>67</v>
      </c>
      <c r="B2" s="17"/>
      <c r="C2" s="17"/>
      <c r="D2" s="17"/>
      <c r="E2" s="17"/>
    </row>
    <row r="3" spans="1:10" ht="18" x14ac:dyDescent="0.25">
      <c r="A3" s="27" t="s">
        <v>76</v>
      </c>
      <c r="B3" s="26"/>
      <c r="C3" s="17"/>
      <c r="D3" s="17"/>
      <c r="E3" s="17"/>
    </row>
    <row r="4" spans="1:10" ht="9.9499999999999993" customHeight="1" x14ac:dyDescent="0.25">
      <c r="A4" s="21"/>
      <c r="B4" s="17"/>
      <c r="C4" s="17"/>
      <c r="D4" s="17"/>
      <c r="E4" s="17"/>
    </row>
    <row r="5" spans="1:10" ht="21.95" customHeight="1" x14ac:dyDescent="0.25">
      <c r="A5" s="22" t="s">
        <v>61</v>
      </c>
      <c r="B5" s="20"/>
      <c r="C5" s="20"/>
      <c r="D5" s="20"/>
      <c r="E5" s="20"/>
    </row>
    <row r="6" spans="1:10" x14ac:dyDescent="0.25">
      <c r="A6" s="23" t="s">
        <v>79</v>
      </c>
      <c r="B6" s="23"/>
      <c r="C6" s="23"/>
      <c r="D6" s="23"/>
      <c r="E6" s="23"/>
    </row>
    <row r="7" spans="1:10" x14ac:dyDescent="0.25">
      <c r="A7" s="23" t="s">
        <v>68</v>
      </c>
      <c r="B7" s="23"/>
      <c r="C7" s="23"/>
      <c r="D7" s="23"/>
      <c r="E7" s="23"/>
    </row>
    <row r="8" spans="1:10" ht="9.9499999999999993" customHeight="1" x14ac:dyDescent="0.25">
      <c r="A8" s="23"/>
      <c r="B8" s="23"/>
      <c r="C8" s="23"/>
      <c r="D8" s="23"/>
      <c r="E8" s="23"/>
    </row>
    <row r="9" spans="1:10" x14ac:dyDescent="0.25">
      <c r="A9" s="23" t="s">
        <v>99</v>
      </c>
      <c r="B9" s="23"/>
      <c r="C9" s="23"/>
      <c r="D9" s="23"/>
      <c r="E9" s="23"/>
    </row>
    <row r="10" spans="1:10" x14ac:dyDescent="0.25">
      <c r="A10" s="29" t="s">
        <v>98</v>
      </c>
      <c r="B10" s="23"/>
      <c r="C10" s="23"/>
      <c r="D10" s="23"/>
      <c r="E10" s="28"/>
    </row>
    <row r="11" spans="1:10" ht="9.9499999999999993" customHeight="1" x14ac:dyDescent="0.25">
      <c r="A11" s="23"/>
      <c r="B11" s="23"/>
      <c r="C11" s="23"/>
      <c r="D11" s="23"/>
      <c r="E11" s="23"/>
    </row>
    <row r="12" spans="1:10" x14ac:dyDescent="0.25">
      <c r="A12" s="23" t="s">
        <v>77</v>
      </c>
      <c r="B12" s="23"/>
      <c r="C12" s="23"/>
      <c r="D12" s="15" t="s">
        <v>62</v>
      </c>
      <c r="E12" s="15"/>
      <c r="F12" s="15"/>
      <c r="G12" s="15"/>
      <c r="H12" s="15"/>
      <c r="I12" s="15"/>
      <c r="J12" s="15"/>
    </row>
    <row r="13" spans="1:10" ht="20.100000000000001" customHeight="1" x14ac:dyDescent="0.25">
      <c r="A13" s="24"/>
      <c r="B13" s="23"/>
      <c r="C13" s="23"/>
      <c r="D13" s="23"/>
      <c r="E13" s="23"/>
    </row>
    <row r="14" spans="1:10" ht="21.95" customHeight="1" x14ac:dyDescent="0.25">
      <c r="A14" s="22" t="s">
        <v>84</v>
      </c>
      <c r="B14" s="20"/>
      <c r="C14" s="20"/>
      <c r="D14" s="20"/>
      <c r="E14" s="20"/>
    </row>
    <row r="15" spans="1:10" ht="15.95" customHeight="1" x14ac:dyDescent="0.25">
      <c r="A15" s="18" t="s">
        <v>85</v>
      </c>
      <c r="B15" s="23"/>
      <c r="C15" s="23"/>
      <c r="D15" s="23"/>
      <c r="E15" s="28"/>
    </row>
    <row r="16" spans="1:10" ht="18" customHeight="1" x14ac:dyDescent="0.25">
      <c r="B16" s="29" t="s">
        <v>86</v>
      </c>
      <c r="C16" s="23"/>
      <c r="D16" s="23"/>
      <c r="E16" s="28"/>
    </row>
    <row r="17" spans="1:10" ht="18" customHeight="1" x14ac:dyDescent="0.25">
      <c r="B17" s="29" t="s">
        <v>87</v>
      </c>
      <c r="C17" s="23"/>
      <c r="D17" s="23"/>
      <c r="E17" s="28"/>
    </row>
    <row r="18" spans="1:10" ht="18" customHeight="1" x14ac:dyDescent="0.25">
      <c r="B18" s="29" t="s">
        <v>94</v>
      </c>
      <c r="C18" s="23"/>
      <c r="D18" s="23"/>
      <c r="E18" s="28"/>
    </row>
    <row r="19" spans="1:10" ht="18" customHeight="1" x14ac:dyDescent="0.25">
      <c r="B19" s="29" t="s">
        <v>88</v>
      </c>
      <c r="C19" s="23"/>
      <c r="D19" s="23"/>
      <c r="E19" s="28"/>
    </row>
    <row r="20" spans="1:10" ht="18" customHeight="1" x14ac:dyDescent="0.25">
      <c r="B20" s="29" t="s">
        <v>89</v>
      </c>
      <c r="C20" s="23"/>
      <c r="D20" s="23"/>
      <c r="E20" s="28"/>
    </row>
    <row r="21" spans="1:10" ht="9.9499999999999993" customHeight="1" x14ac:dyDescent="0.25">
      <c r="A21" s="23"/>
      <c r="B21" s="23"/>
      <c r="C21" s="23"/>
      <c r="D21" s="23"/>
      <c r="E21" s="23"/>
    </row>
    <row r="22" spans="1:10" x14ac:dyDescent="0.25">
      <c r="A22" s="23" t="s">
        <v>92</v>
      </c>
      <c r="B22" s="23"/>
      <c r="C22" s="23"/>
      <c r="D22" s="15"/>
      <c r="E22" s="15"/>
      <c r="F22" s="15"/>
      <c r="G22" s="15"/>
      <c r="H22" s="15"/>
      <c r="I22" s="15"/>
      <c r="J22" s="15"/>
    </row>
    <row r="23" spans="1:10" x14ac:dyDescent="0.25">
      <c r="A23" s="23" t="s">
        <v>91</v>
      </c>
      <c r="B23" s="23"/>
      <c r="C23" s="23"/>
      <c r="D23" s="15"/>
      <c r="E23" s="15"/>
      <c r="F23" s="15"/>
      <c r="G23" s="15"/>
      <c r="H23" s="15"/>
      <c r="I23" s="15"/>
      <c r="J23" s="15"/>
    </row>
    <row r="24" spans="1:10" ht="20.100000000000001" customHeight="1" x14ac:dyDescent="0.25">
      <c r="A24" s="24"/>
      <c r="B24" s="23"/>
      <c r="C24" s="23"/>
      <c r="D24" s="23"/>
      <c r="E24" s="23"/>
    </row>
    <row r="25" spans="1:10" ht="21.95" customHeight="1" x14ac:dyDescent="0.25">
      <c r="A25" s="22" t="s">
        <v>63</v>
      </c>
      <c r="B25" s="20"/>
      <c r="C25" s="20"/>
      <c r="D25" s="20"/>
      <c r="E25" s="20"/>
    </row>
    <row r="26" spans="1:10" x14ac:dyDescent="0.25">
      <c r="A26" s="23" t="s">
        <v>90</v>
      </c>
      <c r="B26" s="23"/>
      <c r="C26" s="23"/>
      <c r="D26" s="23"/>
      <c r="E26" s="23"/>
      <c r="F26" s="30" t="s">
        <v>78</v>
      </c>
      <c r="G26" s="15"/>
      <c r="H26" s="15"/>
      <c r="I26" s="15"/>
      <c r="J26" s="15"/>
    </row>
    <row r="27" spans="1:10" ht="20.100000000000001" customHeight="1" x14ac:dyDescent="0.25">
      <c r="A27" s="24"/>
      <c r="B27" s="23"/>
      <c r="C27" s="23"/>
      <c r="D27" s="23"/>
      <c r="E27" s="23"/>
    </row>
    <row r="28" spans="1:10" ht="21.95" customHeight="1" x14ac:dyDescent="0.25">
      <c r="A28" s="22" t="s">
        <v>95</v>
      </c>
      <c r="B28" s="20"/>
      <c r="C28" s="20"/>
      <c r="D28" s="20"/>
      <c r="E28" s="20"/>
    </row>
    <row r="29" spans="1:10" ht="15.95" customHeight="1" x14ac:dyDescent="0.25">
      <c r="A29" s="18" t="s">
        <v>96</v>
      </c>
      <c r="B29" s="17"/>
      <c r="C29" s="15"/>
    </row>
    <row r="30" spans="1:10" ht="15.95" customHeight="1" x14ac:dyDescent="0.25">
      <c r="A30" s="18" t="s">
        <v>97</v>
      </c>
      <c r="B30" s="17"/>
      <c r="C30" s="15"/>
    </row>
    <row r="31" spans="1:10" ht="20.100000000000001" customHeight="1" x14ac:dyDescent="0.2">
      <c r="A31" s="25"/>
      <c r="B31" s="23"/>
      <c r="C31" s="23"/>
      <c r="D31" s="23"/>
      <c r="E31" s="23"/>
    </row>
    <row r="32" spans="1:10" ht="21.95" customHeight="1" x14ac:dyDescent="0.25">
      <c r="A32" s="22" t="s">
        <v>64</v>
      </c>
      <c r="B32" s="20"/>
      <c r="C32" s="20"/>
      <c r="D32" s="20"/>
      <c r="E32" s="20"/>
    </row>
    <row r="33" spans="1:4" x14ac:dyDescent="0.25">
      <c r="A33" s="18" t="s">
        <v>65</v>
      </c>
      <c r="B33" s="17"/>
      <c r="C33" s="39" t="s">
        <v>66</v>
      </c>
      <c r="D33" s="39"/>
    </row>
  </sheetData>
  <mergeCells count="1">
    <mergeCell ref="C33:D33"/>
  </mergeCells>
  <hyperlinks>
    <hyperlink ref="C33" r:id="rId1"/>
    <hyperlink ref="D12" r:id="rId2" location="scottishlocalgovernmentfinancialstatistics"/>
    <hyperlink ref="F26"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17</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45</v>
      </c>
      <c r="C8" s="31">
        <v>0</v>
      </c>
      <c r="D8" s="32">
        <f>B8+C8</f>
        <v>45</v>
      </c>
      <c r="E8" s="10"/>
    </row>
    <row r="9" spans="1:5" ht="18" customHeight="1" x14ac:dyDescent="0.25">
      <c r="A9" s="11" t="s">
        <v>4</v>
      </c>
      <c r="B9" s="33">
        <v>26363</v>
      </c>
      <c r="C9" s="33">
        <v>0</v>
      </c>
      <c r="D9" s="34">
        <f t="shared" ref="D9:D13" si="0">B9+C9</f>
        <v>26363</v>
      </c>
      <c r="E9" s="10"/>
    </row>
    <row r="10" spans="1:5" ht="18" customHeight="1" x14ac:dyDescent="0.25">
      <c r="A10" s="9" t="s">
        <v>5</v>
      </c>
      <c r="B10" s="31">
        <v>2440</v>
      </c>
      <c r="C10" s="31">
        <v>0</v>
      </c>
      <c r="D10" s="32">
        <f t="shared" si="0"/>
        <v>2440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2378</v>
      </c>
      <c r="C13" s="33">
        <v>0</v>
      </c>
      <c r="D13" s="34">
        <f t="shared" si="0"/>
        <v>2378</v>
      </c>
      <c r="E13" s="10"/>
    </row>
    <row r="14" spans="1:5" ht="24.95" customHeight="1" x14ac:dyDescent="0.25">
      <c r="A14" s="13" t="s">
        <v>7</v>
      </c>
      <c r="B14" s="35">
        <f>SUM(B8:B13)</f>
        <v>31226</v>
      </c>
      <c r="C14" s="35">
        <f t="shared" ref="C14:D14" si="1">SUM(C8:C13)</f>
        <v>0</v>
      </c>
      <c r="D14" s="35">
        <f t="shared" si="1"/>
        <v>31226</v>
      </c>
      <c r="E14" s="9"/>
    </row>
    <row r="15" spans="1:5" ht="21.95" customHeight="1" x14ac:dyDescent="0.25">
      <c r="A15" s="12" t="s">
        <v>11</v>
      </c>
      <c r="B15" s="36"/>
      <c r="C15" s="36"/>
      <c r="D15" s="37"/>
      <c r="E15" s="8"/>
    </row>
    <row r="16" spans="1:5" ht="18" customHeight="1" x14ac:dyDescent="0.25">
      <c r="A16" s="9" t="s">
        <v>71</v>
      </c>
      <c r="B16" s="31">
        <v>25982</v>
      </c>
      <c r="C16" s="31">
        <v>0</v>
      </c>
      <c r="D16" s="32">
        <f>B16+C16</f>
        <v>25982</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91</v>
      </c>
      <c r="C19" s="33">
        <v>0</v>
      </c>
      <c r="D19" s="34">
        <f t="shared" si="2"/>
        <v>91</v>
      </c>
      <c r="E19" s="10"/>
    </row>
    <row r="20" spans="1:5" ht="18" customHeight="1" x14ac:dyDescent="0.25">
      <c r="A20" s="9" t="s">
        <v>8</v>
      </c>
      <c r="B20" s="31">
        <v>2775</v>
      </c>
      <c r="C20" s="31">
        <v>0</v>
      </c>
      <c r="D20" s="32">
        <f t="shared" si="2"/>
        <v>2775</v>
      </c>
      <c r="E20" s="10"/>
    </row>
    <row r="21" spans="1:5" ht="18" customHeight="1" x14ac:dyDescent="0.25">
      <c r="A21" s="11" t="s">
        <v>74</v>
      </c>
      <c r="B21" s="33">
        <v>2378</v>
      </c>
      <c r="C21" s="33">
        <v>0</v>
      </c>
      <c r="D21" s="34">
        <f t="shared" si="2"/>
        <v>2378</v>
      </c>
      <c r="E21" s="10"/>
    </row>
    <row r="22" spans="1:5" ht="24.95" customHeight="1" thickBot="1" x14ac:dyDescent="0.3">
      <c r="A22" s="14" t="s">
        <v>9</v>
      </c>
      <c r="B22" s="38">
        <f>SUM(B16:B21)</f>
        <v>31226</v>
      </c>
      <c r="C22" s="38">
        <f>SUM(C16:C21)</f>
        <v>0</v>
      </c>
      <c r="D22" s="38">
        <f>SUM(D16:D21)</f>
        <v>31226</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18</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71898</v>
      </c>
      <c r="C9" s="33">
        <v>23530</v>
      </c>
      <c r="D9" s="34">
        <f t="shared" ref="D9:D13" si="0">B9+C9</f>
        <v>95428</v>
      </c>
      <c r="E9" s="10"/>
    </row>
    <row r="10" spans="1:5" ht="18" customHeight="1" x14ac:dyDescent="0.25">
      <c r="A10" s="9" t="s">
        <v>5</v>
      </c>
      <c r="B10" s="31">
        <v>1366</v>
      </c>
      <c r="C10" s="31">
        <v>0</v>
      </c>
      <c r="D10" s="32">
        <f t="shared" si="0"/>
        <v>1366</v>
      </c>
      <c r="E10" s="10"/>
    </row>
    <row r="11" spans="1:5" ht="18" customHeight="1" x14ac:dyDescent="0.25">
      <c r="A11" s="11" t="s">
        <v>6</v>
      </c>
      <c r="B11" s="33">
        <v>0</v>
      </c>
      <c r="C11" s="33">
        <v>35</v>
      </c>
      <c r="D11" s="34">
        <f t="shared" si="0"/>
        <v>35</v>
      </c>
      <c r="E11" s="10"/>
    </row>
    <row r="12" spans="1:5" ht="18" customHeight="1" x14ac:dyDescent="0.25">
      <c r="A12" s="9" t="s">
        <v>69</v>
      </c>
      <c r="B12" s="31">
        <v>0</v>
      </c>
      <c r="C12" s="31">
        <v>0</v>
      </c>
      <c r="D12" s="32">
        <f t="shared" si="0"/>
        <v>0</v>
      </c>
      <c r="E12" s="10"/>
    </row>
    <row r="13" spans="1:5" ht="18" customHeight="1" x14ac:dyDescent="0.25">
      <c r="A13" s="11" t="s">
        <v>70</v>
      </c>
      <c r="B13" s="33">
        <v>1034</v>
      </c>
      <c r="C13" s="33">
        <v>0</v>
      </c>
      <c r="D13" s="34">
        <f t="shared" si="0"/>
        <v>1034</v>
      </c>
      <c r="E13" s="10"/>
    </row>
    <row r="14" spans="1:5" ht="24.95" customHeight="1" x14ac:dyDescent="0.25">
      <c r="A14" s="13" t="s">
        <v>7</v>
      </c>
      <c r="B14" s="35">
        <f>SUM(B8:B13)</f>
        <v>74298</v>
      </c>
      <c r="C14" s="35">
        <f t="shared" ref="C14:D14" si="1">SUM(C8:C13)</f>
        <v>23565</v>
      </c>
      <c r="D14" s="35">
        <f t="shared" si="1"/>
        <v>97863</v>
      </c>
      <c r="E14" s="9"/>
    </row>
    <row r="15" spans="1:5" ht="21.95" customHeight="1" x14ac:dyDescent="0.25">
      <c r="A15" s="12" t="s">
        <v>11</v>
      </c>
      <c r="B15" s="36"/>
      <c r="C15" s="36"/>
      <c r="D15" s="37"/>
      <c r="E15" s="8"/>
    </row>
    <row r="16" spans="1:5" ht="18" customHeight="1" x14ac:dyDescent="0.25">
      <c r="A16" s="9" t="s">
        <v>71</v>
      </c>
      <c r="B16" s="31">
        <v>31948</v>
      </c>
      <c r="C16" s="31">
        <v>98</v>
      </c>
      <c r="D16" s="32">
        <f>B16+C16</f>
        <v>32046</v>
      </c>
      <c r="E16" s="10"/>
    </row>
    <row r="17" spans="1:5" ht="18" customHeight="1" x14ac:dyDescent="0.25">
      <c r="A17" s="11" t="s">
        <v>93</v>
      </c>
      <c r="B17" s="33">
        <v>-9783</v>
      </c>
      <c r="C17" s="33">
        <v>21952</v>
      </c>
      <c r="D17" s="34">
        <f t="shared" ref="D17:D21" si="2">B17+C17</f>
        <v>12169</v>
      </c>
      <c r="E17" s="10"/>
    </row>
    <row r="18" spans="1:5" ht="18" customHeight="1" x14ac:dyDescent="0.25">
      <c r="A18" s="9" t="s">
        <v>72</v>
      </c>
      <c r="B18" s="31">
        <v>46891</v>
      </c>
      <c r="C18" s="31">
        <v>0</v>
      </c>
      <c r="D18" s="32">
        <f t="shared" si="2"/>
        <v>46891</v>
      </c>
      <c r="E18" s="10"/>
    </row>
    <row r="19" spans="1:5" ht="18" customHeight="1" x14ac:dyDescent="0.25">
      <c r="A19" s="11" t="s">
        <v>73</v>
      </c>
      <c r="B19" s="33">
        <v>1638</v>
      </c>
      <c r="C19" s="33">
        <v>1065</v>
      </c>
      <c r="D19" s="34">
        <f t="shared" si="2"/>
        <v>2703</v>
      </c>
      <c r="E19" s="10"/>
    </row>
    <row r="20" spans="1:5" ht="18" customHeight="1" x14ac:dyDescent="0.25">
      <c r="A20" s="9" t="s">
        <v>8</v>
      </c>
      <c r="B20" s="31">
        <v>2570</v>
      </c>
      <c r="C20" s="31">
        <v>450</v>
      </c>
      <c r="D20" s="32">
        <f t="shared" si="2"/>
        <v>3020</v>
      </c>
      <c r="E20" s="10"/>
    </row>
    <row r="21" spans="1:5" ht="18" customHeight="1" x14ac:dyDescent="0.25">
      <c r="A21" s="11" t="s">
        <v>74</v>
      </c>
      <c r="B21" s="33">
        <v>1034</v>
      </c>
      <c r="C21" s="33">
        <v>0</v>
      </c>
      <c r="D21" s="34">
        <f t="shared" si="2"/>
        <v>1034</v>
      </c>
      <c r="E21" s="10"/>
    </row>
    <row r="22" spans="1:5" ht="24.95" customHeight="1" thickBot="1" x14ac:dyDescent="0.3">
      <c r="A22" s="14" t="s">
        <v>9</v>
      </c>
      <c r="B22" s="38">
        <f>SUM(B16:B21)</f>
        <v>74298</v>
      </c>
      <c r="C22" s="38">
        <f>SUM(C16:C21)</f>
        <v>23565</v>
      </c>
      <c r="D22" s="38">
        <f>SUM(D16:D21)</f>
        <v>97863</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19</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70</v>
      </c>
      <c r="C8" s="31">
        <v>0</v>
      </c>
      <c r="D8" s="32">
        <f>B8+C8</f>
        <v>70</v>
      </c>
      <c r="E8" s="10"/>
    </row>
    <row r="9" spans="1:5" ht="18" customHeight="1" x14ac:dyDescent="0.25">
      <c r="A9" s="11" t="s">
        <v>4</v>
      </c>
      <c r="B9" s="33">
        <v>60362</v>
      </c>
      <c r="C9" s="33">
        <v>41778</v>
      </c>
      <c r="D9" s="34">
        <f t="shared" ref="D9:D13" si="0">B9+C9</f>
        <v>102140</v>
      </c>
      <c r="E9" s="10"/>
    </row>
    <row r="10" spans="1:5" ht="18" customHeight="1" x14ac:dyDescent="0.25">
      <c r="A10" s="9" t="s">
        <v>5</v>
      </c>
      <c r="B10" s="31">
        <v>883</v>
      </c>
      <c r="C10" s="31">
        <v>146</v>
      </c>
      <c r="D10" s="32">
        <f t="shared" si="0"/>
        <v>1029</v>
      </c>
      <c r="E10" s="10"/>
    </row>
    <row r="11" spans="1:5" ht="18" customHeight="1" x14ac:dyDescent="0.25">
      <c r="A11" s="11" t="s">
        <v>6</v>
      </c>
      <c r="B11" s="33">
        <v>395</v>
      </c>
      <c r="C11" s="33">
        <v>0</v>
      </c>
      <c r="D11" s="34">
        <f t="shared" si="0"/>
        <v>395</v>
      </c>
      <c r="E11" s="10"/>
    </row>
    <row r="12" spans="1:5" ht="18" customHeight="1" x14ac:dyDescent="0.25">
      <c r="A12" s="9" t="s">
        <v>69</v>
      </c>
      <c r="B12" s="31">
        <v>0</v>
      </c>
      <c r="C12" s="31">
        <v>0</v>
      </c>
      <c r="D12" s="32">
        <f t="shared" si="0"/>
        <v>0</v>
      </c>
      <c r="E12" s="10"/>
    </row>
    <row r="13" spans="1:5" ht="18" customHeight="1" x14ac:dyDescent="0.25">
      <c r="A13" s="11" t="s">
        <v>70</v>
      </c>
      <c r="B13" s="33">
        <v>5555</v>
      </c>
      <c r="C13" s="33">
        <v>0</v>
      </c>
      <c r="D13" s="34">
        <f t="shared" si="0"/>
        <v>5555</v>
      </c>
      <c r="E13" s="10"/>
    </row>
    <row r="14" spans="1:5" ht="24.95" customHeight="1" x14ac:dyDescent="0.25">
      <c r="A14" s="13" t="s">
        <v>7</v>
      </c>
      <c r="B14" s="35">
        <f>SUM(B8:B13)</f>
        <v>67265</v>
      </c>
      <c r="C14" s="35">
        <f t="shared" ref="C14:D14" si="1">SUM(C8:C13)</f>
        <v>41924</v>
      </c>
      <c r="D14" s="35">
        <f t="shared" si="1"/>
        <v>109189</v>
      </c>
      <c r="E14" s="9"/>
    </row>
    <row r="15" spans="1:5" ht="21.95" customHeight="1" x14ac:dyDescent="0.25">
      <c r="A15" s="12" t="s">
        <v>11</v>
      </c>
      <c r="B15" s="36"/>
      <c r="C15" s="36"/>
      <c r="D15" s="37"/>
      <c r="E15" s="8"/>
    </row>
    <row r="16" spans="1:5" ht="18" customHeight="1" x14ac:dyDescent="0.25">
      <c r="A16" s="9" t="s">
        <v>71</v>
      </c>
      <c r="B16" s="31">
        <v>19395</v>
      </c>
      <c r="C16" s="31">
        <v>4304</v>
      </c>
      <c r="D16" s="32">
        <f>B16+C16</f>
        <v>23699</v>
      </c>
      <c r="E16" s="10"/>
    </row>
    <row r="17" spans="1:5" ht="18" customHeight="1" x14ac:dyDescent="0.25">
      <c r="A17" s="11" t="s">
        <v>93</v>
      </c>
      <c r="B17" s="33">
        <v>42238</v>
      </c>
      <c r="C17" s="33">
        <v>28874</v>
      </c>
      <c r="D17" s="34">
        <f t="shared" ref="D17:D21" si="2">B17+C17</f>
        <v>71112</v>
      </c>
      <c r="E17" s="10"/>
    </row>
    <row r="18" spans="1:5" ht="18" customHeight="1" x14ac:dyDescent="0.25">
      <c r="A18" s="9" t="s">
        <v>72</v>
      </c>
      <c r="B18" s="31">
        <v>0</v>
      </c>
      <c r="C18" s="31">
        <v>0</v>
      </c>
      <c r="D18" s="32">
        <f t="shared" si="2"/>
        <v>0</v>
      </c>
      <c r="E18" s="10"/>
    </row>
    <row r="19" spans="1:5" ht="18" customHeight="1" x14ac:dyDescent="0.25">
      <c r="A19" s="11" t="s">
        <v>73</v>
      </c>
      <c r="B19" s="33">
        <v>0</v>
      </c>
      <c r="C19" s="33">
        <v>283</v>
      </c>
      <c r="D19" s="34">
        <f t="shared" si="2"/>
        <v>283</v>
      </c>
      <c r="E19" s="10"/>
    </row>
    <row r="20" spans="1:5" ht="18" customHeight="1" x14ac:dyDescent="0.25">
      <c r="A20" s="9" t="s">
        <v>8</v>
      </c>
      <c r="B20" s="31">
        <v>77</v>
      </c>
      <c r="C20" s="31">
        <v>8463</v>
      </c>
      <c r="D20" s="32">
        <f t="shared" si="2"/>
        <v>8540</v>
      </c>
      <c r="E20" s="10"/>
    </row>
    <row r="21" spans="1:5" ht="18" customHeight="1" x14ac:dyDescent="0.25">
      <c r="A21" s="11" t="s">
        <v>74</v>
      </c>
      <c r="B21" s="33">
        <v>5555</v>
      </c>
      <c r="C21" s="33">
        <v>0</v>
      </c>
      <c r="D21" s="34">
        <f t="shared" si="2"/>
        <v>5555</v>
      </c>
      <c r="E21" s="10"/>
    </row>
    <row r="22" spans="1:5" ht="24.95" customHeight="1" thickBot="1" x14ac:dyDescent="0.3">
      <c r="A22" s="14" t="s">
        <v>9</v>
      </c>
      <c r="B22" s="38">
        <f>SUM(B16:B21)</f>
        <v>67265</v>
      </c>
      <c r="C22" s="38">
        <f>SUM(C16:C21)</f>
        <v>41924</v>
      </c>
      <c r="D22" s="38">
        <f>SUM(D16:D21)</f>
        <v>109189</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20</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7173</v>
      </c>
      <c r="C8" s="31">
        <v>0</v>
      </c>
      <c r="D8" s="32">
        <f>B8+C8</f>
        <v>7173</v>
      </c>
      <c r="E8" s="10"/>
    </row>
    <row r="9" spans="1:5" ht="18" customHeight="1" x14ac:dyDescent="0.25">
      <c r="A9" s="11" t="s">
        <v>4</v>
      </c>
      <c r="B9" s="33">
        <v>18558</v>
      </c>
      <c r="C9" s="33">
        <v>17485</v>
      </c>
      <c r="D9" s="34">
        <f t="shared" ref="D9:D13" si="0">B9+C9</f>
        <v>36043</v>
      </c>
      <c r="E9" s="10"/>
    </row>
    <row r="10" spans="1:5" ht="18" customHeight="1" x14ac:dyDescent="0.25">
      <c r="A10" s="9" t="s">
        <v>5</v>
      </c>
      <c r="B10" s="31">
        <v>1688</v>
      </c>
      <c r="C10" s="31">
        <v>0</v>
      </c>
      <c r="D10" s="32">
        <f t="shared" si="0"/>
        <v>1688</v>
      </c>
      <c r="E10" s="10"/>
    </row>
    <row r="11" spans="1:5" ht="18" customHeight="1" x14ac:dyDescent="0.25">
      <c r="A11" s="11" t="s">
        <v>6</v>
      </c>
      <c r="B11" s="33">
        <v>450</v>
      </c>
      <c r="C11" s="33">
        <v>0</v>
      </c>
      <c r="D11" s="34">
        <f t="shared" si="0"/>
        <v>450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27869</v>
      </c>
      <c r="C14" s="35">
        <f t="shared" ref="C14:D14" si="1">SUM(C8:C13)</f>
        <v>17485</v>
      </c>
      <c r="D14" s="35">
        <f t="shared" si="1"/>
        <v>45354</v>
      </c>
      <c r="E14" s="9"/>
    </row>
    <row r="15" spans="1:5" ht="21.95" customHeight="1" x14ac:dyDescent="0.25">
      <c r="A15" s="12" t="s">
        <v>11</v>
      </c>
      <c r="B15" s="36"/>
      <c r="C15" s="36"/>
      <c r="D15" s="37"/>
      <c r="E15" s="8"/>
    </row>
    <row r="16" spans="1:5" ht="18" customHeight="1" x14ac:dyDescent="0.25">
      <c r="A16" s="9" t="s">
        <v>71</v>
      </c>
      <c r="B16" s="31">
        <v>15190</v>
      </c>
      <c r="C16" s="31">
        <v>4866</v>
      </c>
      <c r="D16" s="32">
        <f>B16+C16</f>
        <v>20056</v>
      </c>
      <c r="E16" s="10"/>
    </row>
    <row r="17" spans="1:5" ht="18" customHeight="1" x14ac:dyDescent="0.25">
      <c r="A17" s="11" t="s">
        <v>93</v>
      </c>
      <c r="B17" s="33">
        <v>1324</v>
      </c>
      <c r="C17" s="33">
        <v>8963</v>
      </c>
      <c r="D17" s="34">
        <f t="shared" ref="D17:D21" si="2">B17+C17</f>
        <v>10287</v>
      </c>
      <c r="E17" s="10"/>
    </row>
    <row r="18" spans="1:5" ht="18" customHeight="1" x14ac:dyDescent="0.25">
      <c r="A18" s="9" t="s">
        <v>72</v>
      </c>
      <c r="B18" s="31">
        <v>9487</v>
      </c>
      <c r="C18" s="31">
        <v>0</v>
      </c>
      <c r="D18" s="32">
        <f t="shared" si="2"/>
        <v>9487</v>
      </c>
      <c r="E18" s="10"/>
    </row>
    <row r="19" spans="1:5" ht="18" customHeight="1" x14ac:dyDescent="0.25">
      <c r="A19" s="11" t="s">
        <v>73</v>
      </c>
      <c r="B19" s="33">
        <v>1868</v>
      </c>
      <c r="C19" s="33">
        <v>40</v>
      </c>
      <c r="D19" s="34">
        <f t="shared" si="2"/>
        <v>1908</v>
      </c>
      <c r="E19" s="10"/>
    </row>
    <row r="20" spans="1:5" ht="18" customHeight="1" x14ac:dyDescent="0.25">
      <c r="A20" s="9" t="s">
        <v>8</v>
      </c>
      <c r="B20" s="31">
        <v>0</v>
      </c>
      <c r="C20" s="31">
        <v>3616</v>
      </c>
      <c r="D20" s="32">
        <f t="shared" si="2"/>
        <v>3616</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27869</v>
      </c>
      <c r="C22" s="38">
        <f>SUM(C16:C21)</f>
        <v>17485</v>
      </c>
      <c r="D22" s="38">
        <f>SUM(D16:D21)</f>
        <v>45354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21</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13162</v>
      </c>
      <c r="C8" s="31">
        <v>12636</v>
      </c>
      <c r="D8" s="32">
        <f>B8+C8</f>
        <v>25798</v>
      </c>
      <c r="E8" s="10"/>
    </row>
    <row r="9" spans="1:5" ht="18" customHeight="1" x14ac:dyDescent="0.25">
      <c r="A9" s="11" t="s">
        <v>4</v>
      </c>
      <c r="B9" s="33">
        <v>24084</v>
      </c>
      <c r="C9" s="33">
        <v>17292</v>
      </c>
      <c r="D9" s="34">
        <f t="shared" ref="D9:D13" si="0">B9+C9</f>
        <v>41376</v>
      </c>
      <c r="E9" s="10"/>
    </row>
    <row r="10" spans="1:5" ht="18" customHeight="1" x14ac:dyDescent="0.25">
      <c r="A10" s="9" t="s">
        <v>5</v>
      </c>
      <c r="B10" s="31">
        <v>4417</v>
      </c>
      <c r="C10" s="31">
        <v>0</v>
      </c>
      <c r="D10" s="32">
        <f t="shared" si="0"/>
        <v>4417</v>
      </c>
      <c r="E10" s="10"/>
    </row>
    <row r="11" spans="1:5" ht="18" customHeight="1" x14ac:dyDescent="0.25">
      <c r="A11" s="11" t="s">
        <v>6</v>
      </c>
      <c r="B11" s="33">
        <v>597</v>
      </c>
      <c r="C11" s="33">
        <v>0</v>
      </c>
      <c r="D11" s="34">
        <f t="shared" si="0"/>
        <v>597</v>
      </c>
      <c r="E11" s="10"/>
    </row>
    <row r="12" spans="1:5" ht="18" customHeight="1" x14ac:dyDescent="0.25">
      <c r="A12" s="9" t="s">
        <v>69</v>
      </c>
      <c r="B12" s="31">
        <v>0</v>
      </c>
      <c r="C12" s="31">
        <v>0</v>
      </c>
      <c r="D12" s="32">
        <f t="shared" si="0"/>
        <v>0</v>
      </c>
      <c r="E12" s="10"/>
    </row>
    <row r="13" spans="1:5" ht="18" customHeight="1" x14ac:dyDescent="0.25">
      <c r="A13" s="11" t="s">
        <v>70</v>
      </c>
      <c r="B13" s="33">
        <v>232</v>
      </c>
      <c r="C13" s="33">
        <v>628</v>
      </c>
      <c r="D13" s="34">
        <f t="shared" si="0"/>
        <v>860</v>
      </c>
      <c r="E13" s="10"/>
    </row>
    <row r="14" spans="1:5" ht="24.95" customHeight="1" x14ac:dyDescent="0.25">
      <c r="A14" s="13" t="s">
        <v>7</v>
      </c>
      <c r="B14" s="35">
        <f>SUM(B8:B13)</f>
        <v>42492</v>
      </c>
      <c r="C14" s="35">
        <f t="shared" ref="C14:D14" si="1">SUM(C8:C13)</f>
        <v>30556</v>
      </c>
      <c r="D14" s="35">
        <f t="shared" si="1"/>
        <v>73048</v>
      </c>
      <c r="E14" s="9"/>
    </row>
    <row r="15" spans="1:5" ht="21.95" customHeight="1" x14ac:dyDescent="0.25">
      <c r="A15" s="12" t="s">
        <v>11</v>
      </c>
      <c r="B15" s="36"/>
      <c r="C15" s="36"/>
      <c r="D15" s="37"/>
      <c r="E15" s="8"/>
    </row>
    <row r="16" spans="1:5" ht="18" customHeight="1" x14ac:dyDescent="0.25">
      <c r="A16" s="9" t="s">
        <v>71</v>
      </c>
      <c r="B16" s="31">
        <v>36573</v>
      </c>
      <c r="C16" s="31">
        <v>7061</v>
      </c>
      <c r="D16" s="32">
        <f>B16+C16</f>
        <v>43634</v>
      </c>
      <c r="E16" s="10"/>
    </row>
    <row r="17" spans="1:5" ht="18" customHeight="1" x14ac:dyDescent="0.25">
      <c r="A17" s="11" t="s">
        <v>93</v>
      </c>
      <c r="B17" s="33">
        <v>4970</v>
      </c>
      <c r="C17" s="33">
        <v>14795</v>
      </c>
      <c r="D17" s="34">
        <f t="shared" ref="D17:D21" si="2">B17+C17</f>
        <v>19765</v>
      </c>
      <c r="E17" s="10"/>
    </row>
    <row r="18" spans="1:5" ht="18" customHeight="1" x14ac:dyDescent="0.25">
      <c r="A18" s="9" t="s">
        <v>72</v>
      </c>
      <c r="B18" s="31">
        <v>0</v>
      </c>
      <c r="C18" s="31">
        <v>0</v>
      </c>
      <c r="D18" s="32">
        <f t="shared" si="2"/>
        <v>0</v>
      </c>
      <c r="E18" s="10"/>
    </row>
    <row r="19" spans="1:5" ht="18" customHeight="1" x14ac:dyDescent="0.25">
      <c r="A19" s="11" t="s">
        <v>73</v>
      </c>
      <c r="B19" s="33">
        <v>0</v>
      </c>
      <c r="C19" s="33">
        <v>372</v>
      </c>
      <c r="D19" s="34">
        <f t="shared" si="2"/>
        <v>372</v>
      </c>
      <c r="E19" s="10"/>
    </row>
    <row r="20" spans="1:5" ht="18" customHeight="1" x14ac:dyDescent="0.25">
      <c r="A20" s="9" t="s">
        <v>8</v>
      </c>
      <c r="B20" s="31">
        <v>717</v>
      </c>
      <c r="C20" s="31">
        <v>7700</v>
      </c>
      <c r="D20" s="32">
        <f t="shared" si="2"/>
        <v>8417</v>
      </c>
      <c r="E20" s="10"/>
    </row>
    <row r="21" spans="1:5" ht="18" customHeight="1" x14ac:dyDescent="0.25">
      <c r="A21" s="11" t="s">
        <v>74</v>
      </c>
      <c r="B21" s="33">
        <v>232</v>
      </c>
      <c r="C21" s="33">
        <v>628</v>
      </c>
      <c r="D21" s="34">
        <f t="shared" si="2"/>
        <v>860</v>
      </c>
      <c r="E21" s="10"/>
    </row>
    <row r="22" spans="1:5" ht="24.95" customHeight="1" thickBot="1" x14ac:dyDescent="0.3">
      <c r="A22" s="14" t="s">
        <v>9</v>
      </c>
      <c r="B22" s="38">
        <f>SUM(B16:B21)</f>
        <v>42492</v>
      </c>
      <c r="C22" s="38">
        <f>SUM(C16:C21)</f>
        <v>30556</v>
      </c>
      <c r="D22" s="38">
        <f>SUM(D16:D21)</f>
        <v>73048</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22</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1541</v>
      </c>
      <c r="D8" s="32">
        <f>B8+C8</f>
        <v>1541</v>
      </c>
      <c r="E8" s="10"/>
    </row>
    <row r="9" spans="1:5" ht="18" customHeight="1" x14ac:dyDescent="0.25">
      <c r="A9" s="11" t="s">
        <v>4</v>
      </c>
      <c r="B9" s="33">
        <v>34258</v>
      </c>
      <c r="C9" s="33">
        <v>7801</v>
      </c>
      <c r="D9" s="34">
        <f t="shared" ref="D9:D13" si="0">B9+C9</f>
        <v>42059</v>
      </c>
      <c r="E9" s="10"/>
    </row>
    <row r="10" spans="1:5" ht="18" customHeight="1" x14ac:dyDescent="0.25">
      <c r="A10" s="9" t="s">
        <v>5</v>
      </c>
      <c r="B10" s="31">
        <v>5736</v>
      </c>
      <c r="C10" s="31">
        <v>143</v>
      </c>
      <c r="D10" s="32">
        <f t="shared" si="0"/>
        <v>5879</v>
      </c>
      <c r="E10" s="10"/>
    </row>
    <row r="11" spans="1:5" ht="18" customHeight="1" x14ac:dyDescent="0.25">
      <c r="A11" s="11" t="s">
        <v>6</v>
      </c>
      <c r="B11" s="33">
        <v>1367</v>
      </c>
      <c r="C11" s="33">
        <v>0</v>
      </c>
      <c r="D11" s="34">
        <f t="shared" si="0"/>
        <v>1367</v>
      </c>
      <c r="E11" s="10"/>
    </row>
    <row r="12" spans="1:5" ht="18" customHeight="1" x14ac:dyDescent="0.25">
      <c r="A12" s="9" t="s">
        <v>69</v>
      </c>
      <c r="B12" s="31">
        <v>0</v>
      </c>
      <c r="C12" s="31">
        <v>0</v>
      </c>
      <c r="D12" s="32">
        <f t="shared" si="0"/>
        <v>0</v>
      </c>
      <c r="E12" s="10"/>
    </row>
    <row r="13" spans="1:5" ht="18" customHeight="1" x14ac:dyDescent="0.25">
      <c r="A13" s="11" t="s">
        <v>70</v>
      </c>
      <c r="B13" s="33">
        <v>300</v>
      </c>
      <c r="C13" s="33">
        <v>0</v>
      </c>
      <c r="D13" s="34">
        <f t="shared" si="0"/>
        <v>300</v>
      </c>
      <c r="E13" s="10"/>
    </row>
    <row r="14" spans="1:5" ht="24.95" customHeight="1" x14ac:dyDescent="0.25">
      <c r="A14" s="13" t="s">
        <v>7</v>
      </c>
      <c r="B14" s="35">
        <f>SUM(B8:B13)</f>
        <v>41661</v>
      </c>
      <c r="C14" s="35">
        <f t="shared" ref="C14:D14" si="1">SUM(C8:C13)</f>
        <v>9485</v>
      </c>
      <c r="D14" s="35">
        <f t="shared" si="1"/>
        <v>51146</v>
      </c>
      <c r="E14" s="9"/>
    </row>
    <row r="15" spans="1:5" ht="21.95" customHeight="1" x14ac:dyDescent="0.25">
      <c r="A15" s="12" t="s">
        <v>11</v>
      </c>
      <c r="B15" s="36"/>
      <c r="C15" s="36"/>
      <c r="D15" s="37"/>
      <c r="E15" s="8"/>
    </row>
    <row r="16" spans="1:5" ht="18" customHeight="1" x14ac:dyDescent="0.25">
      <c r="A16" s="9" t="s">
        <v>71</v>
      </c>
      <c r="B16" s="31">
        <v>16875</v>
      </c>
      <c r="C16" s="31">
        <v>1425</v>
      </c>
      <c r="D16" s="32">
        <f>B16+C16</f>
        <v>18300</v>
      </c>
      <c r="E16" s="10"/>
    </row>
    <row r="17" spans="1:5" ht="18" customHeight="1" x14ac:dyDescent="0.25">
      <c r="A17" s="11" t="s">
        <v>93</v>
      </c>
      <c r="B17" s="33">
        <v>17835</v>
      </c>
      <c r="C17" s="33">
        <v>8056</v>
      </c>
      <c r="D17" s="34">
        <f t="shared" ref="D17:D21" si="2">B17+C17</f>
        <v>25891</v>
      </c>
      <c r="E17" s="10"/>
    </row>
    <row r="18" spans="1:5" ht="18" customHeight="1" x14ac:dyDescent="0.25">
      <c r="A18" s="9" t="s">
        <v>72</v>
      </c>
      <c r="B18" s="31">
        <v>2972</v>
      </c>
      <c r="C18" s="31">
        <v>0</v>
      </c>
      <c r="D18" s="32">
        <f t="shared" si="2"/>
        <v>2972</v>
      </c>
      <c r="E18" s="10"/>
    </row>
    <row r="19" spans="1:5" ht="18" customHeight="1" x14ac:dyDescent="0.25">
      <c r="A19" s="11" t="s">
        <v>73</v>
      </c>
      <c r="B19" s="33">
        <v>1448</v>
      </c>
      <c r="C19" s="33">
        <v>4</v>
      </c>
      <c r="D19" s="34">
        <f t="shared" si="2"/>
        <v>1452</v>
      </c>
      <c r="E19" s="10"/>
    </row>
    <row r="20" spans="1:5" ht="18" customHeight="1" x14ac:dyDescent="0.25">
      <c r="A20" s="9" t="s">
        <v>8</v>
      </c>
      <c r="B20" s="31">
        <v>2231</v>
      </c>
      <c r="C20" s="31">
        <v>0</v>
      </c>
      <c r="D20" s="32">
        <f t="shared" si="2"/>
        <v>2231</v>
      </c>
      <c r="E20" s="10"/>
    </row>
    <row r="21" spans="1:5" ht="18" customHeight="1" x14ac:dyDescent="0.25">
      <c r="A21" s="11" t="s">
        <v>74</v>
      </c>
      <c r="B21" s="33">
        <v>300</v>
      </c>
      <c r="C21" s="33">
        <v>0</v>
      </c>
      <c r="D21" s="34">
        <f t="shared" si="2"/>
        <v>300</v>
      </c>
      <c r="E21" s="10"/>
    </row>
    <row r="22" spans="1:5" ht="24.95" customHeight="1" thickBot="1" x14ac:dyDescent="0.3">
      <c r="A22" s="14" t="s">
        <v>9</v>
      </c>
      <c r="B22" s="38">
        <f>SUM(B16:B21)</f>
        <v>41661</v>
      </c>
      <c r="C22" s="38">
        <f>SUM(C16:C21)</f>
        <v>9485</v>
      </c>
      <c r="D22" s="38">
        <f>SUM(D16:D21)</f>
        <v>51146</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23</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6310</v>
      </c>
      <c r="D8" s="32">
        <f>B8+C8</f>
        <v>6310</v>
      </c>
      <c r="E8" s="10"/>
    </row>
    <row r="9" spans="1:5" ht="18" customHeight="1" x14ac:dyDescent="0.25">
      <c r="A9" s="11" t="s">
        <v>4</v>
      </c>
      <c r="B9" s="33">
        <v>26676</v>
      </c>
      <c r="C9" s="33">
        <v>37305</v>
      </c>
      <c r="D9" s="34">
        <f t="shared" ref="D9:D13" si="0">B9+C9</f>
        <v>63981</v>
      </c>
      <c r="E9" s="10"/>
    </row>
    <row r="10" spans="1:5" ht="18" customHeight="1" x14ac:dyDescent="0.25">
      <c r="A10" s="9" t="s">
        <v>5</v>
      </c>
      <c r="B10" s="31">
        <v>5509</v>
      </c>
      <c r="C10" s="31">
        <v>0</v>
      </c>
      <c r="D10" s="32">
        <f t="shared" si="0"/>
        <v>5509</v>
      </c>
      <c r="E10" s="10"/>
    </row>
    <row r="11" spans="1:5" ht="18" customHeight="1" x14ac:dyDescent="0.25">
      <c r="A11" s="11" t="s">
        <v>6</v>
      </c>
      <c r="B11" s="33">
        <v>1005</v>
      </c>
      <c r="C11" s="33">
        <v>0</v>
      </c>
      <c r="D11" s="34">
        <f t="shared" si="0"/>
        <v>1005</v>
      </c>
      <c r="E11" s="10"/>
    </row>
    <row r="12" spans="1:5" ht="18" customHeight="1" x14ac:dyDescent="0.25">
      <c r="A12" s="9" t="s">
        <v>69</v>
      </c>
      <c r="B12" s="31">
        <v>0</v>
      </c>
      <c r="C12" s="31">
        <v>0</v>
      </c>
      <c r="D12" s="32">
        <f t="shared" si="0"/>
        <v>0</v>
      </c>
      <c r="E12" s="10"/>
    </row>
    <row r="13" spans="1:5" ht="18" customHeight="1" x14ac:dyDescent="0.25">
      <c r="A13" s="11" t="s">
        <v>70</v>
      </c>
      <c r="B13" s="33">
        <v>327</v>
      </c>
      <c r="C13" s="33">
        <v>0</v>
      </c>
      <c r="D13" s="34">
        <f t="shared" si="0"/>
        <v>327</v>
      </c>
      <c r="E13" s="10"/>
    </row>
    <row r="14" spans="1:5" ht="24.95" customHeight="1" x14ac:dyDescent="0.25">
      <c r="A14" s="13" t="s">
        <v>7</v>
      </c>
      <c r="B14" s="35">
        <f>SUM(B8:B13)</f>
        <v>33517</v>
      </c>
      <c r="C14" s="35">
        <f t="shared" ref="C14:D14" si="1">SUM(C8:C13)</f>
        <v>43615</v>
      </c>
      <c r="D14" s="35">
        <f t="shared" si="1"/>
        <v>77132</v>
      </c>
      <c r="E14" s="9"/>
    </row>
    <row r="15" spans="1:5" ht="21.95" customHeight="1" x14ac:dyDescent="0.25">
      <c r="A15" s="12" t="s">
        <v>11</v>
      </c>
      <c r="B15" s="36"/>
      <c r="C15" s="36"/>
      <c r="D15" s="37"/>
      <c r="E15" s="8"/>
    </row>
    <row r="16" spans="1:5" ht="18" customHeight="1" x14ac:dyDescent="0.25">
      <c r="A16" s="9" t="s">
        <v>71</v>
      </c>
      <c r="B16" s="31">
        <v>24054</v>
      </c>
      <c r="C16" s="31">
        <v>6409</v>
      </c>
      <c r="D16" s="32">
        <f>B16+C16</f>
        <v>30463</v>
      </c>
      <c r="E16" s="10"/>
    </row>
    <row r="17" spans="1:5" ht="18" customHeight="1" x14ac:dyDescent="0.25">
      <c r="A17" s="11" t="s">
        <v>93</v>
      </c>
      <c r="B17" s="33">
        <v>5394</v>
      </c>
      <c r="C17" s="33">
        <v>29065</v>
      </c>
      <c r="D17" s="34">
        <f t="shared" ref="D17:D21" si="2">B17+C17</f>
        <v>34459</v>
      </c>
      <c r="E17" s="10"/>
    </row>
    <row r="18" spans="1:5" ht="18" customHeight="1" x14ac:dyDescent="0.25">
      <c r="A18" s="9" t="s">
        <v>72</v>
      </c>
      <c r="B18" s="31">
        <v>0</v>
      </c>
      <c r="C18" s="31">
        <v>0</v>
      </c>
      <c r="D18" s="32">
        <f t="shared" si="2"/>
        <v>0</v>
      </c>
      <c r="E18" s="10"/>
    </row>
    <row r="19" spans="1:5" ht="18" customHeight="1" x14ac:dyDescent="0.25">
      <c r="A19" s="11" t="s">
        <v>73</v>
      </c>
      <c r="B19" s="33">
        <v>280</v>
      </c>
      <c r="C19" s="33">
        <v>0</v>
      </c>
      <c r="D19" s="34">
        <f t="shared" si="2"/>
        <v>280</v>
      </c>
      <c r="E19" s="10"/>
    </row>
    <row r="20" spans="1:5" ht="18" customHeight="1" x14ac:dyDescent="0.25">
      <c r="A20" s="9" t="s">
        <v>8</v>
      </c>
      <c r="B20" s="31">
        <v>3462</v>
      </c>
      <c r="C20" s="31">
        <v>8141</v>
      </c>
      <c r="D20" s="32">
        <f t="shared" si="2"/>
        <v>11603</v>
      </c>
      <c r="E20" s="10"/>
    </row>
    <row r="21" spans="1:5" ht="18" customHeight="1" x14ac:dyDescent="0.25">
      <c r="A21" s="11" t="s">
        <v>74</v>
      </c>
      <c r="B21" s="33">
        <v>327</v>
      </c>
      <c r="C21" s="33">
        <v>0</v>
      </c>
      <c r="D21" s="34">
        <f t="shared" si="2"/>
        <v>327</v>
      </c>
      <c r="E21" s="10"/>
    </row>
    <row r="22" spans="1:5" ht="24.95" customHeight="1" thickBot="1" x14ac:dyDescent="0.3">
      <c r="A22" s="14" t="s">
        <v>9</v>
      </c>
      <c r="B22" s="38">
        <f>SUM(B16:B21)</f>
        <v>33517</v>
      </c>
      <c r="C22" s="38">
        <f>SUM(C16:C21)</f>
        <v>43615</v>
      </c>
      <c r="D22" s="38">
        <f>SUM(D16:D21)</f>
        <v>77132</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24</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9168</v>
      </c>
      <c r="C8" s="31">
        <v>2968</v>
      </c>
      <c r="D8" s="32">
        <f>B8+C8</f>
        <v>12136</v>
      </c>
      <c r="E8" s="10"/>
    </row>
    <row r="9" spans="1:5" ht="18" customHeight="1" x14ac:dyDescent="0.25">
      <c r="A9" s="11" t="s">
        <v>4</v>
      </c>
      <c r="B9" s="33">
        <v>66767</v>
      </c>
      <c r="C9" s="33">
        <v>77608</v>
      </c>
      <c r="D9" s="34">
        <f t="shared" ref="D9:D13" si="0">B9+C9</f>
        <v>144375</v>
      </c>
      <c r="E9" s="10"/>
    </row>
    <row r="10" spans="1:5" ht="18" customHeight="1" x14ac:dyDescent="0.25">
      <c r="A10" s="9" t="s">
        <v>5</v>
      </c>
      <c r="B10" s="31">
        <v>18569</v>
      </c>
      <c r="C10" s="31">
        <v>24</v>
      </c>
      <c r="D10" s="32">
        <f t="shared" si="0"/>
        <v>18593</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94504</v>
      </c>
      <c r="C14" s="35">
        <f t="shared" ref="C14:D14" si="1">SUM(C8:C13)</f>
        <v>80600</v>
      </c>
      <c r="D14" s="35">
        <f t="shared" si="1"/>
        <v>175104</v>
      </c>
      <c r="E14" s="9"/>
    </row>
    <row r="15" spans="1:5" ht="21.95" customHeight="1" x14ac:dyDescent="0.25">
      <c r="A15" s="12" t="s">
        <v>11</v>
      </c>
      <c r="B15" s="36"/>
      <c r="C15" s="36"/>
      <c r="D15" s="37"/>
      <c r="E15" s="8"/>
    </row>
    <row r="16" spans="1:5" ht="18" customHeight="1" x14ac:dyDescent="0.25">
      <c r="A16" s="9" t="s">
        <v>71</v>
      </c>
      <c r="B16" s="31">
        <v>57429</v>
      </c>
      <c r="C16" s="31">
        <v>13719</v>
      </c>
      <c r="D16" s="32">
        <f>B16+C16</f>
        <v>71148</v>
      </c>
      <c r="E16" s="10"/>
    </row>
    <row r="17" spans="1:5" ht="18" customHeight="1" x14ac:dyDescent="0.25">
      <c r="A17" s="11" t="s">
        <v>93</v>
      </c>
      <c r="B17" s="33">
        <v>21854</v>
      </c>
      <c r="C17" s="33">
        <v>36641</v>
      </c>
      <c r="D17" s="34">
        <f t="shared" ref="D17:D21" si="2">B17+C17</f>
        <v>58495</v>
      </c>
      <c r="E17" s="10"/>
    </row>
    <row r="18" spans="1:5" ht="18" customHeight="1" x14ac:dyDescent="0.25">
      <c r="A18" s="9" t="s">
        <v>72</v>
      </c>
      <c r="B18" s="31">
        <v>0</v>
      </c>
      <c r="C18" s="31">
        <v>0</v>
      </c>
      <c r="D18" s="32">
        <f t="shared" si="2"/>
        <v>0</v>
      </c>
      <c r="E18" s="10"/>
    </row>
    <row r="19" spans="1:5" ht="18" customHeight="1" x14ac:dyDescent="0.25">
      <c r="A19" s="11" t="s">
        <v>73</v>
      </c>
      <c r="B19" s="33">
        <v>10738</v>
      </c>
      <c r="C19" s="33">
        <v>42</v>
      </c>
      <c r="D19" s="34">
        <f t="shared" si="2"/>
        <v>10780</v>
      </c>
      <c r="E19" s="10"/>
    </row>
    <row r="20" spans="1:5" ht="18" customHeight="1" x14ac:dyDescent="0.25">
      <c r="A20" s="9" t="s">
        <v>8</v>
      </c>
      <c r="B20" s="31">
        <v>4483</v>
      </c>
      <c r="C20" s="31">
        <v>30198</v>
      </c>
      <c r="D20" s="32">
        <f t="shared" si="2"/>
        <v>34681</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94504</v>
      </c>
      <c r="C22" s="38">
        <f>SUM(C16:C21)</f>
        <v>80600</v>
      </c>
      <c r="D22" s="38">
        <f>SUM(D16:D21)</f>
        <v>175104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25</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454565</v>
      </c>
      <c r="C8" s="31">
        <v>0</v>
      </c>
      <c r="D8" s="32">
        <f>B8+C8</f>
        <v>454565</v>
      </c>
      <c r="E8" s="10"/>
    </row>
    <row r="9" spans="1:5" ht="18" customHeight="1" x14ac:dyDescent="0.25">
      <c r="A9" s="11" t="s">
        <v>4</v>
      </c>
      <c r="B9" s="33">
        <v>142631</v>
      </c>
      <c r="C9" s="33">
        <v>0</v>
      </c>
      <c r="D9" s="34">
        <f t="shared" ref="D9:D13" si="0">B9+C9</f>
        <v>142631</v>
      </c>
      <c r="E9" s="10"/>
    </row>
    <row r="10" spans="1:5" ht="18" customHeight="1" x14ac:dyDescent="0.25">
      <c r="A10" s="9" t="s">
        <v>5</v>
      </c>
      <c r="B10" s="31">
        <v>36851</v>
      </c>
      <c r="C10" s="31">
        <v>0</v>
      </c>
      <c r="D10" s="32">
        <f t="shared" si="0"/>
        <v>36851</v>
      </c>
      <c r="E10" s="10"/>
    </row>
    <row r="11" spans="1:5" ht="18" customHeight="1" x14ac:dyDescent="0.25">
      <c r="A11" s="11" t="s">
        <v>6</v>
      </c>
      <c r="B11" s="33">
        <v>280</v>
      </c>
      <c r="C11" s="33">
        <v>0</v>
      </c>
      <c r="D11" s="34">
        <f t="shared" si="0"/>
        <v>280</v>
      </c>
      <c r="E11" s="10"/>
    </row>
    <row r="12" spans="1:5" ht="18" customHeight="1" x14ac:dyDescent="0.25">
      <c r="A12" s="9" t="s">
        <v>69</v>
      </c>
      <c r="B12" s="31">
        <v>646</v>
      </c>
      <c r="C12" s="31">
        <v>0</v>
      </c>
      <c r="D12" s="32">
        <f t="shared" si="0"/>
        <v>646</v>
      </c>
      <c r="E12" s="10"/>
    </row>
    <row r="13" spans="1:5" ht="18" customHeight="1" x14ac:dyDescent="0.25">
      <c r="A13" s="11" t="s">
        <v>70</v>
      </c>
      <c r="B13" s="33">
        <v>118490</v>
      </c>
      <c r="C13" s="33">
        <v>0</v>
      </c>
      <c r="D13" s="34">
        <f t="shared" si="0"/>
        <v>118490</v>
      </c>
      <c r="E13" s="10"/>
    </row>
    <row r="14" spans="1:5" ht="24.95" customHeight="1" x14ac:dyDescent="0.25">
      <c r="A14" s="13" t="s">
        <v>7</v>
      </c>
      <c r="B14" s="35">
        <f>SUM(B8:B13)</f>
        <v>753463</v>
      </c>
      <c r="C14" s="35">
        <f t="shared" ref="C14:D14" si="1">SUM(C8:C13)</f>
        <v>0</v>
      </c>
      <c r="D14" s="35">
        <f t="shared" si="1"/>
        <v>753463</v>
      </c>
      <c r="E14" s="9"/>
    </row>
    <row r="15" spans="1:5" ht="21.95" customHeight="1" x14ac:dyDescent="0.25">
      <c r="A15" s="12" t="s">
        <v>11</v>
      </c>
      <c r="B15" s="36"/>
      <c r="C15" s="36"/>
      <c r="D15" s="37"/>
      <c r="E15" s="8"/>
    </row>
    <row r="16" spans="1:5" ht="18" customHeight="1" x14ac:dyDescent="0.25">
      <c r="A16" s="9" t="s">
        <v>71</v>
      </c>
      <c r="B16" s="31">
        <v>101572</v>
      </c>
      <c r="C16" s="31">
        <v>0</v>
      </c>
      <c r="D16" s="32">
        <f>B16+C16</f>
        <v>101572</v>
      </c>
      <c r="E16" s="10"/>
    </row>
    <row r="17" spans="1:5" ht="18" customHeight="1" x14ac:dyDescent="0.25">
      <c r="A17" s="11" t="s">
        <v>93</v>
      </c>
      <c r="B17" s="33">
        <v>77983</v>
      </c>
      <c r="C17" s="33">
        <v>0</v>
      </c>
      <c r="D17" s="34">
        <f t="shared" ref="D17:D21" si="2">B17+C17</f>
        <v>77983</v>
      </c>
      <c r="E17" s="10"/>
    </row>
    <row r="18" spans="1:5" ht="18" customHeight="1" x14ac:dyDescent="0.25">
      <c r="A18" s="9" t="s">
        <v>72</v>
      </c>
      <c r="B18" s="31">
        <v>453010</v>
      </c>
      <c r="C18" s="31">
        <v>0</v>
      </c>
      <c r="D18" s="32">
        <f t="shared" si="2"/>
        <v>453010</v>
      </c>
      <c r="E18" s="10"/>
    </row>
    <row r="19" spans="1:5" ht="18" customHeight="1" x14ac:dyDescent="0.25">
      <c r="A19" s="11" t="s">
        <v>73</v>
      </c>
      <c r="B19" s="33">
        <v>0</v>
      </c>
      <c r="C19" s="33">
        <v>0</v>
      </c>
      <c r="D19" s="34">
        <f t="shared" si="2"/>
        <v>0</v>
      </c>
      <c r="E19" s="10"/>
    </row>
    <row r="20" spans="1:5" ht="18" customHeight="1" x14ac:dyDescent="0.25">
      <c r="A20" s="9" t="s">
        <v>8</v>
      </c>
      <c r="B20" s="31">
        <v>2408</v>
      </c>
      <c r="C20" s="31">
        <v>0</v>
      </c>
      <c r="D20" s="32">
        <f t="shared" si="2"/>
        <v>2408</v>
      </c>
      <c r="E20" s="10"/>
    </row>
    <row r="21" spans="1:5" ht="18" customHeight="1" x14ac:dyDescent="0.25">
      <c r="A21" s="11" t="s">
        <v>74</v>
      </c>
      <c r="B21" s="33">
        <v>118490</v>
      </c>
      <c r="C21" s="33">
        <v>0</v>
      </c>
      <c r="D21" s="34">
        <f t="shared" si="2"/>
        <v>118490</v>
      </c>
      <c r="E21" s="10"/>
    </row>
    <row r="22" spans="1:5" ht="24.95" customHeight="1" thickBot="1" x14ac:dyDescent="0.3">
      <c r="A22" s="14" t="s">
        <v>9</v>
      </c>
      <c r="B22" s="38">
        <f>SUM(B16:B21)</f>
        <v>753463</v>
      </c>
      <c r="C22" s="38">
        <f>SUM(C16:C21)</f>
        <v>0</v>
      </c>
      <c r="D22" s="38">
        <f>SUM(D16:D21)</f>
        <v>753463</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26</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8736</v>
      </c>
      <c r="C8" s="31">
        <v>3269</v>
      </c>
      <c r="D8" s="32">
        <f>B8+C8</f>
        <v>12005</v>
      </c>
      <c r="E8" s="10"/>
    </row>
    <row r="9" spans="1:5" ht="18" customHeight="1" x14ac:dyDescent="0.25">
      <c r="A9" s="11" t="s">
        <v>4</v>
      </c>
      <c r="B9" s="33">
        <v>91747</v>
      </c>
      <c r="C9" s="33">
        <v>47103</v>
      </c>
      <c r="D9" s="34">
        <f t="shared" ref="D9:D13" si="0">B9+C9</f>
        <v>138850</v>
      </c>
      <c r="E9" s="10"/>
    </row>
    <row r="10" spans="1:5" ht="18" customHeight="1" x14ac:dyDescent="0.25">
      <c r="A10" s="9" t="s">
        <v>5</v>
      </c>
      <c r="B10" s="31">
        <v>16780</v>
      </c>
      <c r="C10" s="31">
        <v>0</v>
      </c>
      <c r="D10" s="32">
        <f t="shared" si="0"/>
        <v>16780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12512</v>
      </c>
      <c r="C13" s="33">
        <v>0</v>
      </c>
      <c r="D13" s="34">
        <f t="shared" si="0"/>
        <v>12512</v>
      </c>
      <c r="E13" s="10"/>
    </row>
    <row r="14" spans="1:5" ht="24.95" customHeight="1" x14ac:dyDescent="0.25">
      <c r="A14" s="13" t="s">
        <v>7</v>
      </c>
      <c r="B14" s="35">
        <f>SUM(B8:B13)</f>
        <v>129775</v>
      </c>
      <c r="C14" s="35">
        <f t="shared" ref="C14:D14" si="1">SUM(C8:C13)</f>
        <v>50372</v>
      </c>
      <c r="D14" s="35">
        <f t="shared" si="1"/>
        <v>180147</v>
      </c>
      <c r="E14" s="9"/>
    </row>
    <row r="15" spans="1:5" ht="21.95" customHeight="1" x14ac:dyDescent="0.25">
      <c r="A15" s="12" t="s">
        <v>11</v>
      </c>
      <c r="B15" s="36"/>
      <c r="C15" s="36"/>
      <c r="D15" s="37"/>
      <c r="E15" s="8"/>
    </row>
    <row r="16" spans="1:5" ht="18" customHeight="1" x14ac:dyDescent="0.25">
      <c r="A16" s="9" t="s">
        <v>71</v>
      </c>
      <c r="B16" s="31">
        <v>58707</v>
      </c>
      <c r="C16" s="31">
        <v>13136</v>
      </c>
      <c r="D16" s="32">
        <f>B16+C16</f>
        <v>71843</v>
      </c>
      <c r="E16" s="10"/>
    </row>
    <row r="17" spans="1:5" ht="18" customHeight="1" x14ac:dyDescent="0.25">
      <c r="A17" s="11" t="s">
        <v>93</v>
      </c>
      <c r="B17" s="33">
        <v>56277</v>
      </c>
      <c r="C17" s="33">
        <v>32275</v>
      </c>
      <c r="D17" s="34">
        <f t="shared" ref="D17:D21" si="2">B17+C17</f>
        <v>88552</v>
      </c>
      <c r="E17" s="10"/>
    </row>
    <row r="18" spans="1:5" ht="18" customHeight="1" x14ac:dyDescent="0.25">
      <c r="A18" s="9" t="s">
        <v>72</v>
      </c>
      <c r="B18" s="31">
        <v>0</v>
      </c>
      <c r="C18" s="31">
        <v>0</v>
      </c>
      <c r="D18" s="32">
        <f t="shared" si="2"/>
        <v>0</v>
      </c>
      <c r="E18" s="10"/>
    </row>
    <row r="19" spans="1:5" ht="18" customHeight="1" x14ac:dyDescent="0.25">
      <c r="A19" s="11" t="s">
        <v>73</v>
      </c>
      <c r="B19" s="33">
        <v>809</v>
      </c>
      <c r="C19" s="33">
        <v>1567</v>
      </c>
      <c r="D19" s="34">
        <f t="shared" si="2"/>
        <v>2376</v>
      </c>
      <c r="E19" s="10"/>
    </row>
    <row r="20" spans="1:5" ht="18" customHeight="1" x14ac:dyDescent="0.25">
      <c r="A20" s="9" t="s">
        <v>8</v>
      </c>
      <c r="B20" s="31">
        <v>1470</v>
      </c>
      <c r="C20" s="31">
        <v>3394</v>
      </c>
      <c r="D20" s="32">
        <f t="shared" si="2"/>
        <v>4864</v>
      </c>
      <c r="E20" s="10"/>
    </row>
    <row r="21" spans="1:5" ht="18" customHeight="1" x14ac:dyDescent="0.25">
      <c r="A21" s="11" t="s">
        <v>74</v>
      </c>
      <c r="B21" s="33">
        <v>12512</v>
      </c>
      <c r="C21" s="33">
        <v>0</v>
      </c>
      <c r="D21" s="34">
        <f t="shared" si="2"/>
        <v>12512</v>
      </c>
      <c r="E21" s="10"/>
    </row>
    <row r="22" spans="1:5" ht="24.95" customHeight="1" thickBot="1" x14ac:dyDescent="0.3">
      <c r="A22" s="14" t="s">
        <v>9</v>
      </c>
      <c r="B22" s="38">
        <f>SUM(B16:B21)</f>
        <v>129775</v>
      </c>
      <c r="C22" s="38">
        <f>SUM(C16:C21)</f>
        <v>50372</v>
      </c>
      <c r="D22" s="38">
        <f>SUM(D16:D21)</f>
        <v>180147</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3178B9"/>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80</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f>SUM('Aberdeen City:ZetTrans'!B8)</f>
        <v>553397</v>
      </c>
      <c r="C8" s="31">
        <f>SUM('Aberdeen City:ZetTrans'!C8)</f>
        <v>79456</v>
      </c>
      <c r="D8" s="32">
        <f>B8+C8</f>
        <v>632853</v>
      </c>
      <c r="E8" s="10"/>
    </row>
    <row r="9" spans="1:5" ht="18" customHeight="1" x14ac:dyDescent="0.25">
      <c r="A9" s="11" t="s">
        <v>4</v>
      </c>
      <c r="B9" s="33">
        <f>SUM('Aberdeen City:ZetTrans'!B9)</f>
        <v>1813943</v>
      </c>
      <c r="C9" s="33">
        <f>SUM('Aberdeen City:ZetTrans'!C9)</f>
        <v>801676</v>
      </c>
      <c r="D9" s="34">
        <f t="shared" ref="D9:D13" si="0">B9+C9</f>
        <v>2615619</v>
      </c>
      <c r="E9" s="10"/>
    </row>
    <row r="10" spans="1:5" ht="18" customHeight="1" x14ac:dyDescent="0.25">
      <c r="A10" s="9" t="s">
        <v>5</v>
      </c>
      <c r="B10" s="31">
        <f>SUM('Aberdeen City:ZetTrans'!B10)</f>
        <v>221331</v>
      </c>
      <c r="C10" s="31">
        <f>SUM('Aberdeen City:ZetTrans'!C10)</f>
        <v>6565</v>
      </c>
      <c r="D10" s="32">
        <f t="shared" si="0"/>
        <v>227896</v>
      </c>
      <c r="E10" s="10"/>
    </row>
    <row r="11" spans="1:5" ht="18" customHeight="1" x14ac:dyDescent="0.25">
      <c r="A11" s="11" t="s">
        <v>6</v>
      </c>
      <c r="B11" s="33">
        <f>SUM('Aberdeen City:ZetTrans'!B11)</f>
        <v>16493</v>
      </c>
      <c r="C11" s="33">
        <f>SUM('Aberdeen City:ZetTrans'!C11)</f>
        <v>35</v>
      </c>
      <c r="D11" s="34">
        <f t="shared" si="0"/>
        <v>16528</v>
      </c>
      <c r="E11" s="10"/>
    </row>
    <row r="12" spans="1:5" ht="18" customHeight="1" x14ac:dyDescent="0.25">
      <c r="A12" s="9" t="s">
        <v>69</v>
      </c>
      <c r="B12" s="31">
        <f>SUM('Aberdeen City:ZetTrans'!B12)</f>
        <v>43307</v>
      </c>
      <c r="C12" s="31">
        <f>SUM('Aberdeen City:ZetTrans'!C12)</f>
        <v>0</v>
      </c>
      <c r="D12" s="32">
        <f t="shared" si="0"/>
        <v>43307</v>
      </c>
      <c r="E12" s="10"/>
    </row>
    <row r="13" spans="1:5" ht="18" customHeight="1" x14ac:dyDescent="0.25">
      <c r="A13" s="11" t="s">
        <v>70</v>
      </c>
      <c r="B13" s="33">
        <f>SUM('Aberdeen City:ZetTrans'!B13)</f>
        <v>256026</v>
      </c>
      <c r="C13" s="33">
        <f>SUM('Aberdeen City:ZetTrans'!C13)</f>
        <v>1370</v>
      </c>
      <c r="D13" s="34">
        <f t="shared" si="0"/>
        <v>257396</v>
      </c>
      <c r="E13" s="10"/>
    </row>
    <row r="14" spans="1:5" ht="24.95" customHeight="1" x14ac:dyDescent="0.25">
      <c r="A14" s="13" t="s">
        <v>7</v>
      </c>
      <c r="B14" s="35">
        <f>SUM(B8:B13)</f>
        <v>2904497</v>
      </c>
      <c r="C14" s="35">
        <f t="shared" ref="C14:D14" si="1">SUM(C8:C13)</f>
        <v>889102</v>
      </c>
      <c r="D14" s="35">
        <f t="shared" si="1"/>
        <v>3793599</v>
      </c>
      <c r="E14" s="9"/>
    </row>
    <row r="15" spans="1:5" ht="21.95" customHeight="1" x14ac:dyDescent="0.25">
      <c r="A15" s="12" t="s">
        <v>11</v>
      </c>
      <c r="B15" s="36"/>
      <c r="C15" s="36"/>
      <c r="D15" s="37"/>
      <c r="E15" s="8"/>
    </row>
    <row r="16" spans="1:5" ht="18" customHeight="1" x14ac:dyDescent="0.25">
      <c r="A16" s="9" t="s">
        <v>71</v>
      </c>
      <c r="B16" s="31">
        <f>SUM('Aberdeen City:ZetTrans'!B16)</f>
        <v>1107174</v>
      </c>
      <c r="C16" s="31">
        <f>SUM('Aberdeen City:ZetTrans'!C16)</f>
        <v>189966</v>
      </c>
      <c r="D16" s="32">
        <f>B16+C16</f>
        <v>1297140</v>
      </c>
      <c r="E16" s="10"/>
    </row>
    <row r="17" spans="1:5" ht="18" customHeight="1" x14ac:dyDescent="0.25">
      <c r="A17" s="11" t="s">
        <v>93</v>
      </c>
      <c r="B17" s="33">
        <f>SUM('Aberdeen City:ZetTrans'!B17)</f>
        <v>667395</v>
      </c>
      <c r="C17" s="33">
        <f>SUM('Aberdeen City:ZetTrans'!C17)</f>
        <v>460330</v>
      </c>
      <c r="D17" s="34">
        <f t="shared" ref="D17:D21" si="2">B17+C17</f>
        <v>1127725</v>
      </c>
      <c r="E17" s="10"/>
    </row>
    <row r="18" spans="1:5" ht="18" customHeight="1" x14ac:dyDescent="0.25">
      <c r="A18" s="9" t="s">
        <v>72</v>
      </c>
      <c r="B18" s="31">
        <f>SUM('Aberdeen City:ZetTrans'!B18)</f>
        <v>723926</v>
      </c>
      <c r="C18" s="31">
        <f>SUM('Aberdeen City:ZetTrans'!C18)</f>
        <v>0</v>
      </c>
      <c r="D18" s="32">
        <f t="shared" si="2"/>
        <v>723926</v>
      </c>
      <c r="E18" s="10"/>
    </row>
    <row r="19" spans="1:5" ht="18" customHeight="1" x14ac:dyDescent="0.25">
      <c r="A19" s="11" t="s">
        <v>73</v>
      </c>
      <c r="B19" s="33">
        <f>SUM('Aberdeen City:ZetTrans'!B19)</f>
        <v>65815</v>
      </c>
      <c r="C19" s="33">
        <f>SUM('Aberdeen City:ZetTrans'!C19)</f>
        <v>6517</v>
      </c>
      <c r="D19" s="34">
        <f t="shared" si="2"/>
        <v>72332</v>
      </c>
      <c r="E19" s="10"/>
    </row>
    <row r="20" spans="1:5" ht="18" customHeight="1" x14ac:dyDescent="0.25">
      <c r="A20" s="9" t="s">
        <v>8</v>
      </c>
      <c r="B20" s="31">
        <f>SUM('Aberdeen City:ZetTrans'!B20)</f>
        <v>84161</v>
      </c>
      <c r="C20" s="31">
        <f>SUM('Aberdeen City:ZetTrans'!C20)</f>
        <v>230919</v>
      </c>
      <c r="D20" s="32">
        <f t="shared" si="2"/>
        <v>315080</v>
      </c>
      <c r="E20" s="10"/>
    </row>
    <row r="21" spans="1:5" ht="18" customHeight="1" x14ac:dyDescent="0.25">
      <c r="A21" s="11" t="s">
        <v>74</v>
      </c>
      <c r="B21" s="33">
        <f>SUM('Aberdeen City:ZetTrans'!B21)</f>
        <v>256026</v>
      </c>
      <c r="C21" s="33">
        <f>SUM('Aberdeen City:ZetTrans'!C21)</f>
        <v>1370</v>
      </c>
      <c r="D21" s="34">
        <f t="shared" si="2"/>
        <v>257396</v>
      </c>
      <c r="E21" s="10"/>
    </row>
    <row r="22" spans="1:5" ht="24.95" customHeight="1" thickBot="1" x14ac:dyDescent="0.3">
      <c r="A22" s="14" t="s">
        <v>9</v>
      </c>
      <c r="B22" s="38">
        <f>SUM(B16:B21)</f>
        <v>2904497</v>
      </c>
      <c r="C22" s="38">
        <f>SUM(C16:C21)</f>
        <v>889102</v>
      </c>
      <c r="D22" s="38">
        <f>SUM(D16:D21)</f>
        <v>3793599</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27</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124</v>
      </c>
      <c r="C8" s="31">
        <v>0</v>
      </c>
      <c r="D8" s="32">
        <f>B8+C8</f>
        <v>124</v>
      </c>
      <c r="E8" s="10"/>
    </row>
    <row r="9" spans="1:5" ht="18" customHeight="1" x14ac:dyDescent="0.25">
      <c r="A9" s="11" t="s">
        <v>4</v>
      </c>
      <c r="B9" s="33">
        <v>23495</v>
      </c>
      <c r="C9" s="33">
        <v>0</v>
      </c>
      <c r="D9" s="34">
        <f t="shared" ref="D9:D13" si="0">B9+C9</f>
        <v>23495</v>
      </c>
      <c r="E9" s="10"/>
    </row>
    <row r="10" spans="1:5" ht="18" customHeight="1" x14ac:dyDescent="0.25">
      <c r="A10" s="9" t="s">
        <v>5</v>
      </c>
      <c r="B10" s="31">
        <v>2176</v>
      </c>
      <c r="C10" s="31">
        <v>0</v>
      </c>
      <c r="D10" s="32">
        <f t="shared" si="0"/>
        <v>2176</v>
      </c>
      <c r="E10" s="10"/>
    </row>
    <row r="11" spans="1:5" ht="18" customHeight="1" x14ac:dyDescent="0.25">
      <c r="A11" s="11" t="s">
        <v>6</v>
      </c>
      <c r="B11" s="33">
        <v>10</v>
      </c>
      <c r="C11" s="33">
        <v>0</v>
      </c>
      <c r="D11" s="34">
        <f t="shared" si="0"/>
        <v>10</v>
      </c>
      <c r="E11" s="10"/>
    </row>
    <row r="12" spans="1:5" ht="18" customHeight="1" x14ac:dyDescent="0.25">
      <c r="A12" s="9" t="s">
        <v>69</v>
      </c>
      <c r="B12" s="31">
        <v>0</v>
      </c>
      <c r="C12" s="31">
        <v>0</v>
      </c>
      <c r="D12" s="32">
        <f t="shared" si="0"/>
        <v>0</v>
      </c>
      <c r="E12" s="10"/>
    </row>
    <row r="13" spans="1:5" ht="18" customHeight="1" x14ac:dyDescent="0.25">
      <c r="A13" s="11" t="s">
        <v>70</v>
      </c>
      <c r="B13" s="33">
        <v>515</v>
      </c>
      <c r="C13" s="33">
        <v>0</v>
      </c>
      <c r="D13" s="34">
        <f t="shared" si="0"/>
        <v>515</v>
      </c>
      <c r="E13" s="10"/>
    </row>
    <row r="14" spans="1:5" ht="24.95" customHeight="1" x14ac:dyDescent="0.25">
      <c r="A14" s="13" t="s">
        <v>7</v>
      </c>
      <c r="B14" s="35">
        <f>SUM(B8:B13)</f>
        <v>26320</v>
      </c>
      <c r="C14" s="35">
        <f t="shared" ref="C14:D14" si="1">SUM(C8:C13)</f>
        <v>0</v>
      </c>
      <c r="D14" s="35">
        <f t="shared" si="1"/>
        <v>26320</v>
      </c>
      <c r="E14" s="9"/>
    </row>
    <row r="15" spans="1:5" ht="21.95" customHeight="1" x14ac:dyDescent="0.25">
      <c r="A15" s="12" t="s">
        <v>11</v>
      </c>
      <c r="B15" s="36"/>
      <c r="C15" s="36"/>
      <c r="D15" s="37"/>
      <c r="E15" s="8"/>
    </row>
    <row r="16" spans="1:5" ht="18" customHeight="1" x14ac:dyDescent="0.25">
      <c r="A16" s="9" t="s">
        <v>71</v>
      </c>
      <c r="B16" s="31">
        <v>16249</v>
      </c>
      <c r="C16" s="31">
        <v>0</v>
      </c>
      <c r="D16" s="32">
        <f>B16+C16</f>
        <v>16249</v>
      </c>
      <c r="E16" s="10"/>
    </row>
    <row r="17" spans="1:5" ht="18" customHeight="1" x14ac:dyDescent="0.25">
      <c r="A17" s="11" t="s">
        <v>93</v>
      </c>
      <c r="B17" s="33">
        <v>6956</v>
      </c>
      <c r="C17" s="33">
        <v>0</v>
      </c>
      <c r="D17" s="34">
        <f t="shared" ref="D17:D21" si="2">B17+C17</f>
        <v>6956</v>
      </c>
      <c r="E17" s="10"/>
    </row>
    <row r="18" spans="1:5" ht="18" customHeight="1" x14ac:dyDescent="0.25">
      <c r="A18" s="9" t="s">
        <v>72</v>
      </c>
      <c r="B18" s="31">
        <v>0</v>
      </c>
      <c r="C18" s="31">
        <v>0</v>
      </c>
      <c r="D18" s="32">
        <f t="shared" si="2"/>
        <v>0</v>
      </c>
      <c r="E18" s="10"/>
    </row>
    <row r="19" spans="1:5" ht="18" customHeight="1" x14ac:dyDescent="0.25">
      <c r="A19" s="11" t="s">
        <v>73</v>
      </c>
      <c r="B19" s="33">
        <v>273</v>
      </c>
      <c r="C19" s="33">
        <v>0</v>
      </c>
      <c r="D19" s="34">
        <f t="shared" si="2"/>
        <v>273</v>
      </c>
      <c r="E19" s="10"/>
    </row>
    <row r="20" spans="1:5" ht="18" customHeight="1" x14ac:dyDescent="0.25">
      <c r="A20" s="9" t="s">
        <v>8</v>
      </c>
      <c r="B20" s="31">
        <v>2327</v>
      </c>
      <c r="C20" s="31">
        <v>0</v>
      </c>
      <c r="D20" s="32">
        <f t="shared" si="2"/>
        <v>2327</v>
      </c>
      <c r="E20" s="10"/>
    </row>
    <row r="21" spans="1:5" ht="18" customHeight="1" x14ac:dyDescent="0.25">
      <c r="A21" s="11" t="s">
        <v>74</v>
      </c>
      <c r="B21" s="33">
        <v>515</v>
      </c>
      <c r="C21" s="33">
        <v>0</v>
      </c>
      <c r="D21" s="34">
        <f t="shared" si="2"/>
        <v>515</v>
      </c>
      <c r="E21" s="10"/>
    </row>
    <row r="22" spans="1:5" ht="24.95" customHeight="1" thickBot="1" x14ac:dyDescent="0.3">
      <c r="A22" s="14" t="s">
        <v>9</v>
      </c>
      <c r="B22" s="38">
        <f>SUM(B16:B21)</f>
        <v>26320</v>
      </c>
      <c r="C22" s="38">
        <f>SUM(C16:C21)</f>
        <v>0</v>
      </c>
      <c r="D22" s="38">
        <f>SUM(D16:D21)</f>
        <v>26320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28</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6260</v>
      </c>
      <c r="D8" s="32">
        <f>B8+C8</f>
        <v>6260</v>
      </c>
      <c r="E8" s="10"/>
    </row>
    <row r="9" spans="1:5" ht="18" customHeight="1" x14ac:dyDescent="0.25">
      <c r="A9" s="11" t="s">
        <v>4</v>
      </c>
      <c r="B9" s="33">
        <v>55210</v>
      </c>
      <c r="C9" s="33">
        <v>18365</v>
      </c>
      <c r="D9" s="34">
        <f t="shared" ref="D9:D13" si="0">B9+C9</f>
        <v>73575</v>
      </c>
      <c r="E9" s="10"/>
    </row>
    <row r="10" spans="1:5" ht="18" customHeight="1" x14ac:dyDescent="0.25">
      <c r="A10" s="9" t="s">
        <v>5</v>
      </c>
      <c r="B10" s="31">
        <v>2735</v>
      </c>
      <c r="C10" s="31">
        <v>310</v>
      </c>
      <c r="D10" s="32">
        <f t="shared" si="0"/>
        <v>3045</v>
      </c>
      <c r="E10" s="10"/>
    </row>
    <row r="11" spans="1:5" ht="18" customHeight="1" x14ac:dyDescent="0.25">
      <c r="A11" s="11" t="s">
        <v>6</v>
      </c>
      <c r="B11" s="33">
        <v>0</v>
      </c>
      <c r="C11" s="33">
        <v>0</v>
      </c>
      <c r="D11" s="34">
        <f t="shared" si="0"/>
        <v>0</v>
      </c>
      <c r="E11" s="10"/>
    </row>
    <row r="12" spans="1:5" ht="18" customHeight="1" x14ac:dyDescent="0.25">
      <c r="A12" s="9" t="s">
        <v>69</v>
      </c>
      <c r="B12" s="31">
        <v>592</v>
      </c>
      <c r="C12" s="31">
        <v>0</v>
      </c>
      <c r="D12" s="32">
        <f t="shared" si="0"/>
        <v>592</v>
      </c>
      <c r="E12" s="10"/>
    </row>
    <row r="13" spans="1:5" ht="18" customHeight="1" x14ac:dyDescent="0.25">
      <c r="A13" s="11" t="s">
        <v>70</v>
      </c>
      <c r="B13" s="33">
        <v>1349</v>
      </c>
      <c r="C13" s="33">
        <v>0</v>
      </c>
      <c r="D13" s="34">
        <f t="shared" si="0"/>
        <v>1349</v>
      </c>
      <c r="E13" s="10"/>
    </row>
    <row r="14" spans="1:5" ht="24.95" customHeight="1" x14ac:dyDescent="0.25">
      <c r="A14" s="13" t="s">
        <v>7</v>
      </c>
      <c r="B14" s="35">
        <f>SUM(B8:B13)</f>
        <v>59886</v>
      </c>
      <c r="C14" s="35">
        <f t="shared" ref="C14:D14" si="1">SUM(C8:C13)</f>
        <v>24935</v>
      </c>
      <c r="D14" s="35">
        <f t="shared" si="1"/>
        <v>84821</v>
      </c>
      <c r="E14" s="9"/>
    </row>
    <row r="15" spans="1:5" ht="21.95" customHeight="1" x14ac:dyDescent="0.25">
      <c r="A15" s="12" t="s">
        <v>11</v>
      </c>
      <c r="B15" s="36"/>
      <c r="C15" s="36"/>
      <c r="D15" s="37"/>
      <c r="E15" s="8"/>
    </row>
    <row r="16" spans="1:5" ht="18" customHeight="1" x14ac:dyDescent="0.25">
      <c r="A16" s="9" t="s">
        <v>71</v>
      </c>
      <c r="B16" s="31">
        <v>22871</v>
      </c>
      <c r="C16" s="31">
        <v>11935</v>
      </c>
      <c r="D16" s="32">
        <f>B16+C16</f>
        <v>34806</v>
      </c>
      <c r="E16" s="10"/>
    </row>
    <row r="17" spans="1:5" ht="18" customHeight="1" x14ac:dyDescent="0.25">
      <c r="A17" s="11" t="s">
        <v>93</v>
      </c>
      <c r="B17" s="33">
        <v>5486</v>
      </c>
      <c r="C17" s="33">
        <v>12985</v>
      </c>
      <c r="D17" s="34">
        <f t="shared" ref="D17:D21" si="2">B17+C17</f>
        <v>18471</v>
      </c>
      <c r="E17" s="10"/>
    </row>
    <row r="18" spans="1:5" ht="18" customHeight="1" x14ac:dyDescent="0.25">
      <c r="A18" s="9" t="s">
        <v>72</v>
      </c>
      <c r="B18" s="31">
        <v>27743</v>
      </c>
      <c r="C18" s="31">
        <v>0</v>
      </c>
      <c r="D18" s="32">
        <f t="shared" si="2"/>
        <v>27743</v>
      </c>
      <c r="E18" s="10"/>
    </row>
    <row r="19" spans="1:5" ht="18" customHeight="1" x14ac:dyDescent="0.25">
      <c r="A19" s="11" t="s">
        <v>73</v>
      </c>
      <c r="B19" s="33">
        <v>2437</v>
      </c>
      <c r="C19" s="33">
        <v>15</v>
      </c>
      <c r="D19" s="34">
        <f t="shared" si="2"/>
        <v>2452</v>
      </c>
      <c r="E19" s="10"/>
    </row>
    <row r="20" spans="1:5" ht="18" customHeight="1" x14ac:dyDescent="0.25">
      <c r="A20" s="9" t="s">
        <v>8</v>
      </c>
      <c r="B20" s="31">
        <v>0</v>
      </c>
      <c r="C20" s="31">
        <v>0</v>
      </c>
      <c r="D20" s="32">
        <f t="shared" si="2"/>
        <v>0</v>
      </c>
      <c r="E20" s="10"/>
    </row>
    <row r="21" spans="1:5" ht="18" customHeight="1" x14ac:dyDescent="0.25">
      <c r="A21" s="11" t="s">
        <v>74</v>
      </c>
      <c r="B21" s="33">
        <v>1349</v>
      </c>
      <c r="C21" s="33">
        <v>0</v>
      </c>
      <c r="D21" s="34">
        <f t="shared" si="2"/>
        <v>1349</v>
      </c>
      <c r="E21" s="10"/>
    </row>
    <row r="22" spans="1:5" ht="24.95" customHeight="1" thickBot="1" x14ac:dyDescent="0.3">
      <c r="A22" s="14" t="s">
        <v>9</v>
      </c>
      <c r="B22" s="38">
        <f>SUM(B16:B21)</f>
        <v>59886</v>
      </c>
      <c r="C22" s="38">
        <f>SUM(C16:C21)</f>
        <v>24935</v>
      </c>
      <c r="D22" s="38">
        <f>SUM(D16:D21)</f>
        <v>84821</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29</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53690</v>
      </c>
      <c r="C9" s="33">
        <v>18124</v>
      </c>
      <c r="D9" s="34">
        <f t="shared" ref="D9:D13" si="0">B9+C9</f>
        <v>71814</v>
      </c>
      <c r="E9" s="10"/>
    </row>
    <row r="10" spans="1:5" ht="18" customHeight="1" x14ac:dyDescent="0.25">
      <c r="A10" s="9" t="s">
        <v>5</v>
      </c>
      <c r="B10" s="31">
        <v>4038</v>
      </c>
      <c r="C10" s="31">
        <v>0</v>
      </c>
      <c r="D10" s="32">
        <f t="shared" si="0"/>
        <v>4038</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463</v>
      </c>
      <c r="C13" s="33">
        <v>0</v>
      </c>
      <c r="D13" s="34">
        <f t="shared" si="0"/>
        <v>463</v>
      </c>
      <c r="E13" s="10"/>
    </row>
    <row r="14" spans="1:5" ht="24.95" customHeight="1" x14ac:dyDescent="0.25">
      <c r="A14" s="13" t="s">
        <v>7</v>
      </c>
      <c r="B14" s="35">
        <f>SUM(B8:B13)</f>
        <v>58191</v>
      </c>
      <c r="C14" s="35">
        <f t="shared" ref="C14:D14" si="1">SUM(C8:C13)</f>
        <v>18124</v>
      </c>
      <c r="D14" s="35">
        <f t="shared" si="1"/>
        <v>76315</v>
      </c>
      <c r="E14" s="9"/>
    </row>
    <row r="15" spans="1:5" ht="21.95" customHeight="1" x14ac:dyDescent="0.25">
      <c r="A15" s="12" t="s">
        <v>11</v>
      </c>
      <c r="B15" s="36"/>
      <c r="C15" s="36"/>
      <c r="D15" s="37"/>
      <c r="E15" s="8"/>
    </row>
    <row r="16" spans="1:5" ht="18" customHeight="1" x14ac:dyDescent="0.25">
      <c r="A16" s="9" t="s">
        <v>71</v>
      </c>
      <c r="B16" s="31">
        <v>28423</v>
      </c>
      <c r="C16" s="31">
        <v>6779</v>
      </c>
      <c r="D16" s="32">
        <f>B16+C16</f>
        <v>35202</v>
      </c>
      <c r="E16" s="10"/>
    </row>
    <row r="17" spans="1:5" ht="18" customHeight="1" x14ac:dyDescent="0.25">
      <c r="A17" s="11" t="s">
        <v>93</v>
      </c>
      <c r="B17" s="33">
        <v>28305</v>
      </c>
      <c r="C17" s="33">
        <v>7000</v>
      </c>
      <c r="D17" s="34">
        <f t="shared" ref="D17:D21" si="2">B17+C17</f>
        <v>35305</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1000</v>
      </c>
      <c r="C20" s="31">
        <v>4345</v>
      </c>
      <c r="D20" s="32">
        <f t="shared" si="2"/>
        <v>5345</v>
      </c>
      <c r="E20" s="10"/>
    </row>
    <row r="21" spans="1:5" ht="18" customHeight="1" x14ac:dyDescent="0.25">
      <c r="A21" s="11" t="s">
        <v>74</v>
      </c>
      <c r="B21" s="33">
        <v>463</v>
      </c>
      <c r="C21" s="33">
        <v>0</v>
      </c>
      <c r="D21" s="34">
        <f t="shared" si="2"/>
        <v>463</v>
      </c>
      <c r="E21" s="10"/>
    </row>
    <row r="22" spans="1:5" ht="24.95" customHeight="1" thickBot="1" x14ac:dyDescent="0.3">
      <c r="A22" s="14" t="s">
        <v>9</v>
      </c>
      <c r="B22" s="38">
        <f>SUM(B16:B21)</f>
        <v>58191</v>
      </c>
      <c r="C22" s="38">
        <f>SUM(C16:C21)</f>
        <v>18124</v>
      </c>
      <c r="D22" s="38">
        <f>SUM(D16:D21)</f>
        <v>76315</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83</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1091</v>
      </c>
      <c r="C8" s="31">
        <v>0</v>
      </c>
      <c r="D8" s="32">
        <f>B8+C8</f>
        <v>1091</v>
      </c>
      <c r="E8" s="10"/>
    </row>
    <row r="9" spans="1:5" ht="18" customHeight="1" x14ac:dyDescent="0.25">
      <c r="A9" s="11" t="s">
        <v>4</v>
      </c>
      <c r="B9" s="33">
        <v>8660</v>
      </c>
      <c r="C9" s="33">
        <v>0</v>
      </c>
      <c r="D9" s="34">
        <f t="shared" ref="D9:D13" si="0">B9+C9</f>
        <v>8660</v>
      </c>
      <c r="E9" s="10"/>
    </row>
    <row r="10" spans="1:5" ht="18" customHeight="1" x14ac:dyDescent="0.25">
      <c r="A10" s="9" t="s">
        <v>5</v>
      </c>
      <c r="B10" s="31">
        <v>1325</v>
      </c>
      <c r="C10" s="31">
        <v>0</v>
      </c>
      <c r="D10" s="32">
        <f t="shared" si="0"/>
        <v>1325</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7476</v>
      </c>
      <c r="C13" s="33">
        <v>0</v>
      </c>
      <c r="D13" s="34">
        <f t="shared" si="0"/>
        <v>7476</v>
      </c>
      <c r="E13" s="10"/>
    </row>
    <row r="14" spans="1:5" ht="24.95" customHeight="1" x14ac:dyDescent="0.25">
      <c r="A14" s="13" t="s">
        <v>7</v>
      </c>
      <c r="B14" s="35">
        <f>SUM(B8:B13)</f>
        <v>18552</v>
      </c>
      <c r="C14" s="35">
        <f t="shared" ref="C14:D14" si="1">SUM(C8:C13)</f>
        <v>0</v>
      </c>
      <c r="D14" s="35">
        <f t="shared" si="1"/>
        <v>18552</v>
      </c>
      <c r="E14" s="9"/>
    </row>
    <row r="15" spans="1:5" ht="21.95" customHeight="1" x14ac:dyDescent="0.25">
      <c r="A15" s="12" t="s">
        <v>11</v>
      </c>
      <c r="B15" s="36"/>
      <c r="C15" s="36"/>
      <c r="D15" s="37"/>
      <c r="E15" s="8"/>
    </row>
    <row r="16" spans="1:5" ht="18" customHeight="1" x14ac:dyDescent="0.25">
      <c r="A16" s="9" t="s">
        <v>71</v>
      </c>
      <c r="B16" s="31">
        <v>9635</v>
      </c>
      <c r="C16" s="31">
        <v>0</v>
      </c>
      <c r="D16" s="32">
        <f>B16+C16</f>
        <v>9635</v>
      </c>
      <c r="E16" s="10"/>
    </row>
    <row r="17" spans="1:5" ht="18" customHeight="1" x14ac:dyDescent="0.25">
      <c r="A17" s="11" t="s">
        <v>93</v>
      </c>
      <c r="B17" s="33">
        <v>1426</v>
      </c>
      <c r="C17" s="33">
        <v>0</v>
      </c>
      <c r="D17" s="34">
        <f t="shared" ref="D17:D21" si="2">B17+C17</f>
        <v>1426</v>
      </c>
      <c r="E17" s="10"/>
    </row>
    <row r="18" spans="1:5" ht="18" customHeight="1" x14ac:dyDescent="0.25">
      <c r="A18" s="9" t="s">
        <v>72</v>
      </c>
      <c r="B18" s="31">
        <v>0</v>
      </c>
      <c r="C18" s="31">
        <v>0</v>
      </c>
      <c r="D18" s="32">
        <f t="shared" si="2"/>
        <v>0</v>
      </c>
      <c r="E18" s="10"/>
    </row>
    <row r="19" spans="1:5" ht="18" customHeight="1" x14ac:dyDescent="0.25">
      <c r="A19" s="11" t="s">
        <v>73</v>
      </c>
      <c r="B19" s="33">
        <v>15</v>
      </c>
      <c r="C19" s="33">
        <v>0</v>
      </c>
      <c r="D19" s="34">
        <f t="shared" si="2"/>
        <v>15</v>
      </c>
      <c r="E19" s="10"/>
    </row>
    <row r="20" spans="1:5" ht="18" customHeight="1" x14ac:dyDescent="0.25">
      <c r="A20" s="9" t="s">
        <v>8</v>
      </c>
      <c r="B20" s="31">
        <v>0</v>
      </c>
      <c r="C20" s="31">
        <v>0</v>
      </c>
      <c r="D20" s="32">
        <f t="shared" si="2"/>
        <v>0</v>
      </c>
      <c r="E20" s="10"/>
    </row>
    <row r="21" spans="1:5" ht="18" customHeight="1" x14ac:dyDescent="0.25">
      <c r="A21" s="11" t="s">
        <v>74</v>
      </c>
      <c r="B21" s="33">
        <v>7476</v>
      </c>
      <c r="C21" s="33">
        <v>0</v>
      </c>
      <c r="D21" s="34">
        <f t="shared" si="2"/>
        <v>7476</v>
      </c>
      <c r="E21" s="10"/>
    </row>
    <row r="22" spans="1:5" ht="24.95" customHeight="1" thickBot="1" x14ac:dyDescent="0.3">
      <c r="A22" s="14" t="s">
        <v>9</v>
      </c>
      <c r="B22" s="38">
        <f>SUM(B16:B21)</f>
        <v>18552</v>
      </c>
      <c r="C22" s="38">
        <f>SUM(C16:C21)</f>
        <v>0</v>
      </c>
      <c r="D22" s="38">
        <f>SUM(D16:D21)</f>
        <v>18552</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30</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31048</v>
      </c>
      <c r="C9" s="33">
        <v>37759</v>
      </c>
      <c r="D9" s="34">
        <f t="shared" ref="D9:D13" si="0">B9+C9</f>
        <v>68807</v>
      </c>
      <c r="E9" s="10"/>
    </row>
    <row r="10" spans="1:5" ht="18" customHeight="1" x14ac:dyDescent="0.25">
      <c r="A10" s="9" t="s">
        <v>5</v>
      </c>
      <c r="B10" s="31">
        <v>1839</v>
      </c>
      <c r="C10" s="31">
        <v>0</v>
      </c>
      <c r="D10" s="32">
        <f t="shared" si="0"/>
        <v>1839</v>
      </c>
      <c r="E10" s="10"/>
    </row>
    <row r="11" spans="1:5" ht="18" customHeight="1" x14ac:dyDescent="0.25">
      <c r="A11" s="11" t="s">
        <v>6</v>
      </c>
      <c r="B11" s="33">
        <v>152</v>
      </c>
      <c r="C11" s="33">
        <v>0</v>
      </c>
      <c r="D11" s="34">
        <f t="shared" si="0"/>
        <v>152</v>
      </c>
      <c r="E11" s="10"/>
    </row>
    <row r="12" spans="1:5" ht="18" customHeight="1" x14ac:dyDescent="0.25">
      <c r="A12" s="9" t="s">
        <v>69</v>
      </c>
      <c r="B12" s="31">
        <v>0</v>
      </c>
      <c r="C12" s="31">
        <v>0</v>
      </c>
      <c r="D12" s="32">
        <f t="shared" si="0"/>
        <v>0</v>
      </c>
      <c r="E12" s="10"/>
    </row>
    <row r="13" spans="1:5" ht="18" customHeight="1" x14ac:dyDescent="0.25">
      <c r="A13" s="11" t="s">
        <v>70</v>
      </c>
      <c r="B13" s="33">
        <v>612</v>
      </c>
      <c r="C13" s="33">
        <v>0</v>
      </c>
      <c r="D13" s="34">
        <f t="shared" si="0"/>
        <v>612</v>
      </c>
      <c r="E13" s="10"/>
    </row>
    <row r="14" spans="1:5" ht="24.95" customHeight="1" x14ac:dyDescent="0.25">
      <c r="A14" s="13" t="s">
        <v>7</v>
      </c>
      <c r="B14" s="35">
        <f>SUM(B8:B13)</f>
        <v>33651</v>
      </c>
      <c r="C14" s="35">
        <f t="shared" ref="C14:D14" si="1">SUM(C8:C13)</f>
        <v>37759</v>
      </c>
      <c r="D14" s="35">
        <f t="shared" si="1"/>
        <v>71410</v>
      </c>
      <c r="E14" s="9"/>
    </row>
    <row r="15" spans="1:5" ht="21.95" customHeight="1" x14ac:dyDescent="0.25">
      <c r="A15" s="12" t="s">
        <v>11</v>
      </c>
      <c r="B15" s="36"/>
      <c r="C15" s="36"/>
      <c r="D15" s="37"/>
      <c r="E15" s="8"/>
    </row>
    <row r="16" spans="1:5" ht="18" customHeight="1" x14ac:dyDescent="0.25">
      <c r="A16" s="9" t="s">
        <v>71</v>
      </c>
      <c r="B16" s="31">
        <v>24487</v>
      </c>
      <c r="C16" s="31">
        <v>14623</v>
      </c>
      <c r="D16" s="32">
        <f>B16+C16</f>
        <v>39110</v>
      </c>
      <c r="E16" s="10"/>
    </row>
    <row r="17" spans="1:5" ht="18" customHeight="1" x14ac:dyDescent="0.25">
      <c r="A17" s="11" t="s">
        <v>93</v>
      </c>
      <c r="B17" s="33">
        <v>5807</v>
      </c>
      <c r="C17" s="33">
        <v>7510</v>
      </c>
      <c r="D17" s="34">
        <f t="shared" ref="D17:D21" si="2">B17+C17</f>
        <v>13317</v>
      </c>
      <c r="E17" s="10"/>
    </row>
    <row r="18" spans="1:5" ht="18" customHeight="1" x14ac:dyDescent="0.25">
      <c r="A18" s="9" t="s">
        <v>72</v>
      </c>
      <c r="B18" s="31">
        <v>0</v>
      </c>
      <c r="C18" s="31">
        <v>0</v>
      </c>
      <c r="D18" s="32">
        <f t="shared" si="2"/>
        <v>0</v>
      </c>
      <c r="E18" s="10"/>
    </row>
    <row r="19" spans="1:5" ht="18" customHeight="1" x14ac:dyDescent="0.25">
      <c r="A19" s="11" t="s">
        <v>73</v>
      </c>
      <c r="B19" s="33">
        <v>2745</v>
      </c>
      <c r="C19" s="33">
        <v>109</v>
      </c>
      <c r="D19" s="34">
        <f t="shared" si="2"/>
        <v>2854</v>
      </c>
      <c r="E19" s="10"/>
    </row>
    <row r="20" spans="1:5" ht="18" customHeight="1" x14ac:dyDescent="0.25">
      <c r="A20" s="9" t="s">
        <v>8</v>
      </c>
      <c r="B20" s="31">
        <v>0</v>
      </c>
      <c r="C20" s="31">
        <v>15517</v>
      </c>
      <c r="D20" s="32">
        <f t="shared" si="2"/>
        <v>15517</v>
      </c>
      <c r="E20" s="10"/>
    </row>
    <row r="21" spans="1:5" ht="18" customHeight="1" x14ac:dyDescent="0.25">
      <c r="A21" s="11" t="s">
        <v>74</v>
      </c>
      <c r="B21" s="33">
        <v>612</v>
      </c>
      <c r="C21" s="33">
        <v>0</v>
      </c>
      <c r="D21" s="34">
        <f t="shared" si="2"/>
        <v>612</v>
      </c>
      <c r="E21" s="10"/>
    </row>
    <row r="22" spans="1:5" ht="24.95" customHeight="1" thickBot="1" x14ac:dyDescent="0.3">
      <c r="A22" s="14" t="s">
        <v>9</v>
      </c>
      <c r="B22" s="38">
        <f>SUM(B16:B21)</f>
        <v>33651</v>
      </c>
      <c r="C22" s="38">
        <f>SUM(C16:C21)</f>
        <v>37759</v>
      </c>
      <c r="D22" s="38">
        <f>SUM(D16:D21)</f>
        <v>71410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31</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97267</v>
      </c>
      <c r="C9" s="33">
        <v>90696</v>
      </c>
      <c r="D9" s="34">
        <f t="shared" ref="D9:D13" si="0">B9+C9</f>
        <v>187963</v>
      </c>
      <c r="E9" s="10"/>
    </row>
    <row r="10" spans="1:5" ht="18" customHeight="1" x14ac:dyDescent="0.25">
      <c r="A10" s="9" t="s">
        <v>5</v>
      </c>
      <c r="B10" s="31">
        <v>8974</v>
      </c>
      <c r="C10" s="31">
        <v>166</v>
      </c>
      <c r="D10" s="32">
        <f t="shared" si="0"/>
        <v>9140</v>
      </c>
      <c r="E10" s="10"/>
    </row>
    <row r="11" spans="1:5" ht="18" customHeight="1" x14ac:dyDescent="0.25">
      <c r="A11" s="11" t="s">
        <v>6</v>
      </c>
      <c r="B11" s="33">
        <v>2691</v>
      </c>
      <c r="C11" s="33">
        <v>0</v>
      </c>
      <c r="D11" s="34">
        <f t="shared" si="0"/>
        <v>2691</v>
      </c>
      <c r="E11" s="10"/>
    </row>
    <row r="12" spans="1:5" ht="18" customHeight="1" x14ac:dyDescent="0.25">
      <c r="A12" s="9" t="s">
        <v>69</v>
      </c>
      <c r="B12" s="31">
        <v>0</v>
      </c>
      <c r="C12" s="31">
        <v>0</v>
      </c>
      <c r="D12" s="32">
        <f t="shared" si="0"/>
        <v>0</v>
      </c>
      <c r="E12" s="10"/>
    </row>
    <row r="13" spans="1:5" ht="18" customHeight="1" x14ac:dyDescent="0.25">
      <c r="A13" s="11" t="s">
        <v>70</v>
      </c>
      <c r="B13" s="33">
        <v>2058</v>
      </c>
      <c r="C13" s="33">
        <v>0</v>
      </c>
      <c r="D13" s="34">
        <f t="shared" si="0"/>
        <v>2058</v>
      </c>
      <c r="E13" s="10"/>
    </row>
    <row r="14" spans="1:5" ht="24.95" customHeight="1" x14ac:dyDescent="0.25">
      <c r="A14" s="13" t="s">
        <v>7</v>
      </c>
      <c r="B14" s="35">
        <f>SUM(B8:B13)</f>
        <v>110990</v>
      </c>
      <c r="C14" s="35">
        <f t="shared" ref="C14:D14" si="1">SUM(C8:C13)</f>
        <v>90862</v>
      </c>
      <c r="D14" s="35">
        <f t="shared" si="1"/>
        <v>201852</v>
      </c>
      <c r="E14" s="9"/>
    </row>
    <row r="15" spans="1:5" ht="21.95" customHeight="1" x14ac:dyDescent="0.25">
      <c r="A15" s="12" t="s">
        <v>11</v>
      </c>
      <c r="B15" s="36"/>
      <c r="C15" s="36"/>
      <c r="D15" s="37"/>
      <c r="E15" s="8"/>
    </row>
    <row r="16" spans="1:5" ht="18" customHeight="1" x14ac:dyDescent="0.25">
      <c r="A16" s="9" t="s">
        <v>71</v>
      </c>
      <c r="B16" s="31">
        <v>48178</v>
      </c>
      <c r="C16" s="31">
        <v>13390</v>
      </c>
      <c r="D16" s="32">
        <f>B16+C16</f>
        <v>61568</v>
      </c>
      <c r="E16" s="10"/>
    </row>
    <row r="17" spans="1:5" ht="18" customHeight="1" x14ac:dyDescent="0.25">
      <c r="A17" s="11" t="s">
        <v>93</v>
      </c>
      <c r="B17" s="33">
        <v>15276</v>
      </c>
      <c r="C17" s="33">
        <v>49849</v>
      </c>
      <c r="D17" s="34">
        <f t="shared" ref="D17:D21" si="2">B17+C17</f>
        <v>65125</v>
      </c>
      <c r="E17" s="10"/>
    </row>
    <row r="18" spans="1:5" ht="18" customHeight="1" x14ac:dyDescent="0.25">
      <c r="A18" s="9" t="s">
        <v>72</v>
      </c>
      <c r="B18" s="31">
        <v>45075</v>
      </c>
      <c r="C18" s="31">
        <v>0</v>
      </c>
      <c r="D18" s="32">
        <f t="shared" si="2"/>
        <v>45075</v>
      </c>
      <c r="E18" s="10"/>
    </row>
    <row r="19" spans="1:5" ht="18" customHeight="1" x14ac:dyDescent="0.25">
      <c r="A19" s="11" t="s">
        <v>73</v>
      </c>
      <c r="B19" s="33">
        <v>0</v>
      </c>
      <c r="C19" s="33">
        <v>477</v>
      </c>
      <c r="D19" s="34">
        <f t="shared" si="2"/>
        <v>477</v>
      </c>
      <c r="E19" s="10"/>
    </row>
    <row r="20" spans="1:5" ht="18" customHeight="1" x14ac:dyDescent="0.25">
      <c r="A20" s="9" t="s">
        <v>8</v>
      </c>
      <c r="B20" s="31">
        <v>403</v>
      </c>
      <c r="C20" s="31">
        <v>27146</v>
      </c>
      <c r="D20" s="32">
        <f t="shared" si="2"/>
        <v>27549</v>
      </c>
      <c r="E20" s="10"/>
    </row>
    <row r="21" spans="1:5" ht="18" customHeight="1" x14ac:dyDescent="0.25">
      <c r="A21" s="11" t="s">
        <v>74</v>
      </c>
      <c r="B21" s="33">
        <v>2058</v>
      </c>
      <c r="C21" s="33">
        <v>0</v>
      </c>
      <c r="D21" s="34">
        <f t="shared" si="2"/>
        <v>2058</v>
      </c>
      <c r="E21" s="10"/>
    </row>
    <row r="22" spans="1:5" ht="24.95" customHeight="1" thickBot="1" x14ac:dyDescent="0.3">
      <c r="A22" s="14" t="s">
        <v>9</v>
      </c>
      <c r="B22" s="38">
        <f>SUM(B16:B21)</f>
        <v>110990</v>
      </c>
      <c r="C22" s="38">
        <f>SUM(C16:C21)</f>
        <v>90862</v>
      </c>
      <c r="D22" s="38">
        <f>SUM(D16:D21)</f>
        <v>201852</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32</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8363</v>
      </c>
      <c r="C9" s="33">
        <v>1547</v>
      </c>
      <c r="D9" s="34">
        <f t="shared" ref="D9:D13" si="0">B9+C9</f>
        <v>9910</v>
      </c>
      <c r="E9" s="10"/>
    </row>
    <row r="10" spans="1:5" ht="18" customHeight="1" x14ac:dyDescent="0.25">
      <c r="A10" s="9" t="s">
        <v>5</v>
      </c>
      <c r="B10" s="31">
        <v>9524</v>
      </c>
      <c r="C10" s="31">
        <v>0</v>
      </c>
      <c r="D10" s="32">
        <f t="shared" si="0"/>
        <v>9524</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17887</v>
      </c>
      <c r="C14" s="35">
        <f t="shared" ref="C14:D14" si="1">SUM(C8:C13)</f>
        <v>1547</v>
      </c>
      <c r="D14" s="35">
        <f t="shared" si="1"/>
        <v>19434</v>
      </c>
      <c r="E14" s="9"/>
    </row>
    <row r="15" spans="1:5" ht="21.95" customHeight="1" x14ac:dyDescent="0.25">
      <c r="A15" s="12" t="s">
        <v>11</v>
      </c>
      <c r="B15" s="36"/>
      <c r="C15" s="36"/>
      <c r="D15" s="37"/>
      <c r="E15" s="8"/>
    </row>
    <row r="16" spans="1:5" ht="18" customHeight="1" x14ac:dyDescent="0.25">
      <c r="A16" s="9" t="s">
        <v>71</v>
      </c>
      <c r="B16" s="31">
        <v>9942</v>
      </c>
      <c r="C16" s="31">
        <v>1461</v>
      </c>
      <c r="D16" s="32">
        <f>B16+C16</f>
        <v>11403</v>
      </c>
      <c r="E16" s="10"/>
    </row>
    <row r="17" spans="1:5" ht="18" customHeight="1" x14ac:dyDescent="0.25">
      <c r="A17" s="11" t="s">
        <v>93</v>
      </c>
      <c r="B17" s="33">
        <v>6798</v>
      </c>
      <c r="C17" s="33">
        <v>0</v>
      </c>
      <c r="D17" s="34">
        <f t="shared" ref="D17:D21" si="2">B17+C17</f>
        <v>6798</v>
      </c>
      <c r="E17" s="10"/>
    </row>
    <row r="18" spans="1:5" ht="18" customHeight="1" x14ac:dyDescent="0.25">
      <c r="A18" s="9" t="s">
        <v>72</v>
      </c>
      <c r="B18" s="31">
        <v>0</v>
      </c>
      <c r="C18" s="31">
        <v>0</v>
      </c>
      <c r="D18" s="32">
        <f t="shared" si="2"/>
        <v>0</v>
      </c>
      <c r="E18" s="10"/>
    </row>
    <row r="19" spans="1:5" ht="18" customHeight="1" x14ac:dyDescent="0.25">
      <c r="A19" s="11" t="s">
        <v>73</v>
      </c>
      <c r="B19" s="33">
        <v>47</v>
      </c>
      <c r="C19" s="33">
        <v>86</v>
      </c>
      <c r="D19" s="34">
        <f t="shared" si="2"/>
        <v>133</v>
      </c>
      <c r="E19" s="10"/>
    </row>
    <row r="20" spans="1:5" ht="18" customHeight="1" x14ac:dyDescent="0.25">
      <c r="A20" s="9" t="s">
        <v>8</v>
      </c>
      <c r="B20" s="31">
        <v>1100</v>
      </c>
      <c r="C20" s="31">
        <v>0</v>
      </c>
      <c r="D20" s="32">
        <f t="shared" si="2"/>
        <v>1100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17887</v>
      </c>
      <c r="C22" s="38">
        <f>SUM(C16:C21)</f>
        <v>1547</v>
      </c>
      <c r="D22" s="38">
        <f>SUM(D16:D21)</f>
        <v>19434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33</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35909</v>
      </c>
      <c r="C8" s="31">
        <v>0</v>
      </c>
      <c r="D8" s="32">
        <f>B8+C8</f>
        <v>35909</v>
      </c>
      <c r="E8" s="10"/>
    </row>
    <row r="9" spans="1:5" ht="18" customHeight="1" x14ac:dyDescent="0.25">
      <c r="A9" s="11" t="s">
        <v>4</v>
      </c>
      <c r="B9" s="33">
        <v>42017</v>
      </c>
      <c r="C9" s="33">
        <v>25483</v>
      </c>
      <c r="D9" s="34">
        <f t="shared" ref="D9:D13" si="0">B9+C9</f>
        <v>67500</v>
      </c>
      <c r="E9" s="10"/>
    </row>
    <row r="10" spans="1:5" ht="18" customHeight="1" x14ac:dyDescent="0.25">
      <c r="A10" s="9" t="s">
        <v>5</v>
      </c>
      <c r="B10" s="31">
        <v>7320</v>
      </c>
      <c r="C10" s="31">
        <v>13</v>
      </c>
      <c r="D10" s="32">
        <f t="shared" si="0"/>
        <v>7333</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1959</v>
      </c>
      <c r="C13" s="33">
        <v>0</v>
      </c>
      <c r="D13" s="34">
        <f t="shared" si="0"/>
        <v>1959</v>
      </c>
      <c r="E13" s="10"/>
    </row>
    <row r="14" spans="1:5" ht="24.95" customHeight="1" x14ac:dyDescent="0.25">
      <c r="A14" s="13" t="s">
        <v>7</v>
      </c>
      <c r="B14" s="35">
        <f>SUM(B8:B13)</f>
        <v>87205</v>
      </c>
      <c r="C14" s="35">
        <f t="shared" ref="C14:D14" si="1">SUM(C8:C13)</f>
        <v>25496</v>
      </c>
      <c r="D14" s="35">
        <f t="shared" si="1"/>
        <v>112701</v>
      </c>
      <c r="E14" s="9"/>
    </row>
    <row r="15" spans="1:5" ht="21.95" customHeight="1" x14ac:dyDescent="0.25">
      <c r="A15" s="12" t="s">
        <v>11</v>
      </c>
      <c r="B15" s="36"/>
      <c r="C15" s="36"/>
      <c r="D15" s="37"/>
      <c r="E15" s="8"/>
    </row>
    <row r="16" spans="1:5" ht="18" customHeight="1" x14ac:dyDescent="0.25">
      <c r="A16" s="9" t="s">
        <v>71</v>
      </c>
      <c r="B16" s="31">
        <v>37049</v>
      </c>
      <c r="C16" s="31">
        <v>10604</v>
      </c>
      <c r="D16" s="32">
        <f>B16+C16</f>
        <v>47653</v>
      </c>
      <c r="E16" s="10"/>
    </row>
    <row r="17" spans="1:5" ht="18" customHeight="1" x14ac:dyDescent="0.25">
      <c r="A17" s="11" t="s">
        <v>93</v>
      </c>
      <c r="B17" s="33">
        <v>12518</v>
      </c>
      <c r="C17" s="33">
        <v>12628</v>
      </c>
      <c r="D17" s="34">
        <f t="shared" ref="D17:D21" si="2">B17+C17</f>
        <v>25146</v>
      </c>
      <c r="E17" s="10"/>
    </row>
    <row r="18" spans="1:5" ht="18" customHeight="1" x14ac:dyDescent="0.25">
      <c r="A18" s="9" t="s">
        <v>72</v>
      </c>
      <c r="B18" s="31">
        <v>33047</v>
      </c>
      <c r="C18" s="31">
        <v>0</v>
      </c>
      <c r="D18" s="32">
        <f t="shared" si="2"/>
        <v>33047</v>
      </c>
      <c r="E18" s="10"/>
    </row>
    <row r="19" spans="1:5" ht="18" customHeight="1" x14ac:dyDescent="0.25">
      <c r="A19" s="11" t="s">
        <v>73</v>
      </c>
      <c r="B19" s="33">
        <v>1080</v>
      </c>
      <c r="C19" s="33">
        <v>175</v>
      </c>
      <c r="D19" s="34">
        <f t="shared" si="2"/>
        <v>1255</v>
      </c>
      <c r="E19" s="10"/>
    </row>
    <row r="20" spans="1:5" ht="18" customHeight="1" x14ac:dyDescent="0.25">
      <c r="A20" s="9" t="s">
        <v>8</v>
      </c>
      <c r="B20" s="31">
        <v>1552</v>
      </c>
      <c r="C20" s="31">
        <v>2089</v>
      </c>
      <c r="D20" s="32">
        <f t="shared" si="2"/>
        <v>3641</v>
      </c>
      <c r="E20" s="10"/>
    </row>
    <row r="21" spans="1:5" ht="18" customHeight="1" x14ac:dyDescent="0.25">
      <c r="A21" s="11" t="s">
        <v>74</v>
      </c>
      <c r="B21" s="33">
        <v>1959</v>
      </c>
      <c r="C21" s="33">
        <v>0</v>
      </c>
      <c r="D21" s="34">
        <f t="shared" si="2"/>
        <v>1959</v>
      </c>
      <c r="E21" s="10"/>
    </row>
    <row r="22" spans="1:5" ht="24.95" customHeight="1" thickBot="1" x14ac:dyDescent="0.3">
      <c r="A22" s="14" t="s">
        <v>9</v>
      </c>
      <c r="B22" s="38">
        <f>SUM(B16:B21)</f>
        <v>87205</v>
      </c>
      <c r="C22" s="38">
        <f>SUM(C16:C21)</f>
        <v>25496</v>
      </c>
      <c r="D22" s="38">
        <f>SUM(D16:D21)</f>
        <v>112701</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34</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3167</v>
      </c>
      <c r="C8" s="31">
        <v>999</v>
      </c>
      <c r="D8" s="32">
        <f>B8+C8</f>
        <v>4166</v>
      </c>
      <c r="E8" s="10"/>
    </row>
    <row r="9" spans="1:5" ht="18" customHeight="1" x14ac:dyDescent="0.25">
      <c r="A9" s="11" t="s">
        <v>4</v>
      </c>
      <c r="B9" s="33">
        <v>46003</v>
      </c>
      <c r="C9" s="33">
        <v>31065</v>
      </c>
      <c r="D9" s="34">
        <f t="shared" ref="D9:D13" si="0">B9+C9</f>
        <v>77068</v>
      </c>
      <c r="E9" s="10"/>
    </row>
    <row r="10" spans="1:5" ht="18" customHeight="1" x14ac:dyDescent="0.25">
      <c r="A10" s="9" t="s">
        <v>5</v>
      </c>
      <c r="B10" s="31">
        <v>7915</v>
      </c>
      <c r="C10" s="31">
        <v>0</v>
      </c>
      <c r="D10" s="32">
        <f t="shared" si="0"/>
        <v>7915</v>
      </c>
      <c r="E10" s="10"/>
    </row>
    <row r="11" spans="1:5" ht="18" customHeight="1" x14ac:dyDescent="0.25">
      <c r="A11" s="11" t="s">
        <v>6</v>
      </c>
      <c r="B11" s="33">
        <v>1571</v>
      </c>
      <c r="C11" s="33">
        <v>0</v>
      </c>
      <c r="D11" s="34">
        <f t="shared" si="0"/>
        <v>1571</v>
      </c>
      <c r="E11" s="10"/>
    </row>
    <row r="12" spans="1:5" ht="18" customHeight="1" x14ac:dyDescent="0.25">
      <c r="A12" s="9" t="s">
        <v>69</v>
      </c>
      <c r="B12" s="31">
        <v>0</v>
      </c>
      <c r="C12" s="31">
        <v>0</v>
      </c>
      <c r="D12" s="32">
        <f t="shared" si="0"/>
        <v>0</v>
      </c>
      <c r="E12" s="10"/>
    </row>
    <row r="13" spans="1:5" ht="18" customHeight="1" x14ac:dyDescent="0.25">
      <c r="A13" s="11" t="s">
        <v>70</v>
      </c>
      <c r="B13" s="33">
        <v>500</v>
      </c>
      <c r="C13" s="33">
        <v>0</v>
      </c>
      <c r="D13" s="34">
        <f t="shared" si="0"/>
        <v>500</v>
      </c>
      <c r="E13" s="10"/>
    </row>
    <row r="14" spans="1:5" ht="24.95" customHeight="1" x14ac:dyDescent="0.25">
      <c r="A14" s="13" t="s">
        <v>7</v>
      </c>
      <c r="B14" s="35">
        <f>SUM(B8:B13)</f>
        <v>59156</v>
      </c>
      <c r="C14" s="35">
        <f t="shared" ref="C14:D14" si="1">SUM(C8:C13)</f>
        <v>32064</v>
      </c>
      <c r="D14" s="35">
        <f t="shared" si="1"/>
        <v>91220</v>
      </c>
      <c r="E14" s="9"/>
    </row>
    <row r="15" spans="1:5" ht="21.95" customHeight="1" x14ac:dyDescent="0.25">
      <c r="A15" s="12" t="s">
        <v>11</v>
      </c>
      <c r="B15" s="36"/>
      <c r="C15" s="36"/>
      <c r="D15" s="37"/>
      <c r="E15" s="8"/>
    </row>
    <row r="16" spans="1:5" ht="18" customHeight="1" x14ac:dyDescent="0.25">
      <c r="A16" s="9" t="s">
        <v>71</v>
      </c>
      <c r="B16" s="31">
        <v>32558</v>
      </c>
      <c r="C16" s="31">
        <v>3737</v>
      </c>
      <c r="D16" s="32">
        <f>B16+C16</f>
        <v>36295</v>
      </c>
      <c r="E16" s="10"/>
    </row>
    <row r="17" spans="1:5" ht="18" customHeight="1" x14ac:dyDescent="0.25">
      <c r="A17" s="11" t="s">
        <v>93</v>
      </c>
      <c r="B17" s="33">
        <v>21945</v>
      </c>
      <c r="C17" s="33">
        <v>27919</v>
      </c>
      <c r="D17" s="34">
        <f t="shared" ref="D17:D21" si="2">B17+C17</f>
        <v>49864</v>
      </c>
      <c r="E17" s="10"/>
    </row>
    <row r="18" spans="1:5" ht="18" customHeight="1" x14ac:dyDescent="0.25">
      <c r="A18" s="9" t="s">
        <v>72</v>
      </c>
      <c r="B18" s="31">
        <v>555</v>
      </c>
      <c r="C18" s="31">
        <v>0</v>
      </c>
      <c r="D18" s="32">
        <f t="shared" si="2"/>
        <v>555</v>
      </c>
      <c r="E18" s="10"/>
    </row>
    <row r="19" spans="1:5" ht="18" customHeight="1" x14ac:dyDescent="0.25">
      <c r="A19" s="11" t="s">
        <v>73</v>
      </c>
      <c r="B19" s="33">
        <v>-7616</v>
      </c>
      <c r="C19" s="33">
        <v>408</v>
      </c>
      <c r="D19" s="34">
        <f t="shared" si="2"/>
        <v>-7208</v>
      </c>
      <c r="E19" s="10"/>
    </row>
    <row r="20" spans="1:5" ht="18" customHeight="1" x14ac:dyDescent="0.25">
      <c r="A20" s="9" t="s">
        <v>8</v>
      </c>
      <c r="B20" s="31">
        <v>11214</v>
      </c>
      <c r="C20" s="31">
        <v>0</v>
      </c>
      <c r="D20" s="32">
        <f t="shared" si="2"/>
        <v>11214</v>
      </c>
      <c r="E20" s="10"/>
    </row>
    <row r="21" spans="1:5" ht="18" customHeight="1" x14ac:dyDescent="0.25">
      <c r="A21" s="11" t="s">
        <v>74</v>
      </c>
      <c r="B21" s="33">
        <v>500</v>
      </c>
      <c r="C21" s="33">
        <v>0</v>
      </c>
      <c r="D21" s="34">
        <f t="shared" si="2"/>
        <v>500</v>
      </c>
      <c r="E21" s="10"/>
    </row>
    <row r="22" spans="1:5" ht="24.95" customHeight="1" thickBot="1" x14ac:dyDescent="0.3">
      <c r="A22" s="14" t="s">
        <v>9</v>
      </c>
      <c r="B22" s="38">
        <f>SUM(B16:B21)</f>
        <v>59156</v>
      </c>
      <c r="C22" s="38">
        <f>SUM(C16:C21)</f>
        <v>32064</v>
      </c>
      <c r="D22" s="38">
        <f>SUM(D16:D21)</f>
        <v>91220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35</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416</v>
      </c>
      <c r="C8" s="31">
        <v>0</v>
      </c>
      <c r="D8" s="32">
        <f>B8+C8</f>
        <v>416</v>
      </c>
      <c r="E8" s="10"/>
    </row>
    <row r="9" spans="1:5" ht="18" customHeight="1" x14ac:dyDescent="0.25">
      <c r="A9" s="11" t="s">
        <v>4</v>
      </c>
      <c r="B9" s="33">
        <v>30464</v>
      </c>
      <c r="C9" s="33">
        <v>0</v>
      </c>
      <c r="D9" s="34">
        <f t="shared" ref="D9:D13" si="0">B9+C9</f>
        <v>30464</v>
      </c>
      <c r="E9" s="10"/>
    </row>
    <row r="10" spans="1:5" ht="18" customHeight="1" x14ac:dyDescent="0.25">
      <c r="A10" s="9" t="s">
        <v>5</v>
      </c>
      <c r="B10" s="31">
        <v>11522</v>
      </c>
      <c r="C10" s="31">
        <v>0</v>
      </c>
      <c r="D10" s="32">
        <f t="shared" si="0"/>
        <v>11522</v>
      </c>
      <c r="E10" s="10"/>
    </row>
    <row r="11" spans="1:5" ht="18" customHeight="1" x14ac:dyDescent="0.25">
      <c r="A11" s="11" t="s">
        <v>6</v>
      </c>
      <c r="B11" s="33">
        <v>13</v>
      </c>
      <c r="C11" s="33">
        <v>0</v>
      </c>
      <c r="D11" s="34">
        <f t="shared" si="0"/>
        <v>13</v>
      </c>
      <c r="E11" s="10"/>
    </row>
    <row r="12" spans="1:5" ht="18" customHeight="1" x14ac:dyDescent="0.25">
      <c r="A12" s="9" t="s">
        <v>69</v>
      </c>
      <c r="B12" s="31">
        <v>1761</v>
      </c>
      <c r="C12" s="31">
        <v>0</v>
      </c>
      <c r="D12" s="32">
        <f t="shared" si="0"/>
        <v>1761</v>
      </c>
      <c r="E12" s="10"/>
    </row>
    <row r="13" spans="1:5" ht="18" customHeight="1" x14ac:dyDescent="0.25">
      <c r="A13" s="11" t="s">
        <v>70</v>
      </c>
      <c r="B13" s="33">
        <v>0</v>
      </c>
      <c r="C13" s="33">
        <v>0</v>
      </c>
      <c r="D13" s="34">
        <f t="shared" si="0"/>
        <v>0</v>
      </c>
      <c r="E13" s="10"/>
    </row>
    <row r="14" spans="1:5" ht="24.95" customHeight="1" x14ac:dyDescent="0.25">
      <c r="A14" s="13" t="s">
        <v>7</v>
      </c>
      <c r="B14" s="35">
        <f>SUM(B8:B13)</f>
        <v>44176</v>
      </c>
      <c r="C14" s="35">
        <f t="shared" ref="C14:D14" si="1">SUM(C8:C13)</f>
        <v>0</v>
      </c>
      <c r="D14" s="35">
        <f t="shared" si="1"/>
        <v>44176</v>
      </c>
      <c r="E14" s="9"/>
    </row>
    <row r="15" spans="1:5" ht="21.95" customHeight="1" x14ac:dyDescent="0.25">
      <c r="A15" s="12" t="s">
        <v>11</v>
      </c>
      <c r="B15" s="36"/>
      <c r="C15" s="36"/>
      <c r="D15" s="37"/>
      <c r="E15" s="8"/>
    </row>
    <row r="16" spans="1:5" ht="18" customHeight="1" x14ac:dyDescent="0.25">
      <c r="A16" s="9" t="s">
        <v>71</v>
      </c>
      <c r="B16" s="31">
        <v>30961</v>
      </c>
      <c r="C16" s="31">
        <v>0</v>
      </c>
      <c r="D16" s="32">
        <f>B16+C16</f>
        <v>30961</v>
      </c>
      <c r="E16" s="10"/>
    </row>
    <row r="17" spans="1:5" ht="18" customHeight="1" x14ac:dyDescent="0.25">
      <c r="A17" s="11" t="s">
        <v>93</v>
      </c>
      <c r="B17" s="33">
        <v>8592</v>
      </c>
      <c r="C17" s="33">
        <v>0</v>
      </c>
      <c r="D17" s="34">
        <f t="shared" ref="D17:D21" si="2">B17+C17</f>
        <v>8592</v>
      </c>
      <c r="E17" s="10"/>
    </row>
    <row r="18" spans="1:5" ht="18" customHeight="1" x14ac:dyDescent="0.25">
      <c r="A18" s="9" t="s">
        <v>72</v>
      </c>
      <c r="B18" s="31">
        <v>0</v>
      </c>
      <c r="C18" s="31">
        <v>0</v>
      </c>
      <c r="D18" s="32">
        <f t="shared" si="2"/>
        <v>0</v>
      </c>
      <c r="E18" s="10"/>
    </row>
    <row r="19" spans="1:5" ht="18" customHeight="1" x14ac:dyDescent="0.25">
      <c r="A19" s="11" t="s">
        <v>73</v>
      </c>
      <c r="B19" s="33">
        <v>4119</v>
      </c>
      <c r="C19" s="33">
        <v>0</v>
      </c>
      <c r="D19" s="34">
        <f t="shared" si="2"/>
        <v>4119</v>
      </c>
      <c r="E19" s="10"/>
    </row>
    <row r="20" spans="1:5" ht="18" customHeight="1" x14ac:dyDescent="0.25">
      <c r="A20" s="9" t="s">
        <v>8</v>
      </c>
      <c r="B20" s="31">
        <v>504</v>
      </c>
      <c r="C20" s="31">
        <v>0</v>
      </c>
      <c r="D20" s="32">
        <f t="shared" si="2"/>
        <v>504</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44176</v>
      </c>
      <c r="C22" s="38">
        <f>SUM(C16:C21)</f>
        <v>0</v>
      </c>
      <c r="D22" s="38">
        <f>SUM(D16:D21)</f>
        <v>44176</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3178B9"/>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100</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f>SUM('Aberdeen City:West Lothian'!B8)</f>
        <v>553381</v>
      </c>
      <c r="C8" s="31">
        <f>SUM('Aberdeen City:West Lothian'!C8)</f>
        <v>79456</v>
      </c>
      <c r="D8" s="32">
        <f>B8+C8</f>
        <v>632837</v>
      </c>
      <c r="E8" s="10"/>
    </row>
    <row r="9" spans="1:5" ht="18" customHeight="1" x14ac:dyDescent="0.25">
      <c r="A9" s="11" t="s">
        <v>4</v>
      </c>
      <c r="B9" s="33">
        <f>SUM('Aberdeen City:West Lothian'!B9)</f>
        <v>1802998</v>
      </c>
      <c r="C9" s="33">
        <f>SUM('Aberdeen City:West Lothian'!C9)</f>
        <v>801676</v>
      </c>
      <c r="D9" s="34">
        <f t="shared" ref="D9:D13" si="0">B9+C9</f>
        <v>2604674</v>
      </c>
      <c r="E9" s="10"/>
    </row>
    <row r="10" spans="1:5" ht="18" customHeight="1" x14ac:dyDescent="0.25">
      <c r="A10" s="9" t="s">
        <v>5</v>
      </c>
      <c r="B10" s="31">
        <f>SUM('Aberdeen City:West Lothian'!B10)</f>
        <v>206793</v>
      </c>
      <c r="C10" s="31">
        <f>SUM('Aberdeen City:West Lothian'!C10)</f>
        <v>6565</v>
      </c>
      <c r="D10" s="32">
        <f t="shared" si="0"/>
        <v>213358</v>
      </c>
      <c r="E10" s="10"/>
    </row>
    <row r="11" spans="1:5" ht="18" customHeight="1" x14ac:dyDescent="0.25">
      <c r="A11" s="11" t="s">
        <v>6</v>
      </c>
      <c r="B11" s="33">
        <f>SUM('Aberdeen City:West Lothian'!B11)</f>
        <v>16351</v>
      </c>
      <c r="C11" s="33">
        <f>SUM('Aberdeen City:West Lothian'!C11)</f>
        <v>35</v>
      </c>
      <c r="D11" s="34">
        <f t="shared" si="0"/>
        <v>16386</v>
      </c>
      <c r="E11" s="10"/>
    </row>
    <row r="12" spans="1:5" ht="18" customHeight="1" x14ac:dyDescent="0.25">
      <c r="A12" s="9" t="s">
        <v>69</v>
      </c>
      <c r="B12" s="31">
        <f>SUM('Aberdeen City:West Lothian'!B12)</f>
        <v>43307</v>
      </c>
      <c r="C12" s="31">
        <f>SUM('Aberdeen City:West Lothian'!C12)</f>
        <v>0</v>
      </c>
      <c r="D12" s="32">
        <f t="shared" si="0"/>
        <v>43307</v>
      </c>
      <c r="E12" s="10"/>
    </row>
    <row r="13" spans="1:5" ht="18" customHeight="1" x14ac:dyDescent="0.25">
      <c r="A13" s="11" t="s">
        <v>70</v>
      </c>
      <c r="B13" s="33">
        <f>SUM('Aberdeen City:West Lothian'!B13)</f>
        <v>243834</v>
      </c>
      <c r="C13" s="33">
        <f>SUM('Aberdeen City:West Lothian'!C13)</f>
        <v>1370</v>
      </c>
      <c r="D13" s="34">
        <f t="shared" si="0"/>
        <v>245204</v>
      </c>
      <c r="E13" s="10"/>
    </row>
    <row r="14" spans="1:5" ht="24.95" customHeight="1" x14ac:dyDescent="0.25">
      <c r="A14" s="13" t="s">
        <v>7</v>
      </c>
      <c r="B14" s="35">
        <f>SUM(B8:B13)</f>
        <v>2866664</v>
      </c>
      <c r="C14" s="35">
        <f t="shared" ref="C14:D14" si="1">SUM(C8:C13)</f>
        <v>889102</v>
      </c>
      <c r="D14" s="35">
        <f t="shared" si="1"/>
        <v>3755766</v>
      </c>
      <c r="E14" s="9"/>
    </row>
    <row r="15" spans="1:5" ht="21.95" customHeight="1" x14ac:dyDescent="0.25">
      <c r="A15" s="12" t="s">
        <v>11</v>
      </c>
      <c r="B15" s="36"/>
      <c r="C15" s="36"/>
      <c r="D15" s="37"/>
      <c r="E15" s="8"/>
    </row>
    <row r="16" spans="1:5" ht="18" customHeight="1" x14ac:dyDescent="0.25">
      <c r="A16" s="9" t="s">
        <v>71</v>
      </c>
      <c r="B16" s="31">
        <f>SUM('Aberdeen City:West Lothian'!B16)</f>
        <v>1081744</v>
      </c>
      <c r="C16" s="31">
        <f>SUM('Aberdeen City:West Lothian'!C16)</f>
        <v>189966</v>
      </c>
      <c r="D16" s="32">
        <f>B16+C16</f>
        <v>1271710</v>
      </c>
      <c r="E16" s="10"/>
    </row>
    <row r="17" spans="1:5" ht="18" customHeight="1" x14ac:dyDescent="0.25">
      <c r="A17" s="11" t="s">
        <v>93</v>
      </c>
      <c r="B17" s="33">
        <f>SUM('Aberdeen City:West Lothian'!B17)</f>
        <v>667395</v>
      </c>
      <c r="C17" s="33">
        <f>SUM('Aberdeen City:West Lothian'!C17)</f>
        <v>460330</v>
      </c>
      <c r="D17" s="34">
        <f t="shared" ref="D17:D21" si="2">B17+C17</f>
        <v>1127725</v>
      </c>
      <c r="E17" s="10"/>
    </row>
    <row r="18" spans="1:5" ht="18" customHeight="1" x14ac:dyDescent="0.25">
      <c r="A18" s="9" t="s">
        <v>72</v>
      </c>
      <c r="B18" s="31">
        <f>SUM('Aberdeen City:West Lothian'!B18)</f>
        <v>723926</v>
      </c>
      <c r="C18" s="31">
        <f>SUM('Aberdeen City:West Lothian'!C18)</f>
        <v>0</v>
      </c>
      <c r="D18" s="32">
        <f t="shared" si="2"/>
        <v>723926</v>
      </c>
      <c r="E18" s="10"/>
    </row>
    <row r="19" spans="1:5" ht="18" customHeight="1" x14ac:dyDescent="0.25">
      <c r="A19" s="11" t="s">
        <v>73</v>
      </c>
      <c r="B19" s="33">
        <f>SUM('Aberdeen City:West Lothian'!B19)</f>
        <v>65834</v>
      </c>
      <c r="C19" s="33">
        <f>SUM('Aberdeen City:West Lothian'!C19)</f>
        <v>6517</v>
      </c>
      <c r="D19" s="34">
        <f t="shared" si="2"/>
        <v>72351</v>
      </c>
      <c r="E19" s="10"/>
    </row>
    <row r="20" spans="1:5" ht="18" customHeight="1" x14ac:dyDescent="0.25">
      <c r="A20" s="9" t="s">
        <v>8</v>
      </c>
      <c r="B20" s="31">
        <f>SUM('Aberdeen City:West Lothian'!B20)</f>
        <v>83931</v>
      </c>
      <c r="C20" s="31">
        <f>SUM('Aberdeen City:West Lothian'!C20)</f>
        <v>230919</v>
      </c>
      <c r="D20" s="32">
        <f t="shared" si="2"/>
        <v>314850</v>
      </c>
      <c r="E20" s="10"/>
    </row>
    <row r="21" spans="1:5" ht="18" customHeight="1" x14ac:dyDescent="0.25">
      <c r="A21" s="11" t="s">
        <v>74</v>
      </c>
      <c r="B21" s="33">
        <f>SUM('Aberdeen City:West Lothian'!B21)</f>
        <v>243834</v>
      </c>
      <c r="C21" s="33">
        <f>SUM('Aberdeen City:West Lothian'!C21)</f>
        <v>1370</v>
      </c>
      <c r="D21" s="34">
        <f t="shared" si="2"/>
        <v>245204</v>
      </c>
      <c r="E21" s="10"/>
    </row>
    <row r="22" spans="1:5" ht="24.95" customHeight="1" thickBot="1" x14ac:dyDescent="0.3">
      <c r="A22" s="14" t="s">
        <v>9</v>
      </c>
      <c r="B22" s="38">
        <f>SUM(B16:B21)</f>
        <v>2866664</v>
      </c>
      <c r="C22" s="38">
        <f>SUM(C16:C21)</f>
        <v>889102</v>
      </c>
      <c r="D22" s="38">
        <f>SUM(D16:D21)</f>
        <v>3755766</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36</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15413</v>
      </c>
      <c r="C8" s="31">
        <v>0</v>
      </c>
      <c r="D8" s="32">
        <f>B8+C8</f>
        <v>15413</v>
      </c>
      <c r="E8" s="10"/>
    </row>
    <row r="9" spans="1:5" ht="18" customHeight="1" x14ac:dyDescent="0.25">
      <c r="A9" s="11" t="s">
        <v>4</v>
      </c>
      <c r="B9" s="33">
        <v>10935</v>
      </c>
      <c r="C9" s="33">
        <v>2838</v>
      </c>
      <c r="D9" s="34">
        <f t="shared" ref="D9:D13" si="0">B9+C9</f>
        <v>13773</v>
      </c>
      <c r="E9" s="10"/>
    </row>
    <row r="10" spans="1:5" ht="18" customHeight="1" x14ac:dyDescent="0.25">
      <c r="A10" s="9" t="s">
        <v>5</v>
      </c>
      <c r="B10" s="31">
        <v>4885</v>
      </c>
      <c r="C10" s="31">
        <v>793</v>
      </c>
      <c r="D10" s="32">
        <f t="shared" si="0"/>
        <v>5678</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31233</v>
      </c>
      <c r="C14" s="35">
        <f t="shared" ref="C14:D14" si="1">SUM(C8:C13)</f>
        <v>3631</v>
      </c>
      <c r="D14" s="35">
        <f t="shared" si="1"/>
        <v>34864</v>
      </c>
      <c r="E14" s="9"/>
    </row>
    <row r="15" spans="1:5" ht="21.95" customHeight="1" x14ac:dyDescent="0.25">
      <c r="A15" s="12" t="s">
        <v>11</v>
      </c>
      <c r="B15" s="36"/>
      <c r="C15" s="36"/>
      <c r="D15" s="37"/>
      <c r="E15" s="8"/>
    </row>
    <row r="16" spans="1:5" ht="18" customHeight="1" x14ac:dyDescent="0.25">
      <c r="A16" s="9" t="s">
        <v>71</v>
      </c>
      <c r="B16" s="31">
        <v>10211</v>
      </c>
      <c r="C16" s="31">
        <v>0</v>
      </c>
      <c r="D16" s="32">
        <f>B16+C16</f>
        <v>10211</v>
      </c>
      <c r="E16" s="10"/>
    </row>
    <row r="17" spans="1:5" ht="18" customHeight="1" x14ac:dyDescent="0.25">
      <c r="A17" s="11" t="s">
        <v>93</v>
      </c>
      <c r="B17" s="33">
        <v>5932</v>
      </c>
      <c r="C17" s="33">
        <v>0</v>
      </c>
      <c r="D17" s="34">
        <f t="shared" ref="D17:D21" si="2">B17+C17</f>
        <v>5932</v>
      </c>
      <c r="E17" s="10"/>
    </row>
    <row r="18" spans="1:5" ht="18" customHeight="1" x14ac:dyDescent="0.25">
      <c r="A18" s="9" t="s">
        <v>72</v>
      </c>
      <c r="B18" s="31">
        <v>0</v>
      </c>
      <c r="C18" s="31">
        <v>0</v>
      </c>
      <c r="D18" s="32">
        <f t="shared" si="2"/>
        <v>0</v>
      </c>
      <c r="E18" s="10"/>
    </row>
    <row r="19" spans="1:5" ht="18" customHeight="1" x14ac:dyDescent="0.25">
      <c r="A19" s="11" t="s">
        <v>73</v>
      </c>
      <c r="B19" s="33">
        <v>15090</v>
      </c>
      <c r="C19" s="33">
        <v>238</v>
      </c>
      <c r="D19" s="34">
        <f t="shared" si="2"/>
        <v>15328</v>
      </c>
      <c r="E19" s="10"/>
    </row>
    <row r="20" spans="1:5" ht="18" customHeight="1" x14ac:dyDescent="0.25">
      <c r="A20" s="9" t="s">
        <v>8</v>
      </c>
      <c r="B20" s="31">
        <v>0</v>
      </c>
      <c r="C20" s="31">
        <v>3393</v>
      </c>
      <c r="D20" s="32">
        <f t="shared" si="2"/>
        <v>3393</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31233</v>
      </c>
      <c r="C22" s="38">
        <f>SUM(C16:C21)</f>
        <v>3631</v>
      </c>
      <c r="D22" s="38">
        <f>SUM(D16:D21)</f>
        <v>34864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37</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58296</v>
      </c>
      <c r="C9" s="33">
        <v>22794</v>
      </c>
      <c r="D9" s="34">
        <f t="shared" ref="D9:D13" si="0">B9+C9</f>
        <v>81090</v>
      </c>
      <c r="E9" s="10"/>
    </row>
    <row r="10" spans="1:5" ht="18" customHeight="1" x14ac:dyDescent="0.25">
      <c r="A10" s="9" t="s">
        <v>5</v>
      </c>
      <c r="B10" s="31">
        <v>0</v>
      </c>
      <c r="C10" s="31">
        <v>0</v>
      </c>
      <c r="D10" s="32">
        <f t="shared" si="0"/>
        <v>0</v>
      </c>
      <c r="E10" s="10"/>
    </row>
    <row r="11" spans="1:5" ht="18" customHeight="1" x14ac:dyDescent="0.25">
      <c r="A11" s="11" t="s">
        <v>6</v>
      </c>
      <c r="B11" s="33">
        <v>6250</v>
      </c>
      <c r="C11" s="33">
        <v>0</v>
      </c>
      <c r="D11" s="34">
        <f t="shared" si="0"/>
        <v>6250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64546</v>
      </c>
      <c r="C14" s="35">
        <f t="shared" ref="C14:D14" si="1">SUM(C8:C13)</f>
        <v>22794</v>
      </c>
      <c r="D14" s="35">
        <f t="shared" si="1"/>
        <v>87340</v>
      </c>
      <c r="E14" s="9"/>
    </row>
    <row r="15" spans="1:5" ht="21.95" customHeight="1" x14ac:dyDescent="0.25">
      <c r="A15" s="12" t="s">
        <v>11</v>
      </c>
      <c r="B15" s="36"/>
      <c r="C15" s="36"/>
      <c r="D15" s="37"/>
      <c r="E15" s="8"/>
    </row>
    <row r="16" spans="1:5" ht="18" customHeight="1" x14ac:dyDescent="0.25">
      <c r="A16" s="9" t="s">
        <v>71</v>
      </c>
      <c r="B16" s="31">
        <v>21369</v>
      </c>
      <c r="C16" s="31">
        <v>4554</v>
      </c>
      <c r="D16" s="32">
        <f>B16+C16</f>
        <v>25923</v>
      </c>
      <c r="E16" s="10"/>
    </row>
    <row r="17" spans="1:5" ht="18" customHeight="1" x14ac:dyDescent="0.25">
      <c r="A17" s="11" t="s">
        <v>93</v>
      </c>
      <c r="B17" s="33">
        <v>15799</v>
      </c>
      <c r="C17" s="33">
        <v>9266</v>
      </c>
      <c r="D17" s="34">
        <f t="shared" ref="D17:D21" si="2">B17+C17</f>
        <v>25065</v>
      </c>
      <c r="E17" s="10"/>
    </row>
    <row r="18" spans="1:5" ht="18" customHeight="1" x14ac:dyDescent="0.25">
      <c r="A18" s="9" t="s">
        <v>72</v>
      </c>
      <c r="B18" s="31">
        <v>25216</v>
      </c>
      <c r="C18" s="31">
        <v>0</v>
      </c>
      <c r="D18" s="32">
        <f t="shared" si="2"/>
        <v>25216</v>
      </c>
      <c r="E18" s="10"/>
    </row>
    <row r="19" spans="1:5" ht="18" customHeight="1" x14ac:dyDescent="0.25">
      <c r="A19" s="11" t="s">
        <v>73</v>
      </c>
      <c r="B19" s="33">
        <v>0</v>
      </c>
      <c r="C19" s="33">
        <v>0</v>
      </c>
      <c r="D19" s="34">
        <f t="shared" si="2"/>
        <v>0</v>
      </c>
      <c r="E19" s="10"/>
    </row>
    <row r="20" spans="1:5" ht="18" customHeight="1" x14ac:dyDescent="0.25">
      <c r="A20" s="9" t="s">
        <v>8</v>
      </c>
      <c r="B20" s="31">
        <v>2162</v>
      </c>
      <c r="C20" s="31">
        <v>8974</v>
      </c>
      <c r="D20" s="32">
        <f t="shared" si="2"/>
        <v>11136</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64546</v>
      </c>
      <c r="C22" s="38">
        <f>SUM(C16:C21)</f>
        <v>22794</v>
      </c>
      <c r="D22" s="38">
        <f>SUM(D16:D21)</f>
        <v>87340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38</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692</v>
      </c>
      <c r="C8" s="31">
        <v>5875</v>
      </c>
      <c r="D8" s="32">
        <f>B8+C8</f>
        <v>6567</v>
      </c>
      <c r="E8" s="10"/>
    </row>
    <row r="9" spans="1:5" ht="18" customHeight="1" x14ac:dyDescent="0.25">
      <c r="A9" s="11" t="s">
        <v>4</v>
      </c>
      <c r="B9" s="33">
        <v>56698</v>
      </c>
      <c r="C9" s="33">
        <v>45360</v>
      </c>
      <c r="D9" s="34">
        <f t="shared" ref="D9:D13" si="0">B9+C9</f>
        <v>102058</v>
      </c>
      <c r="E9" s="10"/>
    </row>
    <row r="10" spans="1:5" ht="18" customHeight="1" x14ac:dyDescent="0.25">
      <c r="A10" s="9" t="s">
        <v>5</v>
      </c>
      <c r="B10" s="31">
        <v>3715</v>
      </c>
      <c r="C10" s="31">
        <v>0</v>
      </c>
      <c r="D10" s="32">
        <f t="shared" si="0"/>
        <v>3715</v>
      </c>
      <c r="E10" s="10"/>
    </row>
    <row r="11" spans="1:5" ht="18" customHeight="1" x14ac:dyDescent="0.25">
      <c r="A11" s="11" t="s">
        <v>6</v>
      </c>
      <c r="B11" s="33">
        <v>8</v>
      </c>
      <c r="C11" s="33">
        <v>0</v>
      </c>
      <c r="D11" s="34">
        <f t="shared" si="0"/>
        <v>8</v>
      </c>
      <c r="E11" s="10"/>
    </row>
    <row r="12" spans="1:5" ht="18" customHeight="1" x14ac:dyDescent="0.25">
      <c r="A12" s="9" t="s">
        <v>69</v>
      </c>
      <c r="B12" s="31">
        <v>0</v>
      </c>
      <c r="C12" s="31">
        <v>0</v>
      </c>
      <c r="D12" s="32">
        <f t="shared" si="0"/>
        <v>0</v>
      </c>
      <c r="E12" s="10"/>
    </row>
    <row r="13" spans="1:5" ht="18" customHeight="1" x14ac:dyDescent="0.25">
      <c r="A13" s="11" t="s">
        <v>70</v>
      </c>
      <c r="B13" s="33">
        <v>826</v>
      </c>
      <c r="C13" s="33">
        <v>0</v>
      </c>
      <c r="D13" s="34">
        <f t="shared" si="0"/>
        <v>826</v>
      </c>
      <c r="E13" s="10"/>
    </row>
    <row r="14" spans="1:5" ht="24.95" customHeight="1" x14ac:dyDescent="0.25">
      <c r="A14" s="13" t="s">
        <v>7</v>
      </c>
      <c r="B14" s="35">
        <f>SUM(B8:B13)</f>
        <v>61939</v>
      </c>
      <c r="C14" s="35">
        <f t="shared" ref="C14:D14" si="1">SUM(C8:C13)</f>
        <v>51235</v>
      </c>
      <c r="D14" s="35">
        <f t="shared" si="1"/>
        <v>113174</v>
      </c>
      <c r="E14" s="9"/>
    </row>
    <row r="15" spans="1:5" ht="21.95" customHeight="1" x14ac:dyDescent="0.25">
      <c r="A15" s="12" t="s">
        <v>11</v>
      </c>
      <c r="B15" s="36"/>
      <c r="C15" s="36"/>
      <c r="D15" s="37"/>
      <c r="E15" s="8"/>
    </row>
    <row r="16" spans="1:5" ht="18" customHeight="1" x14ac:dyDescent="0.25">
      <c r="A16" s="9" t="s">
        <v>71</v>
      </c>
      <c r="B16" s="31">
        <v>47222</v>
      </c>
      <c r="C16" s="31">
        <v>15861</v>
      </c>
      <c r="D16" s="32">
        <f>B16+C16</f>
        <v>63083</v>
      </c>
      <c r="E16" s="10"/>
    </row>
    <row r="17" spans="1:5" ht="18" customHeight="1" x14ac:dyDescent="0.25">
      <c r="A17" s="11" t="s">
        <v>93</v>
      </c>
      <c r="B17" s="33">
        <v>12025</v>
      </c>
      <c r="C17" s="33">
        <v>14681</v>
      </c>
      <c r="D17" s="34">
        <f t="shared" ref="D17:D21" si="2">B17+C17</f>
        <v>26706</v>
      </c>
      <c r="E17" s="10"/>
    </row>
    <row r="18" spans="1:5" ht="18" customHeight="1" x14ac:dyDescent="0.25">
      <c r="A18" s="9" t="s">
        <v>72</v>
      </c>
      <c r="B18" s="31">
        <v>0</v>
      </c>
      <c r="C18" s="31">
        <v>0</v>
      </c>
      <c r="D18" s="32">
        <f t="shared" si="2"/>
        <v>0</v>
      </c>
      <c r="E18" s="10"/>
    </row>
    <row r="19" spans="1:5" ht="18" customHeight="1" x14ac:dyDescent="0.25">
      <c r="A19" s="11" t="s">
        <v>73</v>
      </c>
      <c r="B19" s="33">
        <v>106</v>
      </c>
      <c r="C19" s="33">
        <v>104</v>
      </c>
      <c r="D19" s="34">
        <f t="shared" si="2"/>
        <v>210</v>
      </c>
      <c r="E19" s="10"/>
    </row>
    <row r="20" spans="1:5" ht="18" customHeight="1" x14ac:dyDescent="0.25">
      <c r="A20" s="9" t="s">
        <v>8</v>
      </c>
      <c r="B20" s="31">
        <v>1760</v>
      </c>
      <c r="C20" s="31">
        <v>20589</v>
      </c>
      <c r="D20" s="32">
        <f t="shared" si="2"/>
        <v>22349</v>
      </c>
      <c r="E20" s="10"/>
    </row>
    <row r="21" spans="1:5" ht="18" customHeight="1" x14ac:dyDescent="0.25">
      <c r="A21" s="11" t="s">
        <v>74</v>
      </c>
      <c r="B21" s="33">
        <v>826</v>
      </c>
      <c r="C21" s="33">
        <v>0</v>
      </c>
      <c r="D21" s="34">
        <f t="shared" si="2"/>
        <v>826</v>
      </c>
      <c r="E21" s="10"/>
    </row>
    <row r="22" spans="1:5" ht="24.95" customHeight="1" thickBot="1" x14ac:dyDescent="0.3">
      <c r="A22" s="14" t="s">
        <v>9</v>
      </c>
      <c r="B22" s="38">
        <f>SUM(B16:B21)</f>
        <v>61939</v>
      </c>
      <c r="C22" s="38">
        <f>SUM(C16:C21)</f>
        <v>51235</v>
      </c>
      <c r="D22" s="38">
        <f>SUM(D16:D21)</f>
        <v>113174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39</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45</v>
      </c>
      <c r="C8" s="31">
        <v>4262</v>
      </c>
      <c r="D8" s="32">
        <f>B8+C8</f>
        <v>4307</v>
      </c>
      <c r="E8" s="10"/>
    </row>
    <row r="9" spans="1:5" ht="18" customHeight="1" x14ac:dyDescent="0.25">
      <c r="A9" s="11" t="s">
        <v>4</v>
      </c>
      <c r="B9" s="33">
        <v>16605</v>
      </c>
      <c r="C9" s="33">
        <v>13449</v>
      </c>
      <c r="D9" s="34">
        <f t="shared" ref="D9:D13" si="0">B9+C9</f>
        <v>30054</v>
      </c>
      <c r="E9" s="10"/>
    </row>
    <row r="10" spans="1:5" ht="18" customHeight="1" x14ac:dyDescent="0.25">
      <c r="A10" s="9" t="s">
        <v>5</v>
      </c>
      <c r="B10" s="31">
        <v>4291</v>
      </c>
      <c r="C10" s="31">
        <v>17</v>
      </c>
      <c r="D10" s="32">
        <f t="shared" si="0"/>
        <v>4308</v>
      </c>
      <c r="E10" s="10"/>
    </row>
    <row r="11" spans="1:5" ht="18" customHeight="1" x14ac:dyDescent="0.25">
      <c r="A11" s="11" t="s">
        <v>6</v>
      </c>
      <c r="B11" s="33">
        <v>1177</v>
      </c>
      <c r="C11" s="33">
        <v>0</v>
      </c>
      <c r="D11" s="34">
        <f t="shared" si="0"/>
        <v>1177</v>
      </c>
      <c r="E11" s="10"/>
    </row>
    <row r="12" spans="1:5" ht="18" customHeight="1" x14ac:dyDescent="0.25">
      <c r="A12" s="9" t="s">
        <v>69</v>
      </c>
      <c r="B12" s="31">
        <v>0</v>
      </c>
      <c r="C12" s="31">
        <v>0</v>
      </c>
      <c r="D12" s="32">
        <f t="shared" si="0"/>
        <v>0</v>
      </c>
      <c r="E12" s="10"/>
    </row>
    <row r="13" spans="1:5" ht="18" customHeight="1" x14ac:dyDescent="0.25">
      <c r="A13" s="11" t="s">
        <v>70</v>
      </c>
      <c r="B13" s="33">
        <v>3122</v>
      </c>
      <c r="C13" s="33">
        <v>0</v>
      </c>
      <c r="D13" s="34">
        <f t="shared" si="0"/>
        <v>3122</v>
      </c>
      <c r="E13" s="10"/>
    </row>
    <row r="14" spans="1:5" ht="24.95" customHeight="1" x14ac:dyDescent="0.25">
      <c r="A14" s="13" t="s">
        <v>7</v>
      </c>
      <c r="B14" s="35">
        <f>SUM(B8:B13)</f>
        <v>25240</v>
      </c>
      <c r="C14" s="35">
        <f t="shared" ref="C14:D14" si="1">SUM(C8:C13)</f>
        <v>17728</v>
      </c>
      <c r="D14" s="35">
        <f t="shared" si="1"/>
        <v>42968</v>
      </c>
      <c r="E14" s="9"/>
    </row>
    <row r="15" spans="1:5" ht="21.95" customHeight="1" x14ac:dyDescent="0.25">
      <c r="A15" s="12" t="s">
        <v>11</v>
      </c>
      <c r="B15" s="36"/>
      <c r="C15" s="36"/>
      <c r="D15" s="37"/>
      <c r="E15" s="8"/>
    </row>
    <row r="16" spans="1:5" ht="18" customHeight="1" x14ac:dyDescent="0.25">
      <c r="A16" s="9" t="s">
        <v>71</v>
      </c>
      <c r="B16" s="31">
        <v>15992</v>
      </c>
      <c r="C16" s="31">
        <v>6211</v>
      </c>
      <c r="D16" s="32">
        <f>B16+C16</f>
        <v>22203</v>
      </c>
      <c r="E16" s="10"/>
    </row>
    <row r="17" spans="1:5" ht="18" customHeight="1" x14ac:dyDescent="0.25">
      <c r="A17" s="11" t="s">
        <v>93</v>
      </c>
      <c r="B17" s="33">
        <v>4172</v>
      </c>
      <c r="C17" s="33">
        <v>5105</v>
      </c>
      <c r="D17" s="34">
        <f t="shared" ref="D17:D21" si="2">B17+C17</f>
        <v>9277</v>
      </c>
      <c r="E17" s="10"/>
    </row>
    <row r="18" spans="1:5" ht="18" customHeight="1" x14ac:dyDescent="0.25">
      <c r="A18" s="9" t="s">
        <v>72</v>
      </c>
      <c r="B18" s="31">
        <v>0</v>
      </c>
      <c r="C18" s="31">
        <v>0</v>
      </c>
      <c r="D18" s="32">
        <f t="shared" si="2"/>
        <v>0</v>
      </c>
      <c r="E18" s="10"/>
    </row>
    <row r="19" spans="1:5" ht="18" customHeight="1" x14ac:dyDescent="0.25">
      <c r="A19" s="11" t="s">
        <v>73</v>
      </c>
      <c r="B19" s="33">
        <v>269</v>
      </c>
      <c r="C19" s="33">
        <v>30</v>
      </c>
      <c r="D19" s="34">
        <f t="shared" si="2"/>
        <v>299</v>
      </c>
      <c r="E19" s="10"/>
    </row>
    <row r="20" spans="1:5" ht="18" customHeight="1" x14ac:dyDescent="0.25">
      <c r="A20" s="9" t="s">
        <v>8</v>
      </c>
      <c r="B20" s="31">
        <v>1685</v>
      </c>
      <c r="C20" s="31">
        <v>6382</v>
      </c>
      <c r="D20" s="32">
        <f t="shared" si="2"/>
        <v>8067</v>
      </c>
      <c r="E20" s="10"/>
    </row>
    <row r="21" spans="1:5" ht="18" customHeight="1" x14ac:dyDescent="0.25">
      <c r="A21" s="11" t="s">
        <v>74</v>
      </c>
      <c r="B21" s="33">
        <v>3122</v>
      </c>
      <c r="C21" s="33">
        <v>0</v>
      </c>
      <c r="D21" s="34">
        <f t="shared" si="2"/>
        <v>3122</v>
      </c>
      <c r="E21" s="10"/>
    </row>
    <row r="22" spans="1:5" ht="24.95" customHeight="1" thickBot="1" x14ac:dyDescent="0.3">
      <c r="A22" s="14" t="s">
        <v>9</v>
      </c>
      <c r="B22" s="38">
        <f>SUM(B16:B21)</f>
        <v>25240</v>
      </c>
      <c r="C22" s="38">
        <f>SUM(C16:C21)</f>
        <v>17728</v>
      </c>
      <c r="D22" s="38">
        <f>SUM(D16:D21)</f>
        <v>42968</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40</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51737</v>
      </c>
      <c r="C9" s="33">
        <v>50940</v>
      </c>
      <c r="D9" s="34">
        <f t="shared" ref="D9:D13" si="0">B9+C9</f>
        <v>102677</v>
      </c>
      <c r="E9" s="10"/>
    </row>
    <row r="10" spans="1:5" ht="18" customHeight="1" x14ac:dyDescent="0.25">
      <c r="A10" s="9" t="s">
        <v>5</v>
      </c>
      <c r="B10" s="31">
        <v>3762</v>
      </c>
      <c r="C10" s="31">
        <v>210</v>
      </c>
      <c r="D10" s="32">
        <f t="shared" si="0"/>
        <v>3972</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2033</v>
      </c>
      <c r="C13" s="33">
        <v>0</v>
      </c>
      <c r="D13" s="34">
        <f t="shared" si="0"/>
        <v>2033</v>
      </c>
      <c r="E13" s="10"/>
    </row>
    <row r="14" spans="1:5" ht="24.95" customHeight="1" x14ac:dyDescent="0.25">
      <c r="A14" s="13" t="s">
        <v>7</v>
      </c>
      <c r="B14" s="35">
        <f>SUM(B8:B13)</f>
        <v>57532</v>
      </c>
      <c r="C14" s="35">
        <f t="shared" ref="C14:D14" si="1">SUM(C8:C13)</f>
        <v>51150</v>
      </c>
      <c r="D14" s="35">
        <f t="shared" si="1"/>
        <v>108682</v>
      </c>
      <c r="E14" s="9"/>
    </row>
    <row r="15" spans="1:5" ht="21.95" customHeight="1" x14ac:dyDescent="0.25">
      <c r="A15" s="12" t="s">
        <v>11</v>
      </c>
      <c r="B15" s="36"/>
      <c r="C15" s="36"/>
      <c r="D15" s="37"/>
      <c r="E15" s="8"/>
    </row>
    <row r="16" spans="1:5" ht="18" customHeight="1" x14ac:dyDescent="0.25">
      <c r="A16" s="9" t="s">
        <v>71</v>
      </c>
      <c r="B16" s="31">
        <v>12728</v>
      </c>
      <c r="C16" s="31">
        <v>15294</v>
      </c>
      <c r="D16" s="32">
        <f>B16+C16</f>
        <v>28022</v>
      </c>
      <c r="E16" s="10"/>
    </row>
    <row r="17" spans="1:5" ht="18" customHeight="1" x14ac:dyDescent="0.25">
      <c r="A17" s="11" t="s">
        <v>93</v>
      </c>
      <c r="B17" s="33">
        <v>42771</v>
      </c>
      <c r="C17" s="33">
        <v>27459</v>
      </c>
      <c r="D17" s="34">
        <f t="shared" ref="D17:D21" si="2">B17+C17</f>
        <v>70230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8397</v>
      </c>
      <c r="D20" s="32">
        <f t="shared" si="2"/>
        <v>8397</v>
      </c>
      <c r="E20" s="10"/>
    </row>
    <row r="21" spans="1:5" ht="18" customHeight="1" x14ac:dyDescent="0.25">
      <c r="A21" s="11" t="s">
        <v>74</v>
      </c>
      <c r="B21" s="33">
        <v>2033</v>
      </c>
      <c r="C21" s="33">
        <v>0</v>
      </c>
      <c r="D21" s="34">
        <f t="shared" si="2"/>
        <v>2033</v>
      </c>
      <c r="E21" s="10"/>
    </row>
    <row r="22" spans="1:5" ht="24.95" customHeight="1" thickBot="1" x14ac:dyDescent="0.3">
      <c r="A22" s="14" t="s">
        <v>9</v>
      </c>
      <c r="B22" s="38">
        <f>SUM(B16:B21)</f>
        <v>57532</v>
      </c>
      <c r="C22" s="38">
        <f>SUM(C16:C21)</f>
        <v>51150</v>
      </c>
      <c r="D22" s="38">
        <f>SUM(D16:D21)</f>
        <v>108682</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41</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36070</v>
      </c>
      <c r="C9" s="33">
        <v>30393</v>
      </c>
      <c r="D9" s="34">
        <f t="shared" ref="D9:D13" si="0">B9+C9</f>
        <v>66463</v>
      </c>
      <c r="E9" s="10"/>
    </row>
    <row r="10" spans="1:5" ht="18" customHeight="1" x14ac:dyDescent="0.25">
      <c r="A10" s="9" t="s">
        <v>5</v>
      </c>
      <c r="B10" s="31">
        <v>4141</v>
      </c>
      <c r="C10" s="31">
        <v>0</v>
      </c>
      <c r="D10" s="32">
        <f t="shared" si="0"/>
        <v>4141</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40211</v>
      </c>
      <c r="C14" s="35">
        <f t="shared" ref="C14:D14" si="1">SUM(C8:C13)</f>
        <v>30393</v>
      </c>
      <c r="D14" s="35">
        <f t="shared" si="1"/>
        <v>70604</v>
      </c>
      <c r="E14" s="9"/>
    </row>
    <row r="15" spans="1:5" ht="21.95" customHeight="1" x14ac:dyDescent="0.25">
      <c r="A15" s="12" t="s">
        <v>11</v>
      </c>
      <c r="B15" s="36"/>
      <c r="C15" s="36"/>
      <c r="D15" s="37"/>
      <c r="E15" s="8"/>
    </row>
    <row r="16" spans="1:5" ht="18" customHeight="1" x14ac:dyDescent="0.25">
      <c r="A16" s="9" t="s">
        <v>71</v>
      </c>
      <c r="B16" s="31">
        <v>27343</v>
      </c>
      <c r="C16" s="31">
        <v>5164</v>
      </c>
      <c r="D16" s="32">
        <f>B16+C16</f>
        <v>32507</v>
      </c>
      <c r="E16" s="10"/>
    </row>
    <row r="17" spans="1:5" ht="18" customHeight="1" x14ac:dyDescent="0.25">
      <c r="A17" s="11" t="s">
        <v>93</v>
      </c>
      <c r="B17" s="33">
        <v>0</v>
      </c>
      <c r="C17" s="33">
        <v>15471</v>
      </c>
      <c r="D17" s="34">
        <f t="shared" ref="D17:D21" si="2">B17+C17</f>
        <v>15471</v>
      </c>
      <c r="E17" s="10"/>
    </row>
    <row r="18" spans="1:5" ht="18" customHeight="1" x14ac:dyDescent="0.25">
      <c r="A18" s="9" t="s">
        <v>72</v>
      </c>
      <c r="B18" s="31">
        <v>0</v>
      </c>
      <c r="C18" s="31">
        <v>0</v>
      </c>
      <c r="D18" s="32">
        <f t="shared" si="2"/>
        <v>0</v>
      </c>
      <c r="E18" s="10"/>
    </row>
    <row r="19" spans="1:5" ht="18" customHeight="1" x14ac:dyDescent="0.25">
      <c r="A19" s="11" t="s">
        <v>73</v>
      </c>
      <c r="B19" s="33">
        <v>10019</v>
      </c>
      <c r="C19" s="33">
        <v>8</v>
      </c>
      <c r="D19" s="34">
        <f t="shared" si="2"/>
        <v>10027</v>
      </c>
      <c r="E19" s="10"/>
    </row>
    <row r="20" spans="1:5" ht="18" customHeight="1" x14ac:dyDescent="0.25">
      <c r="A20" s="9" t="s">
        <v>8</v>
      </c>
      <c r="B20" s="31">
        <v>2849</v>
      </c>
      <c r="C20" s="31">
        <v>9750</v>
      </c>
      <c r="D20" s="32">
        <f t="shared" si="2"/>
        <v>12599</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40211</v>
      </c>
      <c r="C22" s="38">
        <f>SUM(C16:C21)</f>
        <v>30393</v>
      </c>
      <c r="D22" s="38">
        <f>SUM(D16:D21)</f>
        <v>70604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42</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44</v>
      </c>
      <c r="C10" s="31">
        <v>0</v>
      </c>
      <c r="D10" s="32">
        <f t="shared" si="0"/>
        <v>44</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44</v>
      </c>
      <c r="C14" s="35">
        <f t="shared" ref="C14:D14" si="1">SUM(C8:C13)</f>
        <v>0</v>
      </c>
      <c r="D14" s="35">
        <f t="shared" si="1"/>
        <v>44</v>
      </c>
      <c r="E14" s="9"/>
    </row>
    <row r="15" spans="1:5" ht="21.95" customHeight="1" x14ac:dyDescent="0.25">
      <c r="A15" s="12" t="s">
        <v>11</v>
      </c>
      <c r="B15" s="36"/>
      <c r="C15" s="36"/>
      <c r="D15" s="37"/>
      <c r="E15" s="8"/>
    </row>
    <row r="16" spans="1:5" ht="18" customHeight="1" x14ac:dyDescent="0.25">
      <c r="A16" s="9" t="s">
        <v>71</v>
      </c>
      <c r="B16" s="31">
        <v>44</v>
      </c>
      <c r="C16" s="31">
        <v>0</v>
      </c>
      <c r="D16" s="32">
        <f>B16+C16</f>
        <v>44</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44</v>
      </c>
      <c r="C22" s="38">
        <f>SUM(C16:C21)</f>
        <v>0</v>
      </c>
      <c r="D22" s="38">
        <f>SUM(D16:D21)</f>
        <v>44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43</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22</v>
      </c>
      <c r="C10" s="31">
        <v>0</v>
      </c>
      <c r="D10" s="32">
        <f t="shared" si="0"/>
        <v>22</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22</v>
      </c>
      <c r="C14" s="35">
        <f t="shared" ref="C14:D14" si="1">SUM(C8:C13)</f>
        <v>0</v>
      </c>
      <c r="D14" s="35">
        <f t="shared" si="1"/>
        <v>22</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22</v>
      </c>
      <c r="C20" s="31">
        <v>0</v>
      </c>
      <c r="D20" s="32">
        <f t="shared" si="2"/>
        <v>22</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22</v>
      </c>
      <c r="C22" s="38">
        <f>SUM(C16:C21)</f>
        <v>0</v>
      </c>
      <c r="D22" s="38">
        <f>SUM(D16:D21)</f>
        <v>22</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44</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16</v>
      </c>
      <c r="C8" s="31">
        <v>0</v>
      </c>
      <c r="D8" s="32">
        <f>B8+C8</f>
        <v>16</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16</v>
      </c>
      <c r="C14" s="35">
        <f t="shared" ref="C14:D14" si="1">SUM(C8:C13)</f>
        <v>0</v>
      </c>
      <c r="D14" s="35">
        <f t="shared" si="1"/>
        <v>16</v>
      </c>
      <c r="E14" s="9"/>
    </row>
    <row r="15" spans="1:5" ht="21.95" customHeight="1" x14ac:dyDescent="0.25">
      <c r="A15" s="12" t="s">
        <v>11</v>
      </c>
      <c r="B15" s="36"/>
      <c r="C15" s="36"/>
      <c r="D15" s="37"/>
      <c r="E15" s="8"/>
    </row>
    <row r="16" spans="1:5" ht="18" customHeight="1" x14ac:dyDescent="0.25">
      <c r="A16" s="9" t="s">
        <v>71</v>
      </c>
      <c r="B16" s="31">
        <v>16</v>
      </c>
      <c r="C16" s="31">
        <v>0</v>
      </c>
      <c r="D16" s="32">
        <f>B16+C16</f>
        <v>16</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16</v>
      </c>
      <c r="C22" s="38">
        <f>SUM(C16:C21)</f>
        <v>0</v>
      </c>
      <c r="D22" s="38">
        <f>SUM(D16:D21)</f>
        <v>16</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45</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0</v>
      </c>
      <c r="C14" s="35">
        <f t="shared" ref="C14:D14" si="1">SUM(C8:C13)</f>
        <v>0</v>
      </c>
      <c r="D14" s="35">
        <f t="shared" si="1"/>
        <v>0</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0</v>
      </c>
      <c r="C22" s="38">
        <f>SUM(C16:C21)</f>
        <v>0</v>
      </c>
      <c r="D22" s="38">
        <f>SUM(D16:D21)</f>
        <v>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12</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30255</v>
      </c>
      <c r="D8" s="32">
        <f>B8+C8</f>
        <v>30255</v>
      </c>
      <c r="E8" s="10"/>
    </row>
    <row r="9" spans="1:5" ht="18" customHeight="1" x14ac:dyDescent="0.25">
      <c r="A9" s="11" t="s">
        <v>4</v>
      </c>
      <c r="B9" s="33">
        <v>142220</v>
      </c>
      <c r="C9" s="33">
        <v>21100</v>
      </c>
      <c r="D9" s="34">
        <f t="shared" ref="D9:D13" si="0">B9+C9</f>
        <v>163320</v>
      </c>
      <c r="E9" s="10"/>
    </row>
    <row r="10" spans="1:5" ht="18" customHeight="1" x14ac:dyDescent="0.25">
      <c r="A10" s="9" t="s">
        <v>5</v>
      </c>
      <c r="B10" s="31">
        <v>13349</v>
      </c>
      <c r="C10" s="31">
        <v>0</v>
      </c>
      <c r="D10" s="32">
        <f t="shared" si="0"/>
        <v>13349</v>
      </c>
      <c r="E10" s="10"/>
    </row>
    <row r="11" spans="1:5" ht="18" customHeight="1" x14ac:dyDescent="0.25">
      <c r="A11" s="11" t="s">
        <v>6</v>
      </c>
      <c r="B11" s="33">
        <v>0</v>
      </c>
      <c r="C11" s="33">
        <v>0</v>
      </c>
      <c r="D11" s="34">
        <f t="shared" si="0"/>
        <v>0</v>
      </c>
      <c r="E11" s="10"/>
    </row>
    <row r="12" spans="1:5" ht="18" customHeight="1" x14ac:dyDescent="0.25">
      <c r="A12" s="9" t="s">
        <v>69</v>
      </c>
      <c r="B12" s="31">
        <v>2000</v>
      </c>
      <c r="C12" s="31">
        <v>0</v>
      </c>
      <c r="D12" s="32">
        <f t="shared" si="0"/>
        <v>2000</v>
      </c>
      <c r="E12" s="10"/>
    </row>
    <row r="13" spans="1:5" ht="18" customHeight="1" x14ac:dyDescent="0.25">
      <c r="A13" s="11" t="s">
        <v>70</v>
      </c>
      <c r="B13" s="33">
        <v>1237</v>
      </c>
      <c r="C13" s="33">
        <v>0</v>
      </c>
      <c r="D13" s="34">
        <f t="shared" si="0"/>
        <v>1237</v>
      </c>
      <c r="E13" s="10"/>
    </row>
    <row r="14" spans="1:5" ht="24.95" customHeight="1" x14ac:dyDescent="0.25">
      <c r="A14" s="13" t="s">
        <v>7</v>
      </c>
      <c r="B14" s="35">
        <f>SUM(B8:B13)</f>
        <v>158806</v>
      </c>
      <c r="C14" s="35">
        <f t="shared" ref="C14:D14" si="1">SUM(C8:C13)</f>
        <v>51355</v>
      </c>
      <c r="D14" s="35">
        <f t="shared" si="1"/>
        <v>210161</v>
      </c>
      <c r="E14" s="9"/>
    </row>
    <row r="15" spans="1:5" ht="21.95" customHeight="1" x14ac:dyDescent="0.25">
      <c r="A15" s="12" t="s">
        <v>11</v>
      </c>
      <c r="B15" s="36"/>
      <c r="C15" s="36"/>
      <c r="D15" s="37"/>
      <c r="E15" s="8"/>
    </row>
    <row r="16" spans="1:5" ht="18" customHeight="1" x14ac:dyDescent="0.25">
      <c r="A16" s="9" t="s">
        <v>71</v>
      </c>
      <c r="B16" s="31">
        <v>43227</v>
      </c>
      <c r="C16" s="31">
        <v>1483</v>
      </c>
      <c r="D16" s="32">
        <f>B16+C16</f>
        <v>44710</v>
      </c>
      <c r="E16" s="10"/>
    </row>
    <row r="17" spans="1:5" ht="18" customHeight="1" x14ac:dyDescent="0.25">
      <c r="A17" s="11" t="s">
        <v>93</v>
      </c>
      <c r="B17" s="33">
        <v>109055</v>
      </c>
      <c r="C17" s="33">
        <v>19376</v>
      </c>
      <c r="D17" s="34">
        <f t="shared" ref="D17:D21" si="2">B17+C17</f>
        <v>128431</v>
      </c>
      <c r="E17" s="10"/>
    </row>
    <row r="18" spans="1:5" ht="18" customHeight="1" x14ac:dyDescent="0.25">
      <c r="A18" s="9" t="s">
        <v>72</v>
      </c>
      <c r="B18" s="31">
        <v>4627</v>
      </c>
      <c r="C18" s="31">
        <v>0</v>
      </c>
      <c r="D18" s="32">
        <f t="shared" si="2"/>
        <v>4627</v>
      </c>
      <c r="E18" s="10"/>
    </row>
    <row r="19" spans="1:5" ht="18" customHeight="1" x14ac:dyDescent="0.25">
      <c r="A19" s="11" t="s">
        <v>73</v>
      </c>
      <c r="B19" s="33">
        <v>0</v>
      </c>
      <c r="C19" s="33">
        <v>0</v>
      </c>
      <c r="D19" s="34">
        <f t="shared" si="2"/>
        <v>0</v>
      </c>
      <c r="E19" s="10"/>
    </row>
    <row r="20" spans="1:5" ht="18" customHeight="1" x14ac:dyDescent="0.25">
      <c r="A20" s="9" t="s">
        <v>8</v>
      </c>
      <c r="B20" s="31">
        <v>660</v>
      </c>
      <c r="C20" s="31">
        <v>30496</v>
      </c>
      <c r="D20" s="32">
        <f t="shared" si="2"/>
        <v>31156</v>
      </c>
      <c r="E20" s="10"/>
    </row>
    <row r="21" spans="1:5" ht="18" customHeight="1" x14ac:dyDescent="0.25">
      <c r="A21" s="11" t="s">
        <v>74</v>
      </c>
      <c r="B21" s="33">
        <v>1237</v>
      </c>
      <c r="C21" s="33">
        <v>0</v>
      </c>
      <c r="D21" s="34">
        <f t="shared" si="2"/>
        <v>1237</v>
      </c>
      <c r="E21" s="10"/>
    </row>
    <row r="22" spans="1:5" ht="24.95" customHeight="1" thickBot="1" x14ac:dyDescent="0.3">
      <c r="A22" s="14" t="s">
        <v>9</v>
      </c>
      <c r="B22" s="38">
        <f>SUM(B16:B21)</f>
        <v>158806</v>
      </c>
      <c r="C22" s="38">
        <f>SUM(C16:C21)</f>
        <v>51355</v>
      </c>
      <c r="D22" s="38">
        <f>SUM(D16:D21)</f>
        <v>210161</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46</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0</v>
      </c>
      <c r="C14" s="35">
        <f t="shared" ref="C14:D14" si="1">SUM(C8:C13)</f>
        <v>0</v>
      </c>
      <c r="D14" s="35">
        <f t="shared" si="1"/>
        <v>0</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0</v>
      </c>
      <c r="C22" s="38">
        <f>SUM(C16:C21)</f>
        <v>0</v>
      </c>
      <c r="D22" s="38">
        <f>SUM(D16:D21)</f>
        <v>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47</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0</v>
      </c>
      <c r="C14" s="35">
        <f t="shared" ref="C14:D14" si="1">SUM(C8:C13)</f>
        <v>0</v>
      </c>
      <c r="D14" s="35">
        <f t="shared" si="1"/>
        <v>0</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0</v>
      </c>
      <c r="C22" s="38">
        <f>SUM(C16:C21)</f>
        <v>0</v>
      </c>
      <c r="D22" s="38">
        <f>SUM(D16:D21)</f>
        <v>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48</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28</v>
      </c>
      <c r="C10" s="31">
        <v>0</v>
      </c>
      <c r="D10" s="32">
        <f t="shared" si="0"/>
        <v>28</v>
      </c>
      <c r="E10" s="10"/>
    </row>
    <row r="11" spans="1:5" ht="18" customHeight="1" x14ac:dyDescent="0.25">
      <c r="A11" s="11" t="s">
        <v>6</v>
      </c>
      <c r="B11" s="33">
        <v>6</v>
      </c>
      <c r="C11" s="33">
        <v>0</v>
      </c>
      <c r="D11" s="34">
        <f t="shared" si="0"/>
        <v>6</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34</v>
      </c>
      <c r="C14" s="35">
        <f t="shared" ref="C14:D14" si="1">SUM(C8:C13)</f>
        <v>0</v>
      </c>
      <c r="D14" s="35">
        <f t="shared" si="1"/>
        <v>34</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34</v>
      </c>
      <c r="C20" s="31">
        <v>0</v>
      </c>
      <c r="D20" s="32">
        <f t="shared" si="2"/>
        <v>34</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34</v>
      </c>
      <c r="C22" s="38">
        <f>SUM(C16:C21)</f>
        <v>0</v>
      </c>
      <c r="D22" s="38">
        <f>SUM(D16:D21)</f>
        <v>34</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49</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0</v>
      </c>
      <c r="C14" s="35">
        <f t="shared" ref="C14:D14" si="1">SUM(C8:C13)</f>
        <v>0</v>
      </c>
      <c r="D14" s="35">
        <f t="shared" si="1"/>
        <v>0</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0</v>
      </c>
      <c r="C22" s="38">
        <f>SUM(C16:C21)</f>
        <v>0</v>
      </c>
      <c r="D22" s="38">
        <f>SUM(D16:D21)</f>
        <v>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50</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19</v>
      </c>
      <c r="C11" s="33">
        <v>0</v>
      </c>
      <c r="D11" s="34">
        <f t="shared" si="0"/>
        <v>19</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19</v>
      </c>
      <c r="C14" s="35">
        <f t="shared" ref="C14:D14" si="1">SUM(C8:C13)</f>
        <v>0</v>
      </c>
      <c r="D14" s="35">
        <f t="shared" si="1"/>
        <v>19</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19</v>
      </c>
      <c r="C20" s="31">
        <v>0</v>
      </c>
      <c r="D20" s="32">
        <f t="shared" si="2"/>
        <v>19</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19</v>
      </c>
      <c r="C22" s="38">
        <f>SUM(C16:C21)</f>
        <v>0</v>
      </c>
      <c r="D22" s="38">
        <f>SUM(D16:D21)</f>
        <v>19</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51</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32</v>
      </c>
      <c r="C10" s="31">
        <v>0</v>
      </c>
      <c r="D10" s="32">
        <f t="shared" si="0"/>
        <v>32</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32</v>
      </c>
      <c r="C14" s="35">
        <f t="shared" ref="C14:D14" si="1">SUM(C8:C13)</f>
        <v>0</v>
      </c>
      <c r="D14" s="35">
        <f t="shared" si="1"/>
        <v>32</v>
      </c>
      <c r="E14" s="9"/>
    </row>
    <row r="15" spans="1:5" ht="21.95" customHeight="1" x14ac:dyDescent="0.25">
      <c r="A15" s="12" t="s">
        <v>11</v>
      </c>
      <c r="B15" s="36"/>
      <c r="C15" s="36"/>
      <c r="D15" s="37"/>
      <c r="E15" s="8"/>
    </row>
    <row r="16" spans="1:5" ht="18" customHeight="1" x14ac:dyDescent="0.25">
      <c r="A16" s="9" t="s">
        <v>71</v>
      </c>
      <c r="B16" s="31">
        <v>32</v>
      </c>
      <c r="C16" s="31">
        <v>0</v>
      </c>
      <c r="D16" s="32">
        <f>B16+C16</f>
        <v>32</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32</v>
      </c>
      <c r="C22" s="38">
        <f>SUM(C16:C21)</f>
        <v>0</v>
      </c>
      <c r="D22" s="38">
        <f>SUM(D16:D21)</f>
        <v>32</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52</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420</v>
      </c>
      <c r="C9" s="33">
        <v>0</v>
      </c>
      <c r="D9" s="34">
        <f t="shared" ref="D9:D13" si="0">B9+C9</f>
        <v>420</v>
      </c>
      <c r="E9" s="10"/>
    </row>
    <row r="10" spans="1:5" ht="18" customHeight="1" x14ac:dyDescent="0.25">
      <c r="A10" s="9" t="s">
        <v>5</v>
      </c>
      <c r="B10" s="31">
        <v>292</v>
      </c>
      <c r="C10" s="31">
        <v>0</v>
      </c>
      <c r="D10" s="32">
        <f t="shared" si="0"/>
        <v>292</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712</v>
      </c>
      <c r="C14" s="35">
        <f t="shared" ref="C14:D14" si="1">SUM(C8:C13)</f>
        <v>0</v>
      </c>
      <c r="D14" s="35">
        <f t="shared" si="1"/>
        <v>712</v>
      </c>
      <c r="E14" s="9"/>
    </row>
    <row r="15" spans="1:5" ht="21.95" customHeight="1" x14ac:dyDescent="0.25">
      <c r="A15" s="12" t="s">
        <v>11</v>
      </c>
      <c r="B15" s="36"/>
      <c r="C15" s="36"/>
      <c r="D15" s="37"/>
      <c r="E15" s="8"/>
    </row>
    <row r="16" spans="1:5" ht="18" customHeight="1" x14ac:dyDescent="0.25">
      <c r="A16" s="9" t="s">
        <v>71</v>
      </c>
      <c r="B16" s="31">
        <v>649</v>
      </c>
      <c r="C16" s="31">
        <v>0</v>
      </c>
      <c r="D16" s="32">
        <f>B16+C16</f>
        <v>649</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6</v>
      </c>
      <c r="C19" s="33">
        <v>0</v>
      </c>
      <c r="D19" s="34">
        <f t="shared" si="2"/>
        <v>6</v>
      </c>
      <c r="E19" s="10"/>
    </row>
    <row r="20" spans="1:5" ht="18" customHeight="1" x14ac:dyDescent="0.25">
      <c r="A20" s="9" t="s">
        <v>8</v>
      </c>
      <c r="B20" s="31">
        <v>57</v>
      </c>
      <c r="C20" s="31">
        <v>0</v>
      </c>
      <c r="D20" s="32">
        <f t="shared" si="2"/>
        <v>57</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712</v>
      </c>
      <c r="C22" s="38">
        <f>SUM(C16:C21)</f>
        <v>0</v>
      </c>
      <c r="D22" s="38">
        <f>SUM(D16:D21)</f>
        <v>712</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53</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0</v>
      </c>
      <c r="C14" s="35">
        <f t="shared" ref="C14:D14" si="1">SUM(C8:C13)</f>
        <v>0</v>
      </c>
      <c r="D14" s="35">
        <f t="shared" si="1"/>
        <v>0</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0</v>
      </c>
      <c r="C22" s="38">
        <f>SUM(C16:C21)</f>
        <v>0</v>
      </c>
      <c r="D22" s="38">
        <f>SUM(D16:D21)</f>
        <v>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54</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0</v>
      </c>
      <c r="C14" s="35">
        <f t="shared" ref="C14:D14" si="1">SUM(C8:C13)</f>
        <v>0</v>
      </c>
      <c r="D14" s="35">
        <f t="shared" si="1"/>
        <v>0</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0</v>
      </c>
      <c r="C22" s="38">
        <f>SUM(C16:C21)</f>
        <v>0</v>
      </c>
      <c r="D22" s="38">
        <f>SUM(D16:D21)</f>
        <v>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55</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70</v>
      </c>
      <c r="C9" s="33">
        <v>0</v>
      </c>
      <c r="D9" s="34">
        <f t="shared" ref="D9:D13" si="0">B9+C9</f>
        <v>70</v>
      </c>
      <c r="E9" s="10"/>
    </row>
    <row r="10" spans="1:5" ht="18" customHeight="1" x14ac:dyDescent="0.25">
      <c r="A10" s="9" t="s">
        <v>5</v>
      </c>
      <c r="B10" s="31">
        <v>28</v>
      </c>
      <c r="C10" s="31">
        <v>0</v>
      </c>
      <c r="D10" s="32">
        <f t="shared" si="0"/>
        <v>28</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98</v>
      </c>
      <c r="C14" s="35">
        <f t="shared" ref="C14:D14" si="1">SUM(C8:C13)</f>
        <v>0</v>
      </c>
      <c r="D14" s="35">
        <f t="shared" si="1"/>
        <v>98</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98</v>
      </c>
      <c r="C20" s="31">
        <v>0</v>
      </c>
      <c r="D20" s="32">
        <f t="shared" si="2"/>
        <v>98</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98</v>
      </c>
      <c r="C22" s="38">
        <f>SUM(C16:C21)</f>
        <v>0</v>
      </c>
      <c r="D22" s="38">
        <f>SUM(D16:D21)</f>
        <v>98</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13</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1515</v>
      </c>
      <c r="C8" s="31">
        <v>0</v>
      </c>
      <c r="D8" s="32">
        <f>B8+C8</f>
        <v>1515</v>
      </c>
      <c r="E8" s="10"/>
    </row>
    <row r="9" spans="1:5" ht="18" customHeight="1" x14ac:dyDescent="0.25">
      <c r="A9" s="11" t="s">
        <v>4</v>
      </c>
      <c r="B9" s="33">
        <v>85515</v>
      </c>
      <c r="C9" s="33">
        <v>45293</v>
      </c>
      <c r="D9" s="34">
        <f t="shared" ref="D9:D13" si="0">B9+C9</f>
        <v>130808</v>
      </c>
      <c r="E9" s="10"/>
    </row>
    <row r="10" spans="1:5" ht="18" customHeight="1" x14ac:dyDescent="0.25">
      <c r="A10" s="9" t="s">
        <v>5</v>
      </c>
      <c r="B10" s="31">
        <v>10178</v>
      </c>
      <c r="C10" s="31">
        <v>4743</v>
      </c>
      <c r="D10" s="32">
        <f t="shared" si="0"/>
        <v>14921</v>
      </c>
      <c r="E10" s="10"/>
    </row>
    <row r="11" spans="1:5" ht="18" customHeight="1" x14ac:dyDescent="0.25">
      <c r="A11" s="11" t="s">
        <v>6</v>
      </c>
      <c r="B11" s="33">
        <v>170</v>
      </c>
      <c r="C11" s="33">
        <v>0</v>
      </c>
      <c r="D11" s="34">
        <f t="shared" si="0"/>
        <v>170</v>
      </c>
      <c r="E11" s="10"/>
    </row>
    <row r="12" spans="1:5" ht="18" customHeight="1" x14ac:dyDescent="0.25">
      <c r="A12" s="9" t="s">
        <v>69</v>
      </c>
      <c r="B12" s="31">
        <v>10170</v>
      </c>
      <c r="C12" s="31">
        <v>0</v>
      </c>
      <c r="D12" s="32">
        <f t="shared" si="0"/>
        <v>10170</v>
      </c>
      <c r="E12" s="10"/>
    </row>
    <row r="13" spans="1:5" ht="18" customHeight="1" x14ac:dyDescent="0.25">
      <c r="A13" s="11" t="s">
        <v>70</v>
      </c>
      <c r="B13" s="33">
        <v>27396</v>
      </c>
      <c r="C13" s="33">
        <v>0</v>
      </c>
      <c r="D13" s="34">
        <f t="shared" si="0"/>
        <v>27396</v>
      </c>
      <c r="E13" s="10"/>
    </row>
    <row r="14" spans="1:5" ht="24.95" customHeight="1" x14ac:dyDescent="0.25">
      <c r="A14" s="13" t="s">
        <v>7</v>
      </c>
      <c r="B14" s="35">
        <f>SUM(B8:B13)</f>
        <v>134944</v>
      </c>
      <c r="C14" s="35">
        <f t="shared" ref="C14:D14" si="1">SUM(C8:C13)</f>
        <v>50036</v>
      </c>
      <c r="D14" s="35">
        <f t="shared" si="1"/>
        <v>184980</v>
      </c>
      <c r="E14" s="9"/>
    </row>
    <row r="15" spans="1:5" ht="21.95" customHeight="1" x14ac:dyDescent="0.25">
      <c r="A15" s="12" t="s">
        <v>11</v>
      </c>
      <c r="B15" s="36"/>
      <c r="C15" s="36"/>
      <c r="D15" s="37"/>
      <c r="E15" s="8"/>
    </row>
    <row r="16" spans="1:5" ht="18" customHeight="1" x14ac:dyDescent="0.25">
      <c r="A16" s="9" t="s">
        <v>71</v>
      </c>
      <c r="B16" s="31">
        <v>34966</v>
      </c>
      <c r="C16" s="31">
        <v>3134</v>
      </c>
      <c r="D16" s="32">
        <f>B16+C16</f>
        <v>38100</v>
      </c>
      <c r="E16" s="10"/>
    </row>
    <row r="17" spans="1:5" ht="18" customHeight="1" x14ac:dyDescent="0.25">
      <c r="A17" s="11" t="s">
        <v>93</v>
      </c>
      <c r="B17" s="33">
        <v>67324</v>
      </c>
      <c r="C17" s="33">
        <v>32057</v>
      </c>
      <c r="D17" s="34">
        <f t="shared" ref="D17:D21" si="2">B17+C17</f>
        <v>99381</v>
      </c>
      <c r="E17" s="10"/>
    </row>
    <row r="18" spans="1:5" ht="18" customHeight="1" x14ac:dyDescent="0.25">
      <c r="A18" s="9" t="s">
        <v>72</v>
      </c>
      <c r="B18" s="31">
        <v>0</v>
      </c>
      <c r="C18" s="31">
        <v>0</v>
      </c>
      <c r="D18" s="32">
        <f t="shared" si="2"/>
        <v>0</v>
      </c>
      <c r="E18" s="10"/>
    </row>
    <row r="19" spans="1:5" ht="18" customHeight="1" x14ac:dyDescent="0.25">
      <c r="A19" s="11" t="s">
        <v>73</v>
      </c>
      <c r="B19" s="33">
        <v>2236</v>
      </c>
      <c r="C19" s="33">
        <v>2</v>
      </c>
      <c r="D19" s="34">
        <f t="shared" si="2"/>
        <v>2238</v>
      </c>
      <c r="E19" s="10"/>
    </row>
    <row r="20" spans="1:5" ht="18" customHeight="1" x14ac:dyDescent="0.25">
      <c r="A20" s="9" t="s">
        <v>8</v>
      </c>
      <c r="B20" s="31">
        <v>3022</v>
      </c>
      <c r="C20" s="31">
        <v>14843</v>
      </c>
      <c r="D20" s="32">
        <f t="shared" si="2"/>
        <v>17865</v>
      </c>
      <c r="E20" s="10"/>
    </row>
    <row r="21" spans="1:5" ht="18" customHeight="1" x14ac:dyDescent="0.25">
      <c r="A21" s="11" t="s">
        <v>74</v>
      </c>
      <c r="B21" s="33">
        <v>27396</v>
      </c>
      <c r="C21" s="33">
        <v>0</v>
      </c>
      <c r="D21" s="34">
        <f t="shared" si="2"/>
        <v>27396</v>
      </c>
      <c r="E21" s="10"/>
    </row>
    <row r="22" spans="1:5" ht="24.95" customHeight="1" thickBot="1" x14ac:dyDescent="0.3">
      <c r="A22" s="14" t="s">
        <v>9</v>
      </c>
      <c r="B22" s="38">
        <f>SUM(B16:B21)</f>
        <v>134944</v>
      </c>
      <c r="C22" s="38">
        <f>SUM(C16:C21)</f>
        <v>50036</v>
      </c>
      <c r="D22" s="38">
        <f>SUM(D16:D21)</f>
        <v>184980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57</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10455</v>
      </c>
      <c r="C9" s="33">
        <v>0</v>
      </c>
      <c r="D9" s="34">
        <f t="shared" ref="D9:D13" si="0">B9+C9</f>
        <v>10455</v>
      </c>
      <c r="E9" s="10"/>
    </row>
    <row r="10" spans="1:5" ht="18" customHeight="1" x14ac:dyDescent="0.25">
      <c r="A10" s="9" t="s">
        <v>5</v>
      </c>
      <c r="B10" s="31">
        <v>13902</v>
      </c>
      <c r="C10" s="31">
        <v>0</v>
      </c>
      <c r="D10" s="32">
        <f t="shared" si="0"/>
        <v>13902</v>
      </c>
      <c r="E10" s="10"/>
    </row>
    <row r="11" spans="1:5" ht="18" customHeight="1" x14ac:dyDescent="0.25">
      <c r="A11" s="11" t="s">
        <v>6</v>
      </c>
      <c r="B11" s="33">
        <v>117</v>
      </c>
      <c r="C11" s="33">
        <v>0</v>
      </c>
      <c r="D11" s="34">
        <f t="shared" si="0"/>
        <v>117</v>
      </c>
      <c r="E11" s="10"/>
    </row>
    <row r="12" spans="1:5" ht="18" customHeight="1" x14ac:dyDescent="0.25">
      <c r="A12" s="9" t="s">
        <v>69</v>
      </c>
      <c r="B12" s="31">
        <v>0</v>
      </c>
      <c r="C12" s="31">
        <v>0</v>
      </c>
      <c r="D12" s="32">
        <f t="shared" si="0"/>
        <v>0</v>
      </c>
      <c r="E12" s="10"/>
    </row>
    <row r="13" spans="1:5" ht="18" customHeight="1" x14ac:dyDescent="0.25">
      <c r="A13" s="11" t="s">
        <v>70</v>
      </c>
      <c r="B13" s="33">
        <v>11884</v>
      </c>
      <c r="C13" s="33">
        <v>0</v>
      </c>
      <c r="D13" s="34">
        <f t="shared" si="0"/>
        <v>11884</v>
      </c>
      <c r="E13" s="10"/>
    </row>
    <row r="14" spans="1:5" ht="24.95" customHeight="1" x14ac:dyDescent="0.25">
      <c r="A14" s="13" t="s">
        <v>7</v>
      </c>
      <c r="B14" s="35">
        <f>SUM(B8:B13)</f>
        <v>36358</v>
      </c>
      <c r="C14" s="35">
        <f t="shared" ref="C14:D14" si="1">SUM(C8:C13)</f>
        <v>0</v>
      </c>
      <c r="D14" s="35">
        <f t="shared" si="1"/>
        <v>36358</v>
      </c>
      <c r="E14" s="9"/>
    </row>
    <row r="15" spans="1:5" ht="21.95" customHeight="1" x14ac:dyDescent="0.25">
      <c r="A15" s="12" t="s">
        <v>11</v>
      </c>
      <c r="B15" s="36"/>
      <c r="C15" s="36"/>
      <c r="D15" s="37"/>
      <c r="E15" s="8"/>
    </row>
    <row r="16" spans="1:5" ht="18" customHeight="1" x14ac:dyDescent="0.25">
      <c r="A16" s="9" t="s">
        <v>71</v>
      </c>
      <c r="B16" s="31">
        <v>24499</v>
      </c>
      <c r="C16" s="31">
        <v>0</v>
      </c>
      <c r="D16" s="32">
        <f>B16+C16</f>
        <v>24499</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-25</v>
      </c>
      <c r="C19" s="33">
        <v>0</v>
      </c>
      <c r="D19" s="34">
        <f t="shared" si="2"/>
        <v>-25</v>
      </c>
      <c r="E19" s="10"/>
    </row>
    <row r="20" spans="1:5" ht="18" customHeight="1" x14ac:dyDescent="0.25">
      <c r="A20" s="9" t="s">
        <v>8</v>
      </c>
      <c r="B20" s="31">
        <v>0</v>
      </c>
      <c r="C20" s="31">
        <v>0</v>
      </c>
      <c r="D20" s="32">
        <f t="shared" si="2"/>
        <v>0</v>
      </c>
      <c r="E20" s="10"/>
    </row>
    <row r="21" spans="1:5" ht="18" customHeight="1" x14ac:dyDescent="0.25">
      <c r="A21" s="11" t="s">
        <v>74</v>
      </c>
      <c r="B21" s="33">
        <v>11884</v>
      </c>
      <c r="C21" s="33">
        <v>0</v>
      </c>
      <c r="D21" s="34">
        <f t="shared" si="2"/>
        <v>11884</v>
      </c>
      <c r="E21" s="10"/>
    </row>
    <row r="22" spans="1:5" ht="24.95" customHeight="1" thickBot="1" x14ac:dyDescent="0.3">
      <c r="A22" s="14" t="s">
        <v>9</v>
      </c>
      <c r="B22" s="38">
        <f>SUM(B16:B21)</f>
        <v>36358</v>
      </c>
      <c r="C22" s="38">
        <f>SUM(C16:C21)</f>
        <v>0</v>
      </c>
      <c r="D22" s="38">
        <f>SUM(D16:D21)</f>
        <v>36358</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56</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190</v>
      </c>
      <c r="C10" s="31">
        <v>0</v>
      </c>
      <c r="D10" s="32">
        <f t="shared" si="0"/>
        <v>190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190</v>
      </c>
      <c r="C14" s="35">
        <f t="shared" ref="C14:D14" si="1">SUM(C8:C13)</f>
        <v>0</v>
      </c>
      <c r="D14" s="35">
        <f t="shared" si="1"/>
        <v>190</v>
      </c>
      <c r="E14" s="9"/>
    </row>
    <row r="15" spans="1:5" ht="21.95" customHeight="1" x14ac:dyDescent="0.25">
      <c r="A15" s="12" t="s">
        <v>11</v>
      </c>
      <c r="B15" s="36"/>
      <c r="C15" s="36"/>
      <c r="D15" s="37"/>
      <c r="E15" s="8"/>
    </row>
    <row r="16" spans="1:5" ht="18" customHeight="1" x14ac:dyDescent="0.25">
      <c r="A16" s="9" t="s">
        <v>71</v>
      </c>
      <c r="B16" s="31">
        <v>190</v>
      </c>
      <c r="C16" s="31">
        <v>0</v>
      </c>
      <c r="D16" s="32">
        <f>B16+C16</f>
        <v>190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190</v>
      </c>
      <c r="C22" s="38">
        <f>SUM(C16:C21)</f>
        <v>0</v>
      </c>
      <c r="D22" s="38">
        <f>SUM(D16:D21)</f>
        <v>190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58</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308</v>
      </c>
      <c r="C13" s="33">
        <v>0</v>
      </c>
      <c r="D13" s="34">
        <f t="shared" si="0"/>
        <v>308</v>
      </c>
      <c r="E13" s="10"/>
    </row>
    <row r="14" spans="1:5" ht="24.95" customHeight="1" x14ac:dyDescent="0.25">
      <c r="A14" s="13" t="s">
        <v>7</v>
      </c>
      <c r="B14" s="35">
        <f>SUM(B8:B13)</f>
        <v>308</v>
      </c>
      <c r="C14" s="35">
        <f t="shared" ref="C14:D14" si="1">SUM(C8:C13)</f>
        <v>0</v>
      </c>
      <c r="D14" s="35">
        <f t="shared" si="1"/>
        <v>308</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308</v>
      </c>
      <c r="C21" s="33">
        <v>0</v>
      </c>
      <c r="D21" s="34">
        <f t="shared" si="2"/>
        <v>308</v>
      </c>
      <c r="E21" s="10"/>
    </row>
    <row r="22" spans="1:5" ht="24.95" customHeight="1" thickBot="1" x14ac:dyDescent="0.3">
      <c r="A22" s="14" t="s">
        <v>9</v>
      </c>
      <c r="B22" s="38">
        <f>SUM(B16:B21)</f>
        <v>308</v>
      </c>
      <c r="C22" s="38">
        <f>SUM(C16:C21)</f>
        <v>0</v>
      </c>
      <c r="D22" s="38">
        <f>SUM(D16:D21)</f>
        <v>308</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59</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0</v>
      </c>
      <c r="C9" s="33">
        <v>0</v>
      </c>
      <c r="D9" s="34">
        <f t="shared" ref="D9:D13" si="0">B9+C9</f>
        <v>0</v>
      </c>
      <c r="E9" s="10"/>
    </row>
    <row r="10" spans="1:5" ht="18" customHeight="1" x14ac:dyDescent="0.25">
      <c r="A10" s="9" t="s">
        <v>5</v>
      </c>
      <c r="B10" s="31">
        <v>0</v>
      </c>
      <c r="C10" s="31">
        <v>0</v>
      </c>
      <c r="D10" s="32">
        <f t="shared" si="0"/>
        <v>0</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0</v>
      </c>
      <c r="C13" s="33">
        <v>0</v>
      </c>
      <c r="D13" s="34">
        <f t="shared" si="0"/>
        <v>0</v>
      </c>
      <c r="E13" s="10"/>
    </row>
    <row r="14" spans="1:5" ht="24.95" customHeight="1" x14ac:dyDescent="0.25">
      <c r="A14" s="13" t="s">
        <v>7</v>
      </c>
      <c r="B14" s="35">
        <f>SUM(B8:B13)</f>
        <v>0</v>
      </c>
      <c r="C14" s="35">
        <f t="shared" ref="C14:D14" si="1">SUM(C8:C13)</f>
        <v>0</v>
      </c>
      <c r="D14" s="35">
        <f t="shared" si="1"/>
        <v>0</v>
      </c>
      <c r="E14" s="9"/>
    </row>
    <row r="15" spans="1:5" ht="21.95" customHeight="1" x14ac:dyDescent="0.25">
      <c r="A15" s="12" t="s">
        <v>11</v>
      </c>
      <c r="B15" s="36"/>
      <c r="C15" s="36"/>
      <c r="D15" s="37"/>
      <c r="E15" s="8"/>
    </row>
    <row r="16" spans="1:5" ht="18" customHeight="1" x14ac:dyDescent="0.25">
      <c r="A16" s="9" t="s">
        <v>71</v>
      </c>
      <c r="B16" s="31">
        <v>0</v>
      </c>
      <c r="C16" s="31">
        <v>0</v>
      </c>
      <c r="D16" s="32">
        <f>B16+C16</f>
        <v>0</v>
      </c>
      <c r="E16" s="10"/>
    </row>
    <row r="17" spans="1:5" ht="18" customHeight="1" x14ac:dyDescent="0.25">
      <c r="A17" s="11" t="s">
        <v>93</v>
      </c>
      <c r="B17" s="33">
        <v>0</v>
      </c>
      <c r="C17" s="33">
        <v>0</v>
      </c>
      <c r="D17" s="34">
        <f t="shared" ref="D17:D21" si="2">B17+C17</f>
        <v>0</v>
      </c>
      <c r="E17" s="10"/>
    </row>
    <row r="18" spans="1:5" ht="18" customHeight="1" x14ac:dyDescent="0.25">
      <c r="A18" s="9" t="s">
        <v>72</v>
      </c>
      <c r="B18" s="31">
        <v>0</v>
      </c>
      <c r="C18" s="31">
        <v>0</v>
      </c>
      <c r="D18" s="32">
        <f t="shared" si="2"/>
        <v>0</v>
      </c>
      <c r="E18" s="10"/>
    </row>
    <row r="19" spans="1:5" ht="18" customHeight="1" x14ac:dyDescent="0.25">
      <c r="A19" s="11" t="s">
        <v>73</v>
      </c>
      <c r="B19" s="33">
        <v>0</v>
      </c>
      <c r="C19" s="33">
        <v>0</v>
      </c>
      <c r="D19" s="34">
        <f t="shared" si="2"/>
        <v>0</v>
      </c>
      <c r="E19" s="10"/>
    </row>
    <row r="20" spans="1:5" ht="18" customHeight="1" x14ac:dyDescent="0.25">
      <c r="A20" s="9" t="s">
        <v>8</v>
      </c>
      <c r="B20" s="31">
        <v>0</v>
      </c>
      <c r="C20" s="31">
        <v>0</v>
      </c>
      <c r="D20" s="32">
        <f t="shared" si="2"/>
        <v>0</v>
      </c>
      <c r="E20" s="10"/>
    </row>
    <row r="21" spans="1:5" ht="18" customHeight="1" x14ac:dyDescent="0.25">
      <c r="A21" s="11" t="s">
        <v>74</v>
      </c>
      <c r="B21" s="33">
        <v>0</v>
      </c>
      <c r="C21" s="33">
        <v>0</v>
      </c>
      <c r="D21" s="34">
        <f t="shared" si="2"/>
        <v>0</v>
      </c>
      <c r="E21" s="10"/>
    </row>
    <row r="22" spans="1:5" ht="24.95" customHeight="1" thickBot="1" x14ac:dyDescent="0.3">
      <c r="A22" s="14" t="s">
        <v>9</v>
      </c>
      <c r="B22" s="38">
        <f>SUM(B16:B21)</f>
        <v>0</v>
      </c>
      <c r="C22" s="38">
        <f>SUM(C16:C21)</f>
        <v>0</v>
      </c>
      <c r="D22" s="38">
        <f>SUM(D16:D21)</f>
        <v>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14</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27195</v>
      </c>
      <c r="C9" s="33">
        <v>14162</v>
      </c>
      <c r="D9" s="34">
        <f t="shared" ref="D9:D13" si="0">B9+C9</f>
        <v>41357</v>
      </c>
      <c r="E9" s="10"/>
    </row>
    <row r="10" spans="1:5" ht="18" customHeight="1" x14ac:dyDescent="0.25">
      <c r="A10" s="9" t="s">
        <v>5</v>
      </c>
      <c r="B10" s="31">
        <v>2792</v>
      </c>
      <c r="C10" s="31">
        <v>0</v>
      </c>
      <c r="D10" s="32">
        <f t="shared" si="0"/>
        <v>2792</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321</v>
      </c>
      <c r="C13" s="33">
        <v>0</v>
      </c>
      <c r="D13" s="34">
        <f t="shared" si="0"/>
        <v>321</v>
      </c>
      <c r="E13" s="10"/>
    </row>
    <row r="14" spans="1:5" ht="24.95" customHeight="1" x14ac:dyDescent="0.25">
      <c r="A14" s="13" t="s">
        <v>7</v>
      </c>
      <c r="B14" s="35">
        <f>SUM(B8:B13)</f>
        <v>30308</v>
      </c>
      <c r="C14" s="35">
        <f t="shared" ref="C14:D14" si="1">SUM(C8:C13)</f>
        <v>14162</v>
      </c>
      <c r="D14" s="35">
        <f t="shared" si="1"/>
        <v>44470</v>
      </c>
      <c r="E14" s="9"/>
    </row>
    <row r="15" spans="1:5" ht="21.95" customHeight="1" x14ac:dyDescent="0.25">
      <c r="A15" s="12" t="s">
        <v>11</v>
      </c>
      <c r="B15" s="36"/>
      <c r="C15" s="36"/>
      <c r="D15" s="37"/>
      <c r="E15" s="8"/>
    </row>
    <row r="16" spans="1:5" ht="18" customHeight="1" x14ac:dyDescent="0.25">
      <c r="A16" s="9" t="s">
        <v>71</v>
      </c>
      <c r="B16" s="31">
        <v>25503</v>
      </c>
      <c r="C16" s="31">
        <v>1826</v>
      </c>
      <c r="D16" s="32">
        <f>B16+C16</f>
        <v>27329</v>
      </c>
      <c r="E16" s="10"/>
    </row>
    <row r="17" spans="1:5" ht="18" customHeight="1" x14ac:dyDescent="0.25">
      <c r="A17" s="11" t="s">
        <v>93</v>
      </c>
      <c r="B17" s="33">
        <v>1160</v>
      </c>
      <c r="C17" s="33">
        <v>0</v>
      </c>
      <c r="D17" s="34">
        <f t="shared" ref="D17:D21" si="2">B17+C17</f>
        <v>1160</v>
      </c>
      <c r="E17" s="10"/>
    </row>
    <row r="18" spans="1:5" ht="18" customHeight="1" x14ac:dyDescent="0.25">
      <c r="A18" s="9" t="s">
        <v>72</v>
      </c>
      <c r="B18" s="31">
        <v>0</v>
      </c>
      <c r="C18" s="31">
        <v>0</v>
      </c>
      <c r="D18" s="32">
        <f t="shared" si="2"/>
        <v>0</v>
      </c>
      <c r="E18" s="10"/>
    </row>
    <row r="19" spans="1:5" ht="18" customHeight="1" x14ac:dyDescent="0.25">
      <c r="A19" s="11" t="s">
        <v>73</v>
      </c>
      <c r="B19" s="33">
        <v>217</v>
      </c>
      <c r="C19" s="33">
        <v>1476</v>
      </c>
      <c r="D19" s="34">
        <f t="shared" si="2"/>
        <v>1693</v>
      </c>
      <c r="E19" s="10"/>
    </row>
    <row r="20" spans="1:5" ht="18" customHeight="1" x14ac:dyDescent="0.25">
      <c r="A20" s="9" t="s">
        <v>8</v>
      </c>
      <c r="B20" s="31">
        <v>3107</v>
      </c>
      <c r="C20" s="31">
        <v>10860</v>
      </c>
      <c r="D20" s="32">
        <f t="shared" si="2"/>
        <v>13967</v>
      </c>
      <c r="E20" s="10"/>
    </row>
    <row r="21" spans="1:5" ht="18" customHeight="1" x14ac:dyDescent="0.25">
      <c r="A21" s="11" t="s">
        <v>74</v>
      </c>
      <c r="B21" s="33">
        <v>321</v>
      </c>
      <c r="C21" s="33">
        <v>0</v>
      </c>
      <c r="D21" s="34">
        <f t="shared" si="2"/>
        <v>321</v>
      </c>
      <c r="E21" s="10"/>
    </row>
    <row r="22" spans="1:5" ht="24.95" customHeight="1" thickBot="1" x14ac:dyDescent="0.3">
      <c r="A22" s="14" t="s">
        <v>9</v>
      </c>
      <c r="B22" s="38">
        <f>SUM(B16:B21)</f>
        <v>30308</v>
      </c>
      <c r="C22" s="38">
        <f>SUM(C16:C21)</f>
        <v>14162</v>
      </c>
      <c r="D22" s="38">
        <f>SUM(D16:D21)</f>
        <v>44470</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15</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34471</v>
      </c>
      <c r="C9" s="33">
        <v>0</v>
      </c>
      <c r="D9" s="34">
        <f t="shared" ref="D9:D13" si="0">B9+C9</f>
        <v>34471</v>
      </c>
      <c r="E9" s="10"/>
    </row>
    <row r="10" spans="1:5" ht="18" customHeight="1" x14ac:dyDescent="0.25">
      <c r="A10" s="9" t="s">
        <v>5</v>
      </c>
      <c r="B10" s="31">
        <v>2254</v>
      </c>
      <c r="C10" s="31">
        <v>0</v>
      </c>
      <c r="D10" s="32">
        <f t="shared" si="0"/>
        <v>2254</v>
      </c>
      <c r="E10" s="10"/>
    </row>
    <row r="11" spans="1:5" ht="18" customHeight="1" x14ac:dyDescent="0.25">
      <c r="A11" s="11" t="s">
        <v>6</v>
      </c>
      <c r="B11" s="33">
        <v>47</v>
      </c>
      <c r="C11" s="33">
        <v>0</v>
      </c>
      <c r="D11" s="34">
        <f t="shared" si="0"/>
        <v>47</v>
      </c>
      <c r="E11" s="10"/>
    </row>
    <row r="12" spans="1:5" ht="18" customHeight="1" x14ac:dyDescent="0.25">
      <c r="A12" s="9" t="s">
        <v>69</v>
      </c>
      <c r="B12" s="31">
        <v>0</v>
      </c>
      <c r="C12" s="31">
        <v>0</v>
      </c>
      <c r="D12" s="32">
        <f t="shared" si="0"/>
        <v>0</v>
      </c>
      <c r="E12" s="10"/>
    </row>
    <row r="13" spans="1:5" ht="18" customHeight="1" x14ac:dyDescent="0.25">
      <c r="A13" s="11" t="s">
        <v>70</v>
      </c>
      <c r="B13" s="33">
        <v>1064</v>
      </c>
      <c r="C13" s="33">
        <v>0</v>
      </c>
      <c r="D13" s="34">
        <f t="shared" si="0"/>
        <v>1064</v>
      </c>
      <c r="E13" s="10"/>
    </row>
    <row r="14" spans="1:5" ht="24.95" customHeight="1" x14ac:dyDescent="0.25">
      <c r="A14" s="13" t="s">
        <v>7</v>
      </c>
      <c r="B14" s="35">
        <f>SUM(B8:B13)</f>
        <v>37836</v>
      </c>
      <c r="C14" s="35">
        <f t="shared" ref="C14:D14" si="1">SUM(C8:C13)</f>
        <v>0</v>
      </c>
      <c r="D14" s="35">
        <f t="shared" si="1"/>
        <v>37836</v>
      </c>
      <c r="E14" s="9"/>
    </row>
    <row r="15" spans="1:5" ht="21.95" customHeight="1" x14ac:dyDescent="0.25">
      <c r="A15" s="12" t="s">
        <v>11</v>
      </c>
      <c r="B15" s="36"/>
      <c r="C15" s="36"/>
      <c r="D15" s="37"/>
      <c r="E15" s="8"/>
    </row>
    <row r="16" spans="1:5" ht="18" customHeight="1" x14ac:dyDescent="0.25">
      <c r="A16" s="9" t="s">
        <v>71</v>
      </c>
      <c r="B16" s="31">
        <v>31136</v>
      </c>
      <c r="C16" s="31">
        <v>0</v>
      </c>
      <c r="D16" s="32">
        <f>B16+C16</f>
        <v>31136</v>
      </c>
      <c r="E16" s="10"/>
    </row>
    <row r="17" spans="1:5" ht="18" customHeight="1" x14ac:dyDescent="0.25">
      <c r="A17" s="11" t="s">
        <v>93</v>
      </c>
      <c r="B17" s="33">
        <v>2519</v>
      </c>
      <c r="C17" s="33">
        <v>0</v>
      </c>
      <c r="D17" s="34">
        <f t="shared" ref="D17:D21" si="2">B17+C17</f>
        <v>2519</v>
      </c>
      <c r="E17" s="10"/>
    </row>
    <row r="18" spans="1:5" ht="18" customHeight="1" x14ac:dyDescent="0.25">
      <c r="A18" s="9" t="s">
        <v>72</v>
      </c>
      <c r="B18" s="31">
        <v>331</v>
      </c>
      <c r="C18" s="31">
        <v>0</v>
      </c>
      <c r="D18" s="32">
        <f t="shared" si="2"/>
        <v>331</v>
      </c>
      <c r="E18" s="10"/>
    </row>
    <row r="19" spans="1:5" ht="18" customHeight="1" x14ac:dyDescent="0.25">
      <c r="A19" s="11" t="s">
        <v>73</v>
      </c>
      <c r="B19" s="33">
        <v>1974</v>
      </c>
      <c r="C19" s="33">
        <v>0</v>
      </c>
      <c r="D19" s="34">
        <f t="shared" si="2"/>
        <v>1974</v>
      </c>
      <c r="E19" s="10"/>
    </row>
    <row r="20" spans="1:5" ht="18" customHeight="1" x14ac:dyDescent="0.25">
      <c r="A20" s="9" t="s">
        <v>8</v>
      </c>
      <c r="B20" s="31">
        <v>812</v>
      </c>
      <c r="C20" s="31">
        <v>0</v>
      </c>
      <c r="D20" s="32">
        <f t="shared" si="2"/>
        <v>812</v>
      </c>
      <c r="E20" s="10"/>
    </row>
    <row r="21" spans="1:5" ht="18" customHeight="1" x14ac:dyDescent="0.25">
      <c r="A21" s="11" t="s">
        <v>74</v>
      </c>
      <c r="B21" s="33">
        <v>1064</v>
      </c>
      <c r="C21" s="33">
        <v>0</v>
      </c>
      <c r="D21" s="34">
        <f t="shared" si="2"/>
        <v>1064</v>
      </c>
      <c r="E21" s="10"/>
    </row>
    <row r="22" spans="1:5" ht="24.95" customHeight="1" thickBot="1" x14ac:dyDescent="0.3">
      <c r="A22" s="14" t="s">
        <v>9</v>
      </c>
      <c r="B22" s="38">
        <f>SUM(B16:B21)</f>
        <v>37836</v>
      </c>
      <c r="C22" s="38">
        <f>SUM(C16:C21)</f>
        <v>0</v>
      </c>
      <c r="D22" s="38">
        <f>SUM(D16:D21)</f>
        <v>37836</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82</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2090</v>
      </c>
      <c r="C8" s="31">
        <v>5081</v>
      </c>
      <c r="D8" s="32">
        <f>B8+C8</f>
        <v>7171</v>
      </c>
      <c r="E8" s="10"/>
    </row>
    <row r="9" spans="1:5" ht="18" customHeight="1" x14ac:dyDescent="0.25">
      <c r="A9" s="11" t="s">
        <v>4</v>
      </c>
      <c r="B9" s="33">
        <v>311181</v>
      </c>
      <c r="C9" s="33">
        <v>55858</v>
      </c>
      <c r="D9" s="34">
        <f t="shared" ref="D9:D13" si="0">B9+C9</f>
        <v>367039</v>
      </c>
      <c r="E9" s="10"/>
    </row>
    <row r="10" spans="1:5" ht="18" customHeight="1" x14ac:dyDescent="0.25">
      <c r="A10" s="9" t="s">
        <v>5</v>
      </c>
      <c r="B10" s="31">
        <v>4213</v>
      </c>
      <c r="C10" s="31">
        <v>0</v>
      </c>
      <c r="D10" s="32">
        <f t="shared" si="0"/>
        <v>4213</v>
      </c>
      <c r="E10" s="10"/>
    </row>
    <row r="11" spans="1:5" ht="18" customHeight="1" x14ac:dyDescent="0.25">
      <c r="A11" s="11" t="s">
        <v>6</v>
      </c>
      <c r="B11" s="33">
        <v>168</v>
      </c>
      <c r="C11" s="33">
        <v>0</v>
      </c>
      <c r="D11" s="34">
        <f t="shared" si="0"/>
        <v>168</v>
      </c>
      <c r="E11" s="10"/>
    </row>
    <row r="12" spans="1:5" ht="18" customHeight="1" x14ac:dyDescent="0.25">
      <c r="A12" s="9" t="s">
        <v>69</v>
      </c>
      <c r="B12" s="31">
        <v>28138</v>
      </c>
      <c r="C12" s="31">
        <v>0</v>
      </c>
      <c r="D12" s="32">
        <f t="shared" si="0"/>
        <v>28138</v>
      </c>
      <c r="E12" s="10"/>
    </row>
    <row r="13" spans="1:5" ht="18" customHeight="1" x14ac:dyDescent="0.25">
      <c r="A13" s="11" t="s">
        <v>70</v>
      </c>
      <c r="B13" s="33">
        <v>52035</v>
      </c>
      <c r="C13" s="33">
        <v>742</v>
      </c>
      <c r="D13" s="34">
        <f t="shared" si="0"/>
        <v>52777</v>
      </c>
      <c r="E13" s="10"/>
    </row>
    <row r="14" spans="1:5" ht="24.95" customHeight="1" x14ac:dyDescent="0.25">
      <c r="A14" s="13" t="s">
        <v>7</v>
      </c>
      <c r="B14" s="35">
        <f>SUM(B8:B13)</f>
        <v>397825</v>
      </c>
      <c r="C14" s="35">
        <f t="shared" ref="C14:D14" si="1">SUM(C8:C13)</f>
        <v>61681</v>
      </c>
      <c r="D14" s="35">
        <f t="shared" si="1"/>
        <v>459506</v>
      </c>
      <c r="E14" s="9"/>
    </row>
    <row r="15" spans="1:5" ht="21.95" customHeight="1" x14ac:dyDescent="0.25">
      <c r="A15" s="12" t="s">
        <v>11</v>
      </c>
      <c r="B15" s="36"/>
      <c r="C15" s="36"/>
      <c r="D15" s="37"/>
      <c r="E15" s="8"/>
    </row>
    <row r="16" spans="1:5" ht="18" customHeight="1" x14ac:dyDescent="0.25">
      <c r="A16" s="9" t="s">
        <v>71</v>
      </c>
      <c r="B16" s="31">
        <v>154055</v>
      </c>
      <c r="C16" s="31">
        <v>22536</v>
      </c>
      <c r="D16" s="32">
        <f>B16+C16</f>
        <v>176591</v>
      </c>
      <c r="E16" s="10"/>
    </row>
    <row r="17" spans="1:5" ht="18" customHeight="1" x14ac:dyDescent="0.25">
      <c r="A17" s="11" t="s">
        <v>93</v>
      </c>
      <c r="B17" s="33">
        <v>71231</v>
      </c>
      <c r="C17" s="33">
        <v>38403</v>
      </c>
      <c r="D17" s="34">
        <f t="shared" ref="D17:D21" si="2">B17+C17</f>
        <v>109634</v>
      </c>
      <c r="E17" s="10"/>
    </row>
    <row r="18" spans="1:5" ht="18" customHeight="1" x14ac:dyDescent="0.25">
      <c r="A18" s="9" t="s">
        <v>72</v>
      </c>
      <c r="B18" s="31">
        <v>74972</v>
      </c>
      <c r="C18" s="31">
        <v>0</v>
      </c>
      <c r="D18" s="32">
        <f t="shared" si="2"/>
        <v>74972</v>
      </c>
      <c r="E18" s="10"/>
    </row>
    <row r="19" spans="1:5" ht="18" customHeight="1" x14ac:dyDescent="0.25">
      <c r="A19" s="11" t="s">
        <v>73</v>
      </c>
      <c r="B19" s="33">
        <v>15951</v>
      </c>
      <c r="C19" s="33">
        <v>0</v>
      </c>
      <c r="D19" s="34">
        <f t="shared" si="2"/>
        <v>15951</v>
      </c>
      <c r="E19" s="10"/>
    </row>
    <row r="20" spans="1:5" ht="18" customHeight="1" x14ac:dyDescent="0.25">
      <c r="A20" s="9" t="s">
        <v>8</v>
      </c>
      <c r="B20" s="31">
        <v>29581</v>
      </c>
      <c r="C20" s="31">
        <v>0</v>
      </c>
      <c r="D20" s="32">
        <f t="shared" si="2"/>
        <v>29581</v>
      </c>
      <c r="E20" s="10"/>
    </row>
    <row r="21" spans="1:5" ht="18" customHeight="1" x14ac:dyDescent="0.25">
      <c r="A21" s="11" t="s">
        <v>74</v>
      </c>
      <c r="B21" s="33">
        <v>52035</v>
      </c>
      <c r="C21" s="33">
        <v>742</v>
      </c>
      <c r="D21" s="34">
        <f t="shared" si="2"/>
        <v>52777</v>
      </c>
      <c r="E21" s="10"/>
    </row>
    <row r="22" spans="1:5" ht="24.95" customHeight="1" thickBot="1" x14ac:dyDescent="0.3">
      <c r="A22" s="14" t="s">
        <v>9</v>
      </c>
      <c r="B22" s="38">
        <f>SUM(B16:B21)</f>
        <v>397825</v>
      </c>
      <c r="C22" s="38">
        <f>SUM(C16:C21)</f>
        <v>61681</v>
      </c>
      <c r="D22" s="38">
        <f>SUM(D16:D21)</f>
        <v>459506</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5D9F1"/>
  </sheetPr>
  <dimension ref="A1:E42"/>
  <sheetViews>
    <sheetView zoomScaleNormal="100" workbookViewId="0">
      <selection activeCell="G1" sqref="G1"/>
    </sheetView>
  </sheetViews>
  <sheetFormatPr defaultColWidth="9.140625" defaultRowHeight="14.25" x14ac:dyDescent="0.25"/>
  <cols>
    <col min="1" max="1" width="72.42578125" style="3" customWidth="1"/>
    <col min="2" max="3" width="15.85546875" style="1" customWidth="1"/>
    <col min="4" max="4" width="19.7109375" style="2" customWidth="1"/>
    <col min="5" max="16384" width="9.140625" style="3"/>
  </cols>
  <sheetData>
    <row r="1" spans="1:5" ht="15.95" customHeight="1" x14ac:dyDescent="0.25">
      <c r="A1" s="15" t="s">
        <v>60</v>
      </c>
    </row>
    <row r="2" spans="1:5" ht="14.1" customHeight="1" x14ac:dyDescent="0.25"/>
    <row r="3" spans="1:5" ht="15.75" x14ac:dyDescent="0.25">
      <c r="A3" s="4" t="s">
        <v>81</v>
      </c>
      <c r="E3" s="5"/>
    </row>
    <row r="4" spans="1:5" ht="15.75" x14ac:dyDescent="0.25">
      <c r="A4" s="4" t="s">
        <v>16</v>
      </c>
      <c r="E4" s="5"/>
    </row>
    <row r="5" spans="1:5" ht="9.9499999999999993" customHeight="1" x14ac:dyDescent="0.25">
      <c r="E5" s="5"/>
    </row>
    <row r="6" spans="1:5" ht="54.95" customHeight="1" x14ac:dyDescent="0.25">
      <c r="A6" s="12"/>
      <c r="B6" s="6" t="s">
        <v>0</v>
      </c>
      <c r="C6" s="6" t="s">
        <v>1</v>
      </c>
      <c r="D6" s="7" t="s">
        <v>2</v>
      </c>
      <c r="E6" s="8"/>
    </row>
    <row r="7" spans="1:5" ht="21.95" customHeight="1" x14ac:dyDescent="0.25">
      <c r="A7" s="12" t="s">
        <v>10</v>
      </c>
      <c r="B7" s="6"/>
      <c r="C7" s="6"/>
      <c r="D7" s="7"/>
      <c r="E7" s="8"/>
    </row>
    <row r="8" spans="1:5" ht="18" customHeight="1" x14ac:dyDescent="0.25">
      <c r="A8" s="9" t="s">
        <v>3</v>
      </c>
      <c r="B8" s="31">
        <v>0</v>
      </c>
      <c r="C8" s="31">
        <v>0</v>
      </c>
      <c r="D8" s="32">
        <f>B8+C8</f>
        <v>0</v>
      </c>
      <c r="E8" s="10"/>
    </row>
    <row r="9" spans="1:5" ht="18" customHeight="1" x14ac:dyDescent="0.25">
      <c r="A9" s="11" t="s">
        <v>4</v>
      </c>
      <c r="B9" s="33">
        <v>12514</v>
      </c>
      <c r="C9" s="33">
        <v>6548</v>
      </c>
      <c r="D9" s="34">
        <f t="shared" ref="D9:D13" si="0">B9+C9</f>
        <v>19062</v>
      </c>
      <c r="E9" s="10"/>
    </row>
    <row r="10" spans="1:5" ht="18" customHeight="1" x14ac:dyDescent="0.25">
      <c r="A10" s="9" t="s">
        <v>5</v>
      </c>
      <c r="B10" s="31">
        <v>1606</v>
      </c>
      <c r="C10" s="31">
        <v>0</v>
      </c>
      <c r="D10" s="32">
        <f t="shared" si="0"/>
        <v>1606</v>
      </c>
      <c r="E10" s="10"/>
    </row>
    <row r="11" spans="1:5" ht="18" customHeight="1" x14ac:dyDescent="0.25">
      <c r="A11" s="11" t="s">
        <v>6</v>
      </c>
      <c r="B11" s="33">
        <v>0</v>
      </c>
      <c r="C11" s="33">
        <v>0</v>
      </c>
      <c r="D11" s="34">
        <f t="shared" si="0"/>
        <v>0</v>
      </c>
      <c r="E11" s="10"/>
    </row>
    <row r="12" spans="1:5" ht="18" customHeight="1" x14ac:dyDescent="0.25">
      <c r="A12" s="9" t="s">
        <v>69</v>
      </c>
      <c r="B12" s="31">
        <v>0</v>
      </c>
      <c r="C12" s="31">
        <v>0</v>
      </c>
      <c r="D12" s="32">
        <f t="shared" si="0"/>
        <v>0</v>
      </c>
      <c r="E12" s="10"/>
    </row>
    <row r="13" spans="1:5" ht="18" customHeight="1" x14ac:dyDescent="0.25">
      <c r="A13" s="11" t="s">
        <v>70</v>
      </c>
      <c r="B13" s="33">
        <v>40</v>
      </c>
      <c r="C13" s="33">
        <v>0</v>
      </c>
      <c r="D13" s="34">
        <f t="shared" si="0"/>
        <v>40</v>
      </c>
      <c r="E13" s="10"/>
    </row>
    <row r="14" spans="1:5" ht="24.95" customHeight="1" x14ac:dyDescent="0.25">
      <c r="A14" s="13" t="s">
        <v>7</v>
      </c>
      <c r="B14" s="35">
        <f>SUM(B8:B13)</f>
        <v>14160</v>
      </c>
      <c r="C14" s="35">
        <f t="shared" ref="C14:D14" si="1">SUM(C8:C13)</f>
        <v>6548</v>
      </c>
      <c r="D14" s="35">
        <f t="shared" si="1"/>
        <v>20708</v>
      </c>
      <c r="E14" s="9"/>
    </row>
    <row r="15" spans="1:5" ht="21.95" customHeight="1" x14ac:dyDescent="0.25">
      <c r="A15" s="12" t="s">
        <v>11</v>
      </c>
      <c r="B15" s="36"/>
      <c r="C15" s="36"/>
      <c r="D15" s="37"/>
      <c r="E15" s="8"/>
    </row>
    <row r="16" spans="1:5" ht="18" customHeight="1" x14ac:dyDescent="0.25">
      <c r="A16" s="9" t="s">
        <v>71</v>
      </c>
      <c r="B16" s="31">
        <v>9914</v>
      </c>
      <c r="C16" s="31">
        <v>356</v>
      </c>
      <c r="D16" s="32">
        <f>B16+C16</f>
        <v>10270</v>
      </c>
      <c r="E16" s="10"/>
    </row>
    <row r="17" spans="1:5" ht="18" customHeight="1" x14ac:dyDescent="0.25">
      <c r="A17" s="11" t="s">
        <v>93</v>
      </c>
      <c r="B17" s="33">
        <v>4206</v>
      </c>
      <c r="C17" s="33">
        <v>0</v>
      </c>
      <c r="D17" s="34">
        <f t="shared" ref="D17:D21" si="2">B17+C17</f>
        <v>4206</v>
      </c>
      <c r="E17" s="10"/>
    </row>
    <row r="18" spans="1:5" ht="18" customHeight="1" x14ac:dyDescent="0.25">
      <c r="A18" s="9" t="s">
        <v>72</v>
      </c>
      <c r="B18" s="31">
        <v>0</v>
      </c>
      <c r="C18" s="31">
        <v>0</v>
      </c>
      <c r="D18" s="32">
        <f t="shared" si="2"/>
        <v>0</v>
      </c>
      <c r="E18" s="10"/>
    </row>
    <row r="19" spans="1:5" ht="18" customHeight="1" x14ac:dyDescent="0.25">
      <c r="A19" s="11" t="s">
        <v>73</v>
      </c>
      <c r="B19" s="33">
        <v>0</v>
      </c>
      <c r="C19" s="33">
        <v>16</v>
      </c>
      <c r="D19" s="34">
        <f t="shared" si="2"/>
        <v>16</v>
      </c>
      <c r="E19" s="10"/>
    </row>
    <row r="20" spans="1:5" ht="18" customHeight="1" x14ac:dyDescent="0.25">
      <c r="A20" s="9" t="s">
        <v>8</v>
      </c>
      <c r="B20" s="31">
        <v>0</v>
      </c>
      <c r="C20" s="31">
        <v>6176</v>
      </c>
      <c r="D20" s="32">
        <f t="shared" si="2"/>
        <v>6176</v>
      </c>
      <c r="E20" s="10"/>
    </row>
    <row r="21" spans="1:5" ht="18" customHeight="1" x14ac:dyDescent="0.25">
      <c r="A21" s="11" t="s">
        <v>74</v>
      </c>
      <c r="B21" s="33">
        <v>40</v>
      </c>
      <c r="C21" s="33">
        <v>0</v>
      </c>
      <c r="D21" s="34">
        <f t="shared" si="2"/>
        <v>40</v>
      </c>
      <c r="E21" s="10"/>
    </row>
    <row r="22" spans="1:5" ht="24.95" customHeight="1" thickBot="1" x14ac:dyDescent="0.3">
      <c r="A22" s="14" t="s">
        <v>9</v>
      </c>
      <c r="B22" s="38">
        <f>SUM(B16:B21)</f>
        <v>14160</v>
      </c>
      <c r="C22" s="38">
        <f>SUM(C16:C21)</f>
        <v>6548</v>
      </c>
      <c r="D22" s="38">
        <f>SUM(D16:D21)</f>
        <v>20708</v>
      </c>
      <c r="E22" s="9"/>
    </row>
    <row r="23" spans="1:5" x14ac:dyDescent="0.25">
      <c r="B23" s="3"/>
      <c r="D23" s="1"/>
      <c r="E23" s="2"/>
    </row>
    <row r="24" spans="1:5" x14ac:dyDescent="0.25">
      <c r="B24" s="3"/>
      <c r="D24" s="1"/>
      <c r="E24" s="2"/>
    </row>
    <row r="25" spans="1:5" x14ac:dyDescent="0.25">
      <c r="B25" s="3"/>
      <c r="D25" s="1"/>
      <c r="E25" s="2"/>
    </row>
    <row r="26" spans="1:5" x14ac:dyDescent="0.25">
      <c r="B26" s="3"/>
      <c r="D26" s="1"/>
      <c r="E26" s="2"/>
    </row>
    <row r="27" spans="1:5" x14ac:dyDescent="0.25">
      <c r="B27" s="3"/>
      <c r="D27" s="1"/>
      <c r="E27" s="2"/>
    </row>
    <row r="28" spans="1:5" x14ac:dyDescent="0.25">
      <c r="B28" s="3"/>
      <c r="D28" s="1"/>
      <c r="E28" s="2"/>
    </row>
    <row r="29" spans="1:5" x14ac:dyDescent="0.25">
      <c r="B29" s="3"/>
      <c r="D29" s="1"/>
      <c r="E29" s="2"/>
    </row>
    <row r="30" spans="1:5" x14ac:dyDescent="0.25">
      <c r="B30" s="3"/>
      <c r="D30" s="1"/>
      <c r="E30" s="2"/>
    </row>
    <row r="31" spans="1:5" x14ac:dyDescent="0.25">
      <c r="B31" s="3"/>
      <c r="D31" s="1"/>
      <c r="E31" s="2"/>
    </row>
    <row r="32" spans="1:5" x14ac:dyDescent="0.25">
      <c r="B32" s="3"/>
      <c r="D32" s="1"/>
      <c r="E32" s="2"/>
    </row>
    <row r="33" spans="2:5" x14ac:dyDescent="0.25">
      <c r="B33" s="3"/>
      <c r="D33" s="1"/>
      <c r="E33" s="2"/>
    </row>
    <row r="34" spans="2:5" x14ac:dyDescent="0.25">
      <c r="B34" s="3"/>
      <c r="D34" s="1"/>
      <c r="E34" s="2"/>
    </row>
    <row r="35" spans="2:5" x14ac:dyDescent="0.25">
      <c r="B35" s="3"/>
      <c r="D35" s="1"/>
      <c r="E35" s="2"/>
    </row>
    <row r="36" spans="2:5" x14ac:dyDescent="0.25">
      <c r="B36" s="3"/>
      <c r="D36" s="1"/>
      <c r="E36" s="2"/>
    </row>
    <row r="37" spans="2:5" x14ac:dyDescent="0.25">
      <c r="B37" s="3"/>
      <c r="D37" s="1"/>
      <c r="E37" s="2"/>
    </row>
    <row r="38" spans="2:5" x14ac:dyDescent="0.25">
      <c r="B38" s="3"/>
      <c r="D38" s="1"/>
      <c r="E38" s="2"/>
    </row>
    <row r="39" spans="2:5" x14ac:dyDescent="0.25">
      <c r="B39" s="3"/>
      <c r="D39" s="1"/>
      <c r="E39" s="2"/>
    </row>
    <row r="40" spans="2:5" x14ac:dyDescent="0.25">
      <c r="B40" s="3"/>
      <c r="D40" s="1"/>
      <c r="E40" s="2"/>
    </row>
    <row r="41" spans="2:5" x14ac:dyDescent="0.25">
      <c r="B41" s="3"/>
      <c r="D41" s="1"/>
      <c r="E41" s="2"/>
    </row>
    <row r="42" spans="2:5" x14ac:dyDescent="0.25">
      <c r="B42" s="3"/>
      <c r="D42" s="1"/>
      <c r="E42" s="2"/>
    </row>
  </sheetData>
  <hyperlinks>
    <hyperlink ref="A1" location="Notes!A1" display="Return to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Notes</vt:lpstr>
      <vt:lpstr>Scotland</vt:lpstr>
      <vt:lpstr>Councils</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Ayrshire VJB</vt:lpstr>
      <vt:lpstr>Central VJB</vt:lpstr>
      <vt:lpstr>Dunbartonshire&amp; Argyll&amp;Bute VJB</vt:lpstr>
      <vt:lpstr>Grampian VJB</vt:lpstr>
      <vt:lpstr>Highland &amp; Western Isles VJB</vt:lpstr>
      <vt:lpstr>Lanarkshire VJB</vt:lpstr>
      <vt:lpstr>Lothian VJB</vt:lpstr>
      <vt:lpstr>Orkney &amp; Shetland VJB</vt:lpstr>
      <vt:lpstr>Renfrewshire VJB</vt:lpstr>
      <vt:lpstr>Tayside VJB</vt:lpstr>
      <vt:lpstr>Tay Road Bridge</vt:lpstr>
      <vt:lpstr>HITRANS</vt:lpstr>
      <vt:lpstr>NESTRANS</vt:lpstr>
      <vt:lpstr>SESTRAN</vt:lpstr>
      <vt:lpstr>SPT</vt:lpstr>
      <vt:lpstr>SWESTRANS</vt:lpstr>
      <vt:lpstr>TACTRAN</vt:lpstr>
      <vt:lpstr>ZetTrans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u417466</dc:creator>
  <cp:lastModifiedBy>U443124</cp:lastModifiedBy>
  <dcterms:created xsi:type="dcterms:W3CDTF">2020-02-19T08:53:22Z</dcterms:created>
  <dcterms:modified xsi:type="dcterms:W3CDTF">2021-04-13T13:16:03Z</dcterms:modified>
</cp:coreProperties>
</file>