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9860" windowHeight="5690" tabRatio="852"/>
  </bookViews>
  <sheets>
    <sheet name="Contents" sheetId="1" r:id="rId1"/>
    <sheet name="Table 1" sheetId="65" r:id="rId2"/>
    <sheet name="Table 2" sheetId="66" r:id="rId3"/>
    <sheet name="Table 3" sheetId="73" r:id="rId4"/>
    <sheet name="Table 4" sheetId="67" r:id="rId5"/>
    <sheet name="Table 5" sheetId="68" r:id="rId6"/>
    <sheet name="Table 6" sheetId="74" r:id="rId7"/>
    <sheet name="Table 7" sheetId="70" r:id="rId8"/>
    <sheet name="Table 8" sheetId="75" r:id="rId9"/>
    <sheet name="Table 9" sheetId="71" r:id="rId10"/>
    <sheet name="Table 10" sheetId="72" r:id="rId11"/>
    <sheet name="Table 11" sheetId="55" r:id="rId12"/>
    <sheet name="Table 12" sheetId="64" r:id="rId13"/>
    <sheet name="Table 13" sheetId="81" r:id="rId14"/>
    <sheet name="Table 14" sheetId="82" r:id="rId15"/>
    <sheet name="Chart 1" sheetId="23" r:id="rId16"/>
    <sheet name="Chart 2" sheetId="83" r:id="rId17"/>
    <sheet name="Chart 3" sheetId="84" r:id="rId1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8" i="66" l="1"/>
  <c r="D18" i="66"/>
  <c r="F10" i="66" l="1"/>
  <c r="F9" i="66"/>
  <c r="F8" i="66"/>
  <c r="F7" i="66"/>
  <c r="F6" i="66"/>
  <c r="D10" i="66"/>
  <c r="D9" i="66"/>
  <c r="D8" i="66"/>
  <c r="D7" i="66"/>
  <c r="D6" i="66"/>
  <c r="F46" i="66"/>
  <c r="F45" i="66"/>
  <c r="F44" i="66"/>
  <c r="F43" i="66"/>
  <c r="F42" i="66"/>
  <c r="D46" i="66"/>
  <c r="D45" i="66"/>
  <c r="D44" i="66"/>
  <c r="D43" i="66"/>
  <c r="D42" i="66"/>
</calcChain>
</file>

<file path=xl/sharedStrings.xml><?xml version="1.0" encoding="utf-8"?>
<sst xmlns="http://schemas.openxmlformats.org/spreadsheetml/2006/main" count="910" uniqueCount="335">
  <si>
    <t>Contents</t>
  </si>
  <si>
    <t>Table 1</t>
  </si>
  <si>
    <t>Table 2</t>
  </si>
  <si>
    <t>Table 3</t>
  </si>
  <si>
    <t>Table 4</t>
  </si>
  <si>
    <t>Table 5</t>
  </si>
  <si>
    <t>Table 6</t>
  </si>
  <si>
    <t>Applications received</t>
  </si>
  <si>
    <t>Applications processed</t>
  </si>
  <si>
    <t>Total</t>
  </si>
  <si>
    <t>Local authority</t>
  </si>
  <si>
    <t>Same day</t>
  </si>
  <si>
    <t>21+ days</t>
  </si>
  <si>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</si>
  <si>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</si>
  <si>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</si>
  <si>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</si>
  <si>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</si>
  <si>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</si>
  <si>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</si>
  <si>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</si>
  <si>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</si>
  <si>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</si>
  <si>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</si>
  <si>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</si>
  <si>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Falkirk</t>
  </si>
  <si>
    <t>Fife</t>
  </si>
  <si>
    <t>Glasgow City</t>
  </si>
  <si>
    <t>Highland</t>
  </si>
  <si>
    <t>Inverclyde</t>
  </si>
  <si>
    <t>Midlothian</t>
  </si>
  <si>
    <t>Moray</t>
  </si>
  <si>
    <t>Na h-Eileanan Siar</t>
  </si>
  <si>
    <t>North Ayrshire</t>
  </si>
  <si>
    <t>North Lanarkshire</t>
  </si>
  <si>
    <t>Orkney Islands</t>
  </si>
  <si>
    <t>Perth &amp; Kinross</t>
  </si>
  <si>
    <t>Renfrewshire</t>
  </si>
  <si>
    <t>Scottish Borders</t>
  </si>
  <si>
    <t>Shetland Islands</t>
  </si>
  <si>
    <t>South Ayrshire</t>
  </si>
  <si>
    <t>South Lanarkshire</t>
  </si>
  <si>
    <t>Stirling</t>
  </si>
  <si>
    <t>West Dunbartonshire</t>
  </si>
  <si>
    <t>West Lothian</t>
  </si>
  <si>
    <t>18-24</t>
  </si>
  <si>
    <t>25-29</t>
  </si>
  <si>
    <t>30-34</t>
  </si>
  <si>
    <t>35-39</t>
  </si>
  <si>
    <t>40-44</t>
  </si>
  <si>
    <t>45-49</t>
  </si>
  <si>
    <t>50-54</t>
  </si>
  <si>
    <t>55-59</t>
  </si>
  <si>
    <t>60-64</t>
  </si>
  <si>
    <t>First birth</t>
  </si>
  <si>
    <t>1 - 5 days</t>
  </si>
  <si>
    <t>6 - 10 days</t>
  </si>
  <si>
    <t>11 - 15 days</t>
  </si>
  <si>
    <t>16 - 20 days</t>
  </si>
  <si>
    <t>Subsequent birth</t>
  </si>
  <si>
    <t>Application channel</t>
  </si>
  <si>
    <t>Online</t>
  </si>
  <si>
    <t>Number</t>
  </si>
  <si>
    <t>65 and over</t>
  </si>
  <si>
    <t>% of total applications received</t>
  </si>
  <si>
    <t>%</t>
  </si>
  <si>
    <t>of which withdrawn</t>
  </si>
  <si>
    <t>Up to 10 days</t>
  </si>
  <si>
    <t>Up to 15 days</t>
  </si>
  <si>
    <r>
      <t>Under 18</t>
    </r>
    <r>
      <rPr>
        <vertAlign val="superscript"/>
        <sz val="11"/>
        <color theme="1"/>
        <rFont val="Calibri"/>
        <family val="2"/>
        <scheme val="minor"/>
      </rPr>
      <t>1</t>
    </r>
  </si>
  <si>
    <t>1. Under 18 includes some possible errors in date of birth.</t>
  </si>
  <si>
    <r>
      <t>Unknown</t>
    </r>
    <r>
      <rPr>
        <vertAlign val="superscript"/>
        <sz val="11"/>
        <color theme="1"/>
        <rFont val="Calibri"/>
        <family val="2"/>
        <scheme val="minor"/>
      </rPr>
      <t>2</t>
    </r>
  </si>
  <si>
    <r>
      <t>Unknown - Scottish address</t>
    </r>
    <r>
      <rPr>
        <vertAlign val="superscript"/>
        <sz val="11"/>
        <color theme="1"/>
        <rFont val="Calibri"/>
        <family val="2"/>
        <scheme val="minor"/>
      </rPr>
      <t>1</t>
    </r>
  </si>
  <si>
    <r>
      <t>Non-Scottish postcode</t>
    </r>
    <r>
      <rPr>
        <vertAlign val="superscript"/>
        <sz val="11"/>
        <color theme="1"/>
        <rFont val="Calibri"/>
        <family val="2"/>
        <scheme val="minor"/>
      </rPr>
      <t>2</t>
    </r>
  </si>
  <si>
    <r>
      <t>No address</t>
    </r>
    <r>
      <rPr>
        <vertAlign val="superscript"/>
        <sz val="11"/>
        <color theme="1"/>
        <rFont val="Calibri"/>
        <family val="2"/>
        <scheme val="minor"/>
      </rPr>
      <t>3</t>
    </r>
  </si>
  <si>
    <t>1. Some applications cannot be matched to a Scottish local authority by postcode, because the postcode on the application is not on the lookup file used to match postcode to local authority. These may be applications from people living in properties that are too new to be on the lookup file. Applications have been assigned to Scotland based on postcode area.</t>
  </si>
  <si>
    <t>3. Some applications did not have a postcode and therefore cannot be matched to local authority or country.</t>
  </si>
  <si>
    <t>See the data quality section of the publication for further information about how postcodes are matched to local authorities and country.</t>
  </si>
  <si>
    <t>Figures are rounded for disclosure control and may not sum due to rounding.</t>
  </si>
  <si>
    <r>
      <t>Processing time</t>
    </r>
    <r>
      <rPr>
        <b/>
        <vertAlign val="superscript"/>
        <sz val="11"/>
        <color theme="1"/>
        <rFont val="Calibri"/>
        <family val="2"/>
        <scheme val="minor"/>
      </rPr>
      <t>1</t>
    </r>
  </si>
  <si>
    <r>
      <t>First or subsequent birth</t>
    </r>
    <r>
      <rPr>
        <b/>
        <vertAlign val="superscript"/>
        <sz val="11"/>
        <color theme="1"/>
        <rFont val="Calibri"/>
        <family val="2"/>
        <scheme val="minor"/>
      </rPr>
      <t>1</t>
    </r>
  </si>
  <si>
    <t>Ayrshire and Arran</t>
  </si>
  <si>
    <t>Borders</t>
  </si>
  <si>
    <t>Dumfries and Galloway</t>
  </si>
  <si>
    <t>Forth Valley</t>
  </si>
  <si>
    <t>Grampian</t>
  </si>
  <si>
    <t>Greater Glasgow and Clyde</t>
  </si>
  <si>
    <t>Lanarkshire</t>
  </si>
  <si>
    <t>Lothian</t>
  </si>
  <si>
    <t>Orkney</t>
  </si>
  <si>
    <t>Shetland</t>
  </si>
  <si>
    <t>Tayside</t>
  </si>
  <si>
    <t>Western Isles</t>
  </si>
  <si>
    <t>Health board</t>
  </si>
  <si>
    <t>1. Some applications cannot be matched to a Scottish health board by postcode, because the postcode on the application is not on the lookup file used to match postcode to health board. These may be applications from people living in properties that are too new to be on the lookup file. Applications have been assigned to Scotland based on postcode area.</t>
  </si>
  <si>
    <t>3. Some applications did not have a postcode and therefore cannot be matched to health board or country.</t>
  </si>
  <si>
    <t>See the data quality section of the publication for further information about how postcodes are matched to health boards and country.</t>
  </si>
  <si>
    <t>Applicant age group</t>
  </si>
  <si>
    <t>Table 9</t>
  </si>
  <si>
    <t>Table 8</t>
  </si>
  <si>
    <t>May</t>
  </si>
  <si>
    <t>Dec</t>
  </si>
  <si>
    <t>Jan</t>
  </si>
  <si>
    <t>Feb</t>
  </si>
  <si>
    <t>Mar</t>
  </si>
  <si>
    <t>Apr</t>
  </si>
  <si>
    <r>
      <t>Paper</t>
    </r>
    <r>
      <rPr>
        <vertAlign val="superscript"/>
        <sz val="11"/>
        <color theme="1"/>
        <rFont val="Calibri"/>
        <family val="2"/>
        <scheme val="minor"/>
      </rPr>
      <t>1</t>
    </r>
  </si>
  <si>
    <t>Early Learning Payment</t>
  </si>
  <si>
    <t>Table 10</t>
  </si>
  <si>
    <t>Month</t>
  </si>
  <si>
    <r>
      <t>of which denied</t>
    </r>
    <r>
      <rPr>
        <b/>
        <vertAlign val="superscript"/>
        <sz val="11"/>
        <color theme="1"/>
        <rFont val="Calibri"/>
        <family val="2"/>
        <scheme val="minor"/>
      </rPr>
      <t>3</t>
    </r>
  </si>
  <si>
    <t>% of total applications</t>
  </si>
  <si>
    <r>
      <t>Applications by date of decision</t>
    </r>
    <r>
      <rPr>
        <b/>
        <vertAlign val="superscript"/>
        <sz val="11"/>
        <color theme="1"/>
        <rFont val="Calibri"/>
        <family val="2"/>
        <scheme val="minor"/>
      </rPr>
      <t>2</t>
    </r>
  </si>
  <si>
    <t>% Online</t>
  </si>
  <si>
    <r>
      <t>Payment value</t>
    </r>
    <r>
      <rPr>
        <b/>
        <vertAlign val="superscript"/>
        <sz val="11"/>
        <color theme="1"/>
        <rFont val="Calibri"/>
        <family val="2"/>
        <scheme val="minor"/>
      </rPr>
      <t>1</t>
    </r>
  </si>
  <si>
    <r>
      <t>Payment value</t>
    </r>
    <r>
      <rPr>
        <b/>
        <vertAlign val="superscript"/>
        <sz val="11"/>
        <color theme="1"/>
        <rFont val="Calibri"/>
        <family val="2"/>
        <scheme val="minor"/>
      </rPr>
      <t>4</t>
    </r>
  </si>
  <si>
    <r>
      <t>Payment month</t>
    </r>
    <r>
      <rPr>
        <b/>
        <vertAlign val="superscript"/>
        <sz val="11"/>
        <rFont val="Calibri"/>
        <family val="2"/>
        <scheme val="minor"/>
      </rPr>
      <t>2</t>
    </r>
  </si>
  <si>
    <t>% authorised</t>
  </si>
  <si>
    <t>Chart 1</t>
  </si>
  <si>
    <t>Chart 2</t>
  </si>
  <si>
    <t>Chart 3</t>
  </si>
  <si>
    <t>n/a</t>
  </si>
  <si>
    <t>Table 11</t>
  </si>
  <si>
    <t>Table 7</t>
  </si>
  <si>
    <t>% denied</t>
  </si>
  <si>
    <t>% withdrawn</t>
  </si>
  <si>
    <t>% Early Learning Payment</t>
  </si>
  <si>
    <t>1. Application channel cannot be broken down into paper and phone before May 2019.</t>
  </si>
  <si>
    <r>
      <t>16 or more days</t>
    </r>
    <r>
      <rPr>
        <vertAlign val="superscript"/>
        <sz val="11"/>
        <color theme="1"/>
        <rFont val="Calibri"/>
        <family val="2"/>
        <scheme val="minor"/>
      </rPr>
      <t>3</t>
    </r>
  </si>
  <si>
    <r>
      <t>% up to 10 days</t>
    </r>
    <r>
      <rPr>
        <vertAlign val="superscript"/>
        <sz val="11"/>
        <color theme="1"/>
        <rFont val="Calibri"/>
        <family val="2"/>
        <scheme val="minor"/>
      </rPr>
      <t>3</t>
    </r>
  </si>
  <si>
    <r>
      <t>Average processing time</t>
    </r>
    <r>
      <rPr>
        <vertAlign val="superscript"/>
        <sz val="11"/>
        <color theme="1"/>
        <rFont val="Calibri"/>
        <family val="2"/>
        <scheme val="minor"/>
      </rPr>
      <t>4</t>
    </r>
  </si>
  <si>
    <t>3. All decisions made in December 2018 were made within 15 working days, and a high number were made within ten days. This is because applications were taken from 10 December, leaving only 14 working days in the rest of the month during which decisions could be made.</t>
  </si>
  <si>
    <t>4. Includes payments that are a result of redeterminations and appeals.</t>
  </si>
  <si>
    <t>1. Includes payments that are a result of redeterminations and appeals.</t>
  </si>
  <si>
    <t>2. Payment values have been allocated to the month the payment was issued, rather than the month it was received by a client.</t>
  </si>
  <si>
    <t>2018</t>
  </si>
  <si>
    <t>2019</t>
  </si>
  <si>
    <t>Pregnancy and Baby Payment</t>
  </si>
  <si>
    <t>% Pregnancy and Baby Payment</t>
  </si>
  <si>
    <t>Jun</t>
  </si>
  <si>
    <t>School Age Payment</t>
  </si>
  <si>
    <t>% School Age Payment</t>
  </si>
  <si>
    <t>* Figures suppressed for disclosure control</t>
  </si>
  <si>
    <t>Chart 1: Applications for Best Start Grant and Best Start Food by month</t>
  </si>
  <si>
    <t>Jul</t>
  </si>
  <si>
    <t>Aug</t>
  </si>
  <si>
    <t>Sep</t>
  </si>
  <si>
    <t>Applications for Best Start Grant Pregnancy and Baby Payment by first and subsequent births</t>
  </si>
  <si>
    <r>
      <t>of which authorised</t>
    </r>
    <r>
      <rPr>
        <b/>
        <vertAlign val="superscript"/>
        <sz val="11"/>
        <color theme="1"/>
        <rFont val="Calibri"/>
        <family val="2"/>
        <scheme val="minor"/>
      </rPr>
      <t>3</t>
    </r>
  </si>
  <si>
    <r>
      <t>of which denied</t>
    </r>
    <r>
      <rPr>
        <b/>
        <vertAlign val="superscript"/>
        <sz val="11"/>
        <color theme="1"/>
        <rFont val="Calibri"/>
        <family val="2"/>
        <scheme val="minor"/>
      </rPr>
      <t>4</t>
    </r>
  </si>
  <si>
    <r>
      <t>of which withdrawn</t>
    </r>
    <r>
      <rPr>
        <b/>
        <vertAlign val="superscript"/>
        <sz val="11"/>
        <color theme="1"/>
        <rFont val="Calibri"/>
        <family val="2"/>
        <scheme val="minor"/>
      </rPr>
      <t>5</t>
    </r>
  </si>
  <si>
    <r>
      <t>of which authorised</t>
    </r>
    <r>
      <rPr>
        <b/>
        <vertAlign val="superscript"/>
        <sz val="11"/>
        <color theme="1"/>
        <rFont val="Calibri"/>
        <family val="2"/>
        <scheme val="minor"/>
      </rPr>
      <t>4</t>
    </r>
  </si>
  <si>
    <r>
      <t>of which denied</t>
    </r>
    <r>
      <rPr>
        <b/>
        <vertAlign val="superscript"/>
        <sz val="11"/>
        <color theme="1"/>
        <rFont val="Calibri"/>
        <family val="2"/>
        <scheme val="minor"/>
      </rPr>
      <t>5</t>
    </r>
  </si>
  <si>
    <r>
      <t>of which withdrawn</t>
    </r>
    <r>
      <rPr>
        <b/>
        <vertAlign val="superscript"/>
        <sz val="11"/>
        <color theme="1"/>
        <rFont val="Calibri"/>
        <family val="2"/>
        <scheme val="minor"/>
      </rPr>
      <t>6</t>
    </r>
  </si>
  <si>
    <t>Best Start Grant</t>
  </si>
  <si>
    <t>% Best Start Grant</t>
  </si>
  <si>
    <r>
      <t>Applications received</t>
    </r>
    <r>
      <rPr>
        <b/>
        <vertAlign val="superscript"/>
        <sz val="11"/>
        <color theme="1"/>
        <rFont val="Calibri"/>
        <family val="2"/>
        <scheme val="minor"/>
      </rPr>
      <t>3</t>
    </r>
  </si>
  <si>
    <r>
      <t>Applications received</t>
    </r>
    <r>
      <rPr>
        <b/>
        <vertAlign val="superscript"/>
        <sz val="11"/>
        <color theme="1"/>
        <rFont val="Calibri"/>
        <family val="2"/>
        <scheme val="minor"/>
      </rPr>
      <t>1</t>
    </r>
  </si>
  <si>
    <r>
      <t>Applications processed</t>
    </r>
    <r>
      <rPr>
        <b/>
        <vertAlign val="superscript"/>
        <sz val="11"/>
        <color theme="1"/>
        <rFont val="Calibri"/>
        <family val="2"/>
        <scheme val="minor"/>
      </rPr>
      <t>2</t>
    </r>
  </si>
  <si>
    <t xml:space="preserve">2. Applications are processed once a decision has been made to authorise or deny, or once an application is withdrawn by the applicant. Data is presented by the month of decision rather than month the application was received. </t>
  </si>
  <si>
    <r>
      <t>Applications received</t>
    </r>
    <r>
      <rPr>
        <b/>
        <vertAlign val="superscript"/>
        <sz val="11"/>
        <color theme="1"/>
        <rFont val="Calibri"/>
        <family val="2"/>
        <scheme val="minor"/>
      </rPr>
      <t>4</t>
    </r>
  </si>
  <si>
    <r>
      <t>of which authorised</t>
    </r>
    <r>
      <rPr>
        <b/>
        <vertAlign val="superscript"/>
        <sz val="11"/>
        <color theme="1"/>
        <rFont val="Calibri"/>
        <family val="2"/>
        <scheme val="minor"/>
      </rPr>
      <t>5</t>
    </r>
  </si>
  <si>
    <r>
      <t>of which denied</t>
    </r>
    <r>
      <rPr>
        <b/>
        <vertAlign val="superscript"/>
        <sz val="11"/>
        <color theme="1"/>
        <rFont val="Calibri"/>
        <family val="2"/>
        <scheme val="minor"/>
      </rPr>
      <t>6</t>
    </r>
  </si>
  <si>
    <r>
      <t>of which withdrawn</t>
    </r>
    <r>
      <rPr>
        <b/>
        <vertAlign val="superscript"/>
        <sz val="11"/>
        <color theme="1"/>
        <rFont val="Calibri"/>
        <family val="2"/>
        <scheme val="minor"/>
      </rPr>
      <t>7</t>
    </r>
  </si>
  <si>
    <r>
      <t>Applications received</t>
    </r>
    <r>
      <rPr>
        <b/>
        <vertAlign val="superscript"/>
        <sz val="11"/>
        <color theme="1"/>
        <rFont val="Calibri"/>
        <family val="2"/>
        <scheme val="minor"/>
      </rPr>
      <t>2</t>
    </r>
  </si>
  <si>
    <t>3. Applications are only counted as 'authorised' if they have been authorised for pregnancy and baby payment. Applications that were authorised for Early Learning Payment or School Age Payment but not baby payment are counted as 'denied' in this table.</t>
  </si>
  <si>
    <t>Table 1: Applications for Best Start Grant and Best Start Foods by month</t>
  </si>
  <si>
    <r>
      <t>of which authorised</t>
    </r>
    <r>
      <rPr>
        <b/>
        <vertAlign val="superscript"/>
        <sz val="11"/>
        <color theme="1"/>
        <rFont val="Calibri"/>
        <family val="2"/>
        <scheme val="minor"/>
      </rPr>
      <t xml:space="preserve">3 </t>
    </r>
  </si>
  <si>
    <t>1. From 12 August 2019 applications received are counted for both Best Start Grant and Best Start Foods. Until 12 August 2019 the numbers only include Best Start Grant applications.</t>
  </si>
  <si>
    <t>% of total applications processed</t>
  </si>
  <si>
    <t>Total Number</t>
  </si>
  <si>
    <t>Table 3: Applications for Best Start Grant and Best Start Foods by channel</t>
  </si>
  <si>
    <t>Applications for Best Start Grant and Best Start Foods by month</t>
  </si>
  <si>
    <t>Applications by Best Start Grant and Best Start Foods payment type</t>
  </si>
  <si>
    <t>Applications for Best Start Grant and Best Start Foods by channel</t>
  </si>
  <si>
    <t>Applications for Best Start Grant and Best Start Foods by age group</t>
  </si>
  <si>
    <t>Applications for Best Start Grant and Best Start Foods by local authority</t>
  </si>
  <si>
    <t>Applications for Best Start Grant and Best Start Foods by health board</t>
  </si>
  <si>
    <t>Processing times for Best Start Grant and Best Start Foods by decision month</t>
  </si>
  <si>
    <t>Best Start Grant and Best Start Foods payments by local authority</t>
  </si>
  <si>
    <t>Payments by Best Start Grant and Best Start Foods payment type and month</t>
  </si>
  <si>
    <t>3. Application was authorised for either Best Start Foods or at least one Best Start Grant payment.</t>
  </si>
  <si>
    <t>4. Application was denied for both Best Start Foods and all Best Start Grant payments.</t>
  </si>
  <si>
    <t>5. Applications were either withdrawn for both payments from 12 August 2019, or Best Start Grant application was withdrawn before the launch of Best Start Foods.</t>
  </si>
  <si>
    <r>
      <t>Component included in application</t>
    </r>
    <r>
      <rPr>
        <b/>
        <vertAlign val="superscript"/>
        <sz val="11"/>
        <color theme="1"/>
        <rFont val="Calibri"/>
        <family val="2"/>
        <scheme val="minor"/>
      </rPr>
      <t>1</t>
    </r>
  </si>
  <si>
    <t>1. Applications for multiple types of payment are counted multiple times within this table.</t>
  </si>
  <si>
    <t>5. Application was authorised for either Best Start Foods or at least one Best Start Grant payment.</t>
  </si>
  <si>
    <t>7. Applications were either withdrawn for both payments from 12 August 2019, or Best Start Grant application was withdrawn before the launch of Best Start Foods.</t>
  </si>
  <si>
    <t>3. From 12 August 2019 applications received are counted for both Best Start Grant and Best Start Foods. Until 12 August 2019 the numbers only include Best Start Grant.</t>
  </si>
  <si>
    <t>Table 4: Applications for Best Start Grant and Best Start Foods by age group</t>
  </si>
  <si>
    <t>4. Application was authorised for either Best Start Foods or at least one Best Start Grant payment.</t>
  </si>
  <si>
    <t>5. Application was denied for both Best Start Foods and all Best Start Grant payments.</t>
  </si>
  <si>
    <t>6. Applications were either withdrawn for both payments from 12 August 2019, or Best Start Grant application was withdrawn before the launch of Best Start Foods.</t>
  </si>
  <si>
    <t>4. From 12 August 2019 applications received are counted for both Best Start Grant and Best Start Foods. Until 12 August 2019 the numbers only include Best Start Grant.</t>
  </si>
  <si>
    <t>6. Application was denied for both Best Start Foods and all Best Start Grant payments.</t>
  </si>
  <si>
    <t>Table 5: Applications for Best Start Grant and Best Start Foods by local authority</t>
  </si>
  <si>
    <r>
      <t>Multiple births</t>
    </r>
    <r>
      <rPr>
        <vertAlign val="superscript"/>
        <sz val="11"/>
        <color theme="1"/>
        <rFont val="Calibri"/>
        <family val="2"/>
        <scheme val="minor"/>
      </rPr>
      <t>4</t>
    </r>
  </si>
  <si>
    <t>2. Data is presented by the month of decision rather than month the application was received. From 12 August 2019 applications received are counted for both Best Start Grant and Best Start Foods. Until 12 August 2019 the numbers only include Best Start Grant.</t>
  </si>
  <si>
    <r>
      <t>Non-Scottish</t>
    </r>
    <r>
      <rPr>
        <vertAlign val="superscript"/>
        <sz val="11"/>
        <color theme="1"/>
        <rFont val="Calibri"/>
        <family val="2"/>
        <scheme val="minor"/>
      </rPr>
      <t>2</t>
    </r>
  </si>
  <si>
    <t>Chart 3: Payments by Best Start Grant and Best Start Foods payment type and month</t>
  </si>
  <si>
    <t xml:space="preserve">Pregnancy and Baby Payment = Application form included baby details </t>
  </si>
  <si>
    <t>Early Learning Payment  / School Age Payment  = Application form did not include baby details but did include details of other dependent children who are of eligible age for one of these payments.</t>
  </si>
  <si>
    <t>Redeterminations and appeals for Best Start Grant management information</t>
  </si>
  <si>
    <t>5. Best Start Foods payments began in September 2019. Due to the nature of payment, payment value is rounded to the nearest pound.</t>
  </si>
  <si>
    <t>4. Median average processing time. The median is the middle value of an ordered dataset, or the point at which half of the values are higher and half of the values are lower. Value is dispayed in days.</t>
  </si>
  <si>
    <r>
      <t>Unknown</t>
    </r>
    <r>
      <rPr>
        <vertAlign val="superscript"/>
        <sz val="11"/>
        <color theme="1"/>
        <rFont val="Calibri"/>
        <family val="2"/>
        <scheme val="minor"/>
      </rPr>
      <t>1</t>
    </r>
  </si>
  <si>
    <t>2. From 12 August 2019 applications received are counted for both Best Start Grant and Best Start Foods. Until 12 August 2019 the numbers only include Best Start Grant.</t>
  </si>
  <si>
    <r>
      <t>Best Start Foods</t>
    </r>
    <r>
      <rPr>
        <b/>
        <vertAlign val="superscript"/>
        <sz val="11"/>
        <color theme="1"/>
        <rFont val="Calibri"/>
        <family val="2"/>
        <scheme val="minor"/>
      </rPr>
      <t>5</t>
    </r>
  </si>
  <si>
    <t>% Best Start Foods</t>
  </si>
  <si>
    <t>Oct</t>
  </si>
  <si>
    <t>Nov</t>
  </si>
  <si>
    <t>Chart 2: Applications by Best Start Grant and Best Start Foods payment type</t>
  </si>
  <si>
    <t xml:space="preserve">6. Application form included baby details. </t>
  </si>
  <si>
    <t>7. Application form had details of dependent children of the relevant eligible ages.</t>
  </si>
  <si>
    <t>8. Application form was received from 12 August 2019 and included details of dependent children of the relevant eligible ages.</t>
  </si>
  <si>
    <t>% of total pregnancy and baby applications received</t>
  </si>
  <si>
    <t>5. Applications for multiple types of payment are counted multiple times within this table. Thus, adding up the components within a health board will not equal the total applications for that health board.</t>
  </si>
  <si>
    <t>5. Applications for multiple types of payment are counted multiple times within this table. Thus, adding up the components within a local authority will not equal the total applications for that local authority.</t>
  </si>
  <si>
    <t>9. Unknown applications, where no children were of eligible age for either Best Start Grant or Best Start Foods payment.</t>
  </si>
  <si>
    <t>Table 7: Applications for Best Start Grant and Best Start Foods by health board</t>
  </si>
  <si>
    <t>Table 9: Applications for Best Start Grant Pregnancy and Baby Payment by first and subsequent births</t>
  </si>
  <si>
    <t>Table 10: Processing times for Best Start Grant and Best Start Food by decision month</t>
  </si>
  <si>
    <t>Table 11: Best Start Grant and Best Start Foods payments by local authority</t>
  </si>
  <si>
    <t>Table 12: Payments by Best Start Grant and Best Start Foods payment type and month</t>
  </si>
  <si>
    <t>Table 12</t>
  </si>
  <si>
    <t>Table 13</t>
  </si>
  <si>
    <t>Table 14</t>
  </si>
  <si>
    <t>Best Start Foods reviews management information</t>
  </si>
  <si>
    <t>Applications received and benefit components applied for, by local authority</t>
  </si>
  <si>
    <t>Applications received and benefit components applied for, by health board</t>
  </si>
  <si>
    <t>Table 6: Applications received and benefit components applied for, by local authority</t>
  </si>
  <si>
    <t>Table 8: Applications received and benefit components applied for, by health board</t>
  </si>
  <si>
    <r>
      <t>Of applications received - number containing application for</t>
    </r>
    <r>
      <rPr>
        <b/>
        <vertAlign val="superscript"/>
        <sz val="11"/>
        <color theme="1"/>
        <rFont val="Calibri"/>
        <family val="2"/>
        <scheme val="minor"/>
      </rPr>
      <t>5</t>
    </r>
  </si>
  <si>
    <r>
      <t>Of applications received - percentage containing application for:</t>
    </r>
    <r>
      <rPr>
        <b/>
        <vertAlign val="superscript"/>
        <sz val="11"/>
        <color theme="1"/>
        <rFont val="Calibri"/>
        <family val="2"/>
        <scheme val="minor"/>
      </rPr>
      <t>5</t>
    </r>
  </si>
  <si>
    <r>
      <t>Best Start Grant - Pregnancy and Baby Payment</t>
    </r>
    <r>
      <rPr>
        <b/>
        <vertAlign val="superscript"/>
        <sz val="11"/>
        <color theme="1"/>
        <rFont val="Calibri"/>
        <family val="2"/>
      </rPr>
      <t>6</t>
    </r>
  </si>
  <si>
    <r>
      <t>Best Start Grant - Early Learning Payment</t>
    </r>
    <r>
      <rPr>
        <b/>
        <vertAlign val="superscript"/>
        <sz val="11"/>
        <color theme="1"/>
        <rFont val="Calibri"/>
        <family val="2"/>
      </rPr>
      <t>7</t>
    </r>
  </si>
  <si>
    <r>
      <t>Best Start Grant - School Age Payment</t>
    </r>
    <r>
      <rPr>
        <b/>
        <vertAlign val="superscript"/>
        <sz val="11"/>
        <color theme="1"/>
        <rFont val="Calibri"/>
        <family val="2"/>
      </rPr>
      <t>7</t>
    </r>
  </si>
  <si>
    <r>
      <t>Best Start Foods</t>
    </r>
    <r>
      <rPr>
        <b/>
        <vertAlign val="superscript"/>
        <sz val="11"/>
        <color theme="1"/>
        <rFont val="Calibri"/>
        <family val="2"/>
      </rPr>
      <t>8</t>
    </r>
  </si>
  <si>
    <r>
      <t>Unknown</t>
    </r>
    <r>
      <rPr>
        <b/>
        <vertAlign val="superscript"/>
        <sz val="11"/>
        <color theme="1"/>
        <rFont val="Calibri"/>
        <family val="2"/>
      </rPr>
      <t>9</t>
    </r>
  </si>
  <si>
    <r>
      <t>Best Start Grant Early Learning Payment</t>
    </r>
    <r>
      <rPr>
        <b/>
        <vertAlign val="superscript"/>
        <sz val="11"/>
        <color theme="1"/>
        <rFont val="Calibri"/>
        <family val="2"/>
      </rPr>
      <t>7</t>
    </r>
  </si>
  <si>
    <r>
      <t>Best Start Grant School Age Payment</t>
    </r>
    <r>
      <rPr>
        <b/>
        <vertAlign val="superscript"/>
        <sz val="11"/>
        <color theme="1"/>
        <rFont val="Calibri"/>
        <family val="2"/>
      </rPr>
      <t>7</t>
    </r>
  </si>
  <si>
    <r>
      <t xml:space="preserve">Best Start Foods </t>
    </r>
    <r>
      <rPr>
        <b/>
        <vertAlign val="superscript"/>
        <sz val="11"/>
        <color theme="1"/>
        <rFont val="Calibri"/>
        <family val="2"/>
      </rPr>
      <t>8</t>
    </r>
  </si>
  <si>
    <t>4. Financial Year 2018 - 2019 includes the months from December 2018 to March 2019.</t>
  </si>
  <si>
    <t>5. Financial Year 2019 - 2020 includes the months from April 2019 to March 2020.</t>
  </si>
  <si>
    <r>
      <t>Financial Year 2018 - 2019</t>
    </r>
    <r>
      <rPr>
        <b/>
        <vertAlign val="superscript"/>
        <sz val="11"/>
        <color theme="1"/>
        <rFont val="Calibri"/>
        <family val="2"/>
        <scheme val="minor"/>
      </rPr>
      <t>4</t>
    </r>
  </si>
  <si>
    <r>
      <t>Financial Year 2019 - 2020</t>
    </r>
    <r>
      <rPr>
        <b/>
        <vertAlign val="superscript"/>
        <sz val="11"/>
        <color theme="1"/>
        <rFont val="Calibri"/>
        <family val="2"/>
        <scheme val="minor"/>
      </rPr>
      <t>5</t>
    </r>
  </si>
  <si>
    <r>
      <t>Best Start Foods</t>
    </r>
    <r>
      <rPr>
        <b/>
        <vertAlign val="superscript"/>
        <sz val="11"/>
        <color theme="1"/>
        <rFont val="Calibri"/>
        <family val="2"/>
        <scheme val="minor"/>
      </rPr>
      <t>3</t>
    </r>
  </si>
  <si>
    <r>
      <t>Financial Year 2020 - 2021</t>
    </r>
    <r>
      <rPr>
        <b/>
        <vertAlign val="superscript"/>
        <sz val="11"/>
        <color theme="1"/>
        <rFont val="Calibri"/>
        <family val="2"/>
        <scheme val="minor"/>
      </rPr>
      <t>6</t>
    </r>
  </si>
  <si>
    <t>1. Some applications cannot be matched to a Scottish local authority by postcode, because the postcode on the application is not on the lookup file used to match postcode to local authority. These may be applications from people living in properties that are too new to be on the lookup file. Applications have been assigned to Scotland based on postcode area. Applications with 'Unknown' local authorities also include a small number of payments which cannot be linked to the full applicant details.</t>
  </si>
  <si>
    <r>
      <t>Phone</t>
    </r>
    <r>
      <rPr>
        <vertAlign val="superscript"/>
        <sz val="11"/>
        <color theme="1"/>
        <rFont val="Calibri"/>
        <family val="2"/>
        <scheme val="minor"/>
      </rPr>
      <t>1,2</t>
    </r>
  </si>
  <si>
    <r>
      <t>Unknown</t>
    </r>
    <r>
      <rPr>
        <vertAlign val="superscript"/>
        <sz val="11"/>
        <color theme="1"/>
        <rFont val="Calibri"/>
        <family val="2"/>
        <scheme val="minor"/>
      </rPr>
      <t>3</t>
    </r>
  </si>
  <si>
    <r>
      <t>Financial Year 2018 - 2019</t>
    </r>
    <r>
      <rPr>
        <b/>
        <vertAlign val="superscript"/>
        <sz val="11"/>
        <color theme="1"/>
        <rFont val="Calibri"/>
        <family val="2"/>
        <scheme val="minor"/>
      </rPr>
      <t>6</t>
    </r>
  </si>
  <si>
    <r>
      <t>Financial Year 2019 - 2020</t>
    </r>
    <r>
      <rPr>
        <b/>
        <vertAlign val="superscript"/>
        <sz val="11"/>
        <color theme="1"/>
        <rFont val="Calibri"/>
        <family val="2"/>
        <scheme val="minor"/>
      </rPr>
      <t>7</t>
    </r>
  </si>
  <si>
    <r>
      <t>Financial Year 2020 - 2021</t>
    </r>
    <r>
      <rPr>
        <b/>
        <vertAlign val="superscript"/>
        <sz val="11"/>
        <color theme="1"/>
        <rFont val="Calibri"/>
        <family val="2"/>
        <scheme val="minor"/>
      </rPr>
      <t>8</t>
    </r>
  </si>
  <si>
    <t>6. Financial Year 2018 - 2019 includes the months from December 2018 to March 2019.</t>
  </si>
  <si>
    <t>7. Financial Year 2019 - 2020 includes the months from April 2019 to March 2020.</t>
  </si>
  <si>
    <t xml:space="preserve">Best Start Foods = Application form included details of expected children or of dependent children of eligible age for Best Start Foods </t>
  </si>
  <si>
    <t>Table 13: Redeterminations and appeals for Best Start Grant management information</t>
  </si>
  <si>
    <t>Redeterminations received</t>
  </si>
  <si>
    <t>Redeterminations as % decisions processed</t>
  </si>
  <si>
    <r>
      <t>Redeterminations completed</t>
    </r>
    <r>
      <rPr>
        <vertAlign val="superscript"/>
        <sz val="11"/>
        <color theme="1"/>
        <rFont val="Calibri"/>
        <family val="2"/>
        <scheme val="minor"/>
      </rPr>
      <t>1</t>
    </r>
  </si>
  <si>
    <r>
      <t>…of which disallowed</t>
    </r>
    <r>
      <rPr>
        <vertAlign val="superscript"/>
        <sz val="11"/>
        <color theme="1"/>
        <rFont val="Calibri"/>
        <family val="2"/>
        <scheme val="minor"/>
      </rPr>
      <t>1</t>
    </r>
  </si>
  <si>
    <r>
      <t>…of which allowed or partially allowed</t>
    </r>
    <r>
      <rPr>
        <vertAlign val="superscript"/>
        <sz val="11"/>
        <color theme="1"/>
        <rFont val="Calibri"/>
        <family val="2"/>
        <scheme val="minor"/>
      </rPr>
      <t>1</t>
    </r>
  </si>
  <si>
    <r>
      <t>…of which withdrawn</t>
    </r>
    <r>
      <rPr>
        <vertAlign val="superscript"/>
        <sz val="11"/>
        <color theme="1"/>
        <rFont val="Calibri"/>
        <family val="2"/>
        <scheme val="minor"/>
      </rPr>
      <t>1</t>
    </r>
  </si>
  <si>
    <r>
      <t>% disallowed</t>
    </r>
    <r>
      <rPr>
        <vertAlign val="superscript"/>
        <sz val="11"/>
        <color theme="1"/>
        <rFont val="Calibri"/>
        <family val="2"/>
        <scheme val="minor"/>
      </rPr>
      <t>1</t>
    </r>
  </si>
  <si>
    <r>
      <t>% allowed or partially allowed</t>
    </r>
    <r>
      <rPr>
        <vertAlign val="superscript"/>
        <sz val="11"/>
        <color theme="1"/>
        <rFont val="Calibri"/>
        <family val="2"/>
        <scheme val="minor"/>
      </rPr>
      <t>1</t>
    </r>
  </si>
  <si>
    <r>
      <t>% withdrawn</t>
    </r>
    <r>
      <rPr>
        <vertAlign val="superscript"/>
        <sz val="11"/>
        <color theme="1"/>
        <rFont val="Calibri"/>
        <family val="2"/>
        <scheme val="minor"/>
      </rPr>
      <t>1</t>
    </r>
  </si>
  <si>
    <t>Redeterminations pending by end of month</t>
  </si>
  <si>
    <r>
      <t>Average number of days to respond</t>
    </r>
    <r>
      <rPr>
        <vertAlign val="superscript"/>
        <sz val="11"/>
        <color theme="1"/>
        <rFont val="Calibri"/>
        <family val="2"/>
        <scheme val="minor"/>
      </rPr>
      <t>1,2</t>
    </r>
  </si>
  <si>
    <r>
      <t>Redeterminations closed within 16 working days</t>
    </r>
    <r>
      <rPr>
        <vertAlign val="superscript"/>
        <sz val="11"/>
        <color theme="1"/>
        <rFont val="Calibri"/>
        <family val="2"/>
        <scheme val="minor"/>
      </rPr>
      <t>1,2</t>
    </r>
  </si>
  <si>
    <r>
      <t>Appeals received</t>
    </r>
    <r>
      <rPr>
        <vertAlign val="superscript"/>
        <sz val="11"/>
        <color theme="1"/>
        <rFont val="Calibri"/>
        <family val="2"/>
        <scheme val="minor"/>
      </rPr>
      <t>3</t>
    </r>
  </si>
  <si>
    <r>
      <t>Appeal hearings taking place</t>
    </r>
    <r>
      <rPr>
        <vertAlign val="superscript"/>
        <sz val="11"/>
        <color theme="1"/>
        <rFont val="Calibri"/>
        <family val="2"/>
        <scheme val="minor"/>
      </rPr>
      <t>1</t>
    </r>
  </si>
  <si>
    <r>
      <t>…of which upheld</t>
    </r>
    <r>
      <rPr>
        <vertAlign val="superscript"/>
        <sz val="11"/>
        <color theme="1"/>
        <rFont val="Calibri"/>
        <family val="2"/>
        <scheme val="minor"/>
      </rPr>
      <t>1,4</t>
    </r>
  </si>
  <si>
    <r>
      <t>…of which not upheld</t>
    </r>
    <r>
      <rPr>
        <vertAlign val="superscript"/>
        <sz val="11"/>
        <color theme="1"/>
        <rFont val="Calibri"/>
        <family val="2"/>
        <scheme val="minor"/>
      </rPr>
      <t>1,4</t>
    </r>
  </si>
  <si>
    <r>
      <t>…% upheld</t>
    </r>
    <r>
      <rPr>
        <vertAlign val="superscript"/>
        <sz val="11"/>
        <color theme="1"/>
        <rFont val="Calibri"/>
        <family val="2"/>
        <scheme val="minor"/>
      </rPr>
      <t>1,4</t>
    </r>
  </si>
  <si>
    <r>
      <t>…% not upheld</t>
    </r>
    <r>
      <rPr>
        <vertAlign val="superscript"/>
        <sz val="11"/>
        <color theme="1"/>
        <rFont val="Calibri"/>
        <family val="2"/>
        <scheme val="minor"/>
      </rPr>
      <t>1,4</t>
    </r>
  </si>
  <si>
    <t>1. Data is presented by the month of decision rather than month the redetermination or appeal was received. Data presented does not include invalid redeterminations.</t>
  </si>
  <si>
    <t>3. Number of appeals received excludes withdrawn appeals</t>
  </si>
  <si>
    <t>4. Upheld = upheld in customer's favour</t>
  </si>
  <si>
    <t>Table 14: Best Start Foods review management information</t>
  </si>
  <si>
    <t>2020</t>
  </si>
  <si>
    <r>
      <t>Review requests received</t>
    </r>
    <r>
      <rPr>
        <vertAlign val="superscript"/>
        <sz val="11"/>
        <color theme="1"/>
        <rFont val="Calibri"/>
        <family val="2"/>
        <scheme val="minor"/>
      </rPr>
      <t>1</t>
    </r>
  </si>
  <si>
    <t>Review requests as % decisions processed</t>
  </si>
  <si>
    <r>
      <t>Reviews completed</t>
    </r>
    <r>
      <rPr>
        <vertAlign val="superscript"/>
        <sz val="11"/>
        <color theme="1"/>
        <rFont val="Calibri"/>
        <family val="2"/>
        <scheme val="minor"/>
      </rPr>
      <t>2</t>
    </r>
  </si>
  <si>
    <r>
      <t>…of which disallowed</t>
    </r>
    <r>
      <rPr>
        <vertAlign val="superscript"/>
        <sz val="11"/>
        <color theme="1"/>
        <rFont val="Calibri"/>
        <family val="2"/>
        <scheme val="minor"/>
      </rPr>
      <t>2</t>
    </r>
  </si>
  <si>
    <r>
      <t>…of which allowed</t>
    </r>
    <r>
      <rPr>
        <vertAlign val="superscript"/>
        <sz val="11"/>
        <color theme="1"/>
        <rFont val="Calibri"/>
        <family val="2"/>
        <scheme val="minor"/>
      </rPr>
      <t>2</t>
    </r>
  </si>
  <si>
    <r>
      <t>…of which withdrawn</t>
    </r>
    <r>
      <rPr>
        <vertAlign val="superscript"/>
        <sz val="11"/>
        <color theme="1"/>
        <rFont val="Calibri"/>
        <family val="2"/>
        <scheme val="minor"/>
      </rPr>
      <t>2</t>
    </r>
  </si>
  <si>
    <r>
      <t>% disallowed</t>
    </r>
    <r>
      <rPr>
        <vertAlign val="superscript"/>
        <sz val="11"/>
        <color theme="1"/>
        <rFont val="Calibri"/>
        <family val="2"/>
        <scheme val="minor"/>
      </rPr>
      <t>2</t>
    </r>
  </si>
  <si>
    <r>
      <t>% allowed</t>
    </r>
    <r>
      <rPr>
        <vertAlign val="superscript"/>
        <sz val="11"/>
        <color theme="1"/>
        <rFont val="Calibri"/>
        <family val="2"/>
        <scheme val="minor"/>
      </rPr>
      <t>2</t>
    </r>
  </si>
  <si>
    <r>
      <t>% withdrawn</t>
    </r>
    <r>
      <rPr>
        <vertAlign val="superscript"/>
        <sz val="11"/>
        <color theme="1"/>
        <rFont val="Calibri"/>
        <family val="2"/>
        <scheme val="minor"/>
      </rPr>
      <t>2</t>
    </r>
  </si>
  <si>
    <t>Review requests pending by end of month</t>
  </si>
  <si>
    <r>
      <t>Average number of days to respond</t>
    </r>
    <r>
      <rPr>
        <vertAlign val="superscript"/>
        <sz val="11"/>
        <color theme="1"/>
        <rFont val="Calibri"/>
        <family val="2"/>
        <scheme val="minor"/>
      </rPr>
      <t>2,3</t>
    </r>
  </si>
  <si>
    <t xml:space="preserve">2. Data is presented by the month of decision rather than month the request was received. </t>
  </si>
  <si>
    <t>3. Average days to respond are only calculated for reviews that were disallowed or allowed - this figure excludes reviews that were withdrawn and Best Start Grant applications that had a redetermination associated with them. Median has been used to calculate average number of days to respond. The median is the middle value of an ordered dataset, or the point at which half of the values are higher and half of the values are lower.</t>
  </si>
  <si>
    <t>Table 2a: Applications by Best Start Grant and Best Start Foods payment type  - all time</t>
  </si>
  <si>
    <r>
      <t xml:space="preserve">      ...of which Best Start Grant - Pregnancy and Baby Payment</t>
    </r>
    <r>
      <rPr>
        <vertAlign val="superscript"/>
        <sz val="11"/>
        <color theme="1"/>
        <rFont val="Calibri"/>
        <family val="2"/>
        <scheme val="minor"/>
      </rPr>
      <t>3</t>
    </r>
  </si>
  <si>
    <r>
      <t xml:space="preserve">      ...of which Best Start Grant - Early Learning Payment</t>
    </r>
    <r>
      <rPr>
        <vertAlign val="superscript"/>
        <sz val="11"/>
        <color theme="1"/>
        <rFont val="Calibri"/>
        <family val="2"/>
        <scheme val="minor"/>
      </rPr>
      <t>4</t>
    </r>
  </si>
  <si>
    <t xml:space="preserve">3. Application form included baby details. </t>
  </si>
  <si>
    <t>4. Application form had details of dependent children of the relevant eligible ages.</t>
  </si>
  <si>
    <t>5. Application form was received from 12 August 2019 and included details of dependent children of the relevant eligible ages.</t>
  </si>
  <si>
    <t xml:space="preserve">6. Unknown applications, where no children were of eligible age for either Best Start Grant or Best Start Foods payment. The authorisation rate for unknown applications is low because the application did not include children of eligible age. </t>
  </si>
  <si>
    <t>7. Application was authorised for either Best Start Foods or at least one Best Start Grant payment for total authorisation rate. For each component included in the application form, application was only authorised for the particular component. Application can be authorised for more than one component.</t>
  </si>
  <si>
    <t>9. Applications were either withdrawn for both payments from 12 August 2019, or Best Start Grant application was withdrawn before the launch of Best Start Foods. For each component included in the application form, application was only withdrawn for the particular component.</t>
  </si>
  <si>
    <t xml:space="preserve">8. Application was denied for both Best Start Foods and all Best Start Grant payments for total denial rate. For each component included in the application form, application was only denied for the particular component. For Best Start Grant applications, application can be denied for one component however can be approved for another. </t>
  </si>
  <si>
    <r>
      <t>of which authorised</t>
    </r>
    <r>
      <rPr>
        <b/>
        <vertAlign val="superscript"/>
        <sz val="11"/>
        <color theme="1"/>
        <rFont val="Calibri"/>
        <family val="2"/>
        <scheme val="minor"/>
      </rPr>
      <t xml:space="preserve">7 </t>
    </r>
  </si>
  <si>
    <r>
      <t>of which denied</t>
    </r>
    <r>
      <rPr>
        <b/>
        <vertAlign val="superscript"/>
        <sz val="11"/>
        <color theme="1"/>
        <rFont val="Calibri"/>
        <family val="2"/>
        <scheme val="minor"/>
      </rPr>
      <t>8</t>
    </r>
  </si>
  <si>
    <r>
      <t>of which withdrawn</t>
    </r>
    <r>
      <rPr>
        <b/>
        <vertAlign val="superscript"/>
        <sz val="11"/>
        <color theme="1"/>
        <rFont val="Calibri"/>
        <family val="2"/>
        <scheme val="minor"/>
      </rPr>
      <t>9</t>
    </r>
  </si>
  <si>
    <t>11. Financial Year 2018 - 2019 includes the months from December 2018 to March 2019.</t>
  </si>
  <si>
    <t>12. Financial Year 2019 - 2020 includes the months from April 2019 to March 2020.</t>
  </si>
  <si>
    <r>
      <t>Table 2b: Applications by Best Start Grant and Best Start Foods payment type - Financial Year 2018 - 2019</t>
    </r>
    <r>
      <rPr>
        <b/>
        <vertAlign val="superscript"/>
        <sz val="11"/>
        <color theme="1"/>
        <rFont val="Calibri"/>
        <family val="2"/>
        <scheme val="minor"/>
      </rPr>
      <t>11</t>
    </r>
  </si>
  <si>
    <r>
      <t>Table 2c: Applications by Best Start Grant and Best Start Foods payment type - Financial Year 2019 - 2020</t>
    </r>
    <r>
      <rPr>
        <b/>
        <vertAlign val="superscript"/>
        <sz val="11"/>
        <color theme="1"/>
        <rFont val="Calibri"/>
        <family val="2"/>
        <scheme val="minor"/>
      </rPr>
      <t>12</t>
    </r>
  </si>
  <si>
    <r>
      <t>Table 2d: Applications by Best Start Grant and Best Start Foods payment type - Financial Year 2020 - 2021</t>
    </r>
    <r>
      <rPr>
        <b/>
        <vertAlign val="superscript"/>
        <sz val="11"/>
        <color theme="1"/>
        <rFont val="Calibri"/>
        <family val="2"/>
        <scheme val="minor"/>
      </rPr>
      <t>13</t>
    </r>
  </si>
  <si>
    <t>10. It is likely that all applications in the 2018 - 2019 financial year were for Pregnancy and Baby Payment but some applications contained no evidence of pregnancy or eligible children and are categorised as 'unknown'.</t>
  </si>
  <si>
    <t>Total Excluding Redeterminations</t>
  </si>
  <si>
    <t>*</t>
  </si>
  <si>
    <t>2. Changes were made in March 2020 in response to the Covid-19 pandemic meaning the full telephony service was not available between 24th March onwards. On 3rd July, a limited inbound telephony service was re-introduced. The full telephony service resumed on 2nd November.</t>
  </si>
  <si>
    <t>3. Where application channel has been manually entered incorrectly, application channel has been classed as ‘unknown’. These figures are not subject to suppression as they do not reveal information on any individuals.</t>
  </si>
  <si>
    <t>2. Applications are processed once a decision has been made to authorise or deny, or once an application is withdrawn by the applicant. Data is presented by the financial year of decision rather than the financial year the application was received. Applications received in a particular financial year were not necessarily processed in that same financial year.</t>
  </si>
  <si>
    <t xml:space="preserve">1. Applications have been classified as 'first births' if the application form only included details of the baby or babies being applied for (either single or multiple births), and did not include details of other dependent children. Applications have been classified as 'subsequent births' where the application form included details of other dependent children. </t>
  </si>
  <si>
    <t>2021</t>
  </si>
  <si>
    <t>8. Financial Year 2020 - 2021 includes the months from April 2020 to February 2021.</t>
  </si>
  <si>
    <t>13. Financial Year 2020 - 2021 includes the months from April 2020 to February 2021.</t>
  </si>
  <si>
    <t>6. Financial Year 2020 - 2021 includes the months from April 2020 to February 2021.</t>
  </si>
  <si>
    <t>3. The Best Start Foods payment cycles occur every four weeks. Two payment cycles fell within both January 2020 and December 2020.</t>
  </si>
  <si>
    <t>1. Figures do not include applications that had a redetermination for Best Start Grant, nor Best Start Foods reviews that were deemed 'invalid'.</t>
  </si>
  <si>
    <r>
      <t xml:space="preserve">      ...of which Best Start Grant - School Age Payment</t>
    </r>
    <r>
      <rPr>
        <vertAlign val="superscript"/>
        <sz val="11"/>
        <color theme="1"/>
        <rFont val="Calibri"/>
        <family val="2"/>
        <scheme val="minor"/>
      </rPr>
      <t>4</t>
    </r>
  </si>
  <si>
    <r>
      <t xml:space="preserve">      …of which Best Start Foods</t>
    </r>
    <r>
      <rPr>
        <vertAlign val="superscript"/>
        <sz val="11"/>
        <color theme="1"/>
        <rFont val="Calibri"/>
        <family val="2"/>
        <scheme val="minor"/>
      </rPr>
      <t>5</t>
    </r>
  </si>
  <si>
    <r>
      <t xml:space="preserve">      …of which Unknown</t>
    </r>
    <r>
      <rPr>
        <vertAlign val="superscript"/>
        <sz val="11"/>
        <color theme="1"/>
        <rFont val="Calibri"/>
        <family val="2"/>
        <scheme val="minor"/>
      </rPr>
      <t>6, 10</t>
    </r>
    <r>
      <rPr>
        <sz val="11"/>
        <color theme="1"/>
        <rFont val="Calibri"/>
        <family val="2"/>
        <scheme val="minor"/>
      </rPr>
      <t xml:space="preserve"> </t>
    </r>
  </si>
  <si>
    <r>
      <t xml:space="preserve">      …of which Unknown</t>
    </r>
    <r>
      <rPr>
        <vertAlign val="superscript"/>
        <sz val="11"/>
        <color theme="1"/>
        <rFont val="Calibri"/>
        <family val="2"/>
        <scheme val="minor"/>
      </rPr>
      <t>6</t>
    </r>
  </si>
  <si>
    <t xml:space="preserve">2. Age is unknown where date of birth is missing or incorrect (e.g. child date of birth has been input instead of applicant date of birth). </t>
  </si>
  <si>
    <t>2. Applications have been assigned as being non-Scottish if they do not appear on the lookup file used to match postcodes to Scottish local authorities, and if the applications is from a non-Scottish postcode area. Non-Scottish postcode applications that have been authorised or received payments did refect a Scottish postcode at the time of application.</t>
  </si>
  <si>
    <t>1. Processing time is calculated in working days, and public holidays are excluded, even if applications were processed by staff working overtime on these days. Processing time is only calculated for applications that were decided by 28 February 2021, and does not include any applications that are flagged as having had a redetermination request. The number of applications processed in this table is therefore lower than the number of decisions shown in other tables. Both Best Start Foods and Best Start Grant applications are being processed at the same time.</t>
  </si>
  <si>
    <t>4. Applications are counted as 'multiple birth' if they contained information on more than 1 expected child.</t>
  </si>
  <si>
    <t>2. Average days to respond and percentage closed within 16 working days are only calculated for redeterminations that were disallowed, allowed, or partially allowed - this figure excludes redeterminations that were withdrawn or invalid. Where redeterminations were closed after the deadline of 16 working days, extensions were agreed with the client and the redeterminations were closed within the mutually agreed deadline. Median has been used to calculate average number of days to respond. The median is the middle value of an ordered dataset, or the point at which half of the values are higher and half of the values are lower.</t>
  </si>
  <si>
    <t>Best Start Grant and Best Start Foods from 10 December 2018 to 28 February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</si>
</sst>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41" formatCode="_-* #,##0_-;\-* #,##0_-;_-* &quot;-&quot;_-;_-@_-"/>
    <numFmt numFmtId="44" formatCode="_-&quot;£&quot;* #,##0.00_-;\-&quot;£&quot;* #,##0.00_-;_-&quot;£&quot;* &quot;-&quot;??_-;_-@_-"/>
    <numFmt numFmtId="43" formatCode="_-* #,##0.00_-;\-* #,##0.00_-;_-* &quot;-&quot;??_-;_-@_-"/>
    <numFmt numFmtId="164" formatCode="_-* #,##0_-;\-* #,##0_-;_-* &quot;-&quot;??_-;_-@_-"/>
    <numFmt numFmtId="165" formatCode="_-&quot;£&quot;* #,##0_-;\-&quot;£&quot;* #,##0_-;_-&quot;£&quot;* &quot;-&quot;??_-;_-@_-"/>
    <numFmt numFmtId="166" formatCode="0.0%"/>
    <numFmt numFmtId="167" formatCode="0.000%"/>
  </numFmts>
  <fonts count="16" x14ac:knownFonts="1">
    <font>
      <sz val="11"/>
      <color theme="1"/>
      <name val="Calibri"/>
      <family val="2"/>
      <scheme val="minor"/>
    </font>
    <font>
      <b/>
      <sz val="11"/>
      <color theme="1"/>
      <name val="Calibri"/>
      <family val="2"/>
      <scheme val="minor"/>
    </font>
    <font>
      <sz val="11"/>
      <color theme="1"/>
      <name val="Calibri"/>
      <family val="2"/>
      <scheme val="minor"/>
    </font>
    <font>
      <sz val="11"/>
      <color rgb="FFFF0000"/>
      <name val="Calibri"/>
      <family val="2"/>
      <scheme val="minor"/>
    </font>
    <font>
      <u/>
      <sz val="11"/>
      <color theme="10"/>
      <name val="Calibri"/>
      <family val="2"/>
      <scheme val="minor"/>
    </font>
    <font>
      <vertAlign val="superscript"/>
      <sz val="11"/>
      <color theme="1"/>
      <name val="Calibri"/>
      <family val="2"/>
      <scheme val="minor"/>
    </font>
    <font>
      <b/>
      <vertAlign val="superscript"/>
      <sz val="11"/>
      <color theme="1"/>
      <name val="Calibri"/>
      <family val="2"/>
      <scheme val="minor"/>
    </font>
    <font>
      <i/>
      <sz val="11"/>
      <color theme="1"/>
      <name val="Calibri"/>
      <family val="2"/>
      <scheme val="minor"/>
    </font>
    <font>
      <b/>
      <sz val="11"/>
      <color rgb="FFFF0000"/>
      <name val="Calibri"/>
      <family val="2"/>
      <scheme val="minor"/>
    </font>
    <font>
      <b/>
      <sz val="11"/>
      <name val="Calibri"/>
      <family val="2"/>
      <scheme val="minor"/>
    </font>
    <font>
      <b/>
      <vertAlign val="superscript"/>
      <sz val="11"/>
      <name val="Calibri"/>
      <family val="2"/>
      <scheme val="minor"/>
    </font>
    <font>
      <b/>
      <sz val="10"/>
      <color rgb="FF112277"/>
      <name val="Arial"/>
      <family val="2"/>
    </font>
    <font>
      <b/>
      <vertAlign val="superscript"/>
      <sz val="11"/>
      <color theme="1"/>
      <name val="Calibri"/>
      <family val="2"/>
    </font>
    <font>
      <sz val="11"/>
      <color theme="0"/>
      <name val="Calibri"/>
      <family val="2"/>
      <scheme val="minor"/>
    </font>
    <font>
      <sz val="11"/>
      <name val="Calibri"/>
      <family val="2"/>
      <scheme val="minor"/>
    </font>
    <font>
      <b/>
      <sz val="11"/>
      <color rgb="FFFF0000"/>
      <name val="Arial"/>
      <family val="2"/>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4" fillId="0" borderId="0" applyNumberFormat="0" applyFill="0" applyBorder="0" applyAlignment="0" applyProtection="0"/>
  </cellStyleXfs>
  <cellXfs count="280">
    <xf numFmtId="0" fontId="0" fillId="0" borderId="0" xfId="0"/>
    <xf numFmtId="0" fontId="1" fillId="0" borderId="0" xfId="0" applyFont="1"/>
    <xf numFmtId="0" fontId="0" fillId="0" borderId="1" xfId="0" applyBorder="1"/>
    <xf numFmtId="164" fontId="0" fillId="0" borderId="1" xfId="1" applyNumberFormat="1" applyFont="1" applyBorder="1"/>
    <xf numFmtId="165" fontId="0" fillId="0" borderId="1" xfId="2" applyNumberFormat="1" applyFont="1" applyBorder="1"/>
    <xf numFmtId="0" fontId="4" fillId="0" borderId="0" xfId="4"/>
    <xf numFmtId="9" fontId="0" fillId="0" borderId="0" xfId="3" applyFont="1"/>
    <xf numFmtId="0" fontId="3" fillId="0" borderId="0" xfId="0" applyFont="1"/>
    <xf numFmtId="164" fontId="0" fillId="0" borderId="0" xfId="1" applyNumberFormat="1" applyFont="1" applyBorder="1"/>
    <xf numFmtId="9" fontId="0" fillId="0" borderId="0" xfId="3" applyFont="1" applyBorder="1"/>
    <xf numFmtId="0" fontId="0" fillId="0" borderId="0" xfId="0" applyBorder="1"/>
    <xf numFmtId="0" fontId="1" fillId="0" borderId="1" xfId="0" applyFont="1" applyFill="1" applyBorder="1"/>
    <xf numFmtId="9" fontId="1" fillId="0" borderId="1" xfId="3" applyFont="1" applyBorder="1"/>
    <xf numFmtId="0" fontId="1" fillId="0" borderId="1" xfId="0" applyFont="1" applyBorder="1"/>
    <xf numFmtId="164" fontId="1" fillId="0" borderId="1" xfId="1" applyNumberFormat="1" applyFont="1" applyBorder="1"/>
    <xf numFmtId="6" fontId="1" fillId="0" borderId="0" xfId="0" applyNumberFormat="1" applyFont="1"/>
    <xf numFmtId="165" fontId="1" fillId="0" borderId="1" xfId="2" applyNumberFormat="1" applyFont="1" applyBorder="1"/>
    <xf numFmtId="9" fontId="0" fillId="0" borderId="0" xfId="0" applyNumberFormat="1"/>
    <xf numFmtId="9" fontId="2" fillId="0" borderId="1" xfId="3" applyFont="1" applyBorder="1"/>
    <xf numFmtId="164" fontId="2" fillId="0" borderId="1" xfId="1" applyNumberFormat="1" applyFont="1" applyBorder="1"/>
    <xf numFmtId="0" fontId="7" fillId="0" borderId="0" xfId="0" applyFont="1"/>
    <xf numFmtId="0" fontId="0" fillId="0" borderId="1" xfId="0" applyFill="1" applyBorder="1" applyAlignment="1">
      <alignment wrapText="1"/>
    </xf>
    <xf numFmtId="0" fontId="0" fillId="0" borderId="1" xfId="0" applyFill="1" applyBorder="1"/>
    <xf numFmtId="164" fontId="0" fillId="0" borderId="0" xfId="0" applyNumberFormat="1"/>
    <xf numFmtId="164" fontId="3" fillId="0" borderId="0" xfId="3" applyNumberFormat="1" applyFont="1"/>
    <xf numFmtId="0" fontId="0" fillId="0" borderId="0" xfId="0" applyFont="1"/>
    <xf numFmtId="0" fontId="0" fillId="0" borderId="1" xfId="0" applyFont="1" applyBorder="1"/>
    <xf numFmtId="164" fontId="0" fillId="0" borderId="1" xfId="1" applyNumberFormat="1" applyFont="1" applyBorder="1" applyAlignment="1">
      <alignment horizontal="right"/>
    </xf>
    <xf numFmtId="164" fontId="1" fillId="0" borderId="1" xfId="1" applyNumberFormat="1" applyFont="1" applyFill="1" applyBorder="1" applyAlignment="1">
      <alignment horizontal="right"/>
    </xf>
    <xf numFmtId="9" fontId="0" fillId="0" borderId="10" xfId="3" applyFont="1" applyBorder="1" applyAlignment="1"/>
    <xf numFmtId="165" fontId="2" fillId="0" borderId="1" xfId="2" applyNumberFormat="1" applyFont="1" applyBorder="1"/>
    <xf numFmtId="43" fontId="0" fillId="0" borderId="0" xfId="1" applyFont="1"/>
    <xf numFmtId="0" fontId="0" fillId="0" borderId="5" xfId="0" applyBorder="1"/>
    <xf numFmtId="0" fontId="8" fillId="0" borderId="0" xfId="0" applyFont="1" applyFill="1" applyBorder="1" applyAlignment="1">
      <alignment vertical="center" wrapText="1"/>
    </xf>
    <xf numFmtId="165" fontId="1" fillId="0" borderId="2" xfId="2" applyNumberFormat="1" applyFont="1" applyBorder="1"/>
    <xf numFmtId="6" fontId="1" fillId="0" borderId="1" xfId="0" applyNumberFormat="1" applyFont="1" applyBorder="1" applyAlignment="1">
      <alignment horizontal="center" vertical="center" wrapText="1"/>
    </xf>
    <xf numFmtId="49" fontId="0" fillId="0" borderId="1" xfId="0" applyNumberFormat="1" applyBorder="1" applyAlignment="1">
      <alignment horizontal="center"/>
    </xf>
    <xf numFmtId="43" fontId="0" fillId="0" borderId="0" xfId="0" applyNumberFormat="1"/>
    <xf numFmtId="43" fontId="3" fillId="0" borderId="0" xfId="0" applyNumberFormat="1" applyFont="1"/>
    <xf numFmtId="165" fontId="0" fillId="0" borderId="0" xfId="0" applyNumberFormat="1"/>
    <xf numFmtId="0" fontId="1" fillId="0" borderId="0" xfId="0" applyFont="1" applyFill="1"/>
    <xf numFmtId="164" fontId="2" fillId="0" borderId="0" xfId="1" applyNumberFormat="1" applyFont="1" applyBorder="1"/>
    <xf numFmtId="9" fontId="2" fillId="0" borderId="0" xfId="3" applyFont="1" applyBorder="1"/>
    <xf numFmtId="0" fontId="0" fillId="0" borderId="1" xfId="0" applyBorder="1" applyAlignment="1">
      <alignment horizontal="right"/>
    </xf>
    <xf numFmtId="0" fontId="0" fillId="0" borderId="0" xfId="0" applyAlignment="1">
      <alignment horizontal="right"/>
    </xf>
    <xf numFmtId="164" fontId="0" fillId="0" borderId="1" xfId="1" applyNumberFormat="1" applyFont="1" applyBorder="1" applyAlignment="1">
      <alignment horizontal="center"/>
    </xf>
    <xf numFmtId="165" fontId="0" fillId="0" borderId="1" xfId="2" applyNumberFormat="1" applyFont="1" applyBorder="1" applyAlignment="1">
      <alignment horizontal="center"/>
    </xf>
    <xf numFmtId="0" fontId="0" fillId="0" borderId="0" xfId="0" applyFill="1" applyAlignment="1">
      <alignment horizontal="left"/>
    </xf>
    <xf numFmtId="0" fontId="0" fillId="0" borderId="0" xfId="0" applyAlignment="1">
      <alignment horizontal="center" vertical="center"/>
    </xf>
    <xf numFmtId="49" fontId="1" fillId="0" borderId="1" xfId="0" applyNumberFormat="1" applyFont="1" applyBorder="1" applyAlignment="1">
      <alignment horizontal="center" vertical="center" wrapText="1"/>
    </xf>
    <xf numFmtId="9" fontId="0" fillId="0" borderId="0" xfId="3" applyFont="1" applyAlignment="1">
      <alignment horizontal="left"/>
    </xf>
    <xf numFmtId="0" fontId="0" fillId="0" borderId="0" xfId="0" applyFill="1" applyBorder="1"/>
    <xf numFmtId="0" fontId="11" fillId="0" borderId="0" xfId="0" applyFont="1" applyFill="1" applyBorder="1" applyAlignment="1">
      <alignment vertical="top"/>
    </xf>
    <xf numFmtId="0" fontId="11" fillId="0" borderId="0" xfId="0" applyFont="1" applyFill="1" applyBorder="1" applyAlignment="1">
      <alignment horizontal="center" vertical="center"/>
    </xf>
    <xf numFmtId="0" fontId="11" fillId="0" borderId="0" xfId="0" applyFont="1" applyFill="1" applyBorder="1" applyAlignment="1">
      <alignment horizontal="left" vertical="top"/>
    </xf>
    <xf numFmtId="164" fontId="0" fillId="0" borderId="0" xfId="1" applyNumberFormat="1" applyFont="1" applyFill="1" applyBorder="1"/>
    <xf numFmtId="9" fontId="1" fillId="0" borderId="0" xfId="3" applyFont="1" applyFill="1" applyBorder="1"/>
    <xf numFmtId="164" fontId="1" fillId="0" borderId="0" xfId="1" applyNumberFormat="1" applyFont="1" applyFill="1" applyBorder="1"/>
    <xf numFmtId="0" fontId="0" fillId="0" borderId="6" xfId="0" applyBorder="1"/>
    <xf numFmtId="0" fontId="0" fillId="0" borderId="2" xfId="0" applyBorder="1"/>
    <xf numFmtId="164" fontId="2" fillId="0" borderId="2" xfId="1" applyNumberFormat="1" applyFont="1" applyBorder="1"/>
    <xf numFmtId="164" fontId="0" fillId="0" borderId="5" xfId="1" applyNumberFormat="1" applyFont="1" applyBorder="1"/>
    <xf numFmtId="9" fontId="2" fillId="0" borderId="5" xfId="3" applyFont="1" applyBorder="1"/>
    <xf numFmtId="164" fontId="2" fillId="0" borderId="5" xfId="1" applyNumberFormat="1" applyFont="1" applyBorder="1"/>
    <xf numFmtId="164" fontId="1" fillId="0" borderId="1" xfId="0" applyNumberFormat="1" applyFont="1" applyBorder="1" applyAlignment="1">
      <alignment horizontal="center" vertical="center" wrapText="1"/>
    </xf>
    <xf numFmtId="49" fontId="0" fillId="0" borderId="0" xfId="0" applyNumberFormat="1" applyAlignment="1">
      <alignment horizontal="left"/>
    </xf>
    <xf numFmtId="0" fontId="1" fillId="0" borderId="0" xfId="0" applyFont="1" applyBorder="1"/>
    <xf numFmtId="165" fontId="1" fillId="0" borderId="2" xfId="2" applyNumberFormat="1" applyFont="1" applyFill="1" applyBorder="1"/>
    <xf numFmtId="164" fontId="0" fillId="0" borderId="0" xfId="3" applyNumberFormat="1" applyFont="1"/>
    <xf numFmtId="0" fontId="0" fillId="0" borderId="4" xfId="0" applyFill="1" applyBorder="1"/>
    <xf numFmtId="0" fontId="0" fillId="0" borderId="4" xfId="0" applyBorder="1"/>
    <xf numFmtId="0" fontId="0" fillId="0" borderId="4" xfId="0" applyBorder="1" applyAlignment="1">
      <alignment wrapText="1"/>
    </xf>
    <xf numFmtId="0" fontId="1" fillId="0" borderId="1" xfId="0" applyFont="1" applyBorder="1" applyAlignment="1">
      <alignment horizontal="center" vertical="center" wrapText="1"/>
    </xf>
    <xf numFmtId="164" fontId="0" fillId="0" borderId="1" xfId="0" applyNumberFormat="1" applyFont="1" applyBorder="1" applyAlignment="1">
      <alignment horizontal="center" vertical="center" wrapText="1"/>
    </xf>
    <xf numFmtId="164" fontId="1" fillId="0" borderId="1" xfId="1" applyNumberFormat="1" applyFont="1" applyFill="1" applyBorder="1"/>
    <xf numFmtId="164" fontId="1" fillId="0" borderId="1" xfId="0" applyNumberFormat="1" applyFont="1" applyBorder="1" applyAlignment="1">
      <alignment horizontal="right"/>
    </xf>
    <xf numFmtId="0" fontId="1" fillId="0" borderId="1" xfId="0" applyFont="1" applyBorder="1" applyAlignment="1">
      <alignment horizontal="center" vertical="center" wrapText="1"/>
    </xf>
    <xf numFmtId="0" fontId="0" fillId="0" borderId="0" xfId="0" applyAlignment="1">
      <alignment wrapText="1"/>
    </xf>
    <xf numFmtId="0" fontId="0" fillId="0" borderId="0" xfId="0" applyAlignment="1"/>
    <xf numFmtId="0" fontId="1"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xf>
    <xf numFmtId="164" fontId="1" fillId="0" borderId="1" xfId="0" applyNumberFormat="1" applyFont="1" applyBorder="1" applyAlignment="1">
      <alignment horizontal="center" vertical="center"/>
    </xf>
    <xf numFmtId="164" fontId="2" fillId="0" borderId="1" xfId="1" applyNumberFormat="1" applyFont="1" applyFill="1" applyBorder="1" applyAlignment="1">
      <alignment horizontal="right"/>
    </xf>
    <xf numFmtId="164" fontId="2" fillId="0" borderId="1" xfId="1" applyNumberFormat="1" applyFont="1" applyBorder="1" applyAlignment="1">
      <alignment horizontal="right"/>
    </xf>
    <xf numFmtId="9" fontId="2" fillId="0" borderId="1" xfId="3" applyFont="1" applyBorder="1" applyAlignment="1">
      <alignment horizontal="right"/>
    </xf>
    <xf numFmtId="9" fontId="0" fillId="0" borderId="0" xfId="3" applyFont="1" applyAlignment="1"/>
    <xf numFmtId="0" fontId="1" fillId="0" borderId="1" xfId="0" applyFont="1" applyFill="1" applyBorder="1" applyAlignment="1">
      <alignment horizontal="center" vertical="center" wrapText="1"/>
    </xf>
    <xf numFmtId="0" fontId="0" fillId="0" borderId="0" xfId="0" applyAlignment="1">
      <alignment wrapText="1"/>
    </xf>
    <xf numFmtId="164" fontId="2" fillId="0" borderId="1" xfId="1" applyNumberFormat="1" applyFont="1" applyFill="1" applyBorder="1"/>
    <xf numFmtId="0" fontId="0" fillId="0" borderId="0" xfId="0" applyFill="1"/>
    <xf numFmtId="165" fontId="0" fillId="0" borderId="1" xfId="0" applyNumberFormat="1" applyBorder="1"/>
    <xf numFmtId="0" fontId="4" fillId="0" borderId="0" xfId="4" quotePrefix="1"/>
    <xf numFmtId="165" fontId="1" fillId="0" borderId="0" xfId="0" applyNumberFormat="1" applyFont="1"/>
    <xf numFmtId="0" fontId="1" fillId="0" borderId="1" xfId="0" applyFont="1" applyBorder="1" applyAlignment="1">
      <alignment horizontal="center" vertical="center" wrapText="1"/>
    </xf>
    <xf numFmtId="0" fontId="0" fillId="0" borderId="0" xfId="0" applyAlignment="1">
      <alignment horizontal="left" wrapText="1"/>
    </xf>
    <xf numFmtId="0" fontId="0" fillId="0" borderId="0" xfId="0" applyAlignment="1">
      <alignment wrapText="1"/>
    </xf>
    <xf numFmtId="0" fontId="0" fillId="0" borderId="0" xfId="0" applyAlignment="1"/>
    <xf numFmtId="0" fontId="0" fillId="0" borderId="0" xfId="0" applyAlignment="1">
      <alignment horizontal="left"/>
    </xf>
    <xf numFmtId="0" fontId="0" fillId="0" borderId="0" xfId="0" applyAlignment="1">
      <alignment horizontal="left" vertical="top" wrapText="1"/>
    </xf>
    <xf numFmtId="0" fontId="0" fillId="0" borderId="0" xfId="0" applyAlignment="1">
      <alignment vertical="top" wrapText="1"/>
    </xf>
    <xf numFmtId="164" fontId="1" fillId="0" borderId="5" xfId="1" applyNumberFormat="1" applyFont="1" applyBorder="1"/>
    <xf numFmtId="0" fontId="1" fillId="0" borderId="0" xfId="0" applyFont="1" applyFill="1" applyBorder="1" applyAlignment="1">
      <alignment horizontal="left"/>
    </xf>
    <xf numFmtId="165" fontId="1" fillId="0" borderId="0" xfId="2" applyNumberFormat="1" applyFont="1" applyBorder="1"/>
    <xf numFmtId="165" fontId="0" fillId="0" borderId="0" xfId="0" applyNumberFormat="1" applyBorder="1"/>
    <xf numFmtId="0" fontId="0" fillId="0" borderId="5" xfId="0" applyBorder="1" applyAlignment="1">
      <alignment horizontal="right"/>
    </xf>
    <xf numFmtId="164" fontId="1" fillId="0" borderId="0" xfId="1" applyNumberFormat="1" applyFont="1" applyBorder="1"/>
    <xf numFmtId="0" fontId="13" fillId="0" borderId="0" xfId="0" applyFont="1"/>
    <xf numFmtId="0" fontId="0" fillId="0" borderId="0" xfId="0" applyAlignment="1">
      <alignment horizontal="left" wrapText="1"/>
    </xf>
    <xf numFmtId="0" fontId="0" fillId="0" borderId="0" xfId="0" applyAlignment="1">
      <alignment horizontal="left" wrapText="1"/>
    </xf>
    <xf numFmtId="0" fontId="0" fillId="0" borderId="0" xfId="0" applyAlignment="1">
      <alignment horizontal="left"/>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0" fillId="0" borderId="0" xfId="0" applyAlignment="1">
      <alignment wrapText="1"/>
    </xf>
    <xf numFmtId="0" fontId="0" fillId="0" borderId="0" xfId="0" applyAlignment="1">
      <alignment horizontal="left"/>
    </xf>
    <xf numFmtId="9" fontId="1" fillId="0" borderId="0" xfId="3" applyFont="1" applyBorder="1"/>
    <xf numFmtId="0" fontId="0" fillId="0" borderId="0" xfId="0" applyAlignment="1">
      <alignment vertical="center"/>
    </xf>
    <xf numFmtId="9" fontId="0" fillId="0" borderId="1" xfId="3" applyFont="1" applyFill="1" applyBorder="1" applyAlignment="1">
      <alignment horizontal="center"/>
    </xf>
    <xf numFmtId="167" fontId="0" fillId="0" borderId="0" xfId="3" applyNumberFormat="1" applyFont="1"/>
    <xf numFmtId="0" fontId="0" fillId="0" borderId="5" xfId="0" applyFill="1" applyBorder="1"/>
    <xf numFmtId="166" fontId="0" fillId="0" borderId="5" xfId="3" applyNumberFormat="1" applyFont="1" applyFill="1" applyBorder="1" applyAlignment="1">
      <alignment horizontal="right"/>
    </xf>
    <xf numFmtId="9" fontId="0" fillId="0" borderId="1" xfId="3" applyNumberFormat="1" applyFont="1" applyFill="1" applyBorder="1" applyAlignment="1">
      <alignment horizontal="right"/>
    </xf>
    <xf numFmtId="9" fontId="1" fillId="0" borderId="1" xfId="3" applyNumberFormat="1" applyFont="1" applyFill="1" applyBorder="1" applyAlignment="1">
      <alignment horizontal="right"/>
    </xf>
    <xf numFmtId="9" fontId="0" fillId="0" borderId="1" xfId="3" applyFont="1" applyFill="1" applyBorder="1" applyAlignment="1">
      <alignment horizontal="right"/>
    </xf>
    <xf numFmtId="166" fontId="0" fillId="0" borderId="1" xfId="0" applyNumberFormat="1" applyFill="1" applyBorder="1" applyAlignment="1">
      <alignment horizontal="center"/>
    </xf>
    <xf numFmtId="1" fontId="0" fillId="0" borderId="1" xfId="3" applyNumberFormat="1" applyFont="1" applyFill="1" applyBorder="1" applyAlignment="1">
      <alignment horizontal="center"/>
    </xf>
    <xf numFmtId="0" fontId="1" fillId="0" borderId="1" xfId="0" applyFont="1" applyBorder="1" applyAlignment="1">
      <alignment horizontal="center" vertical="center" wrapText="1"/>
    </xf>
    <xf numFmtId="0" fontId="0" fillId="0" borderId="0" xfId="0" applyFill="1" applyAlignment="1">
      <alignment horizontal="left" wrapText="1"/>
    </xf>
    <xf numFmtId="0" fontId="0" fillId="0" borderId="0" xfId="0" applyAlignment="1">
      <alignment horizontal="left"/>
    </xf>
    <xf numFmtId="0" fontId="0" fillId="0" borderId="0" xfId="0" applyFill="1" applyAlignment="1">
      <alignment vertical="center"/>
    </xf>
    <xf numFmtId="167" fontId="0" fillId="0" borderId="0" xfId="3" applyNumberFormat="1" applyFont="1" applyFill="1"/>
    <xf numFmtId="164" fontId="0" fillId="0" borderId="1" xfId="1" applyNumberFormat="1" applyFont="1" applyFill="1" applyBorder="1" applyAlignment="1">
      <alignment horizontal="center"/>
    </xf>
    <xf numFmtId="0" fontId="14" fillId="0" borderId="0" xfId="0" applyFont="1" applyFill="1" applyAlignment="1">
      <alignment horizontal="left"/>
    </xf>
    <xf numFmtId="164" fontId="0" fillId="0" borderId="1" xfId="1" applyNumberFormat="1" applyFont="1" applyFill="1" applyBorder="1"/>
    <xf numFmtId="9" fontId="0" fillId="0" borderId="0" xfId="3" applyFont="1" applyFill="1"/>
    <xf numFmtId="9" fontId="0" fillId="0" borderId="0" xfId="3" applyFont="1" applyFill="1" applyAlignment="1">
      <alignment horizontal="left"/>
    </xf>
    <xf numFmtId="9" fontId="0" fillId="0" borderId="0" xfId="0" applyNumberFormat="1" applyFill="1" applyAlignment="1">
      <alignment horizontal="left"/>
    </xf>
    <xf numFmtId="164" fontId="2" fillId="0" borderId="0" xfId="1" applyNumberFormat="1" applyFont="1" applyFill="1" applyBorder="1"/>
    <xf numFmtId="9" fontId="2" fillId="0" borderId="0" xfId="3" applyFont="1" applyFill="1" applyBorder="1"/>
    <xf numFmtId="9" fontId="0" fillId="0" borderId="0" xfId="3" applyFont="1" applyFill="1" applyBorder="1" applyAlignment="1">
      <alignment horizontal="center"/>
    </xf>
    <xf numFmtId="0" fontId="4" fillId="0" borderId="0" xfId="4" applyFill="1"/>
    <xf numFmtId="0" fontId="0" fillId="0" borderId="0" xfId="0" applyAlignment="1">
      <alignment horizontal="left" wrapText="1"/>
    </xf>
    <xf numFmtId="0" fontId="1" fillId="0" borderId="1" xfId="0" applyFont="1" applyBorder="1" applyAlignment="1">
      <alignment horizontal="center" vertical="center" wrapText="1"/>
    </xf>
    <xf numFmtId="0" fontId="0" fillId="0" borderId="0" xfId="0" applyFill="1" applyAlignment="1">
      <alignment horizontal="left"/>
    </xf>
    <xf numFmtId="0" fontId="0" fillId="0" borderId="0" xfId="0" applyAlignment="1">
      <alignment horizontal="left"/>
    </xf>
    <xf numFmtId="165" fontId="0" fillId="0" borderId="1" xfId="1" applyNumberFormat="1" applyFont="1" applyBorder="1" applyAlignment="1">
      <alignment horizontal="center"/>
    </xf>
    <xf numFmtId="0" fontId="15" fillId="0" borderId="0" xfId="0" applyFont="1" applyAlignment="1">
      <alignment vertical="center"/>
    </xf>
    <xf numFmtId="9" fontId="1" fillId="0" borderId="1" xfId="3" applyFont="1" applyFill="1" applyBorder="1" applyAlignment="1">
      <alignment horizontal="center"/>
    </xf>
    <xf numFmtId="0" fontId="0" fillId="0" borderId="0" xfId="0" applyAlignment="1">
      <alignment horizontal="left" wrapText="1"/>
    </xf>
    <xf numFmtId="0" fontId="1" fillId="0" borderId="1" xfId="0" applyFont="1" applyBorder="1" applyAlignment="1">
      <alignment horizontal="center" vertical="center" wrapText="1"/>
    </xf>
    <xf numFmtId="0" fontId="0" fillId="0" borderId="0" xfId="0" applyAlignment="1">
      <alignment horizontal="left"/>
    </xf>
    <xf numFmtId="49" fontId="1" fillId="0" borderId="12" xfId="0" applyNumberFormat="1" applyFont="1" applyBorder="1" applyAlignment="1">
      <alignment horizontal="center" vertical="center" wrapText="1"/>
    </xf>
    <xf numFmtId="0" fontId="0" fillId="0" borderId="0" xfId="0" applyAlignment="1"/>
    <xf numFmtId="3" fontId="0" fillId="0" borderId="0" xfId="0" applyNumberFormat="1" applyAlignment="1">
      <alignment horizontal="right"/>
    </xf>
    <xf numFmtId="9" fontId="1" fillId="0" borderId="1" xfId="3" applyFont="1" applyFill="1" applyBorder="1"/>
    <xf numFmtId="9" fontId="2" fillId="0" borderId="1" xfId="3" applyFont="1" applyFill="1" applyBorder="1"/>
    <xf numFmtId="3" fontId="1" fillId="0" borderId="0" xfId="0" applyNumberFormat="1" applyFont="1" applyAlignment="1">
      <alignment horizontal="right"/>
    </xf>
    <xf numFmtId="164" fontId="9" fillId="0" borderId="1" xfId="1" applyNumberFormat="1" applyFont="1" applyFill="1" applyBorder="1" applyAlignment="1">
      <alignment horizontal="right"/>
    </xf>
    <xf numFmtId="164" fontId="9" fillId="0" borderId="1" xfId="1" applyNumberFormat="1" applyFont="1" applyBorder="1" applyAlignment="1">
      <alignment horizontal="right"/>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6" xfId="0" applyFont="1" applyFill="1" applyBorder="1" applyAlignment="1">
      <alignment horizontal="center" vertical="center" wrapText="1"/>
    </xf>
    <xf numFmtId="41" fontId="0" fillId="0" borderId="1" xfId="0" applyNumberFormat="1" applyBorder="1" applyAlignment="1">
      <alignment horizontal="right"/>
    </xf>
    <xf numFmtId="41" fontId="1" fillId="0" borderId="1" xfId="0" applyNumberFormat="1" applyFont="1" applyBorder="1" applyAlignment="1">
      <alignment horizontal="center" vertical="center" wrapText="1"/>
    </xf>
    <xf numFmtId="41" fontId="0" fillId="0" borderId="1" xfId="1" applyNumberFormat="1" applyFont="1" applyBorder="1" applyAlignment="1">
      <alignment horizontal="left"/>
    </xf>
    <xf numFmtId="0" fontId="0" fillId="0" borderId="11" xfId="0" applyBorder="1" applyAlignment="1">
      <alignment horizontal="center" vertical="center"/>
    </xf>
    <xf numFmtId="1" fontId="0" fillId="0" borderId="1" xfId="3" applyNumberFormat="1" applyFont="1" applyBorder="1" applyAlignment="1">
      <alignment horizontal="center"/>
    </xf>
    <xf numFmtId="1" fontId="0" fillId="0" borderId="1" xfId="3" applyNumberFormat="1" applyFont="1" applyBorder="1" applyAlignment="1">
      <alignment horizontal="right"/>
    </xf>
    <xf numFmtId="1" fontId="1" fillId="0" borderId="1" xfId="1" applyNumberFormat="1" applyFont="1" applyBorder="1" applyAlignment="1">
      <alignment horizontal="right"/>
    </xf>
    <xf numFmtId="166" fontId="0" fillId="0" borderId="1" xfId="0" applyNumberFormat="1" applyFill="1" applyBorder="1" applyAlignment="1">
      <alignment horizontal="right"/>
    </xf>
    <xf numFmtId="166" fontId="0" fillId="0" borderId="5" xfId="3" applyNumberFormat="1" applyFont="1" applyBorder="1" applyAlignment="1">
      <alignment horizontal="right"/>
    </xf>
    <xf numFmtId="2" fontId="0" fillId="0" borderId="5" xfId="3" applyNumberFormat="1" applyFont="1" applyBorder="1" applyAlignment="1">
      <alignment horizontal="right"/>
    </xf>
    <xf numFmtId="166" fontId="1" fillId="0" borderId="5" xfId="3" applyNumberFormat="1" applyFont="1" applyBorder="1" applyAlignment="1">
      <alignment horizontal="right"/>
    </xf>
    <xf numFmtId="1" fontId="0" fillId="0" borderId="1" xfId="1" applyNumberFormat="1" applyFont="1" applyBorder="1" applyAlignment="1">
      <alignment horizontal="right"/>
    </xf>
    <xf numFmtId="1" fontId="0" fillId="0" borderId="1" xfId="1" applyNumberFormat="1" applyFont="1" applyFill="1" applyBorder="1" applyAlignment="1">
      <alignment horizontal="right"/>
    </xf>
    <xf numFmtId="1" fontId="1" fillId="0" borderId="1" xfId="1" applyNumberFormat="1" applyFont="1" applyFill="1" applyBorder="1" applyAlignment="1">
      <alignment horizontal="right"/>
    </xf>
    <xf numFmtId="9" fontId="0" fillId="0" borderId="1" xfId="3" applyFont="1" applyBorder="1" applyAlignment="1">
      <alignment horizontal="right"/>
    </xf>
    <xf numFmtId="9" fontId="0" fillId="0" borderId="1" xfId="3" applyNumberFormat="1" applyFont="1" applyBorder="1" applyAlignment="1">
      <alignment horizontal="right"/>
    </xf>
    <xf numFmtId="43" fontId="0" fillId="0" borderId="5" xfId="1" applyFont="1" applyBorder="1" applyAlignment="1">
      <alignment horizontal="right"/>
    </xf>
    <xf numFmtId="43" fontId="1" fillId="0" borderId="5" xfId="1" applyFont="1" applyBorder="1" applyAlignment="1">
      <alignment horizontal="right"/>
    </xf>
    <xf numFmtId="166" fontId="1" fillId="0" borderId="1" xfId="0" applyNumberFormat="1" applyFont="1" applyFill="1" applyBorder="1" applyAlignment="1">
      <alignment horizontal="right"/>
    </xf>
    <xf numFmtId="9" fontId="1" fillId="0" borderId="1" xfId="3" applyNumberFormat="1" applyFont="1" applyBorder="1" applyAlignment="1">
      <alignment horizontal="right"/>
    </xf>
    <xf numFmtId="1" fontId="1" fillId="0" borderId="1" xfId="0" applyNumberFormat="1" applyFont="1" applyFill="1" applyBorder="1" applyAlignment="1">
      <alignment horizontal="right"/>
    </xf>
    <xf numFmtId="1" fontId="1" fillId="0" borderId="1" xfId="3" applyNumberFormat="1" applyFont="1" applyBorder="1" applyAlignment="1">
      <alignment horizontal="center"/>
    </xf>
    <xf numFmtId="166" fontId="0" fillId="0" borderId="1" xfId="0" applyNumberFormat="1" applyBorder="1" applyAlignment="1">
      <alignment horizontal="center"/>
    </xf>
    <xf numFmtId="166" fontId="1" fillId="0" borderId="1" xfId="0" applyNumberFormat="1" applyFont="1" applyBorder="1" applyAlignment="1">
      <alignment horizontal="center"/>
    </xf>
    <xf numFmtId="9" fontId="0" fillId="0" borderId="1" xfId="0" applyNumberFormat="1" applyFont="1" applyBorder="1" applyAlignment="1">
      <alignment horizontal="right"/>
    </xf>
    <xf numFmtId="164" fontId="2" fillId="0" borderId="1" xfId="1" applyNumberFormat="1" applyFont="1" applyFill="1" applyBorder="1" applyAlignment="1">
      <alignment horizontal="center"/>
    </xf>
    <xf numFmtId="166" fontId="0" fillId="0" borderId="5" xfId="3" applyNumberFormat="1" applyFont="1" applyBorder="1" applyAlignment="1">
      <alignment horizontal="center"/>
    </xf>
    <xf numFmtId="9" fontId="0" fillId="0" borderId="1" xfId="3" applyFont="1" applyBorder="1" applyAlignment="1">
      <alignment horizontal="center"/>
    </xf>
    <xf numFmtId="1" fontId="0" fillId="0" borderId="1" xfId="0" applyNumberFormat="1" applyFill="1" applyBorder="1" applyAlignment="1">
      <alignment horizontal="center"/>
    </xf>
    <xf numFmtId="0" fontId="0" fillId="0" borderId="1" xfId="0" applyFill="1" applyBorder="1" applyAlignment="1">
      <alignment horizontal="center"/>
    </xf>
    <xf numFmtId="9" fontId="0" fillId="0" borderId="1" xfId="3" applyNumberFormat="1" applyFont="1" applyBorder="1" applyAlignment="1">
      <alignment horizontal="center"/>
    </xf>
    <xf numFmtId="164" fontId="1" fillId="0" borderId="1" xfId="1" applyNumberFormat="1" applyFont="1" applyFill="1" applyBorder="1" applyAlignment="1">
      <alignment horizontal="center"/>
    </xf>
    <xf numFmtId="164" fontId="2" fillId="0" borderId="1" xfId="1" applyNumberFormat="1" applyFont="1" applyBorder="1" applyAlignment="1">
      <alignment horizontal="center"/>
    </xf>
    <xf numFmtId="164" fontId="1" fillId="0" borderId="1" xfId="1" applyNumberFormat="1" applyFont="1" applyBorder="1" applyAlignment="1">
      <alignment horizontal="right"/>
    </xf>
    <xf numFmtId="0" fontId="0" fillId="0" borderId="0" xfId="0" applyAlignment="1">
      <alignment horizontal="left"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xf>
    <xf numFmtId="49" fontId="0" fillId="0" borderId="1" xfId="0" applyNumberFormat="1" applyBorder="1" applyAlignment="1">
      <alignment horizontal="center" vertical="center"/>
    </xf>
    <xf numFmtId="0" fontId="0" fillId="0" borderId="1" xfId="0" applyBorder="1" applyAlignment="1">
      <alignment horizontal="center" vertical="center"/>
    </xf>
    <xf numFmtId="0" fontId="1" fillId="0" borderId="3" xfId="0" applyFont="1" applyFill="1" applyBorder="1" applyAlignment="1">
      <alignment horizontal="left"/>
    </xf>
    <xf numFmtId="0" fontId="1" fillId="0" borderId="4" xfId="0" applyFont="1" applyFill="1" applyBorder="1" applyAlignment="1">
      <alignment horizontal="left"/>
    </xf>
    <xf numFmtId="0" fontId="1" fillId="0" borderId="1" xfId="0" applyFont="1" applyFill="1" applyBorder="1" applyAlignment="1">
      <alignment horizontal="left"/>
    </xf>
    <xf numFmtId="49" fontId="0" fillId="0" borderId="7" xfId="0" applyNumberFormat="1" applyBorder="1" applyAlignment="1">
      <alignment horizontal="center" vertical="center"/>
    </xf>
    <xf numFmtId="49" fontId="0" fillId="0" borderId="8" xfId="0" applyNumberFormat="1" applyBorder="1" applyAlignment="1">
      <alignment horizontal="center" vertical="center"/>
    </xf>
    <xf numFmtId="49" fontId="0" fillId="0" borderId="15" xfId="0" applyNumberFormat="1" applyBorder="1" applyAlignment="1">
      <alignment horizontal="center" vertical="center"/>
    </xf>
    <xf numFmtId="0" fontId="0" fillId="0" borderId="3" xfId="0" applyBorder="1" applyAlignment="1">
      <alignment horizontal="left" vertical="top" wrapText="1"/>
    </xf>
    <xf numFmtId="0" fontId="0" fillId="0" borderId="4" xfId="0" applyBorder="1" applyAlignment="1">
      <alignment horizontal="left" vertical="top" wrapText="1"/>
    </xf>
    <xf numFmtId="0" fontId="1" fillId="0" borderId="3" xfId="0" applyFont="1" applyBorder="1" applyAlignment="1">
      <alignment horizontal="left"/>
    </xf>
    <xf numFmtId="0" fontId="1" fillId="0" borderId="4" xfId="0" applyFont="1"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1" fillId="0" borderId="11" xfId="0" applyFont="1" applyFill="1" applyBorder="1" applyAlignment="1">
      <alignment horizontal="left" wrapText="1"/>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0" fillId="0" borderId="1" xfId="0" applyBorder="1" applyAlignment="1"/>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0" fontId="1" fillId="0" borderId="0" xfId="0" applyFont="1" applyFill="1" applyBorder="1" applyAlignment="1">
      <alignment horizontal="center" vertical="center" wrapText="1"/>
    </xf>
    <xf numFmtId="0" fontId="0" fillId="0" borderId="0" xfId="0" applyFill="1" applyAlignment="1">
      <alignment horizontal="left"/>
    </xf>
    <xf numFmtId="0" fontId="1" fillId="0" borderId="11" xfId="0" applyFont="1" applyBorder="1" applyAlignment="1">
      <alignment horizontal="left" wrapText="1"/>
    </xf>
    <xf numFmtId="0" fontId="1" fillId="0" borderId="0" xfId="0" applyFont="1" applyBorder="1" applyAlignment="1">
      <alignment horizontal="left" wrapText="1"/>
    </xf>
    <xf numFmtId="0" fontId="0" fillId="0" borderId="0" xfId="0" applyAlignment="1">
      <alignment horizontal="left"/>
    </xf>
    <xf numFmtId="0" fontId="0" fillId="0" borderId="0" xfId="0" applyFill="1" applyAlignment="1">
      <alignment horizontal="left" wrapText="1"/>
    </xf>
    <xf numFmtId="0" fontId="0" fillId="0" borderId="0" xfId="0" applyFont="1" applyAlignment="1">
      <alignment horizontal="left" vertical="top" wrapText="1"/>
    </xf>
    <xf numFmtId="49" fontId="1" fillId="0" borderId="3" xfId="0" applyNumberFormat="1" applyFont="1" applyBorder="1" applyAlignment="1">
      <alignment horizontal="center" vertical="center" wrapText="1"/>
    </xf>
    <xf numFmtId="49" fontId="1" fillId="0" borderId="5" xfId="0" applyNumberFormat="1" applyFont="1" applyBorder="1" applyAlignment="1">
      <alignment horizontal="center" vertical="center" wrapText="1"/>
    </xf>
    <xf numFmtId="49" fontId="1" fillId="0" borderId="4" xfId="0" applyNumberFormat="1" applyFont="1" applyBorder="1" applyAlignment="1">
      <alignment horizontal="center" vertical="center" wrapText="1"/>
    </xf>
    <xf numFmtId="0" fontId="1" fillId="0" borderId="6" xfId="0" applyFont="1" applyBorder="1" applyAlignment="1">
      <alignment horizontal="center" vertical="center" wrapText="1"/>
    </xf>
    <xf numFmtId="0" fontId="1" fillId="0" borderId="2" xfId="0" applyFont="1" applyBorder="1" applyAlignment="1">
      <alignment horizontal="center" vertical="center" wrapText="1"/>
    </xf>
    <xf numFmtId="9" fontId="1" fillId="0" borderId="6" xfId="3" applyFont="1" applyBorder="1" applyAlignment="1">
      <alignment horizontal="right" vertical="center"/>
    </xf>
    <xf numFmtId="9" fontId="1" fillId="0" borderId="2" xfId="3" applyFont="1" applyBorder="1" applyAlignment="1">
      <alignment horizontal="right" vertical="center"/>
    </xf>
    <xf numFmtId="164" fontId="14" fillId="0" borderId="6" xfId="1" applyNumberFormat="1" applyFont="1" applyBorder="1" applyAlignment="1">
      <alignment horizontal="right" vertical="center"/>
    </xf>
    <xf numFmtId="164" fontId="14" fillId="0" borderId="2" xfId="1" applyNumberFormat="1" applyFont="1" applyBorder="1" applyAlignment="1">
      <alignment horizontal="right" vertical="center"/>
    </xf>
    <xf numFmtId="164" fontId="9" fillId="0" borderId="6" xfId="1" applyNumberFormat="1" applyFont="1" applyBorder="1" applyAlignment="1">
      <alignment horizontal="right" vertical="center"/>
    </xf>
    <xf numFmtId="164" fontId="9" fillId="0" borderId="2" xfId="1" applyNumberFormat="1" applyFont="1" applyBorder="1" applyAlignment="1">
      <alignment horizontal="right" vertical="center"/>
    </xf>
    <xf numFmtId="0" fontId="0" fillId="0" borderId="0" xfId="0" applyFont="1" applyFill="1" applyAlignment="1">
      <alignment horizontal="left" wrapText="1"/>
    </xf>
    <xf numFmtId="0" fontId="0" fillId="0" borderId="0" xfId="0" applyAlignment="1">
      <alignment wrapText="1"/>
    </xf>
    <xf numFmtId="0" fontId="0" fillId="0" borderId="0" xfId="0" applyFill="1" applyAlignment="1"/>
    <xf numFmtId="0" fontId="0" fillId="0" borderId="0" xfId="0" applyAlignment="1"/>
    <xf numFmtId="0" fontId="1" fillId="0" borderId="5" xfId="0" applyFont="1" applyBorder="1" applyAlignment="1">
      <alignment horizontal="center" vertical="center" wrapText="1"/>
    </xf>
    <xf numFmtId="0" fontId="0" fillId="0" borderId="0" xfId="0" applyFill="1" applyAlignment="1">
      <alignment wrapText="1"/>
    </xf>
    <xf numFmtId="0" fontId="0" fillId="0" borderId="0" xfId="0" applyAlignment="1">
      <alignment horizontal="left" vertical="top"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0" fillId="0" borderId="0" xfId="0" applyAlignment="1">
      <alignment vertical="top" wrapText="1"/>
    </xf>
    <xf numFmtId="0" fontId="1" fillId="0" borderId="9" xfId="0" applyFont="1" applyBorder="1" applyAlignment="1">
      <alignment horizontal="center" vertical="center" wrapText="1"/>
    </xf>
    <xf numFmtId="0" fontId="0" fillId="0" borderId="2" xfId="0" applyBorder="1" applyAlignment="1">
      <alignment horizontal="center" vertical="center" wrapText="1"/>
    </xf>
    <xf numFmtId="0" fontId="1" fillId="0" borderId="3" xfId="0" applyFont="1" applyBorder="1" applyAlignment="1">
      <alignment horizontal="center" vertical="center"/>
    </xf>
    <xf numFmtId="0" fontId="1" fillId="0" borderId="5" xfId="0" applyFont="1" applyBorder="1" applyAlignment="1">
      <alignment horizontal="center" vertical="center"/>
    </xf>
    <xf numFmtId="0" fontId="0" fillId="0" borderId="4" xfId="0" applyBorder="1" applyAlignment="1">
      <alignment horizontal="center" vertical="center"/>
    </xf>
    <xf numFmtId="6" fontId="1" fillId="0" borderId="3" xfId="0" applyNumberFormat="1" applyFont="1" applyBorder="1" applyAlignment="1">
      <alignment horizontal="center" vertical="center" wrapText="1"/>
    </xf>
    <xf numFmtId="0" fontId="1" fillId="0" borderId="1" xfId="0" applyFont="1" applyBorder="1" applyAlignment="1">
      <alignment horizontal="center" vertical="center"/>
    </xf>
    <xf numFmtId="0" fontId="9" fillId="0" borderId="10"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8" xfId="0"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6" fontId="1" fillId="0" borderId="10" xfId="0" applyNumberFormat="1" applyFont="1" applyBorder="1" applyAlignment="1">
      <alignment horizontal="center" vertical="center" wrapText="1"/>
    </xf>
    <xf numFmtId="6" fontId="1" fillId="0" borderId="12" xfId="0" applyNumberFormat="1" applyFont="1"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5" xfId="0" applyBorder="1" applyAlignment="1">
      <alignment horizontal="center" vertical="center"/>
    </xf>
    <xf numFmtId="0" fontId="0" fillId="0" borderId="1" xfId="0" applyBorder="1" applyAlignment="1">
      <alignment horizontal="center"/>
    </xf>
    <xf numFmtId="49" fontId="1" fillId="0" borderId="1" xfId="0" applyNumberFormat="1" applyFont="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49" fontId="0" fillId="0" borderId="0" xfId="0" applyNumberFormat="1" applyAlignment="1">
      <alignment horizontal="left" wrapText="1"/>
    </xf>
    <xf numFmtId="49" fontId="0" fillId="0" borderId="0" xfId="0" applyNumberFormat="1" applyAlignment="1">
      <alignment horizontal="left" vertical="top" wrapText="1"/>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colors>
    <mruColors>
      <color rgb="FF201751"/>
      <color rgb="FFE6007E"/>
      <color rgb="FF756A93"/>
      <color rgb="FFB4A9D4"/>
      <color rgb="FF251B5B"/>
      <color rgb="FFE7B8D2"/>
      <color rgb="FFCC99FF"/>
      <color rgb="FF990000"/>
      <color rgb="FFFF69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1</xdr:row>
      <xdr:rowOff>180975</xdr:rowOff>
    </xdr:from>
    <xdr:to>
      <xdr:col>12</xdr:col>
      <xdr:colOff>576749</xdr:colOff>
      <xdr:row>28</xdr:row>
      <xdr:rowOff>48821</xdr:rowOff>
    </xdr:to>
    <xdr:pic>
      <xdr:nvPicPr>
        <xdr:cNvPr id="3" name="Picture 2"/>
        <xdr:cNvPicPr>
          <a:picLocks noChangeAspect="1"/>
        </xdr:cNvPicPr>
      </xdr:nvPicPr>
      <xdr:blipFill>
        <a:blip xmlns:r="http://schemas.openxmlformats.org/officeDocument/2006/relationships" r:embed="rId1"/>
        <a:stretch>
          <a:fillRect/>
        </a:stretch>
      </xdr:blipFill>
      <xdr:spPr>
        <a:xfrm>
          <a:off x="76200" y="371475"/>
          <a:ext cx="7815749" cy="50113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158750</xdr:colOff>
      <xdr:row>1</xdr:row>
      <xdr:rowOff>148167</xdr:rowOff>
    </xdr:from>
    <xdr:to>
      <xdr:col>5</xdr:col>
      <xdr:colOff>552063</xdr:colOff>
      <xdr:row>18</xdr:row>
      <xdr:rowOff>37186</xdr:rowOff>
    </xdr:to>
    <xdr:pic>
      <xdr:nvPicPr>
        <xdr:cNvPr id="4" name="Picture 3"/>
        <xdr:cNvPicPr>
          <a:picLocks noChangeAspect="1"/>
        </xdr:cNvPicPr>
      </xdr:nvPicPr>
      <xdr:blipFill>
        <a:blip xmlns:r="http://schemas.openxmlformats.org/officeDocument/2006/relationships" r:embed="rId1"/>
        <a:stretch>
          <a:fillRect/>
        </a:stretch>
      </xdr:blipFill>
      <xdr:spPr>
        <a:xfrm>
          <a:off x="158750" y="338667"/>
          <a:ext cx="5303980" cy="31275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85725</xdr:colOff>
      <xdr:row>1</xdr:row>
      <xdr:rowOff>161925</xdr:rowOff>
    </xdr:from>
    <xdr:to>
      <xdr:col>11</xdr:col>
      <xdr:colOff>69990</xdr:colOff>
      <xdr:row>29</xdr:row>
      <xdr:rowOff>5785</xdr:rowOff>
    </xdr:to>
    <xdr:pic>
      <xdr:nvPicPr>
        <xdr:cNvPr id="4" name="Picture 3"/>
        <xdr:cNvPicPr>
          <a:picLocks noChangeAspect="1"/>
        </xdr:cNvPicPr>
      </xdr:nvPicPr>
      <xdr:blipFill>
        <a:blip xmlns:r="http://schemas.openxmlformats.org/officeDocument/2006/relationships" r:embed="rId1"/>
        <a:stretch>
          <a:fillRect/>
        </a:stretch>
      </xdr:blipFill>
      <xdr:spPr>
        <a:xfrm>
          <a:off x="85725" y="352425"/>
          <a:ext cx="7480440" cy="520643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22"/>
  <sheetViews>
    <sheetView tabSelected="1" zoomScale="75" zoomScaleNormal="75" workbookViewId="0"/>
  </sheetViews>
  <sheetFormatPr defaultRowHeight="14.5" x14ac:dyDescent="0.35"/>
  <sheetData>
    <row r="1" spans="1:2" x14ac:dyDescent="0.35">
      <c r="A1" s="1" t="s">
        <v>334</v>
      </c>
    </row>
    <row r="2" spans="1:2" x14ac:dyDescent="0.35">
      <c r="A2" s="148"/>
    </row>
    <row r="3" spans="1:2" x14ac:dyDescent="0.35">
      <c r="A3" s="1" t="s">
        <v>0</v>
      </c>
    </row>
    <row r="4" spans="1:2" x14ac:dyDescent="0.35">
      <c r="A4" s="5" t="s">
        <v>1</v>
      </c>
      <c r="B4" t="s">
        <v>172</v>
      </c>
    </row>
    <row r="5" spans="1:2" x14ac:dyDescent="0.35">
      <c r="A5" s="142" t="s">
        <v>2</v>
      </c>
      <c r="B5" t="s">
        <v>173</v>
      </c>
    </row>
    <row r="6" spans="1:2" x14ac:dyDescent="0.35">
      <c r="A6" s="5" t="s">
        <v>3</v>
      </c>
      <c r="B6" t="s">
        <v>174</v>
      </c>
    </row>
    <row r="7" spans="1:2" x14ac:dyDescent="0.35">
      <c r="A7" s="5" t="s">
        <v>4</v>
      </c>
      <c r="B7" t="s">
        <v>175</v>
      </c>
    </row>
    <row r="8" spans="1:2" x14ac:dyDescent="0.35">
      <c r="A8" s="5" t="s">
        <v>5</v>
      </c>
      <c r="B8" t="s">
        <v>176</v>
      </c>
    </row>
    <row r="9" spans="1:2" x14ac:dyDescent="0.35">
      <c r="A9" s="93" t="s">
        <v>6</v>
      </c>
      <c r="B9" s="91" t="s">
        <v>228</v>
      </c>
    </row>
    <row r="10" spans="1:2" x14ac:dyDescent="0.35">
      <c r="A10" s="5" t="s">
        <v>123</v>
      </c>
      <c r="B10" t="s">
        <v>177</v>
      </c>
    </row>
    <row r="11" spans="1:2" x14ac:dyDescent="0.35">
      <c r="A11" s="5" t="s">
        <v>99</v>
      </c>
      <c r="B11" s="91" t="s">
        <v>229</v>
      </c>
    </row>
    <row r="12" spans="1:2" x14ac:dyDescent="0.35">
      <c r="A12" s="5" t="s">
        <v>98</v>
      </c>
      <c r="B12" t="s">
        <v>147</v>
      </c>
    </row>
    <row r="13" spans="1:2" x14ac:dyDescent="0.35">
      <c r="A13" s="5" t="s">
        <v>108</v>
      </c>
      <c r="B13" t="s">
        <v>178</v>
      </c>
    </row>
    <row r="14" spans="1:2" x14ac:dyDescent="0.35">
      <c r="A14" s="5" t="s">
        <v>122</v>
      </c>
      <c r="B14" t="s">
        <v>179</v>
      </c>
    </row>
    <row r="15" spans="1:2" x14ac:dyDescent="0.35">
      <c r="A15" s="5" t="s">
        <v>224</v>
      </c>
      <c r="B15" t="s">
        <v>180</v>
      </c>
    </row>
    <row r="16" spans="1:2" x14ac:dyDescent="0.35">
      <c r="A16" s="5" t="s">
        <v>225</v>
      </c>
      <c r="B16" s="25" t="s">
        <v>202</v>
      </c>
    </row>
    <row r="17" spans="1:2" x14ac:dyDescent="0.35">
      <c r="A17" s="5" t="s">
        <v>226</v>
      </c>
      <c r="B17" s="25" t="s">
        <v>227</v>
      </c>
    </row>
    <row r="19" spans="1:2" x14ac:dyDescent="0.35">
      <c r="A19" s="5" t="s">
        <v>118</v>
      </c>
      <c r="B19" t="s">
        <v>172</v>
      </c>
    </row>
    <row r="20" spans="1:2" x14ac:dyDescent="0.35">
      <c r="A20" s="5" t="s">
        <v>119</v>
      </c>
      <c r="B20" t="s">
        <v>173</v>
      </c>
    </row>
    <row r="21" spans="1:2" x14ac:dyDescent="0.35">
      <c r="A21" s="5" t="s">
        <v>120</v>
      </c>
      <c r="B21" t="s">
        <v>180</v>
      </c>
    </row>
    <row r="22" spans="1:2" x14ac:dyDescent="0.35">
      <c r="A22" s="5"/>
    </row>
  </sheetData>
  <hyperlinks>
    <hyperlink ref="A8" location="'Table 5'!A1" display="Table 5"/>
    <hyperlink ref="A7" location="'Table 4'!A1" display="Table 4"/>
    <hyperlink ref="A12" location="'Table 9'!A1" display="Table 9"/>
    <hyperlink ref="A6" location="'Table 3'!A1" display="Table 3"/>
    <hyperlink ref="A10" location="'Table 7'!A1" display="Table 7"/>
    <hyperlink ref="A15" location="'Table 12'!A1" display="Table 12"/>
    <hyperlink ref="A16" location="'Table 13'!A1" display="Table 13"/>
    <hyperlink ref="A5" location="'Table 2'!A1" display="Table 2"/>
    <hyperlink ref="A13" location="'Table 10'!A1" display="Table 10"/>
    <hyperlink ref="A4" location="'Table 1'!A1" display="Table 1"/>
    <hyperlink ref="A19" location="'Chart 1'!A1" display="Chart 1"/>
    <hyperlink ref="A20" location="'Chart 2'!A1" display="Chart 2"/>
    <hyperlink ref="A21" location="'Chart 3'!A1" display="Chart 3"/>
    <hyperlink ref="A14" location="'Table 11'!A1" display="Table 11"/>
    <hyperlink ref="A9" location="'Table 6'!A1" display="Table 6"/>
    <hyperlink ref="A11" location="'Table 8'!A1" display="Table 8"/>
    <hyperlink ref="A17" location="'Table 14'!A1" display="Table 14"/>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zoomScale="75" zoomScaleNormal="75" workbookViewId="0"/>
  </sheetViews>
  <sheetFormatPr defaultRowHeight="14.5" x14ac:dyDescent="0.35"/>
  <cols>
    <col min="1" max="1" width="19.1796875" customWidth="1"/>
    <col min="2" max="10" width="14.7265625" customWidth="1"/>
  </cols>
  <sheetData>
    <row r="1" spans="1:11" x14ac:dyDescent="0.35">
      <c r="A1" s="1" t="s">
        <v>220</v>
      </c>
      <c r="B1" s="1"/>
      <c r="C1" s="1"/>
      <c r="D1" s="1"/>
      <c r="E1" s="1"/>
      <c r="F1" s="1"/>
      <c r="G1" s="1"/>
      <c r="H1" s="1"/>
    </row>
    <row r="2" spans="1:11" x14ac:dyDescent="0.35">
      <c r="A2" s="1"/>
      <c r="B2" s="1"/>
      <c r="C2" s="1"/>
      <c r="D2" s="1"/>
      <c r="E2" s="1"/>
      <c r="F2" s="1"/>
      <c r="G2" s="1"/>
      <c r="H2" s="1"/>
    </row>
    <row r="3" spans="1:11" s="48" customFormat="1" ht="15" customHeight="1" x14ac:dyDescent="0.35">
      <c r="A3" s="200" t="s">
        <v>80</v>
      </c>
      <c r="B3" s="200" t="s">
        <v>164</v>
      </c>
      <c r="C3" s="200"/>
      <c r="D3" s="200" t="s">
        <v>8</v>
      </c>
      <c r="E3" s="200"/>
      <c r="F3" s="200"/>
      <c r="G3" s="200"/>
      <c r="H3" s="200"/>
      <c r="I3" s="200"/>
      <c r="J3" s="200"/>
    </row>
    <row r="4" spans="1:11" s="48" customFormat="1" ht="72.5" x14ac:dyDescent="0.35">
      <c r="A4" s="200"/>
      <c r="B4" s="76" t="s">
        <v>62</v>
      </c>
      <c r="C4" s="88" t="s">
        <v>215</v>
      </c>
      <c r="D4" s="76" t="s">
        <v>9</v>
      </c>
      <c r="E4" s="76" t="s">
        <v>148</v>
      </c>
      <c r="F4" s="76" t="s">
        <v>110</v>
      </c>
      <c r="G4" s="76" t="s">
        <v>66</v>
      </c>
      <c r="H4" s="80" t="s">
        <v>117</v>
      </c>
      <c r="I4" s="82" t="s">
        <v>124</v>
      </c>
      <c r="J4" s="82" t="s">
        <v>125</v>
      </c>
    </row>
    <row r="5" spans="1:11" s="48" customFormat="1" x14ac:dyDescent="0.35">
      <c r="A5" s="13" t="s">
        <v>9</v>
      </c>
      <c r="B5" s="166">
        <v>85715</v>
      </c>
      <c r="C5" s="12">
        <v>1</v>
      </c>
      <c r="D5" s="64">
        <v>80455</v>
      </c>
      <c r="E5" s="83">
        <v>41875</v>
      </c>
      <c r="F5" s="83">
        <v>35830</v>
      </c>
      <c r="G5" s="83">
        <v>2755</v>
      </c>
      <c r="H5" s="12">
        <v>0.52</v>
      </c>
      <c r="I5" s="12">
        <v>0.45</v>
      </c>
      <c r="J5" s="12">
        <v>0.03</v>
      </c>
    </row>
    <row r="6" spans="1:11" x14ac:dyDescent="0.35">
      <c r="A6" s="2" t="s">
        <v>54</v>
      </c>
      <c r="B6" s="167">
        <v>37745</v>
      </c>
      <c r="C6" s="18">
        <v>0.44</v>
      </c>
      <c r="D6" s="64">
        <v>35430</v>
      </c>
      <c r="E6" s="73">
        <v>13850</v>
      </c>
      <c r="F6" s="19">
        <v>19990</v>
      </c>
      <c r="G6" s="19">
        <v>1590</v>
      </c>
      <c r="H6" s="18">
        <v>0.39</v>
      </c>
      <c r="I6" s="18">
        <v>0.56000000000000005</v>
      </c>
      <c r="J6" s="18">
        <v>0.04</v>
      </c>
      <c r="K6" s="37"/>
    </row>
    <row r="7" spans="1:11" x14ac:dyDescent="0.35">
      <c r="A7" s="58" t="s">
        <v>59</v>
      </c>
      <c r="B7" s="167">
        <v>47970</v>
      </c>
      <c r="C7" s="18">
        <v>0.56000000000000005</v>
      </c>
      <c r="D7" s="64">
        <v>45025</v>
      </c>
      <c r="E7" s="73">
        <v>28020</v>
      </c>
      <c r="F7" s="19">
        <v>15840</v>
      </c>
      <c r="G7" s="19">
        <v>1165</v>
      </c>
      <c r="H7" s="18">
        <v>0.62</v>
      </c>
      <c r="I7" s="18">
        <v>0.35</v>
      </c>
      <c r="J7" s="18">
        <v>0.03</v>
      </c>
      <c r="K7" s="37"/>
    </row>
    <row r="8" spans="1:11" x14ac:dyDescent="0.35">
      <c r="A8" s="32"/>
      <c r="B8" s="61"/>
      <c r="C8" s="18"/>
      <c r="D8" s="63"/>
      <c r="E8" s="63"/>
      <c r="F8" s="63"/>
      <c r="G8" s="63"/>
      <c r="H8" s="63"/>
      <c r="I8" s="63"/>
      <c r="J8" s="63"/>
      <c r="K8" s="37"/>
    </row>
    <row r="9" spans="1:11" ht="16.5" x14ac:dyDescent="0.35">
      <c r="A9" s="59" t="s">
        <v>196</v>
      </c>
      <c r="B9" s="3">
        <v>1470</v>
      </c>
      <c r="C9" s="18">
        <v>0.02</v>
      </c>
      <c r="D9" s="64">
        <v>1385</v>
      </c>
      <c r="E9" s="60">
        <v>705</v>
      </c>
      <c r="F9" s="60">
        <v>630</v>
      </c>
      <c r="G9" s="60">
        <v>50</v>
      </c>
      <c r="H9" s="18">
        <v>0.51</v>
      </c>
      <c r="I9" s="18">
        <v>0.45</v>
      </c>
      <c r="J9" s="18">
        <v>0.04</v>
      </c>
      <c r="K9" s="37"/>
    </row>
    <row r="10" spans="1:11" x14ac:dyDescent="0.35">
      <c r="C10" s="91"/>
    </row>
    <row r="11" spans="1:11" s="99" customFormat="1" x14ac:dyDescent="0.35">
      <c r="A11" s="99" t="s">
        <v>78</v>
      </c>
    </row>
    <row r="12" spans="1:11" s="99" customFormat="1" ht="30.65" customHeight="1" x14ac:dyDescent="0.35">
      <c r="A12" s="230" t="s">
        <v>318</v>
      </c>
      <c r="B12" s="230"/>
      <c r="C12" s="230"/>
      <c r="D12" s="230"/>
      <c r="E12" s="230"/>
      <c r="F12" s="230"/>
      <c r="G12" s="230"/>
      <c r="H12" s="230"/>
      <c r="I12" s="230"/>
      <c r="J12" s="230"/>
    </row>
    <row r="13" spans="1:11" ht="16.5" customHeight="1" x14ac:dyDescent="0.35">
      <c r="A13" s="99" t="s">
        <v>206</v>
      </c>
    </row>
    <row r="14" spans="1:11" ht="32.25" customHeight="1" x14ac:dyDescent="0.35">
      <c r="A14" s="249" t="s">
        <v>165</v>
      </c>
      <c r="B14" s="249"/>
      <c r="C14" s="249"/>
      <c r="D14" s="249"/>
      <c r="E14" s="249"/>
      <c r="F14" s="249"/>
      <c r="G14" s="249"/>
      <c r="H14" s="249"/>
      <c r="I14" s="249"/>
      <c r="J14" s="249"/>
    </row>
    <row r="15" spans="1:11" ht="19.5" customHeight="1" x14ac:dyDescent="0.35">
      <c r="A15" s="249" t="s">
        <v>332</v>
      </c>
      <c r="B15" s="249"/>
      <c r="C15" s="249"/>
      <c r="D15" s="249"/>
      <c r="E15" s="249"/>
      <c r="F15" s="249"/>
      <c r="G15" s="249"/>
      <c r="H15" s="249"/>
      <c r="I15" s="249"/>
      <c r="J15" s="249"/>
    </row>
    <row r="16" spans="1:11" x14ac:dyDescent="0.35">
      <c r="A16" s="52"/>
      <c r="B16" s="53"/>
      <c r="C16" s="53"/>
      <c r="D16" s="53"/>
      <c r="E16" s="53"/>
      <c r="F16" s="51"/>
    </row>
    <row r="17" spans="1:6" x14ac:dyDescent="0.35">
      <c r="A17" s="54"/>
      <c r="B17" s="51"/>
      <c r="C17" s="51"/>
      <c r="D17" s="51"/>
      <c r="E17" s="51"/>
      <c r="F17" s="51"/>
    </row>
  </sheetData>
  <mergeCells count="6">
    <mergeCell ref="A15:J15"/>
    <mergeCell ref="A3:A4"/>
    <mergeCell ref="B3:C3"/>
    <mergeCell ref="D3:J3"/>
    <mergeCell ref="A12:J12"/>
    <mergeCell ref="A14:J14"/>
  </mergeCells>
  <conditionalFormatting sqref="C5:C9">
    <cfRule type="dataBar" priority="2">
      <dataBar>
        <cfvo type="num" val="0"/>
        <cfvo type="num" val="1"/>
        <color theme="4" tint="-0.249977111117893"/>
      </dataBar>
      <extLst>
        <ext xmlns:x14="http://schemas.microsoft.com/office/spreadsheetml/2009/9/main" uri="{B025F937-C7B1-47D3-B67F-A62EFF666E3E}">
          <x14:id>{C1F1083A-382F-4F14-A476-8B93E9A4E43E}</x14:id>
        </ext>
      </extLst>
    </cfRule>
  </conditionalFormatting>
  <conditionalFormatting sqref="H5:J7 H9:J9">
    <cfRule type="dataBar" priority="1">
      <dataBar>
        <cfvo type="num" val="0"/>
        <cfvo type="num" val="1"/>
        <color theme="4" tint="-0.249977111117893"/>
      </dataBar>
      <extLst>
        <ext xmlns:x14="http://schemas.microsoft.com/office/spreadsheetml/2009/9/main" uri="{B025F937-C7B1-47D3-B67F-A62EFF666E3E}">
          <x14:id>{565679F1-FBD0-4AB8-93A7-82CB6A4B0FEC}</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C1F1083A-382F-4F14-A476-8B93E9A4E43E}">
            <x14:dataBar minLength="0" maxLength="100" border="1">
              <x14:cfvo type="num">
                <xm:f>0</xm:f>
              </x14:cfvo>
              <x14:cfvo type="num">
                <xm:f>1</xm:f>
              </x14:cfvo>
              <x14:borderColor theme="8" tint="0.39997558519241921"/>
              <x14:negativeFillColor rgb="FFFF0000"/>
              <x14:axisColor rgb="FF000000"/>
            </x14:dataBar>
          </x14:cfRule>
          <xm:sqref>C5:C9</xm:sqref>
        </x14:conditionalFormatting>
        <x14:conditionalFormatting xmlns:xm="http://schemas.microsoft.com/office/excel/2006/main">
          <x14:cfRule type="dataBar" id="{565679F1-FBD0-4AB8-93A7-82CB6A4B0FEC}">
            <x14:dataBar minLength="0" maxLength="100" border="1">
              <x14:cfvo type="num">
                <xm:f>0</xm:f>
              </x14:cfvo>
              <x14:cfvo type="num">
                <xm:f>1</xm:f>
              </x14:cfvo>
              <x14:borderColor theme="8" tint="0.39997558519241921"/>
              <x14:negativeFillColor rgb="FFFF0000"/>
              <x14:axisColor rgb="FF000000"/>
            </x14:dataBar>
          </x14:cfRule>
          <xm:sqref>H5:J7 H9:J9</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5"/>
  <sheetViews>
    <sheetView zoomScale="75" zoomScaleNormal="75" workbookViewId="0"/>
  </sheetViews>
  <sheetFormatPr defaultRowHeight="14.5" x14ac:dyDescent="0.35"/>
  <cols>
    <col min="1" max="1" width="31.453125" customWidth="1"/>
    <col min="2" max="28" width="8.81640625" customWidth="1"/>
    <col min="29" max="29" width="9.81640625" bestFit="1" customWidth="1"/>
    <col min="30" max="30" width="11.453125" customWidth="1"/>
  </cols>
  <sheetData>
    <row r="1" spans="1:33" x14ac:dyDescent="0.35">
      <c r="A1" s="1" t="s">
        <v>221</v>
      </c>
      <c r="B1" s="1"/>
      <c r="C1" s="1"/>
      <c r="D1" s="1"/>
      <c r="E1" s="1"/>
      <c r="F1" s="1"/>
      <c r="G1" s="1"/>
      <c r="H1" s="1"/>
      <c r="I1" s="1"/>
      <c r="J1" s="1"/>
      <c r="K1" s="1"/>
      <c r="L1" s="1"/>
      <c r="M1" s="1"/>
      <c r="N1" s="1"/>
      <c r="O1" s="1"/>
      <c r="P1" s="1"/>
      <c r="Q1" s="1"/>
      <c r="R1" s="1"/>
      <c r="S1" s="1"/>
      <c r="T1" s="1"/>
      <c r="U1" s="1"/>
      <c r="V1" s="1"/>
      <c r="W1" s="1"/>
      <c r="X1" s="1"/>
      <c r="Y1" s="1"/>
      <c r="Z1" s="1"/>
      <c r="AA1" s="1"/>
      <c r="AB1" s="1"/>
      <c r="AC1" s="1"/>
      <c r="AD1" s="1"/>
    </row>
    <row r="2" spans="1:33" x14ac:dyDescent="0.35">
      <c r="A2" s="1"/>
      <c r="B2" s="1"/>
      <c r="C2" s="1"/>
      <c r="D2" s="1"/>
      <c r="E2" s="1"/>
      <c r="F2" s="1"/>
      <c r="G2" s="1"/>
      <c r="H2" s="1"/>
      <c r="I2" s="1"/>
      <c r="J2" s="1"/>
      <c r="K2" s="1"/>
      <c r="L2" s="1"/>
      <c r="M2" s="1"/>
      <c r="N2" s="1"/>
      <c r="O2" s="1"/>
      <c r="P2" s="1"/>
      <c r="Q2" s="1"/>
      <c r="R2" s="1"/>
      <c r="S2" s="1"/>
      <c r="T2" s="1"/>
      <c r="U2" s="1"/>
      <c r="V2" s="1"/>
      <c r="W2" s="1"/>
      <c r="X2" s="1"/>
      <c r="Y2" s="1"/>
      <c r="Z2" s="1"/>
      <c r="AA2" s="1"/>
      <c r="AB2" s="1"/>
      <c r="AC2" s="1"/>
      <c r="AD2" s="1"/>
    </row>
    <row r="3" spans="1:33" s="48" customFormat="1" ht="15" customHeight="1" x14ac:dyDescent="0.35">
      <c r="A3" s="250" t="s">
        <v>79</v>
      </c>
      <c r="B3" s="200" t="s">
        <v>112</v>
      </c>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t="s">
        <v>65</v>
      </c>
    </row>
    <row r="4" spans="1:33" s="48" customFormat="1" x14ac:dyDescent="0.35">
      <c r="A4" s="251"/>
      <c r="B4" s="49" t="s">
        <v>135</v>
      </c>
      <c r="C4" s="232" t="s">
        <v>136</v>
      </c>
      <c r="D4" s="233"/>
      <c r="E4" s="233"/>
      <c r="F4" s="233"/>
      <c r="G4" s="233"/>
      <c r="H4" s="233"/>
      <c r="I4" s="252"/>
      <c r="J4" s="252"/>
      <c r="K4" s="252"/>
      <c r="L4" s="252"/>
      <c r="M4" s="252"/>
      <c r="N4" s="253"/>
      <c r="O4" s="232">
        <v>2020</v>
      </c>
      <c r="P4" s="233"/>
      <c r="Q4" s="233"/>
      <c r="R4" s="233"/>
      <c r="S4" s="233"/>
      <c r="T4" s="233"/>
      <c r="U4" s="233"/>
      <c r="V4" s="233"/>
      <c r="W4" s="233"/>
      <c r="X4" s="233"/>
      <c r="Y4" s="233"/>
      <c r="Z4" s="153"/>
      <c r="AA4" s="153"/>
      <c r="AB4" s="153"/>
      <c r="AC4" s="235" t="s">
        <v>9</v>
      </c>
      <c r="AD4" s="200"/>
    </row>
    <row r="5" spans="1:33" s="48" customFormat="1" x14ac:dyDescent="0.35">
      <c r="A5" s="251"/>
      <c r="B5" s="76" t="s">
        <v>101</v>
      </c>
      <c r="C5" s="76" t="s">
        <v>102</v>
      </c>
      <c r="D5" s="76" t="s">
        <v>103</v>
      </c>
      <c r="E5" s="76" t="s">
        <v>104</v>
      </c>
      <c r="F5" s="76" t="s">
        <v>105</v>
      </c>
      <c r="G5" s="76" t="s">
        <v>100</v>
      </c>
      <c r="H5" s="76" t="s">
        <v>139</v>
      </c>
      <c r="I5" s="76" t="s">
        <v>144</v>
      </c>
      <c r="J5" s="76" t="s">
        <v>145</v>
      </c>
      <c r="K5" s="76" t="s">
        <v>146</v>
      </c>
      <c r="L5" s="76" t="s">
        <v>209</v>
      </c>
      <c r="M5" s="76" t="s">
        <v>210</v>
      </c>
      <c r="N5" s="76" t="s">
        <v>101</v>
      </c>
      <c r="O5" s="76" t="s">
        <v>102</v>
      </c>
      <c r="P5" s="76" t="s">
        <v>103</v>
      </c>
      <c r="Q5" s="76" t="s">
        <v>104</v>
      </c>
      <c r="R5" s="95" t="s">
        <v>105</v>
      </c>
      <c r="S5" s="95" t="s">
        <v>100</v>
      </c>
      <c r="T5" s="112" t="s">
        <v>139</v>
      </c>
      <c r="U5" s="112" t="s">
        <v>144</v>
      </c>
      <c r="V5" s="112" t="s">
        <v>145</v>
      </c>
      <c r="W5" s="144" t="s">
        <v>146</v>
      </c>
      <c r="X5" s="144" t="s">
        <v>209</v>
      </c>
      <c r="Y5" s="144" t="s">
        <v>210</v>
      </c>
      <c r="Z5" s="151" t="s">
        <v>101</v>
      </c>
      <c r="AA5" s="151" t="s">
        <v>102</v>
      </c>
      <c r="AB5" s="151" t="s">
        <v>103</v>
      </c>
      <c r="AC5" s="236"/>
      <c r="AD5" s="200"/>
    </row>
    <row r="6" spans="1:33" ht="15" customHeight="1" x14ac:dyDescent="0.35">
      <c r="A6" s="13" t="s">
        <v>313</v>
      </c>
      <c r="B6" s="14">
        <v>3365</v>
      </c>
      <c r="C6" s="14">
        <v>8300</v>
      </c>
      <c r="D6" s="14">
        <v>3105</v>
      </c>
      <c r="E6" s="14">
        <v>2905</v>
      </c>
      <c r="F6" s="14">
        <v>3820</v>
      </c>
      <c r="G6" s="14">
        <v>21140</v>
      </c>
      <c r="H6" s="14">
        <v>20520</v>
      </c>
      <c r="I6" s="14">
        <v>13030</v>
      </c>
      <c r="J6" s="14">
        <v>7460</v>
      </c>
      <c r="K6" s="14">
        <v>6565</v>
      </c>
      <c r="L6" s="14">
        <v>6925</v>
      </c>
      <c r="M6" s="14">
        <v>8190</v>
      </c>
      <c r="N6" s="14">
        <v>6635</v>
      </c>
      <c r="O6" s="14">
        <v>7820</v>
      </c>
      <c r="P6" s="14">
        <v>7890</v>
      </c>
      <c r="Q6" s="14">
        <v>9395</v>
      </c>
      <c r="R6" s="14">
        <v>6060</v>
      </c>
      <c r="S6" s="14">
        <v>6195</v>
      </c>
      <c r="T6" s="14">
        <v>10795</v>
      </c>
      <c r="U6" s="14">
        <v>16505</v>
      </c>
      <c r="V6" s="14">
        <v>11305</v>
      </c>
      <c r="W6" s="14">
        <v>12960</v>
      </c>
      <c r="X6" s="14">
        <v>7250</v>
      </c>
      <c r="Y6" s="14">
        <v>6520</v>
      </c>
      <c r="Z6" s="14">
        <v>8085</v>
      </c>
      <c r="AA6" s="14">
        <v>6945</v>
      </c>
      <c r="AB6" s="14">
        <v>9275</v>
      </c>
      <c r="AC6" s="14">
        <v>238965</v>
      </c>
      <c r="AD6" s="12">
        <v>1</v>
      </c>
    </row>
    <row r="7" spans="1:33" ht="15" customHeight="1" x14ac:dyDescent="0.35">
      <c r="A7" s="2" t="s">
        <v>11</v>
      </c>
      <c r="B7" s="19">
        <v>100</v>
      </c>
      <c r="C7" s="19">
        <v>475</v>
      </c>
      <c r="D7" s="19">
        <v>550</v>
      </c>
      <c r="E7" s="19">
        <v>585</v>
      </c>
      <c r="F7" s="19">
        <v>790</v>
      </c>
      <c r="G7" s="19">
        <v>400</v>
      </c>
      <c r="H7" s="19">
        <v>450</v>
      </c>
      <c r="I7" s="19">
        <v>1095</v>
      </c>
      <c r="J7" s="19">
        <v>890</v>
      </c>
      <c r="K7" s="19">
        <v>50</v>
      </c>
      <c r="L7" s="19">
        <v>50</v>
      </c>
      <c r="M7" s="19">
        <v>55</v>
      </c>
      <c r="N7" s="19">
        <v>35</v>
      </c>
      <c r="O7" s="19">
        <v>40</v>
      </c>
      <c r="P7" s="19">
        <v>30</v>
      </c>
      <c r="Q7" s="19">
        <v>15</v>
      </c>
      <c r="R7" s="19">
        <v>10</v>
      </c>
      <c r="S7" s="19">
        <v>10</v>
      </c>
      <c r="T7" s="19">
        <v>20</v>
      </c>
      <c r="U7" s="19">
        <v>15</v>
      </c>
      <c r="V7" s="19">
        <v>895</v>
      </c>
      <c r="W7" s="19">
        <v>300</v>
      </c>
      <c r="X7" s="19">
        <v>135</v>
      </c>
      <c r="Y7" s="19">
        <v>140</v>
      </c>
      <c r="Z7" s="19">
        <v>55</v>
      </c>
      <c r="AA7" s="19">
        <v>20</v>
      </c>
      <c r="AB7" s="19">
        <v>15</v>
      </c>
      <c r="AC7" s="14">
        <v>7240</v>
      </c>
      <c r="AD7" s="18">
        <v>0.03</v>
      </c>
      <c r="AE7" s="6"/>
      <c r="AF7" s="6"/>
      <c r="AG7" s="6"/>
    </row>
    <row r="8" spans="1:33" ht="15" customHeight="1" x14ac:dyDescent="0.35">
      <c r="A8" s="2" t="s">
        <v>55</v>
      </c>
      <c r="B8" s="19">
        <v>1370</v>
      </c>
      <c r="C8" s="19">
        <v>1310</v>
      </c>
      <c r="D8" s="19">
        <v>815</v>
      </c>
      <c r="E8" s="19">
        <v>1080</v>
      </c>
      <c r="F8" s="19">
        <v>1710</v>
      </c>
      <c r="G8" s="19">
        <v>17035</v>
      </c>
      <c r="H8" s="19">
        <v>7410</v>
      </c>
      <c r="I8" s="19">
        <v>4915</v>
      </c>
      <c r="J8" s="19">
        <v>3470</v>
      </c>
      <c r="K8" s="19">
        <v>430</v>
      </c>
      <c r="L8" s="19">
        <v>440</v>
      </c>
      <c r="M8" s="19">
        <v>865</v>
      </c>
      <c r="N8" s="19">
        <v>280</v>
      </c>
      <c r="O8" s="19">
        <v>555</v>
      </c>
      <c r="P8" s="19">
        <v>390</v>
      </c>
      <c r="Q8" s="19">
        <v>365</v>
      </c>
      <c r="R8" s="19">
        <v>380</v>
      </c>
      <c r="S8" s="19">
        <v>390</v>
      </c>
      <c r="T8" s="19">
        <v>495</v>
      </c>
      <c r="U8" s="19">
        <v>375</v>
      </c>
      <c r="V8" s="19">
        <v>2850</v>
      </c>
      <c r="W8" s="19">
        <v>2660</v>
      </c>
      <c r="X8" s="19">
        <v>2375</v>
      </c>
      <c r="Y8" s="19">
        <v>1890</v>
      </c>
      <c r="Z8" s="19">
        <v>565</v>
      </c>
      <c r="AA8" s="19">
        <v>125</v>
      </c>
      <c r="AB8" s="19">
        <v>130</v>
      </c>
      <c r="AC8" s="14">
        <v>54665</v>
      </c>
      <c r="AD8" s="18">
        <v>0.23</v>
      </c>
      <c r="AE8" s="6"/>
      <c r="AF8" s="6"/>
      <c r="AG8" s="6"/>
    </row>
    <row r="9" spans="1:33" ht="15" customHeight="1" x14ac:dyDescent="0.35">
      <c r="A9" s="2" t="s">
        <v>56</v>
      </c>
      <c r="B9" s="19">
        <v>1595</v>
      </c>
      <c r="C9" s="19">
        <v>1310</v>
      </c>
      <c r="D9" s="19">
        <v>285</v>
      </c>
      <c r="E9" s="19">
        <v>300</v>
      </c>
      <c r="F9" s="19">
        <v>330</v>
      </c>
      <c r="G9" s="19">
        <v>1945</v>
      </c>
      <c r="H9" s="19">
        <v>9265</v>
      </c>
      <c r="I9" s="19">
        <v>3510</v>
      </c>
      <c r="J9" s="19">
        <v>1375</v>
      </c>
      <c r="K9" s="19">
        <v>3170</v>
      </c>
      <c r="L9" s="19">
        <v>605</v>
      </c>
      <c r="M9" s="19">
        <v>3010</v>
      </c>
      <c r="N9" s="19">
        <v>325</v>
      </c>
      <c r="O9" s="19">
        <v>265</v>
      </c>
      <c r="P9" s="19">
        <v>1445</v>
      </c>
      <c r="Q9" s="19">
        <v>230</v>
      </c>
      <c r="R9" s="19">
        <v>230</v>
      </c>
      <c r="S9" s="19">
        <v>2330</v>
      </c>
      <c r="T9" s="19">
        <v>2965</v>
      </c>
      <c r="U9" s="19">
        <v>1370</v>
      </c>
      <c r="V9" s="19">
        <v>440</v>
      </c>
      <c r="W9" s="19">
        <v>970</v>
      </c>
      <c r="X9" s="19">
        <v>835</v>
      </c>
      <c r="Y9" s="19">
        <v>1385</v>
      </c>
      <c r="Z9" s="19">
        <v>345</v>
      </c>
      <c r="AA9" s="19">
        <v>265</v>
      </c>
      <c r="AB9" s="19">
        <v>190</v>
      </c>
      <c r="AC9" s="14">
        <v>40295</v>
      </c>
      <c r="AD9" s="18">
        <v>0.17</v>
      </c>
      <c r="AE9" s="6"/>
      <c r="AF9" s="6"/>
      <c r="AG9" s="6"/>
    </row>
    <row r="10" spans="1:33" ht="15" customHeight="1" x14ac:dyDescent="0.35">
      <c r="A10" s="2" t="s">
        <v>57</v>
      </c>
      <c r="B10" s="19">
        <v>295</v>
      </c>
      <c r="C10" s="19">
        <v>3390</v>
      </c>
      <c r="D10" s="19">
        <v>260</v>
      </c>
      <c r="E10" s="19">
        <v>215</v>
      </c>
      <c r="F10" s="19">
        <v>245</v>
      </c>
      <c r="G10" s="19">
        <v>950</v>
      </c>
      <c r="H10" s="19">
        <v>1340</v>
      </c>
      <c r="I10" s="19">
        <v>925</v>
      </c>
      <c r="J10" s="19">
        <v>510</v>
      </c>
      <c r="K10" s="19">
        <v>1225</v>
      </c>
      <c r="L10" s="19">
        <v>3850</v>
      </c>
      <c r="M10" s="19">
        <v>2635</v>
      </c>
      <c r="N10" s="19">
        <v>410</v>
      </c>
      <c r="O10" s="19">
        <v>2330</v>
      </c>
      <c r="P10" s="19">
        <v>4230</v>
      </c>
      <c r="Q10" s="19">
        <v>1150</v>
      </c>
      <c r="R10" s="19">
        <v>1965</v>
      </c>
      <c r="S10" s="19">
        <v>1345</v>
      </c>
      <c r="T10" s="19">
        <v>2755</v>
      </c>
      <c r="U10" s="19">
        <v>1445</v>
      </c>
      <c r="V10" s="19">
        <v>320</v>
      </c>
      <c r="W10" s="19">
        <v>995</v>
      </c>
      <c r="X10" s="19">
        <v>540</v>
      </c>
      <c r="Y10" s="19">
        <v>995</v>
      </c>
      <c r="Z10" s="19">
        <v>505</v>
      </c>
      <c r="AA10" s="19">
        <v>555</v>
      </c>
      <c r="AB10" s="19">
        <v>2400</v>
      </c>
      <c r="AC10" s="14">
        <v>37775</v>
      </c>
      <c r="AD10" s="18">
        <v>0.16</v>
      </c>
      <c r="AE10" s="6"/>
      <c r="AF10" s="6"/>
      <c r="AG10" s="6"/>
    </row>
    <row r="11" spans="1:33" ht="15" customHeight="1" x14ac:dyDescent="0.35">
      <c r="A11" s="2" t="s">
        <v>58</v>
      </c>
      <c r="B11" s="19">
        <v>0</v>
      </c>
      <c r="C11" s="19">
        <v>945</v>
      </c>
      <c r="D11" s="19">
        <v>240</v>
      </c>
      <c r="E11" s="19">
        <v>175</v>
      </c>
      <c r="F11" s="19">
        <v>180</v>
      </c>
      <c r="G11" s="19">
        <v>420</v>
      </c>
      <c r="H11" s="19">
        <v>1080</v>
      </c>
      <c r="I11" s="19">
        <v>895</v>
      </c>
      <c r="J11" s="19">
        <v>235</v>
      </c>
      <c r="K11" s="19">
        <v>645</v>
      </c>
      <c r="L11" s="19">
        <v>595</v>
      </c>
      <c r="M11" s="19">
        <v>415</v>
      </c>
      <c r="N11" s="19">
        <v>1685</v>
      </c>
      <c r="O11" s="19">
        <v>1710</v>
      </c>
      <c r="P11" s="19">
        <v>495</v>
      </c>
      <c r="Q11" s="19">
        <v>5035</v>
      </c>
      <c r="R11" s="19">
        <v>1415</v>
      </c>
      <c r="S11" s="19">
        <v>415</v>
      </c>
      <c r="T11" s="19">
        <v>2785</v>
      </c>
      <c r="U11" s="19">
        <v>5105</v>
      </c>
      <c r="V11" s="19">
        <v>320</v>
      </c>
      <c r="W11" s="19">
        <v>2015</v>
      </c>
      <c r="X11" s="19">
        <v>490</v>
      </c>
      <c r="Y11" s="19">
        <v>285</v>
      </c>
      <c r="Z11" s="19">
        <v>2785</v>
      </c>
      <c r="AA11" s="19">
        <v>1680</v>
      </c>
      <c r="AB11" s="19">
        <v>3105</v>
      </c>
      <c r="AC11" s="14">
        <v>35150</v>
      </c>
      <c r="AD11" s="18">
        <v>0.15</v>
      </c>
      <c r="AE11" s="6"/>
      <c r="AF11" s="6"/>
      <c r="AG11" s="6"/>
    </row>
    <row r="12" spans="1:33" ht="15" customHeight="1" x14ac:dyDescent="0.35">
      <c r="A12" s="2" t="s">
        <v>12</v>
      </c>
      <c r="B12" s="19">
        <v>0</v>
      </c>
      <c r="C12" s="19">
        <v>875</v>
      </c>
      <c r="D12" s="19">
        <v>960</v>
      </c>
      <c r="E12" s="19">
        <v>545</v>
      </c>
      <c r="F12" s="19">
        <v>565</v>
      </c>
      <c r="G12" s="19">
        <v>390</v>
      </c>
      <c r="H12" s="19">
        <v>970</v>
      </c>
      <c r="I12" s="19">
        <v>1685</v>
      </c>
      <c r="J12" s="19">
        <v>980</v>
      </c>
      <c r="K12" s="19">
        <v>1045</v>
      </c>
      <c r="L12" s="19">
        <v>1385</v>
      </c>
      <c r="M12" s="19">
        <v>1215</v>
      </c>
      <c r="N12" s="19">
        <v>3900</v>
      </c>
      <c r="O12" s="19">
        <v>2925</v>
      </c>
      <c r="P12" s="19">
        <v>1300</v>
      </c>
      <c r="Q12" s="19">
        <v>2595</v>
      </c>
      <c r="R12" s="19">
        <v>2055</v>
      </c>
      <c r="S12" s="19">
        <v>1705</v>
      </c>
      <c r="T12" s="19">
        <v>1780</v>
      </c>
      <c r="U12" s="19">
        <v>8200</v>
      </c>
      <c r="V12" s="19">
        <v>6480</v>
      </c>
      <c r="W12" s="19">
        <v>6020</v>
      </c>
      <c r="X12" s="19">
        <v>2875</v>
      </c>
      <c r="Y12" s="19">
        <v>1825</v>
      </c>
      <c r="Z12" s="19">
        <v>3825</v>
      </c>
      <c r="AA12" s="19">
        <v>4300</v>
      </c>
      <c r="AB12" s="19">
        <v>3435</v>
      </c>
      <c r="AC12" s="14">
        <v>63835</v>
      </c>
      <c r="AD12" s="18">
        <v>0.27</v>
      </c>
      <c r="AE12" s="6"/>
      <c r="AF12" s="6"/>
      <c r="AG12" s="6"/>
    </row>
    <row r="13" spans="1:33" ht="15" customHeight="1" x14ac:dyDescent="0.35">
      <c r="A13" s="10"/>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107"/>
      <c r="AD13" s="8"/>
    </row>
    <row r="14" spans="1:33" ht="15" customHeight="1" x14ac:dyDescent="0.35">
      <c r="A14" s="2" t="s">
        <v>67</v>
      </c>
      <c r="B14" s="19">
        <v>3070</v>
      </c>
      <c r="C14" s="19">
        <v>3095</v>
      </c>
      <c r="D14" s="19">
        <v>1645</v>
      </c>
      <c r="E14" s="19">
        <v>1970</v>
      </c>
      <c r="F14" s="19">
        <v>2830</v>
      </c>
      <c r="G14" s="19">
        <v>19380</v>
      </c>
      <c r="H14" s="19">
        <v>17125</v>
      </c>
      <c r="I14" s="19">
        <v>9525</v>
      </c>
      <c r="J14" s="19">
        <v>5735</v>
      </c>
      <c r="K14" s="19">
        <v>3655</v>
      </c>
      <c r="L14" s="19">
        <v>1100</v>
      </c>
      <c r="M14" s="19">
        <v>3930</v>
      </c>
      <c r="N14" s="19">
        <v>640</v>
      </c>
      <c r="O14" s="19">
        <v>855</v>
      </c>
      <c r="P14" s="19">
        <v>1865</v>
      </c>
      <c r="Q14" s="19">
        <v>615</v>
      </c>
      <c r="R14" s="19">
        <v>620</v>
      </c>
      <c r="S14" s="19">
        <v>2730</v>
      </c>
      <c r="T14" s="19">
        <v>3480</v>
      </c>
      <c r="U14" s="19">
        <v>1760</v>
      </c>
      <c r="V14" s="19">
        <v>4185</v>
      </c>
      <c r="W14" s="19">
        <v>3930</v>
      </c>
      <c r="X14" s="19">
        <v>3345</v>
      </c>
      <c r="Y14" s="19">
        <v>3415</v>
      </c>
      <c r="Z14" s="19">
        <v>965</v>
      </c>
      <c r="AA14" s="19">
        <v>410</v>
      </c>
      <c r="AB14" s="19">
        <v>335</v>
      </c>
      <c r="AC14" s="14">
        <v>102205</v>
      </c>
      <c r="AD14" s="18">
        <v>0.43</v>
      </c>
    </row>
    <row r="15" spans="1:33" ht="15" customHeight="1" x14ac:dyDescent="0.35">
      <c r="A15" s="2" t="s">
        <v>68</v>
      </c>
      <c r="B15" s="19">
        <v>3365</v>
      </c>
      <c r="C15" s="19">
        <v>6480</v>
      </c>
      <c r="D15" s="19">
        <v>1905</v>
      </c>
      <c r="E15" s="19">
        <v>2185</v>
      </c>
      <c r="F15" s="19">
        <v>3075</v>
      </c>
      <c r="G15" s="19">
        <v>20330</v>
      </c>
      <c r="H15" s="19">
        <v>18470</v>
      </c>
      <c r="I15" s="19">
        <v>10450</v>
      </c>
      <c r="J15" s="19">
        <v>6245</v>
      </c>
      <c r="K15" s="19">
        <v>4875</v>
      </c>
      <c r="L15" s="19">
        <v>4945</v>
      </c>
      <c r="M15" s="19">
        <v>6565</v>
      </c>
      <c r="N15" s="19">
        <v>1050</v>
      </c>
      <c r="O15" s="19">
        <v>3185</v>
      </c>
      <c r="P15" s="19">
        <v>6095</v>
      </c>
      <c r="Q15" s="19">
        <v>1765</v>
      </c>
      <c r="R15" s="19">
        <v>2585</v>
      </c>
      <c r="S15" s="19">
        <v>4075</v>
      </c>
      <c r="T15" s="19">
        <v>6230</v>
      </c>
      <c r="U15" s="19">
        <v>3205</v>
      </c>
      <c r="V15" s="19">
        <v>4510</v>
      </c>
      <c r="W15" s="19">
        <v>4925</v>
      </c>
      <c r="X15" s="19">
        <v>3885</v>
      </c>
      <c r="Y15" s="19">
        <v>4410</v>
      </c>
      <c r="Z15" s="19">
        <v>1470</v>
      </c>
      <c r="AA15" s="19">
        <v>965</v>
      </c>
      <c r="AB15" s="19">
        <v>2735</v>
      </c>
      <c r="AC15" s="14">
        <v>139980</v>
      </c>
      <c r="AD15" s="18">
        <v>0.59</v>
      </c>
    </row>
    <row r="16" spans="1:33" ht="15" customHeight="1" x14ac:dyDescent="0.35">
      <c r="A16" s="2" t="s">
        <v>128</v>
      </c>
      <c r="B16" s="19">
        <v>0</v>
      </c>
      <c r="C16" s="19">
        <v>1820</v>
      </c>
      <c r="D16" s="19">
        <v>1200</v>
      </c>
      <c r="E16" s="19">
        <v>720</v>
      </c>
      <c r="F16" s="19">
        <v>745</v>
      </c>
      <c r="G16" s="19">
        <v>810</v>
      </c>
      <c r="H16" s="19">
        <v>2050</v>
      </c>
      <c r="I16" s="19">
        <v>2580</v>
      </c>
      <c r="J16" s="19">
        <v>1215</v>
      </c>
      <c r="K16" s="19">
        <v>1690</v>
      </c>
      <c r="L16" s="19">
        <v>1980</v>
      </c>
      <c r="M16" s="19">
        <v>1625</v>
      </c>
      <c r="N16" s="19">
        <v>5585</v>
      </c>
      <c r="O16" s="19">
        <v>4635</v>
      </c>
      <c r="P16" s="19">
        <v>1795</v>
      </c>
      <c r="Q16" s="19">
        <v>7630</v>
      </c>
      <c r="R16" s="19">
        <v>3470</v>
      </c>
      <c r="S16" s="19">
        <v>2120</v>
      </c>
      <c r="T16" s="19">
        <v>4565</v>
      </c>
      <c r="U16" s="19">
        <v>13300</v>
      </c>
      <c r="V16" s="19">
        <v>6800</v>
      </c>
      <c r="W16" s="19">
        <v>8035</v>
      </c>
      <c r="X16" s="19">
        <v>3365</v>
      </c>
      <c r="Y16" s="19">
        <v>2115</v>
      </c>
      <c r="Z16" s="19">
        <v>6615</v>
      </c>
      <c r="AA16" s="19">
        <v>5980</v>
      </c>
      <c r="AB16" s="19">
        <v>6540</v>
      </c>
      <c r="AC16" s="75">
        <v>98985</v>
      </c>
      <c r="AD16" s="18">
        <v>0.41</v>
      </c>
    </row>
    <row r="17" spans="1:30" ht="15" customHeight="1" x14ac:dyDescent="0.35">
      <c r="A17" s="22" t="s">
        <v>129</v>
      </c>
      <c r="B17" s="18">
        <v>0.91</v>
      </c>
      <c r="C17" s="18">
        <v>0.37</v>
      </c>
      <c r="D17" s="18">
        <v>0.53</v>
      </c>
      <c r="E17" s="18">
        <v>0.68</v>
      </c>
      <c r="F17" s="18">
        <v>0.74</v>
      </c>
      <c r="G17" s="18">
        <v>0.92</v>
      </c>
      <c r="H17" s="18">
        <v>0.83</v>
      </c>
      <c r="I17" s="18">
        <v>0.73</v>
      </c>
      <c r="J17" s="18">
        <v>0.77</v>
      </c>
      <c r="K17" s="18">
        <v>0.56000000000000005</v>
      </c>
      <c r="L17" s="18">
        <v>0.16</v>
      </c>
      <c r="M17" s="18">
        <v>0.48</v>
      </c>
      <c r="N17" s="18">
        <v>0.1</v>
      </c>
      <c r="O17" s="18">
        <v>0.11</v>
      </c>
      <c r="P17" s="18">
        <v>0.24</v>
      </c>
      <c r="Q17" s="18">
        <v>7.0000000000000007E-2</v>
      </c>
      <c r="R17" s="18">
        <v>0.1</v>
      </c>
      <c r="S17" s="18">
        <v>0.44</v>
      </c>
      <c r="T17" s="18">
        <v>0.32</v>
      </c>
      <c r="U17" s="18">
        <v>0.11</v>
      </c>
      <c r="V17" s="18">
        <v>0.37</v>
      </c>
      <c r="W17" s="18">
        <v>0.3</v>
      </c>
      <c r="X17" s="18">
        <v>0.46</v>
      </c>
      <c r="Y17" s="18">
        <v>0.52</v>
      </c>
      <c r="Z17" s="157">
        <v>0.12</v>
      </c>
      <c r="AA17" s="157">
        <v>0.06</v>
      </c>
      <c r="AB17" s="157">
        <v>0.04</v>
      </c>
      <c r="AC17" s="12">
        <v>0.43</v>
      </c>
      <c r="AD17" s="42"/>
    </row>
    <row r="18" spans="1:30" ht="15" customHeight="1" x14ac:dyDescent="0.35">
      <c r="A18" s="10"/>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117"/>
      <c r="AD18" s="8"/>
    </row>
    <row r="19" spans="1:30" ht="15" customHeight="1" x14ac:dyDescent="0.35">
      <c r="A19" s="21" t="s">
        <v>130</v>
      </c>
      <c r="B19" s="2">
        <v>7</v>
      </c>
      <c r="C19" s="2">
        <v>12</v>
      </c>
      <c r="D19" s="2">
        <v>9</v>
      </c>
      <c r="E19" s="2">
        <v>3</v>
      </c>
      <c r="F19" s="2">
        <v>1</v>
      </c>
      <c r="G19" s="2">
        <v>4</v>
      </c>
      <c r="H19" s="2">
        <v>7</v>
      </c>
      <c r="I19" s="2">
        <v>6</v>
      </c>
      <c r="J19" s="2">
        <v>5</v>
      </c>
      <c r="K19" s="2">
        <v>10</v>
      </c>
      <c r="L19" s="2">
        <v>13</v>
      </c>
      <c r="M19" s="2">
        <v>11</v>
      </c>
      <c r="N19" s="2">
        <v>21</v>
      </c>
      <c r="O19" s="2">
        <v>20</v>
      </c>
      <c r="P19" s="2">
        <v>13</v>
      </c>
      <c r="Q19" s="2">
        <v>19</v>
      </c>
      <c r="R19" s="2">
        <v>16</v>
      </c>
      <c r="S19" s="2">
        <v>11</v>
      </c>
      <c r="T19" s="2">
        <v>14</v>
      </c>
      <c r="U19" s="2">
        <v>20</v>
      </c>
      <c r="V19" s="2">
        <v>28</v>
      </c>
      <c r="W19" s="2">
        <v>19</v>
      </c>
      <c r="X19" s="2">
        <v>13</v>
      </c>
      <c r="Y19" s="2">
        <v>10</v>
      </c>
      <c r="Z19" s="2">
        <v>20</v>
      </c>
      <c r="AA19" s="2">
        <v>22</v>
      </c>
      <c r="AB19" s="2">
        <v>17</v>
      </c>
      <c r="AC19" s="13">
        <v>13</v>
      </c>
      <c r="AD19" s="8"/>
    </row>
    <row r="21" spans="1:30" s="99" customFormat="1" x14ac:dyDescent="0.35">
      <c r="A21" s="229" t="s">
        <v>78</v>
      </c>
      <c r="B21" s="229"/>
      <c r="C21" s="229"/>
      <c r="D21" s="229"/>
      <c r="E21" s="229"/>
      <c r="F21" s="229"/>
      <c r="G21" s="229"/>
      <c r="H21" s="229"/>
      <c r="I21" s="229"/>
      <c r="J21" s="229"/>
      <c r="K21" s="229"/>
      <c r="L21" s="229"/>
      <c r="M21" s="229"/>
      <c r="N21" s="229"/>
      <c r="O21" s="229"/>
      <c r="P21" s="229"/>
      <c r="Q21" s="229"/>
      <c r="R21" s="229"/>
      <c r="S21" s="229"/>
      <c r="T21" s="111"/>
      <c r="U21" s="111"/>
      <c r="V21" s="111"/>
      <c r="W21" s="146"/>
      <c r="X21" s="146"/>
      <c r="Y21" s="146"/>
      <c r="Z21" s="152"/>
      <c r="AA21" s="152"/>
      <c r="AB21" s="152"/>
    </row>
    <row r="22" spans="1:30" s="99" customFormat="1" ht="43.5" customHeight="1" x14ac:dyDescent="0.35">
      <c r="A22" s="199" t="s">
        <v>331</v>
      </c>
      <c r="B22" s="199"/>
      <c r="C22" s="199"/>
      <c r="D22" s="199"/>
      <c r="E22" s="199"/>
      <c r="F22" s="199"/>
      <c r="G22" s="199"/>
      <c r="H22" s="199"/>
      <c r="I22" s="199"/>
      <c r="J22" s="199"/>
      <c r="K22" s="199"/>
      <c r="L22" s="199"/>
      <c r="M22" s="199"/>
      <c r="N22" s="199"/>
      <c r="O22" s="199"/>
      <c r="P22" s="199"/>
      <c r="Q22" s="199"/>
      <c r="R22" s="199"/>
      <c r="S22" s="199"/>
      <c r="T22" s="110"/>
      <c r="U22" s="110"/>
      <c r="V22" s="110"/>
      <c r="W22" s="143"/>
      <c r="X22" s="143"/>
      <c r="Y22" s="143"/>
      <c r="Z22" s="150"/>
      <c r="AA22" s="150"/>
      <c r="AB22" s="150"/>
    </row>
    <row r="23" spans="1:30" s="99" customFormat="1" ht="29.5" customHeight="1" x14ac:dyDescent="0.35">
      <c r="A23" s="199" t="s">
        <v>197</v>
      </c>
      <c r="B23" s="199"/>
      <c r="C23" s="199"/>
      <c r="D23" s="199"/>
      <c r="E23" s="199"/>
      <c r="F23" s="199"/>
      <c r="G23" s="199"/>
      <c r="H23" s="199"/>
      <c r="I23" s="199"/>
      <c r="J23" s="199"/>
      <c r="K23" s="199"/>
      <c r="L23" s="199"/>
      <c r="M23" s="199"/>
      <c r="N23" s="199"/>
      <c r="O23" s="199"/>
      <c r="P23" s="199"/>
      <c r="Q23" s="199"/>
      <c r="R23" s="199"/>
      <c r="S23" s="199"/>
      <c r="T23" s="110"/>
      <c r="U23" s="110"/>
      <c r="V23" s="110"/>
      <c r="W23" s="143"/>
      <c r="X23" s="143"/>
      <c r="Y23" s="143"/>
      <c r="Z23" s="150"/>
      <c r="AA23" s="150"/>
      <c r="AB23" s="150"/>
    </row>
    <row r="24" spans="1:30" s="99" customFormat="1" ht="32.15" customHeight="1" x14ac:dyDescent="0.35">
      <c r="A24" s="199" t="s">
        <v>131</v>
      </c>
      <c r="B24" s="199"/>
      <c r="C24" s="199"/>
      <c r="D24" s="199"/>
      <c r="E24" s="199"/>
      <c r="F24" s="199"/>
      <c r="G24" s="199"/>
      <c r="H24" s="199"/>
      <c r="I24" s="199"/>
      <c r="J24" s="199"/>
      <c r="K24" s="199"/>
      <c r="L24" s="199"/>
      <c r="M24" s="199"/>
      <c r="N24" s="199"/>
      <c r="O24" s="199"/>
      <c r="P24" s="199"/>
      <c r="Q24" s="199"/>
      <c r="R24" s="199"/>
      <c r="S24" s="199"/>
      <c r="T24" s="110"/>
      <c r="U24" s="110"/>
      <c r="V24" s="110"/>
      <c r="W24" s="143"/>
      <c r="X24" s="143"/>
      <c r="Y24" s="143"/>
      <c r="Z24" s="150"/>
      <c r="AA24" s="150"/>
      <c r="AB24" s="150"/>
    </row>
    <row r="25" spans="1:30" s="99" customFormat="1" ht="15" customHeight="1" x14ac:dyDescent="0.35">
      <c r="A25" s="199" t="s">
        <v>204</v>
      </c>
      <c r="B25" s="199"/>
      <c r="C25" s="199"/>
      <c r="D25" s="199"/>
      <c r="E25" s="199"/>
      <c r="F25" s="199"/>
      <c r="G25" s="199"/>
      <c r="H25" s="199"/>
      <c r="I25" s="199"/>
      <c r="J25" s="199"/>
      <c r="K25" s="199"/>
      <c r="L25" s="199"/>
      <c r="M25" s="199"/>
      <c r="N25" s="199"/>
      <c r="O25" s="199"/>
      <c r="P25" s="199"/>
      <c r="Q25" s="199"/>
      <c r="R25" s="199"/>
      <c r="S25" s="199"/>
      <c r="T25" s="110"/>
      <c r="U25" s="110"/>
      <c r="V25" s="110"/>
      <c r="W25" s="143"/>
      <c r="X25" s="143"/>
      <c r="Y25" s="143"/>
      <c r="Z25" s="150"/>
      <c r="AA25" s="150"/>
      <c r="AB25" s="150"/>
    </row>
  </sheetData>
  <mergeCells count="11">
    <mergeCell ref="A3:A5"/>
    <mergeCell ref="B3:AC3"/>
    <mergeCell ref="AD3:AD5"/>
    <mergeCell ref="C4:N4"/>
    <mergeCell ref="AC4:AC5"/>
    <mergeCell ref="O4:Y4"/>
    <mergeCell ref="A21:S21"/>
    <mergeCell ref="A22:S22"/>
    <mergeCell ref="A23:S23"/>
    <mergeCell ref="A24:S24"/>
    <mergeCell ref="A25:S25"/>
  </mergeCells>
  <conditionalFormatting sqref="AD17">
    <cfRule type="dataBar" priority="4">
      <dataBar>
        <cfvo type="min"/>
        <cfvo type="max"/>
        <color rgb="FF638EC6"/>
      </dataBar>
      <extLst>
        <ext xmlns:x14="http://schemas.microsoft.com/office/spreadsheetml/2009/9/main" uri="{B025F937-C7B1-47D3-B67F-A62EFF666E3E}">
          <x14:id>{1A9676FA-13C9-401A-A070-E08DB65C71D0}</x14:id>
        </ext>
      </extLst>
    </cfRule>
  </conditionalFormatting>
  <conditionalFormatting sqref="AD6:AD12 AD14:AD16">
    <cfRule type="dataBar" priority="3">
      <dataBar>
        <cfvo type="min"/>
        <cfvo type="max"/>
        <color rgb="FF638EC6"/>
      </dataBar>
      <extLst>
        <ext xmlns:x14="http://schemas.microsoft.com/office/spreadsheetml/2009/9/main" uri="{B025F937-C7B1-47D3-B67F-A62EFF666E3E}">
          <x14:id>{DA2AE10A-0B9D-44A4-A05F-817872D9F119}</x14:id>
        </ext>
      </extLst>
    </cfRule>
  </conditionalFormatting>
  <conditionalFormatting sqref="AD6:AD12 AD14:AD17">
    <cfRule type="dataBar" priority="2">
      <dataBar>
        <cfvo type="min"/>
        <cfvo type="max"/>
        <color rgb="FF638EC6"/>
      </dataBar>
      <extLst>
        <ext xmlns:x14="http://schemas.microsoft.com/office/spreadsheetml/2009/9/main" uri="{B025F937-C7B1-47D3-B67F-A62EFF666E3E}">
          <x14:id>{E114038B-81E8-4E42-A0FD-7669DA09441C}</x14:id>
        </ext>
      </extLst>
    </cfRule>
  </conditionalFormatting>
  <conditionalFormatting sqref="B17:AC17">
    <cfRule type="dataBar" priority="1">
      <dataBar>
        <cfvo type="num" val="0"/>
        <cfvo type="num" val="1"/>
        <color theme="4" tint="-0.249977111117893"/>
      </dataBar>
      <extLst>
        <ext xmlns:x14="http://schemas.microsoft.com/office/spreadsheetml/2009/9/main" uri="{B025F937-C7B1-47D3-B67F-A62EFF666E3E}">
          <x14:id>{074B08D9-37EC-4351-AE64-35DB36BB9014}</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1A9676FA-13C9-401A-A070-E08DB65C71D0}">
            <x14:dataBar minLength="0" maxLength="100" border="1" negativeBarBorderColorSameAsPositive="0">
              <x14:cfvo type="autoMin"/>
              <x14:cfvo type="autoMax"/>
              <x14:borderColor rgb="FF638EC6"/>
              <x14:negativeFillColor rgb="FFFF0000"/>
              <x14:negativeBorderColor rgb="FFFF0000"/>
              <x14:axisColor rgb="FF000000"/>
            </x14:dataBar>
          </x14:cfRule>
          <xm:sqref>AD17</xm:sqref>
        </x14:conditionalFormatting>
        <x14:conditionalFormatting xmlns:xm="http://schemas.microsoft.com/office/excel/2006/main">
          <x14:cfRule type="dataBar" id="{DA2AE10A-0B9D-44A4-A05F-817872D9F119}">
            <x14:dataBar minLength="0" maxLength="100" border="1" negativeBarBorderColorSameAsPositive="0">
              <x14:cfvo type="autoMin"/>
              <x14:cfvo type="autoMax"/>
              <x14:borderColor rgb="FF638EC6"/>
              <x14:negativeFillColor rgb="FFFF0000"/>
              <x14:negativeBorderColor rgb="FFFF0000"/>
              <x14:axisColor rgb="FF000000"/>
            </x14:dataBar>
          </x14:cfRule>
          <xm:sqref>AD6:AD12 AD14:AD16</xm:sqref>
        </x14:conditionalFormatting>
        <x14:conditionalFormatting xmlns:xm="http://schemas.microsoft.com/office/excel/2006/main">
          <x14:cfRule type="dataBar" id="{E114038B-81E8-4E42-A0FD-7669DA09441C}">
            <x14:dataBar minLength="0" maxLength="100" border="1" negativeBarBorderColorSameAsPositive="0">
              <x14:cfvo type="autoMin"/>
              <x14:cfvo type="autoMax"/>
              <x14:borderColor rgb="FF638EC6"/>
              <x14:negativeFillColor rgb="FFFF0000"/>
              <x14:negativeBorderColor rgb="FFFF0000"/>
              <x14:axisColor rgb="FF000000"/>
            </x14:dataBar>
          </x14:cfRule>
          <xm:sqref>AD6:AD12 AD14:AD17</xm:sqref>
        </x14:conditionalFormatting>
        <x14:conditionalFormatting xmlns:xm="http://schemas.microsoft.com/office/excel/2006/main">
          <x14:cfRule type="dataBar" id="{074B08D9-37EC-4351-AE64-35DB36BB9014}">
            <x14:dataBar minLength="0" maxLength="100" border="1">
              <x14:cfvo type="num">
                <xm:f>0</xm:f>
              </x14:cfvo>
              <x14:cfvo type="num">
                <xm:f>1</xm:f>
              </x14:cfvo>
              <x14:borderColor theme="8" tint="0.39997558519241921"/>
              <x14:negativeFillColor rgb="FFFF0000"/>
              <x14:axisColor rgb="FF000000"/>
            </x14:dataBar>
          </x14:cfRule>
          <xm:sqref>B17:AC17</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3"/>
  <sheetViews>
    <sheetView zoomScale="75" zoomScaleNormal="75" workbookViewId="0"/>
  </sheetViews>
  <sheetFormatPr defaultRowHeight="14.5" x14ac:dyDescent="0.35"/>
  <cols>
    <col min="1" max="1" width="25.81640625" customWidth="1"/>
    <col min="2" max="9" width="15" customWidth="1"/>
    <col min="10" max="10" width="13.1796875" customWidth="1"/>
  </cols>
  <sheetData>
    <row r="1" spans="1:11" x14ac:dyDescent="0.35">
      <c r="A1" s="1" t="s">
        <v>222</v>
      </c>
      <c r="B1" s="1"/>
      <c r="C1" s="7"/>
      <c r="D1" s="1"/>
      <c r="E1" s="1"/>
      <c r="F1" s="94"/>
    </row>
    <row r="2" spans="1:11" x14ac:dyDescent="0.35">
      <c r="A2" s="1"/>
      <c r="B2" s="1"/>
      <c r="C2" s="15"/>
      <c r="D2" s="15"/>
      <c r="E2" s="15"/>
      <c r="F2" s="15"/>
    </row>
    <row r="3" spans="1:11" s="48" customFormat="1" ht="16.5" x14ac:dyDescent="0.35">
      <c r="A3" s="235" t="s">
        <v>10</v>
      </c>
      <c r="B3" s="257" t="s">
        <v>115</v>
      </c>
      <c r="C3" s="258"/>
      <c r="D3" s="258"/>
      <c r="E3" s="258"/>
      <c r="F3" s="258"/>
      <c r="G3" s="258"/>
      <c r="H3" s="258"/>
      <c r="I3" s="258"/>
      <c r="J3" s="259"/>
    </row>
    <row r="4" spans="1:11" s="48" customFormat="1" x14ac:dyDescent="0.35">
      <c r="A4" s="255"/>
      <c r="B4" s="235" t="s">
        <v>9</v>
      </c>
      <c r="C4" s="260" t="s">
        <v>154</v>
      </c>
      <c r="D4" s="252"/>
      <c r="E4" s="253"/>
      <c r="F4" s="235" t="s">
        <v>207</v>
      </c>
      <c r="G4" s="261" t="s">
        <v>155</v>
      </c>
      <c r="H4" s="261"/>
      <c r="I4" s="261"/>
      <c r="J4" s="200" t="s">
        <v>208</v>
      </c>
    </row>
    <row r="5" spans="1:11" s="48" customFormat="1" ht="43.5" x14ac:dyDescent="0.35">
      <c r="A5" s="256"/>
      <c r="B5" s="256"/>
      <c r="C5" s="35" t="s">
        <v>137</v>
      </c>
      <c r="D5" s="35" t="s">
        <v>107</v>
      </c>
      <c r="E5" s="35" t="s">
        <v>140</v>
      </c>
      <c r="F5" s="236"/>
      <c r="G5" s="72" t="s">
        <v>138</v>
      </c>
      <c r="H5" s="72" t="s">
        <v>126</v>
      </c>
      <c r="I5" s="72" t="s">
        <v>141</v>
      </c>
      <c r="J5" s="200"/>
    </row>
    <row r="6" spans="1:11" x14ac:dyDescent="0.35">
      <c r="A6" s="13" t="s">
        <v>9</v>
      </c>
      <c r="B6" s="34">
        <v>53839822</v>
      </c>
      <c r="C6" s="67">
        <v>17146800</v>
      </c>
      <c r="D6" s="67">
        <v>12967500</v>
      </c>
      <c r="E6" s="67">
        <v>10132250</v>
      </c>
      <c r="F6" s="67">
        <v>13593272</v>
      </c>
      <c r="G6" s="12">
        <v>0.32</v>
      </c>
      <c r="H6" s="12">
        <v>0.24</v>
      </c>
      <c r="I6" s="12">
        <v>0.19</v>
      </c>
      <c r="J6" s="12">
        <v>0.25</v>
      </c>
    </row>
    <row r="7" spans="1:11" x14ac:dyDescent="0.35">
      <c r="A7" s="2" t="s">
        <v>13</v>
      </c>
      <c r="B7" s="34">
        <v>1652351</v>
      </c>
      <c r="C7" s="4">
        <v>557100</v>
      </c>
      <c r="D7" s="4">
        <v>393500</v>
      </c>
      <c r="E7" s="4">
        <v>290750</v>
      </c>
      <c r="F7" s="4">
        <v>411001</v>
      </c>
      <c r="G7" s="18">
        <v>0.34</v>
      </c>
      <c r="H7" s="18">
        <v>0.24</v>
      </c>
      <c r="I7" s="18">
        <v>0.18</v>
      </c>
      <c r="J7" s="18">
        <v>0.25</v>
      </c>
      <c r="K7" s="6"/>
    </row>
    <row r="8" spans="1:11" x14ac:dyDescent="0.35">
      <c r="A8" s="2" t="s">
        <v>14</v>
      </c>
      <c r="B8" s="34">
        <v>1315999</v>
      </c>
      <c r="C8" s="4">
        <v>399600</v>
      </c>
      <c r="D8" s="4">
        <v>331250</v>
      </c>
      <c r="E8" s="4">
        <v>257750</v>
      </c>
      <c r="F8" s="4">
        <v>327399</v>
      </c>
      <c r="G8" s="18">
        <v>0.3</v>
      </c>
      <c r="H8" s="18">
        <v>0.25</v>
      </c>
      <c r="I8" s="18">
        <v>0.2</v>
      </c>
      <c r="J8" s="18">
        <v>0.25</v>
      </c>
      <c r="K8" s="6"/>
    </row>
    <row r="9" spans="1:11" x14ac:dyDescent="0.35">
      <c r="A9" s="2" t="s">
        <v>15</v>
      </c>
      <c r="B9" s="34">
        <v>1096676</v>
      </c>
      <c r="C9" s="4">
        <v>343200</v>
      </c>
      <c r="D9" s="4">
        <v>255000</v>
      </c>
      <c r="E9" s="4">
        <v>219000</v>
      </c>
      <c r="F9" s="4">
        <v>279476</v>
      </c>
      <c r="G9" s="18">
        <v>0.31</v>
      </c>
      <c r="H9" s="18">
        <v>0.23</v>
      </c>
      <c r="I9" s="18">
        <v>0.2</v>
      </c>
      <c r="J9" s="18">
        <v>0.25</v>
      </c>
      <c r="K9" s="6"/>
    </row>
    <row r="10" spans="1:11" x14ac:dyDescent="0.35">
      <c r="A10" s="2" t="s">
        <v>16</v>
      </c>
      <c r="B10" s="34">
        <v>629192</v>
      </c>
      <c r="C10" s="4">
        <v>205800</v>
      </c>
      <c r="D10" s="4">
        <v>159500</v>
      </c>
      <c r="E10" s="4">
        <v>130000</v>
      </c>
      <c r="F10" s="4">
        <v>133892</v>
      </c>
      <c r="G10" s="18">
        <v>0.33</v>
      </c>
      <c r="H10" s="18">
        <v>0.25</v>
      </c>
      <c r="I10" s="18">
        <v>0.21</v>
      </c>
      <c r="J10" s="18">
        <v>0.21</v>
      </c>
      <c r="K10" s="6"/>
    </row>
    <row r="11" spans="1:11" x14ac:dyDescent="0.35">
      <c r="A11" s="2" t="s">
        <v>17</v>
      </c>
      <c r="B11" s="34">
        <v>628787</v>
      </c>
      <c r="C11" s="4">
        <v>186900</v>
      </c>
      <c r="D11" s="4">
        <v>150500</v>
      </c>
      <c r="E11" s="4">
        <v>126500</v>
      </c>
      <c r="F11" s="4">
        <v>164887</v>
      </c>
      <c r="G11" s="18">
        <v>0.3</v>
      </c>
      <c r="H11" s="18">
        <v>0.24</v>
      </c>
      <c r="I11" s="18">
        <v>0.2</v>
      </c>
      <c r="J11" s="18">
        <v>0.26</v>
      </c>
      <c r="K11" s="6"/>
    </row>
    <row r="12" spans="1:11" x14ac:dyDescent="0.35">
      <c r="A12" s="2" t="s">
        <v>18</v>
      </c>
      <c r="B12" s="34">
        <v>1452232</v>
      </c>
      <c r="C12" s="4">
        <v>448500</v>
      </c>
      <c r="D12" s="4">
        <v>371250</v>
      </c>
      <c r="E12" s="4">
        <v>276000</v>
      </c>
      <c r="F12" s="4">
        <v>356482</v>
      </c>
      <c r="G12" s="18">
        <v>0.31</v>
      </c>
      <c r="H12" s="18">
        <v>0.26</v>
      </c>
      <c r="I12" s="18">
        <v>0.19</v>
      </c>
      <c r="J12" s="18">
        <v>0.25</v>
      </c>
      <c r="K12" s="6"/>
    </row>
    <row r="13" spans="1:11" x14ac:dyDescent="0.35">
      <c r="A13" s="2" t="s">
        <v>19</v>
      </c>
      <c r="B13" s="34">
        <v>1970277</v>
      </c>
      <c r="C13" s="4">
        <v>618600</v>
      </c>
      <c r="D13" s="4">
        <v>465750</v>
      </c>
      <c r="E13" s="4">
        <v>359250</v>
      </c>
      <c r="F13" s="4">
        <v>526677</v>
      </c>
      <c r="G13" s="18">
        <v>0.31</v>
      </c>
      <c r="H13" s="18">
        <v>0.24</v>
      </c>
      <c r="I13" s="18">
        <v>0.18</v>
      </c>
      <c r="J13" s="18">
        <v>0.27</v>
      </c>
      <c r="K13" s="6"/>
    </row>
    <row r="14" spans="1:11" x14ac:dyDescent="0.35">
      <c r="A14" s="2" t="s">
        <v>20</v>
      </c>
      <c r="B14" s="34">
        <v>1644595</v>
      </c>
      <c r="C14" s="4">
        <v>531900</v>
      </c>
      <c r="D14" s="4">
        <v>385250</v>
      </c>
      <c r="E14" s="4">
        <v>288250</v>
      </c>
      <c r="F14" s="4">
        <v>439195</v>
      </c>
      <c r="G14" s="18">
        <v>0.32</v>
      </c>
      <c r="H14" s="18">
        <v>0.23</v>
      </c>
      <c r="I14" s="18">
        <v>0.18</v>
      </c>
      <c r="J14" s="18">
        <v>0.27</v>
      </c>
    </row>
    <row r="15" spans="1:11" x14ac:dyDescent="0.35">
      <c r="A15" s="2" t="s">
        <v>21</v>
      </c>
      <c r="B15" s="34">
        <v>545362</v>
      </c>
      <c r="C15" s="4">
        <v>167400</v>
      </c>
      <c r="D15" s="4">
        <v>132500</v>
      </c>
      <c r="E15" s="4">
        <v>119250</v>
      </c>
      <c r="F15" s="4">
        <v>126212</v>
      </c>
      <c r="G15" s="18">
        <v>0.31</v>
      </c>
      <c r="H15" s="18">
        <v>0.24</v>
      </c>
      <c r="I15" s="18">
        <v>0.22</v>
      </c>
      <c r="J15" s="18">
        <v>0.23</v>
      </c>
    </row>
    <row r="16" spans="1:11" x14ac:dyDescent="0.35">
      <c r="A16" s="2" t="s">
        <v>22</v>
      </c>
      <c r="B16" s="34">
        <v>896939</v>
      </c>
      <c r="C16" s="4">
        <v>281400</v>
      </c>
      <c r="D16" s="4">
        <v>214750</v>
      </c>
      <c r="E16" s="4">
        <v>181000</v>
      </c>
      <c r="F16" s="4">
        <v>219789</v>
      </c>
      <c r="G16" s="18">
        <v>0.31</v>
      </c>
      <c r="H16" s="18">
        <v>0.24</v>
      </c>
      <c r="I16" s="18">
        <v>0.2</v>
      </c>
      <c r="J16" s="18">
        <v>0.25</v>
      </c>
    </row>
    <row r="17" spans="1:11" x14ac:dyDescent="0.35">
      <c r="A17" s="2" t="s">
        <v>23</v>
      </c>
      <c r="B17" s="34">
        <v>471267</v>
      </c>
      <c r="C17" s="4">
        <v>154200</v>
      </c>
      <c r="D17" s="4">
        <v>121000</v>
      </c>
      <c r="E17" s="4">
        <v>100000</v>
      </c>
      <c r="F17" s="4">
        <v>96067</v>
      </c>
      <c r="G17" s="18">
        <v>0.33</v>
      </c>
      <c r="H17" s="18">
        <v>0.26</v>
      </c>
      <c r="I17" s="18">
        <v>0.21</v>
      </c>
      <c r="J17" s="18">
        <v>0.2</v>
      </c>
    </row>
    <row r="18" spans="1:11" x14ac:dyDescent="0.35">
      <c r="A18" s="2" t="s">
        <v>24</v>
      </c>
      <c r="B18" s="34">
        <v>3320250</v>
      </c>
      <c r="C18" s="4">
        <v>1052700</v>
      </c>
      <c r="D18" s="4">
        <v>825500</v>
      </c>
      <c r="E18" s="4">
        <v>647750</v>
      </c>
      <c r="F18" s="4">
        <v>794300</v>
      </c>
      <c r="G18" s="18">
        <v>0.32</v>
      </c>
      <c r="H18" s="18">
        <v>0.25</v>
      </c>
      <c r="I18" s="18">
        <v>0.2</v>
      </c>
      <c r="J18" s="18">
        <v>0.24</v>
      </c>
    </row>
    <row r="19" spans="1:11" x14ac:dyDescent="0.35">
      <c r="A19" s="2" t="s">
        <v>25</v>
      </c>
      <c r="B19" s="34">
        <v>1610867</v>
      </c>
      <c r="C19" s="4">
        <v>512700</v>
      </c>
      <c r="D19" s="4">
        <v>381500</v>
      </c>
      <c r="E19" s="4">
        <v>291000</v>
      </c>
      <c r="F19" s="4">
        <v>425667</v>
      </c>
      <c r="G19" s="18">
        <v>0.32</v>
      </c>
      <c r="H19" s="18">
        <v>0.24</v>
      </c>
      <c r="I19" s="18">
        <v>0.18</v>
      </c>
      <c r="J19" s="18">
        <v>0.26</v>
      </c>
    </row>
    <row r="20" spans="1:11" x14ac:dyDescent="0.35">
      <c r="A20" s="2" t="s">
        <v>26</v>
      </c>
      <c r="B20" s="34">
        <v>4145786</v>
      </c>
      <c r="C20" s="4">
        <v>1317900</v>
      </c>
      <c r="D20" s="4">
        <v>978000</v>
      </c>
      <c r="E20" s="4">
        <v>763250</v>
      </c>
      <c r="F20" s="4">
        <v>1086636</v>
      </c>
      <c r="G20" s="18">
        <v>0.32</v>
      </c>
      <c r="H20" s="18">
        <v>0.24</v>
      </c>
      <c r="I20" s="18">
        <v>0.18</v>
      </c>
      <c r="J20" s="18">
        <v>0.26</v>
      </c>
    </row>
    <row r="21" spans="1:11" x14ac:dyDescent="0.35">
      <c r="A21" s="2" t="s">
        <v>27</v>
      </c>
      <c r="B21" s="34">
        <v>9093497</v>
      </c>
      <c r="C21" s="4">
        <v>2954700</v>
      </c>
      <c r="D21" s="4">
        <v>2160500</v>
      </c>
      <c r="E21" s="4">
        <v>1698750</v>
      </c>
      <c r="F21" s="4">
        <v>2279547</v>
      </c>
      <c r="G21" s="18">
        <v>0.32</v>
      </c>
      <c r="H21" s="18">
        <v>0.24</v>
      </c>
      <c r="I21" s="18">
        <v>0.19</v>
      </c>
      <c r="J21" s="18">
        <v>0.25</v>
      </c>
    </row>
    <row r="22" spans="1:11" x14ac:dyDescent="0.35">
      <c r="A22" s="2" t="s">
        <v>28</v>
      </c>
      <c r="B22" s="34">
        <v>1819019</v>
      </c>
      <c r="C22" s="4">
        <v>582000</v>
      </c>
      <c r="D22" s="4">
        <v>445000</v>
      </c>
      <c r="E22" s="4">
        <v>340750</v>
      </c>
      <c r="F22" s="4">
        <v>451269</v>
      </c>
      <c r="G22" s="18">
        <v>0.32</v>
      </c>
      <c r="H22" s="18">
        <v>0.24</v>
      </c>
      <c r="I22" s="18">
        <v>0.19</v>
      </c>
      <c r="J22" s="18">
        <v>0.25</v>
      </c>
    </row>
    <row r="23" spans="1:11" x14ac:dyDescent="0.35">
      <c r="A23" s="2" t="s">
        <v>29</v>
      </c>
      <c r="B23" s="34">
        <v>951740</v>
      </c>
      <c r="C23" s="4">
        <v>300600</v>
      </c>
      <c r="D23" s="4">
        <v>219750</v>
      </c>
      <c r="E23" s="4">
        <v>167750</v>
      </c>
      <c r="F23" s="4">
        <v>263640</v>
      </c>
      <c r="G23" s="18">
        <v>0.32</v>
      </c>
      <c r="H23" s="18">
        <v>0.23</v>
      </c>
      <c r="I23" s="18">
        <v>0.18</v>
      </c>
      <c r="J23" s="18">
        <v>0.28000000000000003</v>
      </c>
    </row>
    <row r="24" spans="1:11" x14ac:dyDescent="0.35">
      <c r="A24" s="2" t="s">
        <v>30</v>
      </c>
      <c r="B24" s="34">
        <v>984548</v>
      </c>
      <c r="C24" s="4">
        <v>300000</v>
      </c>
      <c r="D24" s="4">
        <v>248500</v>
      </c>
      <c r="E24" s="4">
        <v>185000</v>
      </c>
      <c r="F24" s="4">
        <v>251048</v>
      </c>
      <c r="G24" s="18">
        <v>0.3</v>
      </c>
      <c r="H24" s="18">
        <v>0.25</v>
      </c>
      <c r="I24" s="18">
        <v>0.19</v>
      </c>
      <c r="J24" s="18">
        <v>0.25</v>
      </c>
    </row>
    <row r="25" spans="1:11" x14ac:dyDescent="0.35">
      <c r="A25" s="2" t="s">
        <v>31</v>
      </c>
      <c r="B25" s="34">
        <v>760150</v>
      </c>
      <c r="C25" s="4">
        <v>241800</v>
      </c>
      <c r="D25" s="4">
        <v>183250</v>
      </c>
      <c r="E25" s="4">
        <v>150000</v>
      </c>
      <c r="F25" s="4">
        <v>185100</v>
      </c>
      <c r="G25" s="18">
        <v>0.32</v>
      </c>
      <c r="H25" s="18">
        <v>0.24</v>
      </c>
      <c r="I25" s="18">
        <v>0.2</v>
      </c>
      <c r="J25" s="18">
        <v>0.24</v>
      </c>
    </row>
    <row r="26" spans="1:11" x14ac:dyDescent="0.35">
      <c r="A26" s="2" t="s">
        <v>32</v>
      </c>
      <c r="B26" s="34">
        <v>159387</v>
      </c>
      <c r="C26" s="4">
        <v>54900</v>
      </c>
      <c r="D26" s="4">
        <v>42500</v>
      </c>
      <c r="E26" s="4">
        <v>31000</v>
      </c>
      <c r="F26" s="4">
        <v>30987</v>
      </c>
      <c r="G26" s="18">
        <v>0.34</v>
      </c>
      <c r="H26" s="18">
        <v>0.27</v>
      </c>
      <c r="I26" s="18">
        <v>0.19</v>
      </c>
      <c r="J26" s="18">
        <v>0.19</v>
      </c>
    </row>
    <row r="27" spans="1:11" x14ac:dyDescent="0.35">
      <c r="A27" s="2" t="s">
        <v>33</v>
      </c>
      <c r="B27" s="34">
        <v>1871664</v>
      </c>
      <c r="C27" s="4">
        <v>584700</v>
      </c>
      <c r="D27" s="4">
        <v>451250</v>
      </c>
      <c r="E27" s="4">
        <v>332250</v>
      </c>
      <c r="F27" s="4">
        <v>503464</v>
      </c>
      <c r="G27" s="18">
        <v>0.31</v>
      </c>
      <c r="H27" s="18">
        <v>0.24</v>
      </c>
      <c r="I27" s="18">
        <v>0.18</v>
      </c>
      <c r="J27" s="18">
        <v>0.27</v>
      </c>
    </row>
    <row r="28" spans="1:11" x14ac:dyDescent="0.35">
      <c r="A28" s="2" t="s">
        <v>34</v>
      </c>
      <c r="B28" s="34">
        <v>4367447</v>
      </c>
      <c r="C28" s="4">
        <v>1394400</v>
      </c>
      <c r="D28" s="4">
        <v>1023000</v>
      </c>
      <c r="E28" s="4">
        <v>813750</v>
      </c>
      <c r="F28" s="4">
        <v>1136297</v>
      </c>
      <c r="G28" s="18">
        <v>0.32</v>
      </c>
      <c r="H28" s="18">
        <v>0.23</v>
      </c>
      <c r="I28" s="18">
        <v>0.19</v>
      </c>
      <c r="J28" s="18">
        <v>0.26</v>
      </c>
    </row>
    <row r="29" spans="1:11" x14ac:dyDescent="0.35">
      <c r="A29" s="2" t="s">
        <v>35</v>
      </c>
      <c r="B29" s="34">
        <v>106700</v>
      </c>
      <c r="C29" s="4">
        <v>34800</v>
      </c>
      <c r="D29" s="4">
        <v>27750</v>
      </c>
      <c r="E29" s="4">
        <v>26750</v>
      </c>
      <c r="F29" s="4">
        <v>17400</v>
      </c>
      <c r="G29" s="18">
        <v>0.33</v>
      </c>
      <c r="H29" s="18">
        <v>0.26</v>
      </c>
      <c r="I29" s="18">
        <v>0.25</v>
      </c>
      <c r="J29" s="18">
        <v>0.16</v>
      </c>
    </row>
    <row r="30" spans="1:11" x14ac:dyDescent="0.35">
      <c r="A30" s="2" t="s">
        <v>36</v>
      </c>
      <c r="B30" s="34">
        <v>1100410</v>
      </c>
      <c r="C30" s="4">
        <v>359100</v>
      </c>
      <c r="D30" s="4">
        <v>274250</v>
      </c>
      <c r="E30" s="4">
        <v>212000</v>
      </c>
      <c r="F30" s="4">
        <v>255060</v>
      </c>
      <c r="G30" s="18">
        <v>0.33</v>
      </c>
      <c r="H30" s="18">
        <v>0.25</v>
      </c>
      <c r="I30" s="18">
        <v>0.19</v>
      </c>
      <c r="J30" s="18">
        <v>0.23</v>
      </c>
    </row>
    <row r="31" spans="1:11" x14ac:dyDescent="0.35">
      <c r="A31" s="2" t="s">
        <v>37</v>
      </c>
      <c r="B31" s="34">
        <v>1787326</v>
      </c>
      <c r="C31" s="4">
        <v>575100</v>
      </c>
      <c r="D31" s="4">
        <v>451000</v>
      </c>
      <c r="E31" s="4">
        <v>334500</v>
      </c>
      <c r="F31" s="4">
        <v>426726</v>
      </c>
      <c r="G31" s="18">
        <v>0.32</v>
      </c>
      <c r="H31" s="18">
        <v>0.25</v>
      </c>
      <c r="I31" s="18">
        <v>0.19</v>
      </c>
      <c r="J31" s="18">
        <v>0.24</v>
      </c>
      <c r="K31" s="39"/>
    </row>
    <row r="32" spans="1:11" x14ac:dyDescent="0.35">
      <c r="A32" s="2" t="s">
        <v>38</v>
      </c>
      <c r="B32" s="34">
        <v>888434</v>
      </c>
      <c r="C32" s="4">
        <v>284400</v>
      </c>
      <c r="D32" s="4">
        <v>221500</v>
      </c>
      <c r="E32" s="4">
        <v>181500</v>
      </c>
      <c r="F32" s="4">
        <v>201034</v>
      </c>
      <c r="G32" s="18">
        <v>0.32</v>
      </c>
      <c r="H32" s="18">
        <v>0.25</v>
      </c>
      <c r="I32" s="18">
        <v>0.2</v>
      </c>
      <c r="J32" s="18">
        <v>0.23</v>
      </c>
    </row>
    <row r="33" spans="1:14" x14ac:dyDescent="0.35">
      <c r="A33" s="2" t="s">
        <v>39</v>
      </c>
      <c r="B33" s="34">
        <v>107103</v>
      </c>
      <c r="C33" s="4">
        <v>31200</v>
      </c>
      <c r="D33" s="4">
        <v>32000</v>
      </c>
      <c r="E33" s="4">
        <v>22500</v>
      </c>
      <c r="F33" s="4">
        <v>21403</v>
      </c>
      <c r="G33" s="18">
        <v>0.28999999999999998</v>
      </c>
      <c r="H33" s="18">
        <v>0.3</v>
      </c>
      <c r="I33" s="18">
        <v>0.21</v>
      </c>
      <c r="J33" s="18">
        <v>0.2</v>
      </c>
    </row>
    <row r="34" spans="1:14" x14ac:dyDescent="0.35">
      <c r="A34" s="2" t="s">
        <v>40</v>
      </c>
      <c r="B34" s="34">
        <v>1094006</v>
      </c>
      <c r="C34" s="4">
        <v>345300</v>
      </c>
      <c r="D34" s="4">
        <v>263250</v>
      </c>
      <c r="E34" s="4">
        <v>211250</v>
      </c>
      <c r="F34" s="4">
        <v>274206</v>
      </c>
      <c r="G34" s="18">
        <v>0.32</v>
      </c>
      <c r="H34" s="18">
        <v>0.24</v>
      </c>
      <c r="I34" s="18">
        <v>0.19</v>
      </c>
      <c r="J34" s="18">
        <v>0.25</v>
      </c>
    </row>
    <row r="35" spans="1:14" x14ac:dyDescent="0.35">
      <c r="A35" s="2" t="s">
        <v>41</v>
      </c>
      <c r="B35" s="34">
        <v>3280111</v>
      </c>
      <c r="C35" s="4">
        <v>1065600</v>
      </c>
      <c r="D35" s="4">
        <v>793000</v>
      </c>
      <c r="E35" s="4">
        <v>603250</v>
      </c>
      <c r="F35" s="4">
        <v>818261</v>
      </c>
      <c r="G35" s="18">
        <v>0.32</v>
      </c>
      <c r="H35" s="18">
        <v>0.24</v>
      </c>
      <c r="I35" s="18">
        <v>0.18</v>
      </c>
      <c r="J35" s="18">
        <v>0.25</v>
      </c>
    </row>
    <row r="36" spans="1:14" x14ac:dyDescent="0.35">
      <c r="A36" s="2" t="s">
        <v>42</v>
      </c>
      <c r="B36" s="34">
        <v>631154</v>
      </c>
      <c r="C36" s="4">
        <v>203100</v>
      </c>
      <c r="D36" s="4">
        <v>147000</v>
      </c>
      <c r="E36" s="4">
        <v>113000</v>
      </c>
      <c r="F36" s="4">
        <v>168054</v>
      </c>
      <c r="G36" s="18">
        <v>0.32</v>
      </c>
      <c r="H36" s="18">
        <v>0.23</v>
      </c>
      <c r="I36" s="18">
        <v>0.18</v>
      </c>
      <c r="J36" s="18">
        <v>0.27</v>
      </c>
    </row>
    <row r="37" spans="1:14" x14ac:dyDescent="0.35">
      <c r="A37" s="2" t="s">
        <v>43</v>
      </c>
      <c r="B37" s="34">
        <v>1289724</v>
      </c>
      <c r="C37" s="46">
        <v>415800</v>
      </c>
      <c r="D37" s="46">
        <v>312750</v>
      </c>
      <c r="E37" s="46">
        <v>242250</v>
      </c>
      <c r="F37" s="46">
        <v>318924</v>
      </c>
      <c r="G37" s="18">
        <v>0.32</v>
      </c>
      <c r="H37" s="18">
        <v>0.24</v>
      </c>
      <c r="I37" s="18">
        <v>0.19</v>
      </c>
      <c r="J37" s="18">
        <v>0.25</v>
      </c>
    </row>
    <row r="38" spans="1:14" x14ac:dyDescent="0.35">
      <c r="A38" s="2" t="s">
        <v>44</v>
      </c>
      <c r="B38" s="34">
        <v>2017550</v>
      </c>
      <c r="C38" s="46">
        <v>609600</v>
      </c>
      <c r="D38" s="46">
        <v>497250</v>
      </c>
      <c r="E38" s="46">
        <v>410250</v>
      </c>
      <c r="F38" s="46">
        <v>500450</v>
      </c>
      <c r="G38" s="18">
        <v>0.3</v>
      </c>
      <c r="H38" s="18">
        <v>0.25</v>
      </c>
      <c r="I38" s="18">
        <v>0.2</v>
      </c>
      <c r="J38" s="18">
        <v>0.25</v>
      </c>
    </row>
    <row r="39" spans="1:14" ht="16.5" x14ac:dyDescent="0.35">
      <c r="A39" s="2" t="s">
        <v>205</v>
      </c>
      <c r="B39" s="34">
        <v>121441</v>
      </c>
      <c r="C39" s="147">
        <v>20400</v>
      </c>
      <c r="D39" s="147">
        <v>3250</v>
      </c>
      <c r="E39" s="147">
        <v>3250</v>
      </c>
      <c r="F39" s="147">
        <v>94541</v>
      </c>
      <c r="G39" s="18">
        <v>0.17</v>
      </c>
      <c r="H39" s="18">
        <v>0.03</v>
      </c>
      <c r="I39" s="18">
        <v>0.03</v>
      </c>
      <c r="J39" s="18">
        <v>0.78</v>
      </c>
    </row>
    <row r="40" spans="1:14" ht="16.5" x14ac:dyDescent="0.35">
      <c r="A40" s="2" t="s">
        <v>198</v>
      </c>
      <c r="B40" s="34">
        <v>23310</v>
      </c>
      <c r="C40" s="147">
        <v>9600</v>
      </c>
      <c r="D40" s="147">
        <v>5000</v>
      </c>
      <c r="E40" s="147">
        <v>2250</v>
      </c>
      <c r="F40" s="147">
        <v>6460</v>
      </c>
      <c r="G40" s="18">
        <v>0.41</v>
      </c>
      <c r="H40" s="18">
        <v>0.21</v>
      </c>
      <c r="I40" s="18">
        <v>0.1</v>
      </c>
      <c r="J40" s="18">
        <v>0.28000000000000003</v>
      </c>
    </row>
    <row r="41" spans="1:14" ht="16.5" x14ac:dyDescent="0.35">
      <c r="A41" s="2" t="s">
        <v>74</v>
      </c>
      <c r="B41" s="34">
        <v>4526</v>
      </c>
      <c r="C41" s="45">
        <v>1800</v>
      </c>
      <c r="D41" s="4">
        <v>500</v>
      </c>
      <c r="E41" s="4">
        <v>500</v>
      </c>
      <c r="F41" s="45">
        <v>1726</v>
      </c>
      <c r="G41" s="18">
        <v>0.4</v>
      </c>
      <c r="H41" s="18">
        <v>0.11</v>
      </c>
      <c r="I41" s="18">
        <v>0.11</v>
      </c>
      <c r="J41" s="18">
        <v>0.38</v>
      </c>
    </row>
    <row r="43" spans="1:14" s="99" customFormat="1" ht="48.65" customHeight="1" x14ac:dyDescent="0.35">
      <c r="A43" s="248" t="s">
        <v>248</v>
      </c>
      <c r="B43" s="248"/>
      <c r="C43" s="248"/>
      <c r="D43" s="248"/>
      <c r="E43" s="248"/>
      <c r="F43" s="248"/>
      <c r="G43" s="248"/>
      <c r="H43" s="248"/>
      <c r="I43" s="248"/>
      <c r="J43" s="248"/>
    </row>
    <row r="44" spans="1:14" s="99" customFormat="1" ht="31.5" customHeight="1" x14ac:dyDescent="0.35">
      <c r="A44" s="248" t="s">
        <v>330</v>
      </c>
      <c r="B44" s="248"/>
      <c r="C44" s="248"/>
      <c r="D44" s="248"/>
      <c r="E44" s="248"/>
      <c r="F44" s="248"/>
      <c r="G44" s="248"/>
      <c r="H44" s="248"/>
      <c r="I44" s="248"/>
      <c r="J44" s="248"/>
    </row>
    <row r="45" spans="1:14" s="99" customFormat="1" ht="17.5" customHeight="1" x14ac:dyDescent="0.35">
      <c r="A45" s="244" t="s">
        <v>76</v>
      </c>
      <c r="B45" s="244"/>
      <c r="C45" s="244"/>
      <c r="D45" s="244"/>
      <c r="E45" s="244"/>
      <c r="F45" s="244"/>
      <c r="G45" s="244"/>
      <c r="H45" s="244"/>
      <c r="I45" s="244"/>
      <c r="J45" s="244"/>
    </row>
    <row r="46" spans="1:14" s="99" customFormat="1" ht="16.5" customHeight="1" x14ac:dyDescent="0.35">
      <c r="A46" s="254" t="s">
        <v>132</v>
      </c>
      <c r="B46" s="254"/>
      <c r="C46" s="254"/>
      <c r="D46" s="254"/>
      <c r="E46" s="254"/>
      <c r="F46" s="254"/>
      <c r="G46" s="254"/>
      <c r="H46" s="254"/>
      <c r="I46" s="254"/>
      <c r="J46" s="254"/>
      <c r="K46" s="101"/>
      <c r="L46" s="101"/>
      <c r="M46" s="101"/>
      <c r="N46" s="101"/>
    </row>
    <row r="47" spans="1:14" s="99" customFormat="1" ht="15" customHeight="1" x14ac:dyDescent="0.35">
      <c r="A47" s="254" t="s">
        <v>203</v>
      </c>
      <c r="B47" s="254"/>
      <c r="C47" s="254"/>
      <c r="D47" s="254"/>
      <c r="E47" s="254"/>
      <c r="F47" s="254"/>
      <c r="G47" s="254"/>
      <c r="H47" s="254"/>
      <c r="I47" s="254"/>
      <c r="J47" s="254"/>
      <c r="K47" s="100"/>
      <c r="L47" s="100"/>
      <c r="M47" s="100"/>
      <c r="N47" s="100"/>
    </row>
    <row r="48" spans="1:14" s="99" customFormat="1" ht="16" customHeight="1" x14ac:dyDescent="0.35">
      <c r="A48" s="244" t="s">
        <v>77</v>
      </c>
      <c r="B48" s="244"/>
      <c r="C48" s="244"/>
      <c r="D48" s="244"/>
      <c r="E48" s="244"/>
      <c r="F48" s="244"/>
      <c r="G48" s="244"/>
      <c r="H48" s="244"/>
      <c r="I48" s="97"/>
      <c r="J48" s="98"/>
    </row>
    <row r="103" spans="10:10" x14ac:dyDescent="0.35">
      <c r="J103" s="108"/>
    </row>
  </sheetData>
  <mergeCells count="13">
    <mergeCell ref="A48:H48"/>
    <mergeCell ref="A46:J46"/>
    <mergeCell ref="A47:J47"/>
    <mergeCell ref="A3:A5"/>
    <mergeCell ref="B3:J3"/>
    <mergeCell ref="B4:B5"/>
    <mergeCell ref="C4:E4"/>
    <mergeCell ref="F4:F5"/>
    <mergeCell ref="G4:I4"/>
    <mergeCell ref="J4:J5"/>
    <mergeCell ref="A44:J44"/>
    <mergeCell ref="A45:J45"/>
    <mergeCell ref="A43:J43"/>
  </mergeCells>
  <conditionalFormatting sqref="J104">
    <cfRule type="dataBar" priority="5">
      <dataBar>
        <cfvo type="min"/>
        <cfvo type="max"/>
        <color rgb="FF638EC6"/>
      </dataBar>
      <extLst>
        <ext xmlns:x14="http://schemas.microsoft.com/office/spreadsheetml/2009/9/main" uri="{B025F937-C7B1-47D3-B67F-A62EFF666E3E}">
          <x14:id>{AD7C87F6-DA7B-4D84-B87B-5998755277AE}</x14:id>
        </ext>
      </extLst>
    </cfRule>
  </conditionalFormatting>
  <conditionalFormatting sqref="J42">
    <cfRule type="dataBar" priority="4">
      <dataBar>
        <cfvo type="min"/>
        <cfvo type="max"/>
        <color rgb="FF638EC6"/>
      </dataBar>
      <extLst>
        <ext xmlns:x14="http://schemas.microsoft.com/office/spreadsheetml/2009/9/main" uri="{B025F937-C7B1-47D3-B67F-A62EFF666E3E}">
          <x14:id>{B8CAC7C7-B174-4478-96EF-2875244F6EE1}</x14:id>
        </ext>
      </extLst>
    </cfRule>
  </conditionalFormatting>
  <conditionalFormatting sqref="G6:J39 H40:I41">
    <cfRule type="dataBar" priority="3">
      <dataBar>
        <cfvo type="num" val="0"/>
        <cfvo type="num" val="1"/>
        <color theme="4" tint="-0.249977111117893"/>
      </dataBar>
      <extLst>
        <ext xmlns:x14="http://schemas.microsoft.com/office/spreadsheetml/2009/9/main" uri="{B025F937-C7B1-47D3-B67F-A62EFF666E3E}">
          <x14:id>{307FE7D5-DEE1-4DEE-BA8A-AE1D4ECE3909}</x14:id>
        </ext>
      </extLst>
    </cfRule>
  </conditionalFormatting>
  <conditionalFormatting sqref="J40:J41">
    <cfRule type="dataBar" priority="2">
      <dataBar>
        <cfvo type="num" val="0"/>
        <cfvo type="num" val="1"/>
        <color theme="4" tint="-0.249977111117893"/>
      </dataBar>
      <extLst>
        <ext xmlns:x14="http://schemas.microsoft.com/office/spreadsheetml/2009/9/main" uri="{B025F937-C7B1-47D3-B67F-A62EFF666E3E}">
          <x14:id>{8053F87D-0D31-4828-885F-1A664BF3025A}</x14:id>
        </ext>
      </extLst>
    </cfRule>
  </conditionalFormatting>
  <conditionalFormatting sqref="G40:G41">
    <cfRule type="dataBar" priority="1">
      <dataBar>
        <cfvo type="num" val="0"/>
        <cfvo type="num" val="1"/>
        <color theme="4" tint="-0.249977111117893"/>
      </dataBar>
      <extLst>
        <ext xmlns:x14="http://schemas.microsoft.com/office/spreadsheetml/2009/9/main" uri="{B025F937-C7B1-47D3-B67F-A62EFF666E3E}">
          <x14:id>{8BB383E8-3935-469F-B4B2-9C46883305BB}</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AD7C87F6-DA7B-4D84-B87B-5998755277AE}">
            <x14:dataBar minLength="0" maxLength="100" border="1" negativeBarBorderColorSameAsPositive="0">
              <x14:cfvo type="autoMin"/>
              <x14:cfvo type="autoMax"/>
              <x14:borderColor rgb="FF638EC6"/>
              <x14:negativeFillColor rgb="FFFF0000"/>
              <x14:negativeBorderColor rgb="FFFF0000"/>
              <x14:axisColor rgb="FF000000"/>
            </x14:dataBar>
          </x14:cfRule>
          <xm:sqref>J104</xm:sqref>
        </x14:conditionalFormatting>
        <x14:conditionalFormatting xmlns:xm="http://schemas.microsoft.com/office/excel/2006/main">
          <x14:cfRule type="dataBar" id="{B8CAC7C7-B174-4478-96EF-2875244F6EE1}">
            <x14:dataBar minLength="0" maxLength="100" border="1" negativeBarBorderColorSameAsPositive="0">
              <x14:cfvo type="autoMin"/>
              <x14:cfvo type="autoMax"/>
              <x14:borderColor rgb="FF638EC6"/>
              <x14:negativeFillColor rgb="FFFF0000"/>
              <x14:negativeBorderColor rgb="FFFF0000"/>
              <x14:axisColor rgb="FF000000"/>
            </x14:dataBar>
          </x14:cfRule>
          <xm:sqref>J42</xm:sqref>
        </x14:conditionalFormatting>
        <x14:conditionalFormatting xmlns:xm="http://schemas.microsoft.com/office/excel/2006/main">
          <x14:cfRule type="dataBar" id="{307FE7D5-DEE1-4DEE-BA8A-AE1D4ECE3909}">
            <x14:dataBar minLength="0" maxLength="100" border="1">
              <x14:cfvo type="num">
                <xm:f>0</xm:f>
              </x14:cfvo>
              <x14:cfvo type="num">
                <xm:f>1</xm:f>
              </x14:cfvo>
              <x14:borderColor theme="8" tint="0.39997558519241921"/>
              <x14:negativeFillColor rgb="FFFF0000"/>
              <x14:axisColor rgb="FF000000"/>
            </x14:dataBar>
          </x14:cfRule>
          <xm:sqref>G6:J39 H40:I41</xm:sqref>
        </x14:conditionalFormatting>
        <x14:conditionalFormatting xmlns:xm="http://schemas.microsoft.com/office/excel/2006/main">
          <x14:cfRule type="dataBar" id="{8053F87D-0D31-4828-885F-1A664BF3025A}">
            <x14:dataBar minLength="0" maxLength="100" border="1">
              <x14:cfvo type="num">
                <xm:f>0</xm:f>
              </x14:cfvo>
              <x14:cfvo type="num">
                <xm:f>1</xm:f>
              </x14:cfvo>
              <x14:borderColor theme="8" tint="0.39997558519241921"/>
              <x14:negativeFillColor rgb="FFFF0000"/>
              <x14:axisColor rgb="FF000000"/>
            </x14:dataBar>
          </x14:cfRule>
          <xm:sqref>J40:J41</xm:sqref>
        </x14:conditionalFormatting>
        <x14:conditionalFormatting xmlns:xm="http://schemas.microsoft.com/office/excel/2006/main">
          <x14:cfRule type="dataBar" id="{8BB383E8-3935-469F-B4B2-9C46883305BB}">
            <x14:dataBar minLength="0" maxLength="100" border="1">
              <x14:cfvo type="num">
                <xm:f>0</xm:f>
              </x14:cfvo>
              <x14:cfvo type="num">
                <xm:f>1</xm:f>
              </x14:cfvo>
              <x14:borderColor theme="8" tint="0.39997558519241921"/>
              <x14:negativeFillColor rgb="FFFF0000"/>
              <x14:axisColor rgb="FF000000"/>
            </x14:dataBar>
          </x14:cfRule>
          <xm:sqref>G40:G41</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zoomScale="75" zoomScaleNormal="75" workbookViewId="0"/>
  </sheetViews>
  <sheetFormatPr defaultRowHeight="14.5" x14ac:dyDescent="0.35"/>
  <cols>
    <col min="1" max="1" width="14.7265625" customWidth="1"/>
    <col min="2" max="2" width="11.26953125" customWidth="1"/>
    <col min="3" max="10" width="16.26953125" customWidth="1"/>
    <col min="11" max="11" width="16.81640625" customWidth="1"/>
  </cols>
  <sheetData>
    <row r="1" spans="1:11" x14ac:dyDescent="0.35">
      <c r="A1" s="1" t="s">
        <v>223</v>
      </c>
    </row>
    <row r="2" spans="1:11" x14ac:dyDescent="0.35">
      <c r="A2" s="44"/>
    </row>
    <row r="3" spans="1:11" s="48" customFormat="1" ht="16.5" x14ac:dyDescent="0.35">
      <c r="A3" s="262" t="s">
        <v>116</v>
      </c>
      <c r="B3" s="263"/>
      <c r="C3" s="261" t="s">
        <v>114</v>
      </c>
      <c r="D3" s="261"/>
      <c r="E3" s="261"/>
      <c r="F3" s="261"/>
      <c r="G3" s="261"/>
      <c r="H3" s="261"/>
      <c r="I3" s="261"/>
      <c r="J3" s="261"/>
      <c r="K3" s="205"/>
    </row>
    <row r="4" spans="1:11" s="48" customFormat="1" ht="36.75" customHeight="1" x14ac:dyDescent="0.35">
      <c r="A4" s="264"/>
      <c r="B4" s="265"/>
      <c r="C4" s="235" t="s">
        <v>9</v>
      </c>
      <c r="D4" s="268" t="s">
        <v>154</v>
      </c>
      <c r="E4" s="269"/>
      <c r="F4" s="269"/>
      <c r="G4" s="235" t="s">
        <v>246</v>
      </c>
      <c r="H4" s="201" t="s">
        <v>155</v>
      </c>
      <c r="I4" s="252"/>
      <c r="J4" s="253"/>
      <c r="K4" s="235" t="s">
        <v>208</v>
      </c>
    </row>
    <row r="5" spans="1:11" s="48" customFormat="1" ht="36.75" customHeight="1" x14ac:dyDescent="0.35">
      <c r="A5" s="266"/>
      <c r="B5" s="267"/>
      <c r="C5" s="256"/>
      <c r="D5" s="35" t="s">
        <v>137</v>
      </c>
      <c r="E5" s="35" t="s">
        <v>107</v>
      </c>
      <c r="F5" s="35" t="s">
        <v>140</v>
      </c>
      <c r="G5" s="236"/>
      <c r="H5" s="76" t="s">
        <v>138</v>
      </c>
      <c r="I5" s="76" t="s">
        <v>126</v>
      </c>
      <c r="J5" s="76" t="s">
        <v>141</v>
      </c>
      <c r="K5" s="236"/>
    </row>
    <row r="6" spans="1:11" x14ac:dyDescent="0.35">
      <c r="A6" s="203" t="s">
        <v>9</v>
      </c>
      <c r="B6" s="203"/>
      <c r="C6" s="16">
        <v>53839822</v>
      </c>
      <c r="D6" s="16">
        <v>17146800</v>
      </c>
      <c r="E6" s="16">
        <v>12967500</v>
      </c>
      <c r="F6" s="16">
        <v>10132250</v>
      </c>
      <c r="G6" s="16">
        <v>13593272</v>
      </c>
      <c r="H6" s="12">
        <v>0.32</v>
      </c>
      <c r="I6" s="12">
        <v>0.24</v>
      </c>
      <c r="J6" s="12">
        <v>0.19</v>
      </c>
      <c r="K6" s="12">
        <v>0.25</v>
      </c>
    </row>
    <row r="7" spans="1:11" x14ac:dyDescent="0.35">
      <c r="A7" s="36" t="s">
        <v>135</v>
      </c>
      <c r="B7" s="2" t="s">
        <v>101</v>
      </c>
      <c r="C7" s="16">
        <v>421800</v>
      </c>
      <c r="D7" s="30">
        <v>421800</v>
      </c>
      <c r="E7" s="92">
        <v>0</v>
      </c>
      <c r="F7" s="92">
        <v>0</v>
      </c>
      <c r="G7" s="92">
        <v>0</v>
      </c>
      <c r="H7" s="18">
        <v>1</v>
      </c>
      <c r="I7" s="18">
        <v>0</v>
      </c>
      <c r="J7" s="18">
        <v>0</v>
      </c>
      <c r="K7" s="18">
        <v>0</v>
      </c>
    </row>
    <row r="8" spans="1:11" x14ac:dyDescent="0.35">
      <c r="A8" s="204" t="s">
        <v>136</v>
      </c>
      <c r="B8" s="2" t="s">
        <v>102</v>
      </c>
      <c r="C8" s="16">
        <v>2132700</v>
      </c>
      <c r="D8" s="30">
        <v>2132700</v>
      </c>
      <c r="E8" s="92">
        <v>0</v>
      </c>
      <c r="F8" s="92">
        <v>0</v>
      </c>
      <c r="G8" s="92">
        <v>0</v>
      </c>
      <c r="H8" s="18">
        <v>1</v>
      </c>
      <c r="I8" s="18">
        <v>0</v>
      </c>
      <c r="J8" s="18">
        <v>0</v>
      </c>
      <c r="K8" s="18">
        <v>0</v>
      </c>
    </row>
    <row r="9" spans="1:11" x14ac:dyDescent="0.35">
      <c r="A9" s="204"/>
      <c r="B9" s="2" t="s">
        <v>103</v>
      </c>
      <c r="C9" s="16">
        <v>705900</v>
      </c>
      <c r="D9" s="30">
        <v>705900</v>
      </c>
      <c r="E9" s="92">
        <v>0</v>
      </c>
      <c r="F9" s="92">
        <v>0</v>
      </c>
      <c r="G9" s="92">
        <v>0</v>
      </c>
      <c r="H9" s="18">
        <v>1</v>
      </c>
      <c r="I9" s="18">
        <v>0</v>
      </c>
      <c r="J9" s="18">
        <v>0</v>
      </c>
      <c r="K9" s="18">
        <v>0</v>
      </c>
    </row>
    <row r="10" spans="1:11" x14ac:dyDescent="0.35">
      <c r="A10" s="204"/>
      <c r="B10" s="2" t="s">
        <v>104</v>
      </c>
      <c r="C10" s="16">
        <v>811800</v>
      </c>
      <c r="D10" s="30">
        <v>811800</v>
      </c>
      <c r="E10" s="92">
        <v>0</v>
      </c>
      <c r="F10" s="92">
        <v>0</v>
      </c>
      <c r="G10" s="92">
        <v>0</v>
      </c>
      <c r="H10" s="18">
        <v>1</v>
      </c>
      <c r="I10" s="18">
        <v>0</v>
      </c>
      <c r="J10" s="18">
        <v>0</v>
      </c>
      <c r="K10" s="18">
        <v>0</v>
      </c>
    </row>
    <row r="11" spans="1:11" x14ac:dyDescent="0.35">
      <c r="A11" s="204"/>
      <c r="B11" s="2" t="s">
        <v>105</v>
      </c>
      <c r="C11" s="16">
        <v>692400</v>
      </c>
      <c r="D11" s="30">
        <v>692400</v>
      </c>
      <c r="E11" s="92">
        <v>0</v>
      </c>
      <c r="F11" s="92">
        <v>0</v>
      </c>
      <c r="G11" s="92">
        <v>0</v>
      </c>
      <c r="H11" s="18">
        <v>1</v>
      </c>
      <c r="I11" s="18">
        <v>0</v>
      </c>
      <c r="J11" s="18">
        <v>0</v>
      </c>
      <c r="K11" s="18">
        <v>0</v>
      </c>
    </row>
    <row r="12" spans="1:11" x14ac:dyDescent="0.35">
      <c r="A12" s="204"/>
      <c r="B12" s="2" t="s">
        <v>100</v>
      </c>
      <c r="C12" s="16">
        <v>3401350</v>
      </c>
      <c r="D12" s="30">
        <v>680100</v>
      </c>
      <c r="E12" s="30">
        <v>2721250</v>
      </c>
      <c r="F12" s="92">
        <v>0</v>
      </c>
      <c r="G12" s="92">
        <v>0</v>
      </c>
      <c r="H12" s="18">
        <v>0.2</v>
      </c>
      <c r="I12" s="18">
        <v>0.8</v>
      </c>
      <c r="J12" s="18">
        <v>0</v>
      </c>
      <c r="K12" s="18">
        <v>0</v>
      </c>
    </row>
    <row r="13" spans="1:11" x14ac:dyDescent="0.35">
      <c r="A13" s="204"/>
      <c r="B13" s="2" t="s">
        <v>139</v>
      </c>
      <c r="C13" s="16">
        <v>4034050</v>
      </c>
      <c r="D13" s="30">
        <v>589800</v>
      </c>
      <c r="E13" s="30">
        <v>1393250</v>
      </c>
      <c r="F13" s="30">
        <v>2051000</v>
      </c>
      <c r="G13" s="92">
        <v>0</v>
      </c>
      <c r="H13" s="18">
        <v>0.15</v>
      </c>
      <c r="I13" s="18">
        <v>0.35</v>
      </c>
      <c r="J13" s="18">
        <v>0.51</v>
      </c>
      <c r="K13" s="18">
        <v>0</v>
      </c>
    </row>
    <row r="14" spans="1:11" x14ac:dyDescent="0.35">
      <c r="A14" s="205"/>
      <c r="B14" s="22" t="s">
        <v>144</v>
      </c>
      <c r="C14" s="16">
        <v>3243000</v>
      </c>
      <c r="D14" s="30">
        <v>714000</v>
      </c>
      <c r="E14" s="30">
        <v>1106500</v>
      </c>
      <c r="F14" s="30">
        <v>1422500</v>
      </c>
      <c r="G14" s="92">
        <v>0</v>
      </c>
      <c r="H14" s="18">
        <v>0.22</v>
      </c>
      <c r="I14" s="18">
        <v>0.34</v>
      </c>
      <c r="J14" s="18">
        <v>0.44</v>
      </c>
      <c r="K14" s="18">
        <v>0</v>
      </c>
    </row>
    <row r="15" spans="1:11" x14ac:dyDescent="0.35">
      <c r="A15" s="205"/>
      <c r="B15" s="22" t="s">
        <v>145</v>
      </c>
      <c r="C15" s="16">
        <v>1373900</v>
      </c>
      <c r="D15" s="30">
        <v>576900</v>
      </c>
      <c r="E15" s="30">
        <v>447250</v>
      </c>
      <c r="F15" s="30">
        <v>349750</v>
      </c>
      <c r="G15" s="92">
        <v>0</v>
      </c>
      <c r="H15" s="18">
        <v>0.42</v>
      </c>
      <c r="I15" s="18">
        <v>0.33</v>
      </c>
      <c r="J15" s="18">
        <v>0.25</v>
      </c>
      <c r="K15" s="18">
        <v>0</v>
      </c>
    </row>
    <row r="16" spans="1:11" x14ac:dyDescent="0.35">
      <c r="A16" s="205"/>
      <c r="B16" s="22" t="s">
        <v>146</v>
      </c>
      <c r="C16" s="16">
        <v>995921</v>
      </c>
      <c r="D16" s="30">
        <v>422700</v>
      </c>
      <c r="E16" s="30">
        <v>329000</v>
      </c>
      <c r="F16" s="30">
        <v>171750</v>
      </c>
      <c r="G16" s="30">
        <v>72471</v>
      </c>
      <c r="H16" s="18">
        <v>0.42</v>
      </c>
      <c r="I16" s="18">
        <v>0.33</v>
      </c>
      <c r="J16" s="18">
        <v>0.17</v>
      </c>
      <c r="K16" s="18">
        <v>7.0000000000000007E-2</v>
      </c>
    </row>
    <row r="17" spans="1:11" x14ac:dyDescent="0.35">
      <c r="A17" s="205"/>
      <c r="B17" s="22" t="s">
        <v>209</v>
      </c>
      <c r="C17" s="16">
        <v>1145684</v>
      </c>
      <c r="D17" s="30">
        <v>486900</v>
      </c>
      <c r="E17" s="30">
        <v>332500</v>
      </c>
      <c r="F17" s="30">
        <v>103750</v>
      </c>
      <c r="G17" s="30">
        <v>222534</v>
      </c>
      <c r="H17" s="18">
        <v>0.42</v>
      </c>
      <c r="I17" s="18">
        <v>0.28999999999999998</v>
      </c>
      <c r="J17" s="18">
        <v>0.09</v>
      </c>
      <c r="K17" s="18">
        <v>0.19</v>
      </c>
    </row>
    <row r="18" spans="1:11" x14ac:dyDescent="0.35">
      <c r="A18" s="205"/>
      <c r="B18" s="22" t="s">
        <v>210</v>
      </c>
      <c r="C18" s="16">
        <v>1276632</v>
      </c>
      <c r="D18" s="30">
        <v>540000</v>
      </c>
      <c r="E18" s="30">
        <v>367500</v>
      </c>
      <c r="F18" s="30">
        <v>85500</v>
      </c>
      <c r="G18" s="30">
        <v>283632</v>
      </c>
      <c r="H18" s="18">
        <v>0.42</v>
      </c>
      <c r="I18" s="18">
        <v>0.28999999999999998</v>
      </c>
      <c r="J18" s="18">
        <v>7.0000000000000007E-2</v>
      </c>
      <c r="K18" s="18">
        <v>0.22</v>
      </c>
    </row>
    <row r="19" spans="1:11" x14ac:dyDescent="0.35">
      <c r="A19" s="205"/>
      <c r="B19" s="22" t="s">
        <v>101</v>
      </c>
      <c r="C19" s="16">
        <v>1023155</v>
      </c>
      <c r="D19" s="30">
        <v>361800</v>
      </c>
      <c r="E19" s="30">
        <v>219250</v>
      </c>
      <c r="F19" s="30">
        <v>47250</v>
      </c>
      <c r="G19" s="30">
        <v>394855</v>
      </c>
      <c r="H19" s="18">
        <v>0.35</v>
      </c>
      <c r="I19" s="18">
        <v>0.21</v>
      </c>
      <c r="J19" s="18">
        <v>0.05</v>
      </c>
      <c r="K19" s="18">
        <v>0.39</v>
      </c>
    </row>
    <row r="20" spans="1:11" x14ac:dyDescent="0.35">
      <c r="A20" s="270">
        <v>2020</v>
      </c>
      <c r="B20" s="22" t="s">
        <v>102</v>
      </c>
      <c r="C20" s="16">
        <v>2115895</v>
      </c>
      <c r="D20" s="30">
        <v>599100</v>
      </c>
      <c r="E20" s="30">
        <v>408000</v>
      </c>
      <c r="F20" s="30">
        <v>69500</v>
      </c>
      <c r="G20" s="30">
        <v>1039295</v>
      </c>
      <c r="H20" s="18">
        <v>0.28000000000000003</v>
      </c>
      <c r="I20" s="18">
        <v>0.19</v>
      </c>
      <c r="J20" s="18">
        <v>0.03</v>
      </c>
      <c r="K20" s="18">
        <v>0.49</v>
      </c>
    </row>
    <row r="21" spans="1:11" x14ac:dyDescent="0.35">
      <c r="A21" s="271"/>
      <c r="B21" s="22" t="s">
        <v>103</v>
      </c>
      <c r="C21" s="16">
        <v>1478432</v>
      </c>
      <c r="D21" s="30">
        <v>493200</v>
      </c>
      <c r="E21" s="30">
        <v>327000</v>
      </c>
      <c r="F21" s="30">
        <v>72250</v>
      </c>
      <c r="G21" s="30">
        <v>585982</v>
      </c>
      <c r="H21" s="18">
        <v>0.33</v>
      </c>
      <c r="I21" s="18">
        <v>0.22</v>
      </c>
      <c r="J21" s="18">
        <v>0.05</v>
      </c>
      <c r="K21" s="18">
        <v>0.4</v>
      </c>
    </row>
    <row r="22" spans="1:11" x14ac:dyDescent="0.35">
      <c r="A22" s="271"/>
      <c r="B22" s="22" t="s">
        <v>104</v>
      </c>
      <c r="C22" s="16">
        <v>1705304</v>
      </c>
      <c r="D22" s="30">
        <v>481200</v>
      </c>
      <c r="E22" s="30">
        <v>395250</v>
      </c>
      <c r="F22" s="30">
        <v>169250</v>
      </c>
      <c r="G22" s="30">
        <v>659604</v>
      </c>
      <c r="H22" s="18">
        <v>0.28000000000000003</v>
      </c>
      <c r="I22" s="18">
        <v>0.23</v>
      </c>
      <c r="J22" s="18">
        <v>0.1</v>
      </c>
      <c r="K22" s="18">
        <v>0.39</v>
      </c>
    </row>
    <row r="23" spans="1:11" x14ac:dyDescent="0.35">
      <c r="A23" s="271"/>
      <c r="B23" s="22" t="s">
        <v>105</v>
      </c>
      <c r="C23" s="16">
        <v>1478762</v>
      </c>
      <c r="D23" s="30">
        <v>437700</v>
      </c>
      <c r="E23" s="30">
        <v>319250</v>
      </c>
      <c r="F23" s="30">
        <v>89250</v>
      </c>
      <c r="G23" s="30">
        <v>632562</v>
      </c>
      <c r="H23" s="18">
        <v>0.3</v>
      </c>
      <c r="I23" s="18">
        <v>0.22</v>
      </c>
      <c r="J23" s="18">
        <v>0.06</v>
      </c>
      <c r="K23" s="18">
        <v>0.43</v>
      </c>
    </row>
    <row r="24" spans="1:11" x14ac:dyDescent="0.35">
      <c r="A24" s="271"/>
      <c r="B24" s="22" t="s">
        <v>100</v>
      </c>
      <c r="C24" s="16">
        <v>1705235</v>
      </c>
      <c r="D24" s="30">
        <v>679500</v>
      </c>
      <c r="E24" s="30">
        <v>302000</v>
      </c>
      <c r="F24" s="30">
        <v>16250</v>
      </c>
      <c r="G24" s="30">
        <v>707485</v>
      </c>
      <c r="H24" s="18">
        <v>0.4</v>
      </c>
      <c r="I24" s="18">
        <v>0.18</v>
      </c>
      <c r="J24" s="18">
        <v>0.01</v>
      </c>
      <c r="K24" s="18">
        <v>0.41</v>
      </c>
    </row>
    <row r="25" spans="1:11" x14ac:dyDescent="0.35">
      <c r="A25" s="271"/>
      <c r="B25" s="22" t="s">
        <v>139</v>
      </c>
      <c r="C25" s="16">
        <v>2091177</v>
      </c>
      <c r="D25" s="30">
        <v>522900</v>
      </c>
      <c r="E25" s="30">
        <v>233000</v>
      </c>
      <c r="F25" s="30">
        <v>538500</v>
      </c>
      <c r="G25" s="30">
        <v>796777</v>
      </c>
      <c r="H25" s="18">
        <v>0.25</v>
      </c>
      <c r="I25" s="18">
        <v>0.11</v>
      </c>
      <c r="J25" s="18">
        <v>0.26</v>
      </c>
      <c r="K25" s="18">
        <v>0.38</v>
      </c>
    </row>
    <row r="26" spans="1:11" x14ac:dyDescent="0.35">
      <c r="A26" s="271"/>
      <c r="B26" s="22" t="s">
        <v>144</v>
      </c>
      <c r="C26" s="16">
        <v>3132319</v>
      </c>
      <c r="D26" s="30">
        <v>333600</v>
      </c>
      <c r="E26" s="30">
        <v>279750</v>
      </c>
      <c r="F26" s="30">
        <v>1806750</v>
      </c>
      <c r="G26" s="30">
        <v>712219</v>
      </c>
      <c r="H26" s="18">
        <v>0.11</v>
      </c>
      <c r="I26" s="18">
        <v>0.09</v>
      </c>
      <c r="J26" s="18">
        <v>0.57999999999999996</v>
      </c>
      <c r="K26" s="18">
        <v>0.23</v>
      </c>
    </row>
    <row r="27" spans="1:11" x14ac:dyDescent="0.35">
      <c r="A27" s="271"/>
      <c r="B27" s="22" t="s">
        <v>145</v>
      </c>
      <c r="C27" s="16">
        <v>3098139</v>
      </c>
      <c r="D27" s="30">
        <v>501300</v>
      </c>
      <c r="E27" s="30">
        <v>521750</v>
      </c>
      <c r="F27" s="30">
        <v>1280500</v>
      </c>
      <c r="G27" s="30">
        <v>794589</v>
      </c>
      <c r="H27" s="18">
        <v>0.16</v>
      </c>
      <c r="I27" s="18">
        <v>0.17</v>
      </c>
      <c r="J27" s="18">
        <v>0.41</v>
      </c>
      <c r="K27" s="18">
        <v>0.26</v>
      </c>
    </row>
    <row r="28" spans="1:11" x14ac:dyDescent="0.35">
      <c r="A28" s="271"/>
      <c r="B28" s="22" t="s">
        <v>146</v>
      </c>
      <c r="C28" s="16">
        <v>4156700</v>
      </c>
      <c r="D28" s="30">
        <v>1044300</v>
      </c>
      <c r="E28" s="30">
        <v>1158250</v>
      </c>
      <c r="F28" s="30">
        <v>1035750</v>
      </c>
      <c r="G28" s="30">
        <v>918400</v>
      </c>
      <c r="H28" s="18">
        <v>0.25</v>
      </c>
      <c r="I28" s="18">
        <v>0.28000000000000003</v>
      </c>
      <c r="J28" s="18">
        <v>0.25</v>
      </c>
      <c r="K28" s="18">
        <v>0.22</v>
      </c>
    </row>
    <row r="29" spans="1:11" x14ac:dyDescent="0.35">
      <c r="A29" s="271"/>
      <c r="B29" s="22" t="s">
        <v>209</v>
      </c>
      <c r="C29" s="16">
        <v>2761735</v>
      </c>
      <c r="D29" s="30">
        <v>878700</v>
      </c>
      <c r="E29" s="30">
        <v>485750</v>
      </c>
      <c r="F29" s="30">
        <v>340000</v>
      </c>
      <c r="G29" s="30">
        <v>1057285</v>
      </c>
      <c r="H29" s="18">
        <v>0.32</v>
      </c>
      <c r="I29" s="18">
        <v>0.18</v>
      </c>
      <c r="J29" s="18">
        <v>0.12</v>
      </c>
      <c r="K29" s="18">
        <v>0.38</v>
      </c>
    </row>
    <row r="30" spans="1:11" x14ac:dyDescent="0.35">
      <c r="A30" s="271"/>
      <c r="B30" s="22" t="s">
        <v>210</v>
      </c>
      <c r="C30" s="16">
        <v>1929781</v>
      </c>
      <c r="D30" s="30">
        <v>573900</v>
      </c>
      <c r="E30" s="30">
        <v>335500</v>
      </c>
      <c r="F30" s="30">
        <v>122500</v>
      </c>
      <c r="G30" s="30">
        <v>897881</v>
      </c>
      <c r="H30" s="18">
        <v>0.3</v>
      </c>
      <c r="I30" s="18">
        <v>0.17</v>
      </c>
      <c r="J30" s="18">
        <v>0.06</v>
      </c>
      <c r="K30" s="18">
        <v>0.47</v>
      </c>
    </row>
    <row r="31" spans="1:11" x14ac:dyDescent="0.35">
      <c r="A31" s="272"/>
      <c r="B31" s="22" t="s">
        <v>101</v>
      </c>
      <c r="C31" s="16">
        <v>2862957</v>
      </c>
      <c r="D31" s="30">
        <v>480600</v>
      </c>
      <c r="E31" s="30">
        <v>415500</v>
      </c>
      <c r="F31" s="30">
        <v>126250</v>
      </c>
      <c r="G31" s="30">
        <v>1840607</v>
      </c>
      <c r="H31" s="18">
        <v>0.17</v>
      </c>
      <c r="I31" s="18">
        <v>0.15</v>
      </c>
      <c r="J31" s="18">
        <v>0.04</v>
      </c>
      <c r="K31" s="18">
        <v>0.64</v>
      </c>
    </row>
    <row r="32" spans="1:11" x14ac:dyDescent="0.35">
      <c r="A32" s="271">
        <v>2021</v>
      </c>
      <c r="B32" s="22" t="s">
        <v>102</v>
      </c>
      <c r="C32" s="16">
        <v>1725653</v>
      </c>
      <c r="D32" s="30">
        <v>385200</v>
      </c>
      <c r="E32" s="30">
        <v>285750</v>
      </c>
      <c r="F32" s="30">
        <v>94500</v>
      </c>
      <c r="G32" s="30">
        <v>960203</v>
      </c>
      <c r="H32" s="18">
        <v>0.22</v>
      </c>
      <c r="I32" s="18">
        <v>0.17</v>
      </c>
      <c r="J32" s="18">
        <v>0.05</v>
      </c>
      <c r="K32" s="18">
        <v>0.56000000000000005</v>
      </c>
    </row>
    <row r="33" spans="1:14" x14ac:dyDescent="0.35">
      <c r="A33" s="272"/>
      <c r="B33" s="22" t="s">
        <v>103</v>
      </c>
      <c r="C33" s="16">
        <v>2339443</v>
      </c>
      <c r="D33" s="30">
        <v>598800</v>
      </c>
      <c r="E33" s="30">
        <v>584250</v>
      </c>
      <c r="F33" s="30">
        <v>139500</v>
      </c>
      <c r="G33" s="30">
        <v>1016893</v>
      </c>
      <c r="H33" s="18">
        <v>0.26</v>
      </c>
      <c r="I33" s="18">
        <v>0.25</v>
      </c>
      <c r="J33" s="18">
        <v>0.06</v>
      </c>
      <c r="K33" s="18">
        <v>0.43</v>
      </c>
    </row>
    <row r="34" spans="1:14" x14ac:dyDescent="0.35">
      <c r="A34" s="168"/>
      <c r="B34" s="69"/>
      <c r="C34" s="16"/>
      <c r="D34" s="30"/>
      <c r="E34" s="30"/>
      <c r="F34" s="30"/>
      <c r="G34" s="30"/>
      <c r="H34" s="18"/>
      <c r="I34" s="18"/>
      <c r="J34" s="18"/>
      <c r="K34" s="18"/>
    </row>
    <row r="35" spans="1:14" ht="16.5" x14ac:dyDescent="0.35">
      <c r="A35" s="206" t="s">
        <v>244</v>
      </c>
      <c r="B35" s="207"/>
      <c r="C35" s="16">
        <v>4072200</v>
      </c>
      <c r="D35" s="92">
        <v>4072200</v>
      </c>
      <c r="E35" s="92">
        <v>0</v>
      </c>
      <c r="F35" s="92">
        <v>0</v>
      </c>
      <c r="G35" s="92">
        <v>0</v>
      </c>
      <c r="H35" s="18">
        <v>1</v>
      </c>
      <c r="I35" s="18">
        <v>0</v>
      </c>
      <c r="J35" s="18">
        <v>0</v>
      </c>
      <c r="K35" s="18">
        <v>0</v>
      </c>
    </row>
    <row r="36" spans="1:14" ht="16.5" x14ac:dyDescent="0.35">
      <c r="A36" s="206" t="s">
        <v>245</v>
      </c>
      <c r="B36" s="207"/>
      <c r="C36" s="16">
        <v>22485723</v>
      </c>
      <c r="D36" s="92">
        <v>6638100</v>
      </c>
      <c r="E36" s="92">
        <v>8046750</v>
      </c>
      <c r="F36" s="92">
        <v>4542500</v>
      </c>
      <c r="G36" s="92">
        <v>3258373</v>
      </c>
      <c r="H36" s="18">
        <v>0.3</v>
      </c>
      <c r="I36" s="18">
        <v>0.36</v>
      </c>
      <c r="J36" s="18">
        <v>0.2</v>
      </c>
      <c r="K36" s="18">
        <v>0.14000000000000001</v>
      </c>
    </row>
    <row r="37" spans="1:14" ht="16.5" x14ac:dyDescent="0.35">
      <c r="A37" s="208" t="s">
        <v>247</v>
      </c>
      <c r="B37" s="208"/>
      <c r="C37" s="16">
        <v>27281899</v>
      </c>
      <c r="D37" s="92">
        <v>6436500</v>
      </c>
      <c r="E37" s="92">
        <v>4920750</v>
      </c>
      <c r="F37" s="92">
        <v>5589750</v>
      </c>
      <c r="G37" s="92">
        <v>10334899</v>
      </c>
      <c r="H37" s="18">
        <v>0.24</v>
      </c>
      <c r="I37" s="18">
        <v>0.18</v>
      </c>
      <c r="J37" s="18">
        <v>0.2</v>
      </c>
      <c r="K37" s="18">
        <v>0.38</v>
      </c>
    </row>
    <row r="39" spans="1:14" s="78" customFormat="1" ht="16.5" customHeight="1" x14ac:dyDescent="0.35">
      <c r="A39" s="199" t="s">
        <v>133</v>
      </c>
      <c r="B39" s="199"/>
      <c r="C39" s="199"/>
      <c r="D39" s="199"/>
      <c r="E39" s="199"/>
      <c r="F39" s="199"/>
      <c r="G39" s="199"/>
      <c r="H39" s="199"/>
      <c r="I39" s="199"/>
      <c r="J39" s="199"/>
      <c r="K39" s="77"/>
      <c r="L39" s="77"/>
      <c r="M39" s="77"/>
      <c r="N39" s="77"/>
    </row>
    <row r="40" spans="1:14" s="78" customFormat="1" ht="17.25" customHeight="1" x14ac:dyDescent="0.35">
      <c r="A40" s="199" t="s">
        <v>134</v>
      </c>
      <c r="B40" s="199"/>
      <c r="C40" s="199"/>
      <c r="D40" s="199"/>
      <c r="E40" s="199"/>
      <c r="F40" s="199"/>
      <c r="G40" s="199"/>
      <c r="H40" s="199"/>
      <c r="I40" s="199"/>
      <c r="J40" s="199"/>
      <c r="K40" s="77"/>
      <c r="L40" s="77"/>
      <c r="M40" s="77"/>
      <c r="N40" s="77"/>
    </row>
    <row r="41" spans="1:14" x14ac:dyDescent="0.35">
      <c r="A41" s="98" t="s">
        <v>323</v>
      </c>
      <c r="B41" s="96"/>
      <c r="C41" s="96"/>
      <c r="D41" s="96"/>
      <c r="E41" s="96"/>
      <c r="F41" s="96"/>
      <c r="G41" s="96"/>
      <c r="H41" s="96"/>
      <c r="I41" s="96"/>
      <c r="J41" s="96"/>
    </row>
    <row r="42" spans="1:14" x14ac:dyDescent="0.35">
      <c r="A42" t="s">
        <v>242</v>
      </c>
    </row>
    <row r="43" spans="1:14" x14ac:dyDescent="0.35">
      <c r="A43" t="s">
        <v>243</v>
      </c>
    </row>
    <row r="44" spans="1:14" x14ac:dyDescent="0.35">
      <c r="A44" t="s">
        <v>322</v>
      </c>
    </row>
    <row r="46" spans="1:14" x14ac:dyDescent="0.35">
      <c r="E46" s="31"/>
      <c r="F46" s="31"/>
      <c r="G46" s="31"/>
    </row>
  </sheetData>
  <mergeCells count="16">
    <mergeCell ref="A6:B6"/>
    <mergeCell ref="A8:A19"/>
    <mergeCell ref="A39:J39"/>
    <mergeCell ref="A40:J40"/>
    <mergeCell ref="A35:B35"/>
    <mergeCell ref="A36:B36"/>
    <mergeCell ref="A37:B37"/>
    <mergeCell ref="A20:A31"/>
    <mergeCell ref="A32:A33"/>
    <mergeCell ref="A3:B5"/>
    <mergeCell ref="C3:K3"/>
    <mergeCell ref="C4:C5"/>
    <mergeCell ref="D4:F4"/>
    <mergeCell ref="G4:G5"/>
    <mergeCell ref="H4:J4"/>
    <mergeCell ref="K4:K5"/>
  </mergeCells>
  <conditionalFormatting sqref="H6:K37">
    <cfRule type="dataBar" priority="1">
      <dataBar>
        <cfvo type="num" val="0"/>
        <cfvo type="num" val="1"/>
        <color theme="4" tint="-0.249977111117893"/>
      </dataBar>
      <extLst>
        <ext xmlns:x14="http://schemas.microsoft.com/office/spreadsheetml/2009/9/main" uri="{B025F937-C7B1-47D3-B67F-A62EFF666E3E}">
          <x14:id>{97400DA6-6E73-4CF3-8C10-7D365DA804F0}</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97400DA6-6E73-4CF3-8C10-7D365DA804F0}">
            <x14:dataBar minLength="0" maxLength="100" border="1">
              <x14:cfvo type="num">
                <xm:f>0</xm:f>
              </x14:cfvo>
              <x14:cfvo type="num">
                <xm:f>1</xm:f>
              </x14:cfvo>
              <x14:borderColor theme="8" tint="0.39997558519241921"/>
              <x14:negativeFillColor rgb="FFFF0000"/>
              <x14:axisColor rgb="FF000000"/>
            </x14:dataBar>
          </x14:cfRule>
          <xm:sqref>H6:K37</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3"/>
  <sheetViews>
    <sheetView zoomScale="75" zoomScaleNormal="75" workbookViewId="0"/>
  </sheetViews>
  <sheetFormatPr defaultRowHeight="14.5" x14ac:dyDescent="0.35"/>
  <cols>
    <col min="1" max="1" width="46.1796875" customWidth="1"/>
    <col min="29" max="29" width="12.08984375" bestFit="1" customWidth="1"/>
  </cols>
  <sheetData>
    <row r="1" spans="1:36" x14ac:dyDescent="0.35">
      <c r="A1" s="40" t="s">
        <v>257</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row>
    <row r="2" spans="1:36" x14ac:dyDescent="0.35">
      <c r="A2" s="91"/>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row>
    <row r="3" spans="1:36" s="118" customFormat="1" x14ac:dyDescent="0.35">
      <c r="A3" s="273"/>
      <c r="B3" s="49" t="s">
        <v>135</v>
      </c>
      <c r="C3" s="232" t="s">
        <v>136</v>
      </c>
      <c r="D3" s="233"/>
      <c r="E3" s="233"/>
      <c r="F3" s="233"/>
      <c r="G3" s="233"/>
      <c r="H3" s="233"/>
      <c r="I3" s="233"/>
      <c r="J3" s="233"/>
      <c r="K3" s="233"/>
      <c r="L3" s="233"/>
      <c r="M3" s="233"/>
      <c r="N3" s="234"/>
      <c r="O3" s="232">
        <v>2020</v>
      </c>
      <c r="P3" s="233"/>
      <c r="Q3" s="233"/>
      <c r="R3" s="233"/>
      <c r="S3" s="233"/>
      <c r="T3" s="233"/>
      <c r="U3" s="233"/>
      <c r="V3" s="233"/>
      <c r="W3" s="233"/>
      <c r="X3" s="233"/>
      <c r="Y3" s="233"/>
      <c r="Z3" s="234"/>
      <c r="AA3" s="232" t="s">
        <v>319</v>
      </c>
      <c r="AB3" s="234"/>
      <c r="AC3" s="235" t="s">
        <v>9</v>
      </c>
      <c r="AD3" s="131"/>
      <c r="AE3" s="131"/>
      <c r="AF3" s="131"/>
    </row>
    <row r="4" spans="1:36" s="118" customFormat="1" x14ac:dyDescent="0.35">
      <c r="A4" s="273"/>
      <c r="B4" s="163" t="s">
        <v>101</v>
      </c>
      <c r="C4" s="161" t="s">
        <v>102</v>
      </c>
      <c r="D4" s="161" t="s">
        <v>103</v>
      </c>
      <c r="E4" s="161" t="s">
        <v>104</v>
      </c>
      <c r="F4" s="161" t="s">
        <v>105</v>
      </c>
      <c r="G4" s="161" t="s">
        <v>100</v>
      </c>
      <c r="H4" s="161" t="s">
        <v>139</v>
      </c>
      <c r="I4" s="161" t="s">
        <v>144</v>
      </c>
      <c r="J4" s="161" t="s">
        <v>145</v>
      </c>
      <c r="K4" s="161" t="s">
        <v>146</v>
      </c>
      <c r="L4" s="161" t="s">
        <v>209</v>
      </c>
      <c r="M4" s="161" t="s">
        <v>210</v>
      </c>
      <c r="N4" s="161" t="s">
        <v>101</v>
      </c>
      <c r="O4" s="161" t="s">
        <v>102</v>
      </c>
      <c r="P4" s="161" t="s">
        <v>103</v>
      </c>
      <c r="Q4" s="161" t="s">
        <v>104</v>
      </c>
      <c r="R4" s="161" t="s">
        <v>105</v>
      </c>
      <c r="S4" s="161" t="s">
        <v>100</v>
      </c>
      <c r="T4" s="161" t="s">
        <v>139</v>
      </c>
      <c r="U4" s="161" t="s">
        <v>144</v>
      </c>
      <c r="V4" s="161" t="s">
        <v>145</v>
      </c>
      <c r="W4" s="161" t="s">
        <v>146</v>
      </c>
      <c r="X4" s="161" t="s">
        <v>209</v>
      </c>
      <c r="Y4" s="161" t="s">
        <v>210</v>
      </c>
      <c r="Z4" s="161" t="s">
        <v>101</v>
      </c>
      <c r="AA4" s="161" t="s">
        <v>102</v>
      </c>
      <c r="AB4" s="161" t="s">
        <v>103</v>
      </c>
      <c r="AC4" s="255"/>
      <c r="AD4" s="131"/>
      <c r="AE4" s="131"/>
      <c r="AF4" s="131"/>
    </row>
    <row r="5" spans="1:36" x14ac:dyDescent="0.35">
      <c r="A5" s="22" t="s">
        <v>258</v>
      </c>
      <c r="B5" s="170">
        <v>0</v>
      </c>
      <c r="C5" s="170">
        <v>105</v>
      </c>
      <c r="D5" s="170">
        <v>135</v>
      </c>
      <c r="E5" s="170">
        <v>105</v>
      </c>
      <c r="F5" s="170">
        <v>85</v>
      </c>
      <c r="G5" s="170">
        <v>155</v>
      </c>
      <c r="H5" s="170">
        <v>250</v>
      </c>
      <c r="I5" s="170">
        <v>175</v>
      </c>
      <c r="J5" s="170">
        <v>85</v>
      </c>
      <c r="K5" s="170">
        <v>60</v>
      </c>
      <c r="L5" s="170">
        <v>55</v>
      </c>
      <c r="M5" s="170">
        <v>40</v>
      </c>
      <c r="N5" s="170">
        <v>35</v>
      </c>
      <c r="O5" s="170">
        <v>60</v>
      </c>
      <c r="P5" s="170">
        <v>50</v>
      </c>
      <c r="Q5" s="170">
        <v>60</v>
      </c>
      <c r="R5" s="170">
        <v>95</v>
      </c>
      <c r="S5" s="170">
        <v>120</v>
      </c>
      <c r="T5" s="170">
        <v>150</v>
      </c>
      <c r="U5" s="170">
        <v>105</v>
      </c>
      <c r="V5" s="170">
        <v>95</v>
      </c>
      <c r="W5" s="170">
        <v>130</v>
      </c>
      <c r="X5" s="170">
        <v>115</v>
      </c>
      <c r="Y5" s="170">
        <v>90</v>
      </c>
      <c r="Z5" s="170">
        <v>45</v>
      </c>
      <c r="AA5" s="170">
        <v>55</v>
      </c>
      <c r="AB5" s="170">
        <v>70</v>
      </c>
      <c r="AC5" s="198">
        <v>2520</v>
      </c>
      <c r="AD5" s="91"/>
      <c r="AE5" s="91"/>
      <c r="AF5" s="91"/>
    </row>
    <row r="6" spans="1:36" x14ac:dyDescent="0.35">
      <c r="A6" s="22" t="s">
        <v>259</v>
      </c>
      <c r="B6" s="127" t="s">
        <v>314</v>
      </c>
      <c r="C6" s="172">
        <v>1.2E-2</v>
      </c>
      <c r="D6" s="172">
        <v>4.1000000000000002E-2</v>
      </c>
      <c r="E6" s="172">
        <v>3.5000000000000003E-2</v>
      </c>
      <c r="F6" s="172">
        <v>2.1999999999999999E-2</v>
      </c>
      <c r="G6" s="172">
        <v>7.0000000000000001E-3</v>
      </c>
      <c r="H6" s="172">
        <v>1.2E-2</v>
      </c>
      <c r="I6" s="172">
        <v>1.2999999999999999E-2</v>
      </c>
      <c r="J6" s="172">
        <v>1.0999999999999999E-2</v>
      </c>
      <c r="K6" s="172">
        <v>8.9999999999999993E-3</v>
      </c>
      <c r="L6" s="172">
        <v>8.0000000000000002E-3</v>
      </c>
      <c r="M6" s="172">
        <v>5.0000000000000001E-3</v>
      </c>
      <c r="N6" s="172">
        <v>5.0000000000000001E-3</v>
      </c>
      <c r="O6" s="172">
        <v>8.0000000000000002E-3</v>
      </c>
      <c r="P6" s="172">
        <v>6.0000000000000001E-3</v>
      </c>
      <c r="Q6" s="172">
        <v>6.0000000000000001E-3</v>
      </c>
      <c r="R6" s="172">
        <v>1.4999999999999999E-2</v>
      </c>
      <c r="S6" s="172">
        <v>1.9E-2</v>
      </c>
      <c r="T6" s="172">
        <v>1.4E-2</v>
      </c>
      <c r="U6" s="172">
        <v>6.0000000000000001E-3</v>
      </c>
      <c r="V6" s="172">
        <v>8.9999999999999993E-3</v>
      </c>
      <c r="W6" s="172">
        <v>1.0999999999999999E-2</v>
      </c>
      <c r="X6" s="172">
        <v>1.6E-2</v>
      </c>
      <c r="Y6" s="172">
        <v>1.4E-2</v>
      </c>
      <c r="Z6" s="172">
        <v>6.0000000000000001E-3</v>
      </c>
      <c r="AA6" s="172">
        <v>8.0000000000000002E-3</v>
      </c>
      <c r="AB6" s="172">
        <v>8.0000000000000002E-3</v>
      </c>
      <c r="AC6" s="183">
        <v>0.01</v>
      </c>
      <c r="AD6" s="132"/>
      <c r="AE6" s="132"/>
      <c r="AF6" s="132"/>
      <c r="AG6" s="120"/>
      <c r="AH6" s="120"/>
      <c r="AI6" s="120"/>
      <c r="AJ6" s="120"/>
    </row>
    <row r="7" spans="1:36" x14ac:dyDescent="0.35">
      <c r="A7" s="121"/>
      <c r="B7" s="191"/>
      <c r="C7" s="173"/>
      <c r="D7" s="173"/>
      <c r="E7" s="173"/>
      <c r="F7" s="173"/>
      <c r="G7" s="173"/>
      <c r="H7" s="173"/>
      <c r="I7" s="173"/>
      <c r="J7" s="173"/>
      <c r="K7" s="173"/>
      <c r="L7" s="173"/>
      <c r="M7" s="173"/>
      <c r="N7" s="173"/>
      <c r="O7" s="173"/>
      <c r="P7" s="173"/>
      <c r="Q7" s="173"/>
      <c r="R7" s="174"/>
      <c r="S7" s="173"/>
      <c r="T7" s="173"/>
      <c r="U7" s="173"/>
      <c r="V7" s="173"/>
      <c r="W7" s="173"/>
      <c r="X7" s="173"/>
      <c r="Y7" s="173"/>
      <c r="Z7" s="173"/>
      <c r="AA7" s="173"/>
      <c r="AB7" s="173"/>
      <c r="AC7" s="175"/>
      <c r="AD7" s="91"/>
      <c r="AE7" s="91"/>
      <c r="AF7" s="91"/>
    </row>
    <row r="8" spans="1:36" ht="16.5" x14ac:dyDescent="0.35">
      <c r="A8" s="22" t="s">
        <v>260</v>
      </c>
      <c r="B8" s="169" t="s">
        <v>314</v>
      </c>
      <c r="C8" s="176">
        <v>30</v>
      </c>
      <c r="D8" s="176">
        <v>115</v>
      </c>
      <c r="E8" s="176">
        <v>155</v>
      </c>
      <c r="F8" s="176">
        <v>80</v>
      </c>
      <c r="G8" s="176">
        <v>130</v>
      </c>
      <c r="H8" s="176">
        <v>200</v>
      </c>
      <c r="I8" s="176">
        <v>250</v>
      </c>
      <c r="J8" s="176">
        <v>100</v>
      </c>
      <c r="K8" s="176">
        <v>80</v>
      </c>
      <c r="L8" s="176">
        <v>50</v>
      </c>
      <c r="M8" s="176">
        <v>50</v>
      </c>
      <c r="N8" s="177">
        <v>45</v>
      </c>
      <c r="O8" s="177">
        <v>40</v>
      </c>
      <c r="P8" s="177">
        <v>55</v>
      </c>
      <c r="Q8" s="177">
        <v>55</v>
      </c>
      <c r="R8" s="177">
        <v>90</v>
      </c>
      <c r="S8" s="177">
        <v>110</v>
      </c>
      <c r="T8" s="177">
        <v>130</v>
      </c>
      <c r="U8" s="177">
        <v>110</v>
      </c>
      <c r="V8" s="177">
        <v>90</v>
      </c>
      <c r="W8" s="177">
        <v>115</v>
      </c>
      <c r="X8" s="177">
        <v>125</v>
      </c>
      <c r="Y8" s="177">
        <v>105</v>
      </c>
      <c r="Z8" s="177">
        <v>55</v>
      </c>
      <c r="AA8" s="177">
        <v>55</v>
      </c>
      <c r="AB8" s="177">
        <v>65</v>
      </c>
      <c r="AC8" s="198">
        <v>2480</v>
      </c>
      <c r="AD8" s="91"/>
      <c r="AE8" s="91"/>
      <c r="AF8" s="91"/>
    </row>
    <row r="9" spans="1:36" s="91" customFormat="1" ht="16.5" x14ac:dyDescent="0.35">
      <c r="A9" s="22" t="s">
        <v>261</v>
      </c>
      <c r="B9" s="127" t="s">
        <v>314</v>
      </c>
      <c r="C9" s="177">
        <v>20</v>
      </c>
      <c r="D9" s="177">
        <v>60</v>
      </c>
      <c r="E9" s="177">
        <v>70</v>
      </c>
      <c r="F9" s="177">
        <v>35</v>
      </c>
      <c r="G9" s="177">
        <v>70</v>
      </c>
      <c r="H9" s="177">
        <v>130</v>
      </c>
      <c r="I9" s="177">
        <v>170</v>
      </c>
      <c r="J9" s="177">
        <v>60</v>
      </c>
      <c r="K9" s="177">
        <v>40</v>
      </c>
      <c r="L9" s="177">
        <v>15</v>
      </c>
      <c r="M9" s="177">
        <v>25</v>
      </c>
      <c r="N9" s="177">
        <v>20</v>
      </c>
      <c r="O9" s="177">
        <v>10</v>
      </c>
      <c r="P9" s="177">
        <v>20</v>
      </c>
      <c r="Q9" s="177">
        <v>30</v>
      </c>
      <c r="R9" s="177">
        <v>30</v>
      </c>
      <c r="S9" s="177">
        <v>35</v>
      </c>
      <c r="T9" s="177">
        <v>40</v>
      </c>
      <c r="U9" s="177">
        <v>40</v>
      </c>
      <c r="V9" s="177">
        <v>30</v>
      </c>
      <c r="W9" s="177">
        <v>55</v>
      </c>
      <c r="X9" s="177">
        <v>60</v>
      </c>
      <c r="Y9" s="177">
        <v>45</v>
      </c>
      <c r="Z9" s="177">
        <v>20</v>
      </c>
      <c r="AA9" s="177">
        <v>15</v>
      </c>
      <c r="AB9" s="177">
        <v>20</v>
      </c>
      <c r="AC9" s="28">
        <v>1170</v>
      </c>
    </row>
    <row r="10" spans="1:36" s="91" customFormat="1" ht="16.5" x14ac:dyDescent="0.35">
      <c r="A10" s="22" t="s">
        <v>262</v>
      </c>
      <c r="B10" s="127" t="s">
        <v>314</v>
      </c>
      <c r="C10" s="177">
        <v>10</v>
      </c>
      <c r="D10" s="177">
        <v>40</v>
      </c>
      <c r="E10" s="177">
        <v>70</v>
      </c>
      <c r="F10" s="177">
        <v>35</v>
      </c>
      <c r="G10" s="177">
        <v>45</v>
      </c>
      <c r="H10" s="177">
        <v>45</v>
      </c>
      <c r="I10" s="177">
        <v>60</v>
      </c>
      <c r="J10" s="177">
        <v>25</v>
      </c>
      <c r="K10" s="177">
        <v>20</v>
      </c>
      <c r="L10" s="177">
        <v>10</v>
      </c>
      <c r="M10" s="177">
        <v>10</v>
      </c>
      <c r="N10" s="177">
        <v>10</v>
      </c>
      <c r="O10" s="177">
        <v>5</v>
      </c>
      <c r="P10" s="177">
        <v>15</v>
      </c>
      <c r="Q10" s="177">
        <v>20</v>
      </c>
      <c r="R10" s="177">
        <v>10</v>
      </c>
      <c r="S10" s="177">
        <v>15</v>
      </c>
      <c r="T10" s="177">
        <v>15</v>
      </c>
      <c r="U10" s="177">
        <v>25</v>
      </c>
      <c r="V10" s="177">
        <v>20</v>
      </c>
      <c r="W10" s="177">
        <v>20</v>
      </c>
      <c r="X10" s="177">
        <v>20</v>
      </c>
      <c r="Y10" s="177">
        <v>20</v>
      </c>
      <c r="Z10" s="177">
        <v>20</v>
      </c>
      <c r="AA10" s="177">
        <v>10</v>
      </c>
      <c r="AB10" s="177">
        <v>15</v>
      </c>
      <c r="AC10" s="178">
        <v>610</v>
      </c>
    </row>
    <row r="11" spans="1:36" s="91" customFormat="1" ht="16.5" x14ac:dyDescent="0.35">
      <c r="A11" s="22" t="s">
        <v>263</v>
      </c>
      <c r="B11" s="127" t="s">
        <v>314</v>
      </c>
      <c r="C11" s="127" t="s">
        <v>314</v>
      </c>
      <c r="D11" s="177">
        <v>15</v>
      </c>
      <c r="E11" s="177">
        <v>15</v>
      </c>
      <c r="F11" s="177">
        <v>15</v>
      </c>
      <c r="G11" s="177">
        <v>20</v>
      </c>
      <c r="H11" s="177">
        <v>25</v>
      </c>
      <c r="I11" s="177">
        <v>20</v>
      </c>
      <c r="J11" s="177">
        <v>10</v>
      </c>
      <c r="K11" s="177">
        <v>20</v>
      </c>
      <c r="L11" s="177">
        <v>20</v>
      </c>
      <c r="M11" s="177">
        <v>15</v>
      </c>
      <c r="N11" s="177">
        <v>15</v>
      </c>
      <c r="O11" s="177">
        <v>20</v>
      </c>
      <c r="P11" s="177">
        <v>20</v>
      </c>
      <c r="Q11" s="177">
        <v>10</v>
      </c>
      <c r="R11" s="177">
        <v>50</v>
      </c>
      <c r="S11" s="177">
        <v>65</v>
      </c>
      <c r="T11" s="177">
        <v>75</v>
      </c>
      <c r="U11" s="177">
        <v>40</v>
      </c>
      <c r="V11" s="177">
        <v>35</v>
      </c>
      <c r="W11" s="177">
        <v>40</v>
      </c>
      <c r="X11" s="177">
        <v>40</v>
      </c>
      <c r="Y11" s="177">
        <v>40</v>
      </c>
      <c r="Z11" s="177">
        <v>15</v>
      </c>
      <c r="AA11" s="177">
        <v>30</v>
      </c>
      <c r="AB11" s="177">
        <v>30</v>
      </c>
      <c r="AC11" s="178">
        <v>700</v>
      </c>
    </row>
    <row r="12" spans="1:36" ht="16.5" x14ac:dyDescent="0.35">
      <c r="A12" s="22" t="s">
        <v>264</v>
      </c>
      <c r="B12" s="192" t="s">
        <v>314</v>
      </c>
      <c r="C12" s="180">
        <v>0.65</v>
      </c>
      <c r="D12" s="180">
        <v>0.53</v>
      </c>
      <c r="E12" s="180">
        <v>0.44</v>
      </c>
      <c r="F12" s="179">
        <v>0.43</v>
      </c>
      <c r="G12" s="180">
        <v>0.52</v>
      </c>
      <c r="H12" s="180">
        <v>0.64</v>
      </c>
      <c r="I12" s="180">
        <v>0.68</v>
      </c>
      <c r="J12" s="179">
        <v>0.62</v>
      </c>
      <c r="K12" s="180">
        <v>0.51</v>
      </c>
      <c r="L12" s="180">
        <v>0.35</v>
      </c>
      <c r="M12" s="179">
        <v>0.56000000000000005</v>
      </c>
      <c r="N12" s="123">
        <v>0.47</v>
      </c>
      <c r="O12" s="123">
        <v>0.24</v>
      </c>
      <c r="P12" s="123">
        <v>0.39</v>
      </c>
      <c r="Q12" s="125">
        <v>0.49</v>
      </c>
      <c r="R12" s="123">
        <v>0.34</v>
      </c>
      <c r="S12" s="123">
        <v>0.32</v>
      </c>
      <c r="T12" s="123">
        <v>0.31</v>
      </c>
      <c r="U12" s="125">
        <v>0.38</v>
      </c>
      <c r="V12" s="123">
        <v>0.36</v>
      </c>
      <c r="W12" s="123">
        <v>0.46</v>
      </c>
      <c r="X12" s="123">
        <v>0.5</v>
      </c>
      <c r="Y12" s="123">
        <v>0.42</v>
      </c>
      <c r="Z12" s="123">
        <v>0.36</v>
      </c>
      <c r="AA12" s="123">
        <v>0.3</v>
      </c>
      <c r="AB12" s="123">
        <v>0.32</v>
      </c>
      <c r="AC12" s="184">
        <v>0.47</v>
      </c>
      <c r="AD12" s="91"/>
      <c r="AE12" s="91"/>
      <c r="AF12" s="91"/>
    </row>
    <row r="13" spans="1:36" ht="16.5" x14ac:dyDescent="0.35">
      <c r="A13" s="22" t="s">
        <v>265</v>
      </c>
      <c r="B13" s="192" t="s">
        <v>314</v>
      </c>
      <c r="C13" s="195" t="s">
        <v>314</v>
      </c>
      <c r="D13" s="180">
        <v>0.34</v>
      </c>
      <c r="E13" s="180">
        <v>0.45</v>
      </c>
      <c r="F13" s="179">
        <v>0.41</v>
      </c>
      <c r="G13" s="180">
        <v>0.33</v>
      </c>
      <c r="H13" s="180">
        <v>0.24</v>
      </c>
      <c r="I13" s="180">
        <v>0.24</v>
      </c>
      <c r="J13" s="179">
        <v>0.27</v>
      </c>
      <c r="K13" s="180">
        <v>0.24</v>
      </c>
      <c r="L13" s="180">
        <v>0.2</v>
      </c>
      <c r="M13" s="179">
        <v>0.17</v>
      </c>
      <c r="N13" s="123">
        <v>0.24</v>
      </c>
      <c r="O13" s="123">
        <v>0.18</v>
      </c>
      <c r="P13" s="123">
        <v>0.25</v>
      </c>
      <c r="Q13" s="125">
        <v>0.37</v>
      </c>
      <c r="R13" s="123">
        <v>0.12</v>
      </c>
      <c r="S13" s="123">
        <v>0.12</v>
      </c>
      <c r="T13" s="123">
        <v>0.13</v>
      </c>
      <c r="U13" s="125">
        <v>0.25</v>
      </c>
      <c r="V13" s="123">
        <v>0.22</v>
      </c>
      <c r="W13" s="123">
        <v>0.18</v>
      </c>
      <c r="X13" s="123">
        <v>0.17</v>
      </c>
      <c r="Y13" s="123">
        <v>0.21</v>
      </c>
      <c r="Z13" s="123">
        <v>0.38</v>
      </c>
      <c r="AA13" s="123">
        <v>0.17</v>
      </c>
      <c r="AB13" s="123">
        <v>0.21</v>
      </c>
      <c r="AC13" s="184">
        <v>0.25</v>
      </c>
      <c r="AD13" s="91"/>
      <c r="AE13" s="91"/>
      <c r="AF13" s="91"/>
    </row>
    <row r="14" spans="1:36" ht="16.5" x14ac:dyDescent="0.35">
      <c r="A14" s="22" t="s">
        <v>266</v>
      </c>
      <c r="B14" s="192" t="s">
        <v>314</v>
      </c>
      <c r="C14" s="195" t="s">
        <v>314</v>
      </c>
      <c r="D14" s="180">
        <v>0.13</v>
      </c>
      <c r="E14" s="180">
        <v>0.11</v>
      </c>
      <c r="F14" s="179">
        <v>0.16</v>
      </c>
      <c r="G14" s="180">
        <v>0.16</v>
      </c>
      <c r="H14" s="180">
        <v>0.13</v>
      </c>
      <c r="I14" s="180">
        <v>0.08</v>
      </c>
      <c r="J14" s="179">
        <v>0.11</v>
      </c>
      <c r="K14" s="180">
        <v>0.24</v>
      </c>
      <c r="L14" s="180">
        <v>0.45</v>
      </c>
      <c r="M14" s="179">
        <v>0.27</v>
      </c>
      <c r="N14" s="123">
        <v>0.28999999999999998</v>
      </c>
      <c r="O14" s="123">
        <v>0.57999999999999996</v>
      </c>
      <c r="P14" s="123">
        <v>0.37</v>
      </c>
      <c r="Q14" s="125">
        <v>0.14000000000000001</v>
      </c>
      <c r="R14" s="123">
        <v>0.53</v>
      </c>
      <c r="S14" s="123">
        <v>0.56000000000000005</v>
      </c>
      <c r="T14" s="123">
        <v>0.56000000000000005</v>
      </c>
      <c r="U14" s="125">
        <v>0.38</v>
      </c>
      <c r="V14" s="123">
        <v>0.42</v>
      </c>
      <c r="W14" s="123">
        <v>0.36</v>
      </c>
      <c r="X14" s="123">
        <v>0.33</v>
      </c>
      <c r="Y14" s="123">
        <v>0.38</v>
      </c>
      <c r="Z14" s="123">
        <v>0.25</v>
      </c>
      <c r="AA14" s="123">
        <v>0.53</v>
      </c>
      <c r="AB14" s="123">
        <v>0.48</v>
      </c>
      <c r="AC14" s="184">
        <v>0.28000000000000003</v>
      </c>
      <c r="AD14" s="91"/>
      <c r="AE14" s="91"/>
      <c r="AF14" s="91"/>
    </row>
    <row r="15" spans="1:36" s="91" customFormat="1" x14ac:dyDescent="0.35">
      <c r="A15" s="22" t="s">
        <v>267</v>
      </c>
      <c r="B15" s="193" t="s">
        <v>314</v>
      </c>
      <c r="C15" s="177">
        <v>75</v>
      </c>
      <c r="D15" s="177">
        <v>90</v>
      </c>
      <c r="E15" s="177">
        <v>45</v>
      </c>
      <c r="F15" s="177">
        <v>50</v>
      </c>
      <c r="G15" s="177">
        <v>70</v>
      </c>
      <c r="H15" s="177">
        <v>120</v>
      </c>
      <c r="I15" s="177">
        <v>50</v>
      </c>
      <c r="J15" s="177">
        <v>35</v>
      </c>
      <c r="K15" s="177">
        <v>15</v>
      </c>
      <c r="L15" s="177">
        <v>25</v>
      </c>
      <c r="M15" s="177">
        <v>20</v>
      </c>
      <c r="N15" s="177">
        <v>5</v>
      </c>
      <c r="O15" s="177">
        <v>30</v>
      </c>
      <c r="P15" s="177">
        <v>20</v>
      </c>
      <c r="Q15" s="177">
        <v>25</v>
      </c>
      <c r="R15" s="177">
        <v>30</v>
      </c>
      <c r="S15" s="177">
        <v>35</v>
      </c>
      <c r="T15" s="177">
        <v>50</v>
      </c>
      <c r="U15" s="177">
        <v>50</v>
      </c>
      <c r="V15" s="177">
        <v>55</v>
      </c>
      <c r="W15" s="177">
        <v>70</v>
      </c>
      <c r="X15" s="177">
        <v>55</v>
      </c>
      <c r="Y15" s="177">
        <v>40</v>
      </c>
      <c r="Z15" s="177">
        <v>30</v>
      </c>
      <c r="AA15" s="177">
        <v>30</v>
      </c>
      <c r="AB15" s="177">
        <v>40</v>
      </c>
      <c r="AC15" s="185" t="s">
        <v>121</v>
      </c>
      <c r="AE15" s="136"/>
    </row>
    <row r="16" spans="1:36" x14ac:dyDescent="0.35">
      <c r="A16" s="121"/>
      <c r="B16" s="191"/>
      <c r="C16" s="173"/>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2"/>
      <c r="AD16" s="91"/>
      <c r="AE16" s="91"/>
      <c r="AF16" s="91"/>
    </row>
    <row r="17" spans="1:32" ht="16.5" x14ac:dyDescent="0.35">
      <c r="A17" s="22" t="s">
        <v>268</v>
      </c>
      <c r="B17" s="169" t="s">
        <v>314</v>
      </c>
      <c r="C17" s="176">
        <v>11.5</v>
      </c>
      <c r="D17" s="176">
        <v>15</v>
      </c>
      <c r="E17" s="176">
        <v>14</v>
      </c>
      <c r="F17" s="176">
        <v>14</v>
      </c>
      <c r="G17" s="176">
        <v>10.5</v>
      </c>
      <c r="H17" s="176">
        <v>9</v>
      </c>
      <c r="I17" s="176">
        <v>13</v>
      </c>
      <c r="J17" s="176">
        <v>11</v>
      </c>
      <c r="K17" s="176">
        <v>10</v>
      </c>
      <c r="L17" s="176">
        <v>12</v>
      </c>
      <c r="M17" s="176">
        <v>15</v>
      </c>
      <c r="N17" s="176">
        <v>11</v>
      </c>
      <c r="O17" s="176">
        <v>9</v>
      </c>
      <c r="P17" s="176">
        <v>12</v>
      </c>
      <c r="Q17" s="176">
        <v>11</v>
      </c>
      <c r="R17" s="176">
        <v>8</v>
      </c>
      <c r="S17" s="176">
        <v>10</v>
      </c>
      <c r="T17" s="176">
        <v>11</v>
      </c>
      <c r="U17" s="176">
        <v>13</v>
      </c>
      <c r="V17" s="176">
        <v>14</v>
      </c>
      <c r="W17" s="176">
        <v>13</v>
      </c>
      <c r="X17" s="176">
        <v>13</v>
      </c>
      <c r="Y17" s="176">
        <v>13</v>
      </c>
      <c r="Z17" s="176">
        <v>10</v>
      </c>
      <c r="AA17" s="176">
        <v>11</v>
      </c>
      <c r="AB17" s="176">
        <v>10</v>
      </c>
      <c r="AC17" s="171">
        <v>12</v>
      </c>
      <c r="AD17" s="91"/>
      <c r="AE17" s="91"/>
      <c r="AF17" s="91"/>
    </row>
    <row r="18" spans="1:32" ht="16.5" x14ac:dyDescent="0.35">
      <c r="A18" s="22" t="s">
        <v>269</v>
      </c>
      <c r="B18" s="194" t="s">
        <v>314</v>
      </c>
      <c r="C18" s="123">
        <v>1</v>
      </c>
      <c r="D18" s="190" t="s">
        <v>314</v>
      </c>
      <c r="E18" s="123">
        <v>0.97</v>
      </c>
      <c r="F18" s="190" t="s">
        <v>314</v>
      </c>
      <c r="G18" s="123">
        <v>0.96</v>
      </c>
      <c r="H18" s="190" t="s">
        <v>314</v>
      </c>
      <c r="I18" s="179">
        <v>0.97</v>
      </c>
      <c r="J18" s="190" t="s">
        <v>314</v>
      </c>
      <c r="K18" s="190" t="s">
        <v>314</v>
      </c>
      <c r="L18" s="190" t="s">
        <v>314</v>
      </c>
      <c r="M18" s="179">
        <v>0.94</v>
      </c>
      <c r="N18" s="179">
        <v>0.94</v>
      </c>
      <c r="O18" s="179">
        <v>1</v>
      </c>
      <c r="P18" s="179">
        <v>1</v>
      </c>
      <c r="Q18" s="190" t="s">
        <v>314</v>
      </c>
      <c r="R18" s="190" t="s">
        <v>314</v>
      </c>
      <c r="S18" s="179">
        <v>1</v>
      </c>
      <c r="T18" s="179">
        <v>0.97</v>
      </c>
      <c r="U18" s="179">
        <v>0.94</v>
      </c>
      <c r="V18" s="179">
        <v>0.84</v>
      </c>
      <c r="W18" s="179">
        <v>0.96</v>
      </c>
      <c r="X18" s="179">
        <v>0.9</v>
      </c>
      <c r="Y18" s="179">
        <v>0.91</v>
      </c>
      <c r="Z18" s="179">
        <v>0.9</v>
      </c>
      <c r="AA18" s="179">
        <v>0.92</v>
      </c>
      <c r="AB18" s="179">
        <v>0.94</v>
      </c>
      <c r="AC18" s="124">
        <v>0.96</v>
      </c>
      <c r="AD18" s="91"/>
      <c r="AE18" s="91"/>
      <c r="AF18" s="91"/>
    </row>
    <row r="19" spans="1:32" x14ac:dyDescent="0.35">
      <c r="A19" s="162"/>
      <c r="B19" s="19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2"/>
      <c r="AD19" s="91"/>
      <c r="AE19" s="91"/>
      <c r="AF19" s="91"/>
    </row>
    <row r="20" spans="1:32" ht="16.5" x14ac:dyDescent="0.35">
      <c r="A20" s="22" t="s">
        <v>270</v>
      </c>
      <c r="B20" s="190" t="s">
        <v>314</v>
      </c>
      <c r="C20" s="190" t="s">
        <v>314</v>
      </c>
      <c r="D20" s="190" t="s">
        <v>314</v>
      </c>
      <c r="E20" s="84">
        <v>5</v>
      </c>
      <c r="F20" s="84">
        <v>10</v>
      </c>
      <c r="G20" s="190" t="s">
        <v>314</v>
      </c>
      <c r="H20" s="84">
        <v>10</v>
      </c>
      <c r="I20" s="84">
        <v>15</v>
      </c>
      <c r="J20" s="84">
        <v>15</v>
      </c>
      <c r="K20" s="84">
        <v>5</v>
      </c>
      <c r="L20" s="84">
        <v>5</v>
      </c>
      <c r="M20" s="84" t="s">
        <v>314</v>
      </c>
      <c r="N20" s="84">
        <v>5</v>
      </c>
      <c r="O20" s="84">
        <v>0</v>
      </c>
      <c r="P20" s="84">
        <v>0</v>
      </c>
      <c r="Q20" s="190" t="s">
        <v>314</v>
      </c>
      <c r="R20" s="190" t="s">
        <v>314</v>
      </c>
      <c r="S20" s="84">
        <v>5</v>
      </c>
      <c r="T20" s="84">
        <v>5</v>
      </c>
      <c r="U20" s="84">
        <v>5</v>
      </c>
      <c r="V20" s="84">
        <v>5</v>
      </c>
      <c r="W20" s="84">
        <v>5</v>
      </c>
      <c r="X20" s="84">
        <v>5</v>
      </c>
      <c r="Y20" s="84">
        <v>5</v>
      </c>
      <c r="Z20" s="190" t="s">
        <v>314</v>
      </c>
      <c r="AA20" s="84">
        <v>0</v>
      </c>
      <c r="AB20" s="84">
        <v>5</v>
      </c>
      <c r="AC20" s="28">
        <v>100</v>
      </c>
      <c r="AD20" s="91"/>
      <c r="AE20" s="91"/>
      <c r="AF20" s="91"/>
    </row>
    <row r="21" spans="1:32" ht="16.5" x14ac:dyDescent="0.35">
      <c r="A21" s="22" t="s">
        <v>271</v>
      </c>
      <c r="B21" s="84">
        <v>0</v>
      </c>
      <c r="C21" s="84">
        <v>0</v>
      </c>
      <c r="D21" s="84">
        <v>0</v>
      </c>
      <c r="E21" s="84">
        <v>0</v>
      </c>
      <c r="F21" s="84">
        <v>0</v>
      </c>
      <c r="G21" s="84">
        <v>5</v>
      </c>
      <c r="H21" s="84">
        <v>5</v>
      </c>
      <c r="I21" s="190" t="s">
        <v>314</v>
      </c>
      <c r="J21" s="84">
        <v>5</v>
      </c>
      <c r="K21" s="84">
        <v>5</v>
      </c>
      <c r="L21" s="84">
        <v>20</v>
      </c>
      <c r="M21" s="84">
        <v>5</v>
      </c>
      <c r="N21" s="84">
        <v>5</v>
      </c>
      <c r="O21" s="190" t="s">
        <v>314</v>
      </c>
      <c r="P21" s="190" t="s">
        <v>314</v>
      </c>
      <c r="Q21" s="84">
        <v>5</v>
      </c>
      <c r="R21" s="84">
        <v>0</v>
      </c>
      <c r="S21" s="84">
        <v>0</v>
      </c>
      <c r="T21" s="190" t="s">
        <v>314</v>
      </c>
      <c r="U21" s="190" t="s">
        <v>314</v>
      </c>
      <c r="V21" s="84">
        <v>0</v>
      </c>
      <c r="W21" s="190" t="s">
        <v>314</v>
      </c>
      <c r="X21" s="84">
        <v>5</v>
      </c>
      <c r="Y21" s="190" t="s">
        <v>314</v>
      </c>
      <c r="Z21" s="84">
        <v>5</v>
      </c>
      <c r="AA21" s="190" t="s">
        <v>314</v>
      </c>
      <c r="AB21" s="84">
        <v>5</v>
      </c>
      <c r="AC21" s="28">
        <v>80</v>
      </c>
      <c r="AD21" s="91"/>
      <c r="AE21" s="91"/>
      <c r="AF21" s="91"/>
    </row>
    <row r="22" spans="1:32" ht="16.5" x14ac:dyDescent="0.35">
      <c r="A22" s="22" t="s">
        <v>272</v>
      </c>
      <c r="B22" s="189" t="s">
        <v>121</v>
      </c>
      <c r="C22" s="189" t="s">
        <v>121</v>
      </c>
      <c r="D22" s="189" t="s">
        <v>121</v>
      </c>
      <c r="E22" s="189" t="s">
        <v>121</v>
      </c>
      <c r="F22" s="189" t="s">
        <v>121</v>
      </c>
      <c r="G22" s="84">
        <v>0</v>
      </c>
      <c r="H22" s="84">
        <v>0</v>
      </c>
      <c r="I22" s="84">
        <v>0</v>
      </c>
      <c r="J22" s="84">
        <v>0</v>
      </c>
      <c r="K22" s="84">
        <v>0</v>
      </c>
      <c r="L22" s="84">
        <v>0</v>
      </c>
      <c r="M22" s="84">
        <v>0</v>
      </c>
      <c r="N22" s="84">
        <v>0</v>
      </c>
      <c r="O22" s="84">
        <v>0</v>
      </c>
      <c r="P22" s="84">
        <v>0</v>
      </c>
      <c r="Q22" s="84">
        <v>0</v>
      </c>
      <c r="R22" s="84">
        <v>0</v>
      </c>
      <c r="S22" s="84">
        <v>0</v>
      </c>
      <c r="T22" s="190" t="s">
        <v>314</v>
      </c>
      <c r="U22" s="190" t="s">
        <v>314</v>
      </c>
      <c r="V22" s="84">
        <v>0</v>
      </c>
      <c r="W22" s="84">
        <v>0</v>
      </c>
      <c r="X22" s="84">
        <v>0</v>
      </c>
      <c r="Y22" s="190" t="s">
        <v>314</v>
      </c>
      <c r="Z22" s="84">
        <v>0</v>
      </c>
      <c r="AA22" s="84">
        <v>0</v>
      </c>
      <c r="AB22" s="84">
        <v>0</v>
      </c>
      <c r="AC22" s="196" t="s">
        <v>314</v>
      </c>
      <c r="AD22" s="91"/>
      <c r="AE22" s="91"/>
      <c r="AF22" s="91"/>
    </row>
    <row r="23" spans="1:32" ht="16.5" x14ac:dyDescent="0.35">
      <c r="A23" s="22" t="s">
        <v>273</v>
      </c>
      <c r="B23" s="189" t="s">
        <v>121</v>
      </c>
      <c r="C23" s="189" t="s">
        <v>121</v>
      </c>
      <c r="D23" s="189" t="s">
        <v>121</v>
      </c>
      <c r="E23" s="189" t="s">
        <v>121</v>
      </c>
      <c r="F23" s="189" t="s">
        <v>121</v>
      </c>
      <c r="G23" s="84">
        <v>5</v>
      </c>
      <c r="H23" s="84">
        <v>5</v>
      </c>
      <c r="I23" s="197" t="s">
        <v>314</v>
      </c>
      <c r="J23" s="84">
        <v>5</v>
      </c>
      <c r="K23" s="84">
        <v>5</v>
      </c>
      <c r="L23" s="84">
        <v>20</v>
      </c>
      <c r="M23" s="84">
        <v>5</v>
      </c>
      <c r="N23" s="84">
        <v>5</v>
      </c>
      <c r="O23" s="190" t="s">
        <v>314</v>
      </c>
      <c r="P23" s="190" t="s">
        <v>314</v>
      </c>
      <c r="Q23" s="84">
        <v>5</v>
      </c>
      <c r="R23" s="84">
        <v>0</v>
      </c>
      <c r="S23" s="84">
        <v>0</v>
      </c>
      <c r="T23" s="190" t="s">
        <v>314</v>
      </c>
      <c r="U23" s="190" t="s">
        <v>314</v>
      </c>
      <c r="V23" s="84">
        <v>0</v>
      </c>
      <c r="W23" s="190" t="s">
        <v>314</v>
      </c>
      <c r="X23" s="84">
        <v>5</v>
      </c>
      <c r="Y23" s="190" t="s">
        <v>314</v>
      </c>
      <c r="Z23" s="84">
        <v>5</v>
      </c>
      <c r="AA23" s="190" t="s">
        <v>314</v>
      </c>
      <c r="AB23" s="84">
        <v>5</v>
      </c>
      <c r="AC23" s="28">
        <v>75</v>
      </c>
      <c r="AD23" s="91"/>
      <c r="AE23" s="91"/>
      <c r="AF23" s="91"/>
    </row>
    <row r="24" spans="1:32" ht="16.5" x14ac:dyDescent="0.35">
      <c r="A24" s="22" t="s">
        <v>274</v>
      </c>
      <c r="B24" s="189" t="s">
        <v>121</v>
      </c>
      <c r="C24" s="189" t="s">
        <v>121</v>
      </c>
      <c r="D24" s="189" t="s">
        <v>121</v>
      </c>
      <c r="E24" s="189" t="s">
        <v>121</v>
      </c>
      <c r="F24" s="189" t="s">
        <v>121</v>
      </c>
      <c r="G24" s="189">
        <v>0</v>
      </c>
      <c r="H24" s="189">
        <v>0</v>
      </c>
      <c r="I24" s="189">
        <v>0</v>
      </c>
      <c r="J24" s="189">
        <v>0</v>
      </c>
      <c r="K24" s="189">
        <v>0</v>
      </c>
      <c r="L24" s="189">
        <v>0</v>
      </c>
      <c r="M24" s="189">
        <v>0</v>
      </c>
      <c r="N24" s="189">
        <v>0</v>
      </c>
      <c r="O24" s="189">
        <v>0</v>
      </c>
      <c r="P24" s="189">
        <v>0</v>
      </c>
      <c r="Q24" s="189">
        <v>0</v>
      </c>
      <c r="R24" s="189" t="s">
        <v>121</v>
      </c>
      <c r="S24" s="189" t="s">
        <v>121</v>
      </c>
      <c r="T24" s="190" t="s">
        <v>314</v>
      </c>
      <c r="U24" s="190" t="s">
        <v>314</v>
      </c>
      <c r="V24" s="189" t="s">
        <v>121</v>
      </c>
      <c r="W24" s="189">
        <v>0</v>
      </c>
      <c r="X24" s="189">
        <v>0</v>
      </c>
      <c r="Y24" s="190" t="s">
        <v>314</v>
      </c>
      <c r="Z24" s="189">
        <v>0</v>
      </c>
      <c r="AA24" s="189">
        <v>0</v>
      </c>
      <c r="AB24" s="189">
        <v>0</v>
      </c>
      <c r="AC24" s="196" t="s">
        <v>314</v>
      </c>
      <c r="AD24" s="91"/>
      <c r="AE24" s="91"/>
      <c r="AF24" s="91"/>
    </row>
    <row r="25" spans="1:32" ht="16.5" x14ac:dyDescent="0.35">
      <c r="A25" s="22" t="s">
        <v>275</v>
      </c>
      <c r="B25" s="189" t="s">
        <v>121</v>
      </c>
      <c r="C25" s="189" t="s">
        <v>121</v>
      </c>
      <c r="D25" s="189" t="s">
        <v>121</v>
      </c>
      <c r="E25" s="189" t="s">
        <v>121</v>
      </c>
      <c r="F25" s="189" t="s">
        <v>121</v>
      </c>
      <c r="G25" s="189">
        <v>1</v>
      </c>
      <c r="H25" s="189">
        <v>1</v>
      </c>
      <c r="I25" s="189">
        <v>1</v>
      </c>
      <c r="J25" s="189">
        <v>1</v>
      </c>
      <c r="K25" s="189">
        <v>1</v>
      </c>
      <c r="L25" s="189">
        <v>1</v>
      </c>
      <c r="M25" s="189">
        <v>1</v>
      </c>
      <c r="N25" s="189">
        <v>1</v>
      </c>
      <c r="O25" s="189">
        <v>1</v>
      </c>
      <c r="P25" s="189">
        <v>1</v>
      </c>
      <c r="Q25" s="189">
        <v>1</v>
      </c>
      <c r="R25" s="189" t="s">
        <v>121</v>
      </c>
      <c r="S25" s="189" t="s">
        <v>121</v>
      </c>
      <c r="T25" s="190" t="s">
        <v>314</v>
      </c>
      <c r="U25" s="190" t="s">
        <v>314</v>
      </c>
      <c r="V25" s="189" t="s">
        <v>121</v>
      </c>
      <c r="W25" s="189">
        <v>1</v>
      </c>
      <c r="X25" s="189">
        <v>1</v>
      </c>
      <c r="Y25" s="190" t="s">
        <v>314</v>
      </c>
      <c r="Z25" s="189">
        <v>1</v>
      </c>
      <c r="AA25" s="189">
        <v>1</v>
      </c>
      <c r="AB25" s="189">
        <v>1</v>
      </c>
      <c r="AC25" s="196" t="s">
        <v>314</v>
      </c>
      <c r="AD25" s="91"/>
      <c r="AE25" s="91"/>
      <c r="AF25" s="91"/>
    </row>
    <row r="26" spans="1:32" x14ac:dyDescent="0.35">
      <c r="A26" s="91"/>
      <c r="B26" s="91"/>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row>
    <row r="27" spans="1:32" s="116" customFormat="1" x14ac:dyDescent="0.35">
      <c r="A27" s="47" t="s">
        <v>78</v>
      </c>
      <c r="B27" s="47"/>
      <c r="C27" s="47"/>
      <c r="D27" s="47"/>
      <c r="E27" s="47"/>
      <c r="F27" s="47"/>
      <c r="G27" s="47"/>
      <c r="H27" s="47"/>
      <c r="I27" s="47"/>
      <c r="J27" s="47"/>
      <c r="K27" s="47"/>
      <c r="L27" s="47"/>
      <c r="M27" s="47"/>
      <c r="N27" s="47"/>
      <c r="O27" s="47"/>
      <c r="P27" s="47"/>
      <c r="Q27" s="47"/>
      <c r="R27" s="47"/>
      <c r="S27" s="47"/>
      <c r="T27" s="47"/>
      <c r="U27" s="47"/>
      <c r="V27" s="47"/>
      <c r="W27" s="145"/>
      <c r="X27" s="145"/>
      <c r="Y27" s="145"/>
      <c r="Z27" s="47"/>
      <c r="AA27" s="47"/>
      <c r="AB27" s="47"/>
      <c r="AC27" s="47"/>
      <c r="AD27" s="47"/>
      <c r="AE27" s="47"/>
      <c r="AF27" s="47"/>
    </row>
    <row r="28" spans="1:32" s="116" customFormat="1" x14ac:dyDescent="0.35">
      <c r="A28" s="47" t="s">
        <v>142</v>
      </c>
      <c r="B28" s="47"/>
      <c r="C28" s="47"/>
      <c r="D28" s="47"/>
      <c r="E28" s="47"/>
      <c r="F28" s="47"/>
      <c r="G28" s="47"/>
      <c r="H28" s="47"/>
      <c r="I28" s="47"/>
      <c r="J28" s="47"/>
      <c r="K28" s="47"/>
      <c r="L28" s="47"/>
      <c r="M28" s="47"/>
      <c r="N28" s="47"/>
      <c r="O28" s="47"/>
      <c r="P28" s="47"/>
      <c r="Q28" s="47"/>
      <c r="R28" s="47"/>
      <c r="S28" s="47"/>
      <c r="T28" s="47"/>
      <c r="U28" s="47"/>
      <c r="V28" s="47"/>
      <c r="W28" s="145"/>
      <c r="X28" s="145"/>
      <c r="Y28" s="145"/>
      <c r="Z28" s="47"/>
      <c r="AA28" s="47"/>
      <c r="AB28" s="47"/>
      <c r="AC28" s="47"/>
      <c r="AD28" s="47"/>
      <c r="AE28" s="47"/>
      <c r="AF28" s="47"/>
    </row>
    <row r="29" spans="1:32" s="47" customFormat="1" x14ac:dyDescent="0.35">
      <c r="A29" s="47" t="s">
        <v>276</v>
      </c>
      <c r="W29" s="145"/>
      <c r="X29" s="145"/>
      <c r="Y29" s="145"/>
    </row>
    <row r="30" spans="1:32" s="116" customFormat="1" ht="45.5" customHeight="1" x14ac:dyDescent="0.35">
      <c r="A30" s="230" t="s">
        <v>333</v>
      </c>
      <c r="B30" s="230"/>
      <c r="C30" s="230"/>
      <c r="D30" s="230"/>
      <c r="E30" s="230"/>
      <c r="F30" s="230"/>
      <c r="G30" s="230"/>
      <c r="H30" s="230"/>
      <c r="I30" s="230"/>
      <c r="J30" s="230"/>
      <c r="K30" s="230"/>
      <c r="L30" s="230"/>
      <c r="M30" s="230"/>
      <c r="N30" s="230"/>
      <c r="O30" s="230"/>
      <c r="P30" s="230"/>
      <c r="Q30" s="230"/>
      <c r="R30" s="230"/>
      <c r="S30" s="47"/>
      <c r="T30" s="47"/>
      <c r="U30" s="47"/>
      <c r="V30" s="47"/>
      <c r="W30" s="145"/>
      <c r="X30" s="145"/>
      <c r="Y30" s="145"/>
      <c r="Z30" s="47"/>
      <c r="AA30" s="47"/>
      <c r="AB30" s="47"/>
      <c r="AC30" s="47"/>
      <c r="AD30" s="47"/>
      <c r="AE30" s="47"/>
      <c r="AF30" s="47"/>
    </row>
    <row r="31" spans="1:32" s="116" customFormat="1" x14ac:dyDescent="0.35">
      <c r="A31" s="47" t="s">
        <v>277</v>
      </c>
      <c r="B31" s="129"/>
      <c r="C31" s="129"/>
      <c r="D31" s="129"/>
      <c r="E31" s="129"/>
      <c r="F31" s="129"/>
      <c r="G31" s="129"/>
      <c r="H31" s="129"/>
      <c r="I31" s="129"/>
      <c r="J31" s="129"/>
      <c r="K31" s="129"/>
      <c r="L31" s="129"/>
      <c r="M31" s="129"/>
      <c r="N31" s="129"/>
      <c r="O31" s="129"/>
      <c r="P31" s="129"/>
      <c r="Q31" s="129"/>
      <c r="R31" s="129"/>
      <c r="S31" s="47"/>
      <c r="T31" s="47"/>
      <c r="U31" s="47"/>
      <c r="V31" s="47"/>
      <c r="W31" s="145"/>
      <c r="X31" s="145"/>
      <c r="Y31" s="145"/>
      <c r="Z31" s="47"/>
      <c r="AA31" s="47"/>
      <c r="AB31" s="47"/>
      <c r="AC31" s="47"/>
      <c r="AD31" s="47"/>
      <c r="AE31" s="47"/>
      <c r="AF31" s="47"/>
    </row>
    <row r="32" spans="1:32" x14ac:dyDescent="0.35">
      <c r="A32" s="134" t="s">
        <v>278</v>
      </c>
      <c r="B32" s="91"/>
      <c r="C32" s="91"/>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row>
    <row r="33" spans="1:32" x14ac:dyDescent="0.35">
      <c r="A33" s="91"/>
      <c r="B33" s="91"/>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row>
    <row r="34" spans="1:32" x14ac:dyDescent="0.35">
      <c r="A34" s="91"/>
      <c r="B34" s="91"/>
      <c r="C34" s="91"/>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row>
    <row r="35" spans="1:32" x14ac:dyDescent="0.35">
      <c r="A35" s="91"/>
      <c r="B35" s="91"/>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row>
    <row r="36" spans="1:32" x14ac:dyDescent="0.35">
      <c r="A36" s="91"/>
      <c r="B36" s="91"/>
      <c r="C36" s="91"/>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row>
    <row r="37" spans="1:32" x14ac:dyDescent="0.35">
      <c r="A37" s="91"/>
      <c r="B37" s="91"/>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row>
    <row r="38" spans="1:32" x14ac:dyDescent="0.35">
      <c r="A38" s="91"/>
      <c r="B38" s="91"/>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row>
    <row r="39" spans="1:32" x14ac:dyDescent="0.35">
      <c r="A39" s="91"/>
      <c r="B39" s="91"/>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row>
    <row r="40" spans="1:32" x14ac:dyDescent="0.35">
      <c r="A40" s="91"/>
      <c r="B40" s="91"/>
      <c r="C40" s="91"/>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row>
    <row r="41" spans="1:32" x14ac:dyDescent="0.35">
      <c r="A41" s="91"/>
      <c r="B41" s="91"/>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row>
    <row r="42" spans="1:32" x14ac:dyDescent="0.35">
      <c r="A42" s="91"/>
      <c r="B42" s="91"/>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row>
    <row r="43" spans="1:32" x14ac:dyDescent="0.35">
      <c r="A43" s="91"/>
      <c r="B43" s="91"/>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row>
  </sheetData>
  <mergeCells count="6">
    <mergeCell ref="AA3:AB3"/>
    <mergeCell ref="AC3:AC4"/>
    <mergeCell ref="A3:A4"/>
    <mergeCell ref="C3:N3"/>
    <mergeCell ref="A30:R30"/>
    <mergeCell ref="O3:Z3"/>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
  <sheetViews>
    <sheetView zoomScale="75" zoomScaleNormal="75" workbookViewId="0"/>
  </sheetViews>
  <sheetFormatPr defaultRowHeight="14.5" x14ac:dyDescent="0.35"/>
  <cols>
    <col min="1" max="1" width="45.7265625" bestFit="1" customWidth="1"/>
  </cols>
  <sheetData>
    <row r="1" spans="1:21" x14ac:dyDescent="0.35">
      <c r="A1" s="40" t="s">
        <v>279</v>
      </c>
      <c r="B1" s="91"/>
      <c r="C1" s="91"/>
      <c r="D1" s="91"/>
      <c r="E1" s="91"/>
      <c r="F1" s="91"/>
      <c r="G1" s="91"/>
      <c r="H1" s="91"/>
      <c r="I1" s="91"/>
      <c r="J1" s="91"/>
      <c r="K1" s="91"/>
      <c r="L1" s="91"/>
      <c r="M1" s="91"/>
      <c r="N1" s="91"/>
      <c r="O1" s="91"/>
      <c r="P1" s="91"/>
      <c r="Q1" s="91"/>
      <c r="R1" s="91"/>
      <c r="S1" s="91"/>
    </row>
    <row r="2" spans="1:21" x14ac:dyDescent="0.35">
      <c r="A2" s="91"/>
      <c r="B2" s="91"/>
      <c r="C2" s="91"/>
      <c r="D2" s="91"/>
      <c r="E2" s="91"/>
      <c r="F2" s="91"/>
      <c r="G2" s="91"/>
      <c r="H2" s="91"/>
      <c r="I2" s="91"/>
      <c r="J2" s="91"/>
      <c r="K2" s="91"/>
      <c r="L2" s="91"/>
      <c r="M2" s="91"/>
      <c r="N2" s="91"/>
      <c r="O2" s="91"/>
      <c r="P2" s="91"/>
      <c r="Q2" s="91"/>
      <c r="R2" s="91"/>
      <c r="S2" s="91"/>
    </row>
    <row r="3" spans="1:21" x14ac:dyDescent="0.35">
      <c r="A3" s="200"/>
      <c r="B3" s="274" t="s">
        <v>136</v>
      </c>
      <c r="C3" s="274"/>
      <c r="D3" s="274"/>
      <c r="E3" s="274"/>
      <c r="F3" s="274"/>
      <c r="G3" s="275" t="s">
        <v>280</v>
      </c>
      <c r="H3" s="276"/>
      <c r="I3" s="276"/>
      <c r="J3" s="276"/>
      <c r="K3" s="276"/>
      <c r="L3" s="276"/>
      <c r="M3" s="276"/>
      <c r="N3" s="276"/>
      <c r="O3" s="276"/>
      <c r="P3" s="276"/>
      <c r="Q3" s="276"/>
      <c r="R3" s="277"/>
      <c r="S3" s="232" t="s">
        <v>319</v>
      </c>
      <c r="T3" s="234"/>
      <c r="U3" s="200" t="s">
        <v>9</v>
      </c>
    </row>
    <row r="4" spans="1:21" x14ac:dyDescent="0.35">
      <c r="A4" s="200"/>
      <c r="B4" s="163" t="s">
        <v>145</v>
      </c>
      <c r="C4" s="163" t="s">
        <v>146</v>
      </c>
      <c r="D4" s="163" t="s">
        <v>209</v>
      </c>
      <c r="E4" s="163" t="s">
        <v>210</v>
      </c>
      <c r="F4" s="163" t="s">
        <v>101</v>
      </c>
      <c r="G4" s="164" t="s">
        <v>102</v>
      </c>
      <c r="H4" s="164" t="s">
        <v>103</v>
      </c>
      <c r="I4" s="164" t="s">
        <v>104</v>
      </c>
      <c r="J4" s="164" t="s">
        <v>105</v>
      </c>
      <c r="K4" s="164" t="s">
        <v>100</v>
      </c>
      <c r="L4" s="164" t="s">
        <v>139</v>
      </c>
      <c r="M4" s="164" t="s">
        <v>144</v>
      </c>
      <c r="N4" s="164" t="s">
        <v>145</v>
      </c>
      <c r="O4" s="164" t="s">
        <v>146</v>
      </c>
      <c r="P4" s="164" t="s">
        <v>209</v>
      </c>
      <c r="Q4" s="164" t="s">
        <v>210</v>
      </c>
      <c r="R4" s="164" t="s">
        <v>101</v>
      </c>
      <c r="S4" s="163" t="s">
        <v>102</v>
      </c>
      <c r="T4" s="163" t="s">
        <v>103</v>
      </c>
      <c r="U4" s="200"/>
    </row>
    <row r="5" spans="1:21" ht="16.5" x14ac:dyDescent="0.35">
      <c r="A5" s="2" t="s">
        <v>281</v>
      </c>
      <c r="B5" s="126" t="s">
        <v>314</v>
      </c>
      <c r="C5" s="169">
        <v>15</v>
      </c>
      <c r="D5" s="169">
        <v>30</v>
      </c>
      <c r="E5" s="169">
        <v>25</v>
      </c>
      <c r="F5" s="169">
        <v>20</v>
      </c>
      <c r="G5" s="127">
        <v>30</v>
      </c>
      <c r="H5" s="127">
        <v>20</v>
      </c>
      <c r="I5" s="127">
        <v>25</v>
      </c>
      <c r="J5" s="127">
        <v>25</v>
      </c>
      <c r="K5" s="127">
        <v>25</v>
      </c>
      <c r="L5" s="127">
        <v>25</v>
      </c>
      <c r="M5" s="127">
        <v>30</v>
      </c>
      <c r="N5" s="127">
        <v>25</v>
      </c>
      <c r="O5" s="127">
        <v>45</v>
      </c>
      <c r="P5" s="127">
        <v>35</v>
      </c>
      <c r="Q5" s="127">
        <v>35</v>
      </c>
      <c r="R5" s="127">
        <v>40</v>
      </c>
      <c r="S5" s="127">
        <v>25</v>
      </c>
      <c r="T5" s="127">
        <v>30</v>
      </c>
      <c r="U5" s="186">
        <v>505</v>
      </c>
    </row>
    <row r="6" spans="1:21" x14ac:dyDescent="0.35">
      <c r="A6" s="2" t="s">
        <v>282</v>
      </c>
      <c r="B6" s="127" t="s">
        <v>314</v>
      </c>
      <c r="C6" s="187">
        <v>2E-3</v>
      </c>
      <c r="D6" s="187">
        <v>4.0000000000000001E-3</v>
      </c>
      <c r="E6" s="187">
        <v>3.0000000000000001E-3</v>
      </c>
      <c r="F6" s="187">
        <v>3.0000000000000001E-3</v>
      </c>
      <c r="G6" s="187">
        <v>4.0000000000000001E-3</v>
      </c>
      <c r="H6" s="187">
        <v>3.0000000000000001E-3</v>
      </c>
      <c r="I6" s="187">
        <v>3.0000000000000001E-3</v>
      </c>
      <c r="J6" s="187">
        <v>4.0000000000000001E-3</v>
      </c>
      <c r="K6" s="187">
        <v>4.0000000000000001E-3</v>
      </c>
      <c r="L6" s="187">
        <v>2E-3</v>
      </c>
      <c r="M6" s="187">
        <v>2E-3</v>
      </c>
      <c r="N6" s="187">
        <v>2E-3</v>
      </c>
      <c r="O6" s="187">
        <v>4.0000000000000001E-3</v>
      </c>
      <c r="P6" s="187">
        <v>5.0000000000000001E-3</v>
      </c>
      <c r="Q6" s="187">
        <v>5.0000000000000001E-3</v>
      </c>
      <c r="R6" s="187">
        <v>5.0000000000000001E-3</v>
      </c>
      <c r="S6" s="187">
        <v>3.0000000000000001E-3</v>
      </c>
      <c r="T6" s="187">
        <v>3.0000000000000001E-3</v>
      </c>
      <c r="U6" s="188">
        <v>3.0000000000000001E-3</v>
      </c>
    </row>
    <row r="7" spans="1:21" x14ac:dyDescent="0.35">
      <c r="A7" s="32"/>
      <c r="B7" s="122"/>
      <c r="C7" s="173"/>
      <c r="D7" s="173"/>
      <c r="E7" s="173"/>
      <c r="F7" s="173"/>
      <c r="G7" s="122"/>
      <c r="H7" s="122"/>
      <c r="I7" s="122"/>
      <c r="J7" s="122"/>
      <c r="K7" s="122"/>
      <c r="L7" s="122"/>
      <c r="M7" s="122"/>
      <c r="N7" s="122"/>
      <c r="O7" s="122"/>
      <c r="P7" s="122"/>
      <c r="Q7" s="122"/>
      <c r="R7" s="122"/>
      <c r="S7" s="122"/>
      <c r="T7" s="122"/>
      <c r="U7" s="175"/>
    </row>
    <row r="8" spans="1:21" ht="16.5" x14ac:dyDescent="0.35">
      <c r="A8" s="2" t="s">
        <v>283</v>
      </c>
      <c r="B8" s="126" t="s">
        <v>314</v>
      </c>
      <c r="C8" s="127">
        <v>5</v>
      </c>
      <c r="D8" s="169">
        <v>15</v>
      </c>
      <c r="E8" s="169">
        <v>35</v>
      </c>
      <c r="F8" s="169">
        <v>30</v>
      </c>
      <c r="G8" s="127">
        <v>25</v>
      </c>
      <c r="H8" s="127">
        <v>20</v>
      </c>
      <c r="I8" s="127">
        <v>30</v>
      </c>
      <c r="J8" s="127">
        <v>20</v>
      </c>
      <c r="K8" s="127">
        <v>25</v>
      </c>
      <c r="L8" s="127">
        <v>25</v>
      </c>
      <c r="M8" s="127">
        <v>25</v>
      </c>
      <c r="N8" s="127">
        <v>20</v>
      </c>
      <c r="O8" s="127">
        <v>30</v>
      </c>
      <c r="P8" s="127">
        <v>55</v>
      </c>
      <c r="Q8" s="127">
        <v>30</v>
      </c>
      <c r="R8" s="127">
        <v>30</v>
      </c>
      <c r="S8" s="127">
        <v>35</v>
      </c>
      <c r="T8" s="127">
        <v>25</v>
      </c>
      <c r="U8" s="186">
        <v>485</v>
      </c>
    </row>
    <row r="9" spans="1:21" ht="16.5" x14ac:dyDescent="0.35">
      <c r="A9" s="2" t="s">
        <v>284</v>
      </c>
      <c r="B9" s="126" t="s">
        <v>314</v>
      </c>
      <c r="C9" s="127">
        <v>5</v>
      </c>
      <c r="D9" s="169">
        <v>5</v>
      </c>
      <c r="E9" s="127">
        <v>15</v>
      </c>
      <c r="F9" s="127">
        <v>10</v>
      </c>
      <c r="G9" s="127">
        <v>5</v>
      </c>
      <c r="H9" s="127">
        <v>10</v>
      </c>
      <c r="I9" s="127">
        <v>10</v>
      </c>
      <c r="J9" s="127">
        <v>10</v>
      </c>
      <c r="K9" s="127">
        <v>10</v>
      </c>
      <c r="L9" s="127">
        <v>15</v>
      </c>
      <c r="M9" s="127">
        <v>15</v>
      </c>
      <c r="N9" s="127">
        <v>10</v>
      </c>
      <c r="O9" s="127">
        <v>15</v>
      </c>
      <c r="P9" s="127">
        <v>15</v>
      </c>
      <c r="Q9" s="127">
        <v>10</v>
      </c>
      <c r="R9" s="127">
        <v>10</v>
      </c>
      <c r="S9" s="127">
        <v>15</v>
      </c>
      <c r="T9" s="127">
        <v>10</v>
      </c>
      <c r="U9" s="186">
        <v>205</v>
      </c>
    </row>
    <row r="10" spans="1:21" ht="16.5" x14ac:dyDescent="0.35">
      <c r="A10" s="2" t="s">
        <v>285</v>
      </c>
      <c r="B10" s="126" t="s">
        <v>314</v>
      </c>
      <c r="C10" s="127" t="s">
        <v>314</v>
      </c>
      <c r="D10" s="127">
        <v>5</v>
      </c>
      <c r="E10" s="127">
        <v>10</v>
      </c>
      <c r="F10" s="127">
        <v>20</v>
      </c>
      <c r="G10" s="127">
        <v>15</v>
      </c>
      <c r="H10" s="127">
        <v>10</v>
      </c>
      <c r="I10" s="127">
        <v>20</v>
      </c>
      <c r="J10" s="127">
        <v>10</v>
      </c>
      <c r="K10" s="127">
        <v>10</v>
      </c>
      <c r="L10" s="127">
        <v>10</v>
      </c>
      <c r="M10" s="127">
        <v>5</v>
      </c>
      <c r="N10" s="127">
        <v>10</v>
      </c>
      <c r="O10" s="127">
        <v>15</v>
      </c>
      <c r="P10" s="127">
        <v>25</v>
      </c>
      <c r="Q10" s="127">
        <v>15</v>
      </c>
      <c r="R10" s="127">
        <v>10</v>
      </c>
      <c r="S10" s="127">
        <v>10</v>
      </c>
      <c r="T10" s="127">
        <v>10</v>
      </c>
      <c r="U10" s="186">
        <v>205</v>
      </c>
    </row>
    <row r="11" spans="1:21" ht="16.5" x14ac:dyDescent="0.35">
      <c r="A11" s="2" t="s">
        <v>286</v>
      </c>
      <c r="B11" s="126" t="s">
        <v>314</v>
      </c>
      <c r="C11" s="90">
        <v>0</v>
      </c>
      <c r="D11" s="127">
        <v>5</v>
      </c>
      <c r="E11" s="127">
        <v>5</v>
      </c>
      <c r="F11" s="127" t="s">
        <v>314</v>
      </c>
      <c r="G11" s="127" t="s">
        <v>314</v>
      </c>
      <c r="H11" s="90">
        <v>0</v>
      </c>
      <c r="I11" s="127" t="s">
        <v>314</v>
      </c>
      <c r="J11" s="127" t="s">
        <v>314</v>
      </c>
      <c r="K11" s="127" t="s">
        <v>314</v>
      </c>
      <c r="L11" s="127">
        <v>5</v>
      </c>
      <c r="M11" s="127">
        <v>5</v>
      </c>
      <c r="N11" s="127">
        <v>5</v>
      </c>
      <c r="O11" s="127">
        <v>5</v>
      </c>
      <c r="P11" s="127">
        <v>10</v>
      </c>
      <c r="Q11" s="127">
        <v>5</v>
      </c>
      <c r="R11" s="127">
        <v>10</v>
      </c>
      <c r="S11" s="127">
        <v>10</v>
      </c>
      <c r="T11" s="127">
        <v>5</v>
      </c>
      <c r="U11" s="186">
        <v>75</v>
      </c>
    </row>
    <row r="12" spans="1:21" ht="16.5" x14ac:dyDescent="0.35">
      <c r="A12" s="2" t="s">
        <v>287</v>
      </c>
      <c r="B12" s="126" t="s">
        <v>314</v>
      </c>
      <c r="C12" s="126" t="s">
        <v>314</v>
      </c>
      <c r="D12" s="119">
        <v>0.41</v>
      </c>
      <c r="E12" s="119">
        <v>0.52</v>
      </c>
      <c r="F12" s="126" t="s">
        <v>314</v>
      </c>
      <c r="G12" s="126" t="s">
        <v>314</v>
      </c>
      <c r="H12" s="119">
        <v>0.57999999999999996</v>
      </c>
      <c r="I12" s="126" t="s">
        <v>314</v>
      </c>
      <c r="J12" s="126" t="s">
        <v>314</v>
      </c>
      <c r="K12" s="119">
        <v>0.48</v>
      </c>
      <c r="L12" s="119">
        <v>0.52</v>
      </c>
      <c r="M12" s="119">
        <v>0.54</v>
      </c>
      <c r="N12" s="119">
        <v>0.38</v>
      </c>
      <c r="O12" s="119">
        <v>0.47</v>
      </c>
      <c r="P12" s="119">
        <v>0.28000000000000003</v>
      </c>
      <c r="Q12" s="119">
        <v>0.35</v>
      </c>
      <c r="R12" s="119">
        <v>0.38</v>
      </c>
      <c r="S12" s="119">
        <v>0.43</v>
      </c>
      <c r="T12" s="119">
        <v>0.38</v>
      </c>
      <c r="U12" s="149">
        <v>0.42</v>
      </c>
    </row>
    <row r="13" spans="1:21" ht="16.5" x14ac:dyDescent="0.35">
      <c r="A13" s="2" t="s">
        <v>288</v>
      </c>
      <c r="B13" s="126" t="s">
        <v>314</v>
      </c>
      <c r="C13" s="126" t="s">
        <v>314</v>
      </c>
      <c r="D13" s="126" t="s">
        <v>314</v>
      </c>
      <c r="E13" s="126" t="s">
        <v>314</v>
      </c>
      <c r="F13" s="119">
        <v>0.6</v>
      </c>
      <c r="G13" s="119">
        <v>0.61</v>
      </c>
      <c r="H13" s="119">
        <v>0.42</v>
      </c>
      <c r="I13" s="119">
        <v>0.57999999999999996</v>
      </c>
      <c r="J13" s="119">
        <v>0.45</v>
      </c>
      <c r="K13" s="126" t="s">
        <v>314</v>
      </c>
      <c r="L13" s="119">
        <v>0.3</v>
      </c>
      <c r="M13" s="119">
        <v>0.23</v>
      </c>
      <c r="N13" s="119">
        <v>0.43</v>
      </c>
      <c r="O13" s="119">
        <v>0.43</v>
      </c>
      <c r="P13" s="119">
        <v>0.51</v>
      </c>
      <c r="Q13" s="119">
        <v>0.42</v>
      </c>
      <c r="R13" s="119">
        <v>0.34</v>
      </c>
      <c r="S13" s="119">
        <v>0.31</v>
      </c>
      <c r="T13" s="119">
        <v>0.35</v>
      </c>
      <c r="U13" s="149">
        <v>0.43</v>
      </c>
    </row>
    <row r="14" spans="1:21" ht="16.5" x14ac:dyDescent="0.35">
      <c r="A14" s="2" t="s">
        <v>289</v>
      </c>
      <c r="B14" s="126" t="s">
        <v>314</v>
      </c>
      <c r="C14" s="126" t="s">
        <v>314</v>
      </c>
      <c r="D14" s="126" t="s">
        <v>314</v>
      </c>
      <c r="E14" s="126" t="s">
        <v>314</v>
      </c>
      <c r="F14" s="126" t="s">
        <v>314</v>
      </c>
      <c r="G14" s="126" t="s">
        <v>314</v>
      </c>
      <c r="H14" s="119">
        <v>0</v>
      </c>
      <c r="I14" s="126" t="s">
        <v>314</v>
      </c>
      <c r="J14" s="126" t="s">
        <v>314</v>
      </c>
      <c r="K14" s="126" t="s">
        <v>314</v>
      </c>
      <c r="L14" s="119">
        <v>0.19</v>
      </c>
      <c r="M14" s="119">
        <v>0.23</v>
      </c>
      <c r="N14" s="119">
        <v>0.19</v>
      </c>
      <c r="O14" s="119">
        <v>0.1</v>
      </c>
      <c r="P14" s="119">
        <v>0.21</v>
      </c>
      <c r="Q14" s="119">
        <v>0.23</v>
      </c>
      <c r="R14" s="119">
        <v>0.28000000000000003</v>
      </c>
      <c r="S14" s="119">
        <v>0.26</v>
      </c>
      <c r="T14" s="119">
        <v>0.27</v>
      </c>
      <c r="U14" s="149">
        <v>0.16</v>
      </c>
    </row>
    <row r="15" spans="1:21" x14ac:dyDescent="0.35">
      <c r="A15" s="2" t="s">
        <v>290</v>
      </c>
      <c r="B15" s="126" t="s">
        <v>314</v>
      </c>
      <c r="C15" s="127">
        <v>10</v>
      </c>
      <c r="D15" s="127">
        <v>25</v>
      </c>
      <c r="E15" s="169">
        <v>15</v>
      </c>
      <c r="F15" s="169">
        <v>5</v>
      </c>
      <c r="G15" s="169">
        <v>10</v>
      </c>
      <c r="H15" s="169">
        <v>15</v>
      </c>
      <c r="I15" s="169">
        <v>10</v>
      </c>
      <c r="J15" s="169">
        <v>15</v>
      </c>
      <c r="K15" s="169">
        <v>15</v>
      </c>
      <c r="L15" s="169">
        <v>10</v>
      </c>
      <c r="M15" s="169">
        <v>15</v>
      </c>
      <c r="N15" s="169">
        <v>20</v>
      </c>
      <c r="O15" s="169">
        <v>35</v>
      </c>
      <c r="P15" s="169">
        <v>15</v>
      </c>
      <c r="Q15" s="169">
        <v>20</v>
      </c>
      <c r="R15" s="169">
        <v>30</v>
      </c>
      <c r="S15" s="169">
        <v>15</v>
      </c>
      <c r="T15" s="169">
        <v>20</v>
      </c>
      <c r="U15" s="186" t="s">
        <v>121</v>
      </c>
    </row>
    <row r="16" spans="1:21" x14ac:dyDescent="0.35">
      <c r="A16" s="32"/>
      <c r="B16" s="127"/>
      <c r="C16" s="122"/>
      <c r="D16" s="173"/>
      <c r="E16" s="173"/>
      <c r="F16" s="173"/>
      <c r="G16" s="173"/>
      <c r="H16" s="173"/>
      <c r="I16" s="173"/>
      <c r="J16" s="173"/>
      <c r="K16" s="173"/>
      <c r="L16" s="173"/>
      <c r="M16" s="173"/>
      <c r="N16" s="173"/>
      <c r="O16" s="173"/>
      <c r="P16" s="173"/>
      <c r="Q16" s="173"/>
      <c r="R16" s="173"/>
      <c r="S16" s="173"/>
      <c r="T16" s="173"/>
      <c r="U16" s="175"/>
    </row>
    <row r="17" spans="1:21" ht="16.5" x14ac:dyDescent="0.35">
      <c r="A17" s="2" t="s">
        <v>291</v>
      </c>
      <c r="B17" s="127" t="s">
        <v>121</v>
      </c>
      <c r="C17" s="127">
        <v>11</v>
      </c>
      <c r="D17" s="169">
        <v>16</v>
      </c>
      <c r="E17" s="169">
        <v>16</v>
      </c>
      <c r="F17" s="169">
        <v>14</v>
      </c>
      <c r="G17" s="169">
        <v>11</v>
      </c>
      <c r="H17" s="169">
        <v>13</v>
      </c>
      <c r="I17" s="169">
        <v>11.5</v>
      </c>
      <c r="J17" s="169">
        <v>11</v>
      </c>
      <c r="K17" s="169">
        <v>10</v>
      </c>
      <c r="L17" s="169">
        <v>14</v>
      </c>
      <c r="M17" s="169">
        <v>12.5</v>
      </c>
      <c r="N17" s="169">
        <v>15</v>
      </c>
      <c r="O17" s="169">
        <v>13</v>
      </c>
      <c r="P17" s="169">
        <v>14</v>
      </c>
      <c r="Q17" s="169">
        <v>14</v>
      </c>
      <c r="R17" s="169">
        <v>14</v>
      </c>
      <c r="S17" s="169">
        <v>12.5</v>
      </c>
      <c r="T17" s="169">
        <v>14</v>
      </c>
      <c r="U17" s="186">
        <v>14</v>
      </c>
    </row>
    <row r="18" spans="1:21" x14ac:dyDescent="0.35">
      <c r="A18" s="91"/>
      <c r="B18" s="91"/>
      <c r="C18" s="91"/>
      <c r="D18" s="91"/>
      <c r="E18" s="91"/>
      <c r="F18" s="91"/>
      <c r="G18" s="91"/>
      <c r="H18" s="91"/>
      <c r="I18" s="91"/>
      <c r="J18" s="91"/>
      <c r="K18" s="91"/>
      <c r="L18" s="91"/>
      <c r="M18" s="91"/>
      <c r="N18" s="91"/>
      <c r="O18" s="91"/>
      <c r="P18" s="91"/>
      <c r="Q18" s="91"/>
      <c r="R18" s="91"/>
      <c r="S18" s="91"/>
    </row>
    <row r="19" spans="1:21" x14ac:dyDescent="0.35">
      <c r="A19" s="116" t="s">
        <v>78</v>
      </c>
      <c r="B19" s="116"/>
      <c r="C19" s="116"/>
      <c r="D19" s="116"/>
      <c r="E19" s="116"/>
      <c r="F19" s="116"/>
      <c r="G19" s="116"/>
    </row>
    <row r="20" spans="1:21" x14ac:dyDescent="0.35">
      <c r="A20" s="116" t="s">
        <v>142</v>
      </c>
      <c r="B20" s="116"/>
      <c r="C20" s="116"/>
      <c r="D20" s="116"/>
      <c r="E20" s="116"/>
      <c r="F20" s="116"/>
      <c r="G20" s="116"/>
    </row>
    <row r="21" spans="1:21" s="91" customFormat="1" x14ac:dyDescent="0.35">
      <c r="A21" s="47" t="s">
        <v>324</v>
      </c>
      <c r="B21" s="47"/>
      <c r="C21" s="47"/>
      <c r="D21" s="47"/>
      <c r="E21" s="47"/>
      <c r="F21" s="47"/>
      <c r="G21" s="47"/>
    </row>
    <row r="22" spans="1:21" x14ac:dyDescent="0.35">
      <c r="A22" s="116" t="s">
        <v>292</v>
      </c>
      <c r="B22" s="116"/>
      <c r="C22" s="116"/>
      <c r="D22" s="116"/>
      <c r="E22" s="116"/>
      <c r="F22" s="116"/>
      <c r="G22" s="116"/>
      <c r="R22" s="10"/>
    </row>
    <row r="23" spans="1:21" ht="45" customHeight="1" x14ac:dyDescent="0.35">
      <c r="A23" s="199" t="s">
        <v>293</v>
      </c>
      <c r="B23" s="199"/>
      <c r="C23" s="199"/>
      <c r="D23" s="199"/>
      <c r="E23" s="199"/>
      <c r="F23" s="199"/>
      <c r="G23" s="199"/>
      <c r="H23" s="199"/>
      <c r="I23" s="199"/>
      <c r="J23" s="199"/>
      <c r="R23" s="10"/>
    </row>
  </sheetData>
  <mergeCells count="6">
    <mergeCell ref="S3:T3"/>
    <mergeCell ref="U3:U4"/>
    <mergeCell ref="A3:A4"/>
    <mergeCell ref="B3:F3"/>
    <mergeCell ref="A23:J23"/>
    <mergeCell ref="G3:R3"/>
  </mergeCells>
  <pageMargins left="0.7" right="0.7" top="0.75" bottom="0.75" header="0.3" footer="0.3"/>
  <pageSetup paperSize="9" orientation="portrait" horizontalDpi="90" verticalDpi="9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
  <sheetViews>
    <sheetView zoomScaleNormal="100" workbookViewId="0"/>
  </sheetViews>
  <sheetFormatPr defaultRowHeight="14.5" x14ac:dyDescent="0.35"/>
  <sheetData>
    <row r="1" spans="1:1" x14ac:dyDescent="0.35">
      <c r="A1" s="1" t="s">
        <v>143</v>
      </c>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zoomScale="90" zoomScaleNormal="90" workbookViewId="0"/>
  </sheetViews>
  <sheetFormatPr defaultRowHeight="14.5" x14ac:dyDescent="0.35"/>
  <cols>
    <col min="1" max="1" width="30.1796875" customWidth="1"/>
    <col min="2" max="2" width="11.81640625" customWidth="1"/>
    <col min="3" max="3" width="10.81640625" customWidth="1"/>
    <col min="4" max="4" width="11.54296875" customWidth="1"/>
  </cols>
  <sheetData>
    <row r="1" spans="1:4" x14ac:dyDescent="0.35">
      <c r="A1" s="1" t="s">
        <v>211</v>
      </c>
    </row>
    <row r="2" spans="1:4" x14ac:dyDescent="0.35">
      <c r="B2" s="23"/>
    </row>
    <row r="3" spans="1:4" x14ac:dyDescent="0.35">
      <c r="A3" s="10"/>
      <c r="B3" s="10"/>
      <c r="C3" s="8"/>
      <c r="D3" s="10"/>
    </row>
    <row r="4" spans="1:4" x14ac:dyDescent="0.35">
      <c r="A4" s="10"/>
    </row>
    <row r="5" spans="1:4" x14ac:dyDescent="0.35">
      <c r="A5" s="10"/>
      <c r="B5" s="10"/>
      <c r="C5" s="8"/>
      <c r="D5" s="10"/>
    </row>
    <row r="6" spans="1:4" x14ac:dyDescent="0.35">
      <c r="A6" s="10"/>
      <c r="B6" s="10"/>
      <c r="C6" s="10"/>
      <c r="D6" s="8"/>
    </row>
    <row r="7" spans="1:4" x14ac:dyDescent="0.35">
      <c r="A7" s="10"/>
      <c r="B7" s="10"/>
      <c r="C7" s="10"/>
    </row>
    <row r="8" spans="1:4" x14ac:dyDescent="0.35">
      <c r="C8" s="10"/>
    </row>
    <row r="9" spans="1:4" x14ac:dyDescent="0.35">
      <c r="C9" s="10"/>
    </row>
    <row r="10" spans="1:4" x14ac:dyDescent="0.35">
      <c r="C10" s="10"/>
    </row>
    <row r="11" spans="1:4" x14ac:dyDescent="0.35">
      <c r="C11" s="10"/>
    </row>
    <row r="20" spans="1:8" ht="15" customHeight="1" x14ac:dyDescent="0.35">
      <c r="A20" s="65" t="s">
        <v>78</v>
      </c>
      <c r="B20" s="65"/>
      <c r="C20" s="65"/>
      <c r="D20" s="65"/>
      <c r="E20" s="65"/>
      <c r="F20" s="65"/>
      <c r="G20" s="65"/>
      <c r="H20" s="65"/>
    </row>
    <row r="21" spans="1:8" ht="18" customHeight="1" x14ac:dyDescent="0.35">
      <c r="A21" s="278" t="s">
        <v>200</v>
      </c>
      <c r="B21" s="278"/>
      <c r="C21" s="278"/>
      <c r="D21" s="278"/>
      <c r="E21" s="278"/>
      <c r="F21" s="278"/>
      <c r="G21" s="278"/>
      <c r="H21" s="278"/>
    </row>
    <row r="22" spans="1:8" x14ac:dyDescent="0.35">
      <c r="A22" s="279" t="s">
        <v>201</v>
      </c>
      <c r="B22" s="279"/>
      <c r="C22" s="279"/>
      <c r="D22" s="279"/>
      <c r="E22" s="279"/>
      <c r="F22" s="279"/>
      <c r="G22" s="279"/>
      <c r="H22" s="279"/>
    </row>
    <row r="23" spans="1:8" x14ac:dyDescent="0.35">
      <c r="A23" t="s">
        <v>256</v>
      </c>
    </row>
  </sheetData>
  <mergeCells count="2">
    <mergeCell ref="A21:H21"/>
    <mergeCell ref="A22:H22"/>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heetViews>
  <sheetFormatPr defaultRowHeight="14.5" x14ac:dyDescent="0.35"/>
  <cols>
    <col min="3" max="3" width="12.54296875" customWidth="1"/>
    <col min="4" max="5" width="11.81640625" customWidth="1"/>
    <col min="6" max="6" width="12.1796875" customWidth="1"/>
  </cols>
  <sheetData>
    <row r="1" spans="1:11" x14ac:dyDescent="0.35">
      <c r="A1" s="1" t="s">
        <v>199</v>
      </c>
    </row>
    <row r="16" spans="1:11" s="154" customFormat="1" ht="15" customHeight="1" x14ac:dyDescent="0.35">
      <c r="A16"/>
      <c r="B16"/>
      <c r="C16"/>
      <c r="D16"/>
      <c r="E16"/>
      <c r="F16"/>
      <c r="G16"/>
      <c r="H16"/>
      <c r="I16"/>
      <c r="J16"/>
      <c r="K16"/>
    </row>
    <row r="17" spans="1:11" s="154" customFormat="1" ht="17.25" customHeight="1" x14ac:dyDescent="0.35">
      <c r="A17"/>
      <c r="B17"/>
      <c r="C17"/>
      <c r="D17"/>
      <c r="E17"/>
      <c r="F17"/>
      <c r="G17"/>
      <c r="H17"/>
      <c r="I17"/>
      <c r="J17"/>
      <c r="K17"/>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75" zoomScaleNormal="75" workbookViewId="0"/>
  </sheetViews>
  <sheetFormatPr defaultRowHeight="14.5" x14ac:dyDescent="0.35"/>
  <cols>
    <col min="1" max="1" width="11.1796875" customWidth="1"/>
    <col min="2" max="2" width="13.54296875" customWidth="1"/>
    <col min="3" max="3" width="12" customWidth="1"/>
    <col min="4" max="4" width="14.453125" customWidth="1"/>
    <col min="5" max="8" width="12" customWidth="1"/>
    <col min="9" max="11" width="13.453125" customWidth="1"/>
    <col min="12" max="12" width="9.54296875" bestFit="1" customWidth="1"/>
  </cols>
  <sheetData>
    <row r="1" spans="1:13" x14ac:dyDescent="0.35">
      <c r="A1" s="40" t="s">
        <v>166</v>
      </c>
      <c r="C1" s="1"/>
      <c r="D1" s="1"/>
      <c r="E1" s="1"/>
      <c r="F1" s="1"/>
      <c r="G1" s="1"/>
      <c r="H1" s="1"/>
      <c r="I1" s="1"/>
      <c r="J1" s="1"/>
      <c r="K1" s="1"/>
    </row>
    <row r="2" spans="1:13" x14ac:dyDescent="0.35">
      <c r="B2" s="20"/>
      <c r="C2" s="1"/>
      <c r="D2" s="1"/>
      <c r="E2" s="1"/>
      <c r="F2" s="1"/>
      <c r="G2" s="1"/>
      <c r="H2" s="1"/>
      <c r="I2" s="1"/>
      <c r="J2" s="1"/>
      <c r="K2" s="1"/>
    </row>
    <row r="3" spans="1:13" ht="31.5" customHeight="1" x14ac:dyDescent="0.35">
      <c r="A3" s="200" t="s">
        <v>109</v>
      </c>
      <c r="B3" s="200"/>
      <c r="C3" s="201" t="s">
        <v>157</v>
      </c>
      <c r="D3" s="202"/>
      <c r="E3" s="200" t="s">
        <v>158</v>
      </c>
      <c r="F3" s="200"/>
      <c r="G3" s="200"/>
      <c r="H3" s="200"/>
      <c r="I3" s="200"/>
      <c r="J3" s="200"/>
      <c r="K3" s="200"/>
    </row>
    <row r="4" spans="1:13" ht="43.5" x14ac:dyDescent="0.35">
      <c r="A4" s="200"/>
      <c r="B4" s="200"/>
      <c r="C4" s="76" t="s">
        <v>62</v>
      </c>
      <c r="D4" s="76" t="s">
        <v>64</v>
      </c>
      <c r="E4" s="76" t="s">
        <v>9</v>
      </c>
      <c r="F4" s="76" t="s">
        <v>167</v>
      </c>
      <c r="G4" s="76" t="s">
        <v>149</v>
      </c>
      <c r="H4" s="76" t="s">
        <v>150</v>
      </c>
      <c r="I4" s="80" t="s">
        <v>117</v>
      </c>
      <c r="J4" s="80" t="s">
        <v>124</v>
      </c>
      <c r="K4" s="80" t="s">
        <v>125</v>
      </c>
      <c r="L4" s="33"/>
    </row>
    <row r="5" spans="1:13" x14ac:dyDescent="0.35">
      <c r="A5" s="203" t="s">
        <v>9</v>
      </c>
      <c r="B5" s="203"/>
      <c r="C5" s="14">
        <v>260400</v>
      </c>
      <c r="D5" s="12">
        <v>1</v>
      </c>
      <c r="E5" s="14">
        <v>241120</v>
      </c>
      <c r="F5" s="14">
        <v>162815</v>
      </c>
      <c r="G5" s="14">
        <v>70950</v>
      </c>
      <c r="H5" s="14">
        <v>7360</v>
      </c>
      <c r="I5" s="12">
        <v>0.68</v>
      </c>
      <c r="J5" s="12">
        <v>0.28999999999999998</v>
      </c>
      <c r="K5" s="12">
        <v>0.03</v>
      </c>
      <c r="L5" s="24"/>
    </row>
    <row r="6" spans="1:13" x14ac:dyDescent="0.35">
      <c r="A6" s="36" t="s">
        <v>135</v>
      </c>
      <c r="B6" s="2" t="s">
        <v>101</v>
      </c>
      <c r="C6" s="19">
        <v>9900</v>
      </c>
      <c r="D6" s="18">
        <v>0.04</v>
      </c>
      <c r="E6" s="14">
        <v>3365</v>
      </c>
      <c r="F6" s="3">
        <v>2730</v>
      </c>
      <c r="G6" s="3">
        <v>620</v>
      </c>
      <c r="H6" s="165">
        <v>10</v>
      </c>
      <c r="I6" s="18">
        <v>0.81</v>
      </c>
      <c r="J6" s="18">
        <v>0.18</v>
      </c>
      <c r="K6" s="18">
        <v>0</v>
      </c>
      <c r="L6" s="24"/>
      <c r="M6" s="23"/>
    </row>
    <row r="7" spans="1:13" x14ac:dyDescent="0.35">
      <c r="A7" s="204" t="s">
        <v>136</v>
      </c>
      <c r="B7" s="70" t="s">
        <v>102</v>
      </c>
      <c r="C7" s="19">
        <v>4025</v>
      </c>
      <c r="D7" s="18">
        <v>0.02</v>
      </c>
      <c r="E7" s="14">
        <v>8335</v>
      </c>
      <c r="F7" s="3">
        <v>5175</v>
      </c>
      <c r="G7" s="3">
        <v>3020</v>
      </c>
      <c r="H7" s="165">
        <v>140</v>
      </c>
      <c r="I7" s="18">
        <v>0.62</v>
      </c>
      <c r="J7" s="18">
        <v>0.36</v>
      </c>
      <c r="K7" s="18">
        <v>0.02</v>
      </c>
      <c r="L7" s="24"/>
      <c r="M7" s="23"/>
    </row>
    <row r="8" spans="1:13" x14ac:dyDescent="0.35">
      <c r="A8" s="204"/>
      <c r="B8" s="71" t="s">
        <v>103</v>
      </c>
      <c r="C8" s="19">
        <v>2585</v>
      </c>
      <c r="D8" s="18">
        <v>0.01</v>
      </c>
      <c r="E8" s="14">
        <v>3210</v>
      </c>
      <c r="F8" s="3">
        <v>1865</v>
      </c>
      <c r="G8" s="3">
        <v>1240</v>
      </c>
      <c r="H8" s="165">
        <v>105</v>
      </c>
      <c r="I8" s="18">
        <v>0.57999999999999996</v>
      </c>
      <c r="J8" s="18">
        <v>0.39</v>
      </c>
      <c r="K8" s="18">
        <v>0.03</v>
      </c>
      <c r="L8" s="24"/>
      <c r="M8" s="23"/>
    </row>
    <row r="9" spans="1:13" x14ac:dyDescent="0.35">
      <c r="A9" s="204"/>
      <c r="B9" s="70" t="s">
        <v>104</v>
      </c>
      <c r="C9" s="19">
        <v>2970</v>
      </c>
      <c r="D9" s="18">
        <v>0.01</v>
      </c>
      <c r="E9" s="14">
        <v>3025</v>
      </c>
      <c r="F9" s="3">
        <v>1735</v>
      </c>
      <c r="G9" s="3">
        <v>1195</v>
      </c>
      <c r="H9" s="165">
        <v>95</v>
      </c>
      <c r="I9" s="18">
        <v>0.56999999999999995</v>
      </c>
      <c r="J9" s="18">
        <v>0.4</v>
      </c>
      <c r="K9" s="18">
        <v>0.03</v>
      </c>
      <c r="L9" s="24"/>
      <c r="M9" s="23"/>
    </row>
    <row r="10" spans="1:13" x14ac:dyDescent="0.35">
      <c r="A10" s="204"/>
      <c r="B10" s="69" t="s">
        <v>105</v>
      </c>
      <c r="C10" s="19">
        <v>8650</v>
      </c>
      <c r="D10" s="18">
        <v>0.03</v>
      </c>
      <c r="E10" s="14">
        <v>3890</v>
      </c>
      <c r="F10" s="3">
        <v>2250</v>
      </c>
      <c r="G10" s="3">
        <v>1385</v>
      </c>
      <c r="H10" s="165">
        <v>260</v>
      </c>
      <c r="I10" s="18">
        <v>0.57999999999999996</v>
      </c>
      <c r="J10" s="18">
        <v>0.36</v>
      </c>
      <c r="K10" s="18">
        <v>7.0000000000000007E-2</v>
      </c>
      <c r="L10" s="24"/>
      <c r="M10" s="23"/>
    </row>
    <row r="11" spans="1:13" x14ac:dyDescent="0.35">
      <c r="A11" s="204"/>
      <c r="B11" s="69" t="s">
        <v>100</v>
      </c>
      <c r="C11" s="19">
        <v>18610</v>
      </c>
      <c r="D11" s="18">
        <v>7.0000000000000007E-2</v>
      </c>
      <c r="E11" s="14">
        <v>21280</v>
      </c>
      <c r="F11" s="3">
        <v>13550</v>
      </c>
      <c r="G11" s="3">
        <v>6985</v>
      </c>
      <c r="H11" s="165">
        <v>745</v>
      </c>
      <c r="I11" s="18">
        <v>0.64</v>
      </c>
      <c r="J11" s="18">
        <v>0.33</v>
      </c>
      <c r="K11" s="18">
        <v>0.04</v>
      </c>
      <c r="L11" s="24"/>
      <c r="M11" s="23"/>
    </row>
    <row r="12" spans="1:13" x14ac:dyDescent="0.35">
      <c r="A12" s="204"/>
      <c r="B12" s="69" t="s">
        <v>139</v>
      </c>
      <c r="C12" s="19">
        <v>24935</v>
      </c>
      <c r="D12" s="18">
        <v>0.1</v>
      </c>
      <c r="E12" s="14">
        <v>20725</v>
      </c>
      <c r="F12" s="3">
        <v>15210</v>
      </c>
      <c r="G12" s="3">
        <v>4770</v>
      </c>
      <c r="H12" s="165">
        <v>745</v>
      </c>
      <c r="I12" s="18">
        <v>0.73</v>
      </c>
      <c r="J12" s="18">
        <v>0.23</v>
      </c>
      <c r="K12" s="18">
        <v>0.04</v>
      </c>
      <c r="L12" s="24"/>
      <c r="M12" s="23"/>
    </row>
    <row r="13" spans="1:13" x14ac:dyDescent="0.35">
      <c r="A13" s="205"/>
      <c r="B13" s="69" t="s">
        <v>144</v>
      </c>
      <c r="C13" s="19">
        <v>7730</v>
      </c>
      <c r="D13" s="18">
        <v>0.03</v>
      </c>
      <c r="E13" s="14">
        <v>13280</v>
      </c>
      <c r="F13" s="3">
        <v>8820</v>
      </c>
      <c r="G13" s="3">
        <v>3770</v>
      </c>
      <c r="H13" s="165">
        <v>690</v>
      </c>
      <c r="I13" s="18">
        <v>0.66</v>
      </c>
      <c r="J13" s="18">
        <v>0.28000000000000003</v>
      </c>
      <c r="K13" s="18">
        <v>0.05</v>
      </c>
      <c r="L13" s="24"/>
      <c r="M13" s="23"/>
    </row>
    <row r="14" spans="1:13" x14ac:dyDescent="0.35">
      <c r="A14" s="205"/>
      <c r="B14" s="69" t="s">
        <v>145</v>
      </c>
      <c r="C14" s="19">
        <v>10220</v>
      </c>
      <c r="D14" s="18">
        <v>0.04</v>
      </c>
      <c r="E14" s="14">
        <v>7580</v>
      </c>
      <c r="F14" s="3">
        <v>5375</v>
      </c>
      <c r="G14" s="3">
        <v>1900</v>
      </c>
      <c r="H14" s="165">
        <v>305</v>
      </c>
      <c r="I14" s="18">
        <v>0.71</v>
      </c>
      <c r="J14" s="18">
        <v>0.25</v>
      </c>
      <c r="K14" s="18">
        <v>0.04</v>
      </c>
      <c r="L14" s="24"/>
      <c r="M14" s="23"/>
    </row>
    <row r="15" spans="1:13" x14ac:dyDescent="0.35">
      <c r="A15" s="205"/>
      <c r="B15" s="69" t="s">
        <v>146</v>
      </c>
      <c r="C15" s="19">
        <v>7035</v>
      </c>
      <c r="D15" s="18">
        <v>0.03</v>
      </c>
      <c r="E15" s="14">
        <v>6655</v>
      </c>
      <c r="F15" s="3">
        <v>4630</v>
      </c>
      <c r="G15" s="3">
        <v>1690</v>
      </c>
      <c r="H15" s="165">
        <v>335</v>
      </c>
      <c r="I15" s="18">
        <v>0.7</v>
      </c>
      <c r="J15" s="18">
        <v>0.25</v>
      </c>
      <c r="K15" s="18">
        <v>0.05</v>
      </c>
      <c r="L15" s="24"/>
      <c r="M15" s="23"/>
    </row>
    <row r="16" spans="1:13" x14ac:dyDescent="0.35">
      <c r="A16" s="205"/>
      <c r="B16" s="69" t="s">
        <v>209</v>
      </c>
      <c r="C16" s="19">
        <v>7740</v>
      </c>
      <c r="D16" s="18">
        <v>0.03</v>
      </c>
      <c r="E16" s="14">
        <v>6995</v>
      </c>
      <c r="F16" s="3">
        <v>4800</v>
      </c>
      <c r="G16" s="3">
        <v>1735</v>
      </c>
      <c r="H16" s="165">
        <v>460</v>
      </c>
      <c r="I16" s="18">
        <v>0.69</v>
      </c>
      <c r="J16" s="18">
        <v>0.25</v>
      </c>
      <c r="K16" s="18">
        <v>7.0000000000000007E-2</v>
      </c>
      <c r="L16" s="24"/>
      <c r="M16" s="23"/>
    </row>
    <row r="17" spans="1:13" x14ac:dyDescent="0.35">
      <c r="A17" s="205"/>
      <c r="B17" s="69" t="s">
        <v>210</v>
      </c>
      <c r="C17" s="19">
        <v>11470</v>
      </c>
      <c r="D17" s="18">
        <v>0.04</v>
      </c>
      <c r="E17" s="14">
        <v>8250</v>
      </c>
      <c r="F17" s="3">
        <v>5140</v>
      </c>
      <c r="G17" s="3">
        <v>2725</v>
      </c>
      <c r="H17" s="165">
        <v>385</v>
      </c>
      <c r="I17" s="18">
        <v>0.62</v>
      </c>
      <c r="J17" s="18">
        <v>0.33</v>
      </c>
      <c r="K17" s="18">
        <v>0.05</v>
      </c>
      <c r="L17" s="24"/>
      <c r="M17" s="23"/>
    </row>
    <row r="18" spans="1:13" x14ac:dyDescent="0.35">
      <c r="A18" s="205"/>
      <c r="B18" s="69" t="s">
        <v>101</v>
      </c>
      <c r="C18" s="19">
        <v>4875</v>
      </c>
      <c r="D18" s="18">
        <v>0.02</v>
      </c>
      <c r="E18" s="14">
        <v>6695</v>
      </c>
      <c r="F18" s="3">
        <v>4490</v>
      </c>
      <c r="G18" s="3">
        <v>1845</v>
      </c>
      <c r="H18" s="165">
        <v>360</v>
      </c>
      <c r="I18" s="18">
        <v>0.67</v>
      </c>
      <c r="J18" s="18">
        <v>0.28000000000000003</v>
      </c>
      <c r="K18" s="18">
        <v>0.05</v>
      </c>
      <c r="L18" s="24"/>
      <c r="M18" s="23"/>
    </row>
    <row r="19" spans="1:13" x14ac:dyDescent="0.35">
      <c r="A19" s="209">
        <v>2020</v>
      </c>
      <c r="B19" s="69" t="s">
        <v>102</v>
      </c>
      <c r="C19" s="19">
        <v>7380</v>
      </c>
      <c r="D19" s="18">
        <v>0.03</v>
      </c>
      <c r="E19" s="14">
        <v>7890</v>
      </c>
      <c r="F19" s="3">
        <v>5170</v>
      </c>
      <c r="G19" s="3">
        <v>2240</v>
      </c>
      <c r="H19" s="165">
        <v>475</v>
      </c>
      <c r="I19" s="18">
        <v>0.66</v>
      </c>
      <c r="J19" s="18">
        <v>0.28000000000000003</v>
      </c>
      <c r="K19" s="18">
        <v>0.06</v>
      </c>
      <c r="L19" s="24"/>
      <c r="M19" s="23"/>
    </row>
    <row r="20" spans="1:13" x14ac:dyDescent="0.35">
      <c r="A20" s="210"/>
      <c r="B20" s="69" t="s">
        <v>103</v>
      </c>
      <c r="C20" s="19">
        <v>13760</v>
      </c>
      <c r="D20" s="18">
        <v>0.05</v>
      </c>
      <c r="E20" s="14">
        <v>7965</v>
      </c>
      <c r="F20" s="3">
        <v>5320</v>
      </c>
      <c r="G20" s="3">
        <v>2310</v>
      </c>
      <c r="H20" s="165">
        <v>340</v>
      </c>
      <c r="I20" s="18">
        <v>0.67</v>
      </c>
      <c r="J20" s="18">
        <v>0.28999999999999998</v>
      </c>
      <c r="K20" s="18">
        <v>0.04</v>
      </c>
      <c r="L20" s="24"/>
      <c r="M20" s="23"/>
    </row>
    <row r="21" spans="1:13" x14ac:dyDescent="0.35">
      <c r="A21" s="210"/>
      <c r="B21" s="69" t="s">
        <v>104</v>
      </c>
      <c r="C21" s="19">
        <v>5670</v>
      </c>
      <c r="D21" s="18">
        <v>0.02</v>
      </c>
      <c r="E21" s="14">
        <v>9490</v>
      </c>
      <c r="F21" s="3">
        <v>5350</v>
      </c>
      <c r="G21" s="3">
        <v>4020</v>
      </c>
      <c r="H21" s="165">
        <v>120</v>
      </c>
      <c r="I21" s="18">
        <v>0.56000000000000005</v>
      </c>
      <c r="J21" s="18">
        <v>0.42</v>
      </c>
      <c r="K21" s="18">
        <v>0.01</v>
      </c>
      <c r="L21" s="24"/>
      <c r="M21" s="23"/>
    </row>
    <row r="22" spans="1:13" x14ac:dyDescent="0.35">
      <c r="A22" s="210"/>
      <c r="B22" s="69" t="s">
        <v>105</v>
      </c>
      <c r="C22" s="19">
        <v>5735</v>
      </c>
      <c r="D22" s="18">
        <v>0.02</v>
      </c>
      <c r="E22" s="14">
        <v>6160</v>
      </c>
      <c r="F22" s="3">
        <v>3800</v>
      </c>
      <c r="G22" s="3">
        <v>2290</v>
      </c>
      <c r="H22" s="165">
        <v>70</v>
      </c>
      <c r="I22" s="18">
        <v>0.62</v>
      </c>
      <c r="J22" s="18">
        <v>0.37</v>
      </c>
      <c r="K22" s="18">
        <v>0.01</v>
      </c>
      <c r="L22" s="24"/>
      <c r="M22" s="23"/>
    </row>
    <row r="23" spans="1:13" x14ac:dyDescent="0.35">
      <c r="A23" s="210"/>
      <c r="B23" s="69" t="s">
        <v>100</v>
      </c>
      <c r="C23" s="19">
        <v>6830</v>
      </c>
      <c r="D23" s="18">
        <v>0.03</v>
      </c>
      <c r="E23" s="14">
        <v>6315</v>
      </c>
      <c r="F23" s="3">
        <v>3955</v>
      </c>
      <c r="G23" s="3">
        <v>2280</v>
      </c>
      <c r="H23" s="165">
        <v>80</v>
      </c>
      <c r="I23" s="18">
        <v>0.63</v>
      </c>
      <c r="J23" s="18">
        <v>0.36</v>
      </c>
      <c r="K23" s="18">
        <v>0.01</v>
      </c>
      <c r="L23" s="24"/>
      <c r="M23" s="23"/>
    </row>
    <row r="24" spans="1:13" x14ac:dyDescent="0.35">
      <c r="A24" s="210"/>
      <c r="B24" s="69" t="s">
        <v>139</v>
      </c>
      <c r="C24" s="19">
        <v>25575</v>
      </c>
      <c r="D24" s="18">
        <v>0.1</v>
      </c>
      <c r="E24" s="14">
        <v>10930</v>
      </c>
      <c r="F24" s="3">
        <v>8595</v>
      </c>
      <c r="G24" s="3">
        <v>2175</v>
      </c>
      <c r="H24" s="165">
        <v>155</v>
      </c>
      <c r="I24" s="18">
        <v>0.79</v>
      </c>
      <c r="J24" s="18">
        <v>0.2</v>
      </c>
      <c r="K24" s="18">
        <v>0.01</v>
      </c>
      <c r="L24" s="24"/>
      <c r="M24" s="23"/>
    </row>
    <row r="25" spans="1:13" x14ac:dyDescent="0.35">
      <c r="A25" s="210"/>
      <c r="B25" s="69" t="s">
        <v>144</v>
      </c>
      <c r="C25" s="19">
        <v>8765</v>
      </c>
      <c r="D25" s="18">
        <v>0.03</v>
      </c>
      <c r="E25" s="14">
        <v>16595</v>
      </c>
      <c r="F25" s="3">
        <v>13460</v>
      </c>
      <c r="G25" s="3">
        <v>2955</v>
      </c>
      <c r="H25" s="165">
        <v>180</v>
      </c>
      <c r="I25" s="18">
        <v>0.81</v>
      </c>
      <c r="J25" s="18">
        <v>0.18</v>
      </c>
      <c r="K25" s="18">
        <v>0.01</v>
      </c>
      <c r="L25" s="24"/>
      <c r="M25" s="23"/>
    </row>
    <row r="26" spans="1:13" x14ac:dyDescent="0.35">
      <c r="A26" s="210"/>
      <c r="B26" s="69" t="s">
        <v>145</v>
      </c>
      <c r="C26" s="19">
        <v>9800</v>
      </c>
      <c r="D26" s="18">
        <v>0.04</v>
      </c>
      <c r="E26" s="14">
        <v>11345</v>
      </c>
      <c r="F26" s="3">
        <v>8495</v>
      </c>
      <c r="G26" s="3">
        <v>2725</v>
      </c>
      <c r="H26" s="165">
        <v>120</v>
      </c>
      <c r="I26" s="18">
        <v>0.75</v>
      </c>
      <c r="J26" s="18">
        <v>0.24</v>
      </c>
      <c r="K26" s="18">
        <v>0.01</v>
      </c>
      <c r="L26" s="24"/>
      <c r="M26" s="23"/>
    </row>
    <row r="27" spans="1:13" x14ac:dyDescent="0.35">
      <c r="A27" s="210"/>
      <c r="B27" s="69" t="s">
        <v>146</v>
      </c>
      <c r="C27" s="19">
        <v>7970</v>
      </c>
      <c r="D27" s="18">
        <v>0.03</v>
      </c>
      <c r="E27" s="14">
        <v>12985</v>
      </c>
      <c r="F27" s="3">
        <v>8885</v>
      </c>
      <c r="G27" s="3">
        <v>3870</v>
      </c>
      <c r="H27" s="165">
        <v>235</v>
      </c>
      <c r="I27" s="18">
        <v>0.68</v>
      </c>
      <c r="J27" s="18">
        <v>0.3</v>
      </c>
      <c r="K27" s="18">
        <v>0.02</v>
      </c>
      <c r="L27" s="24"/>
      <c r="M27" s="23"/>
    </row>
    <row r="28" spans="1:13" x14ac:dyDescent="0.35">
      <c r="A28" s="210"/>
      <c r="B28" s="69" t="s">
        <v>209</v>
      </c>
      <c r="C28" s="19">
        <v>5180</v>
      </c>
      <c r="D28" s="18">
        <v>0.02</v>
      </c>
      <c r="E28" s="14">
        <v>7265</v>
      </c>
      <c r="F28" s="3">
        <v>5200</v>
      </c>
      <c r="G28" s="3">
        <v>1935</v>
      </c>
      <c r="H28" s="165">
        <v>130</v>
      </c>
      <c r="I28" s="18">
        <v>0.72</v>
      </c>
      <c r="J28" s="18">
        <v>0.27</v>
      </c>
      <c r="K28" s="18">
        <v>0.02</v>
      </c>
      <c r="L28" s="24"/>
      <c r="M28" s="23"/>
    </row>
    <row r="29" spans="1:13" x14ac:dyDescent="0.35">
      <c r="A29" s="210"/>
      <c r="B29" s="69" t="s">
        <v>210</v>
      </c>
      <c r="C29" s="19">
        <v>13580</v>
      </c>
      <c r="D29" s="18">
        <v>0.05</v>
      </c>
      <c r="E29" s="14">
        <v>6530</v>
      </c>
      <c r="F29" s="3">
        <v>4035</v>
      </c>
      <c r="G29" s="3">
        <v>2215</v>
      </c>
      <c r="H29" s="165">
        <v>280</v>
      </c>
      <c r="I29" s="18">
        <v>0.62</v>
      </c>
      <c r="J29" s="18">
        <v>0.34</v>
      </c>
      <c r="K29" s="18">
        <v>0.04</v>
      </c>
      <c r="L29" s="24"/>
      <c r="M29" s="23"/>
    </row>
    <row r="30" spans="1:13" x14ac:dyDescent="0.35">
      <c r="A30" s="211"/>
      <c r="B30" s="69" t="s">
        <v>101</v>
      </c>
      <c r="C30" s="63">
        <v>5970</v>
      </c>
      <c r="D30" s="18">
        <v>0.02</v>
      </c>
      <c r="E30" s="14">
        <v>8090</v>
      </c>
      <c r="F30" s="3">
        <v>4755</v>
      </c>
      <c r="G30" s="3">
        <v>3165</v>
      </c>
      <c r="H30" s="165">
        <v>170</v>
      </c>
      <c r="I30" s="18">
        <v>0.59</v>
      </c>
      <c r="J30" s="18">
        <v>0.39</v>
      </c>
      <c r="K30" s="18">
        <v>0.02</v>
      </c>
      <c r="L30" s="24"/>
      <c r="M30" s="23"/>
    </row>
    <row r="31" spans="1:13" x14ac:dyDescent="0.35">
      <c r="A31" s="210" t="s">
        <v>319</v>
      </c>
      <c r="B31" s="69" t="s">
        <v>102</v>
      </c>
      <c r="C31" s="63">
        <v>10035</v>
      </c>
      <c r="D31" s="18">
        <v>0.04</v>
      </c>
      <c r="E31" s="14">
        <v>6980</v>
      </c>
      <c r="F31" s="3">
        <v>4545</v>
      </c>
      <c r="G31" s="3">
        <v>2280</v>
      </c>
      <c r="H31" s="165">
        <v>155</v>
      </c>
      <c r="I31" s="18">
        <v>0.65</v>
      </c>
      <c r="J31" s="18">
        <v>0.33</v>
      </c>
      <c r="K31" s="18">
        <v>0.02</v>
      </c>
      <c r="L31" s="24"/>
      <c r="M31" s="23"/>
    </row>
    <row r="32" spans="1:13" x14ac:dyDescent="0.35">
      <c r="A32" s="211"/>
      <c r="B32" s="69" t="s">
        <v>103</v>
      </c>
      <c r="C32" s="63">
        <v>13405</v>
      </c>
      <c r="D32" s="18">
        <v>0.05</v>
      </c>
      <c r="E32" s="14">
        <v>9305</v>
      </c>
      <c r="F32" s="3">
        <v>5480</v>
      </c>
      <c r="G32" s="3">
        <v>3605</v>
      </c>
      <c r="H32" s="165">
        <v>220</v>
      </c>
      <c r="I32" s="18">
        <v>0.59</v>
      </c>
      <c r="J32" s="18">
        <v>0.39</v>
      </c>
      <c r="K32" s="18">
        <v>0.02</v>
      </c>
      <c r="L32" s="24"/>
      <c r="M32" s="23"/>
    </row>
    <row r="33" spans="1:11" s="10" customFormat="1" x14ac:dyDescent="0.35">
      <c r="C33" s="63"/>
      <c r="D33" s="18"/>
      <c r="E33" s="102"/>
      <c r="F33" s="61"/>
      <c r="G33" s="61"/>
      <c r="H33" s="106"/>
      <c r="I33" s="62"/>
      <c r="J33" s="62"/>
      <c r="K33" s="62"/>
    </row>
    <row r="34" spans="1:11" ht="16.5" x14ac:dyDescent="0.35">
      <c r="A34" s="206" t="s">
        <v>251</v>
      </c>
      <c r="B34" s="207"/>
      <c r="C34" s="19">
        <v>19480</v>
      </c>
      <c r="D34" s="18">
        <v>7.0000000000000007E-2</v>
      </c>
      <c r="E34" s="14">
        <v>17935</v>
      </c>
      <c r="F34" s="3">
        <v>11505</v>
      </c>
      <c r="G34" s="3">
        <v>6080</v>
      </c>
      <c r="H34" s="43">
        <v>350</v>
      </c>
      <c r="I34" s="18">
        <v>0.64</v>
      </c>
      <c r="J34" s="18">
        <v>0.34</v>
      </c>
      <c r="K34" s="18">
        <v>0.02</v>
      </c>
    </row>
    <row r="35" spans="1:11" ht="16.5" x14ac:dyDescent="0.35">
      <c r="A35" s="206" t="s">
        <v>252</v>
      </c>
      <c r="B35" s="207"/>
      <c r="C35" s="19">
        <v>128070</v>
      </c>
      <c r="D35" s="18">
        <v>0.49</v>
      </c>
      <c r="E35" s="14">
        <v>120690</v>
      </c>
      <c r="F35" s="3">
        <v>80105</v>
      </c>
      <c r="G35" s="3">
        <v>35375</v>
      </c>
      <c r="H35" s="27">
        <v>5215</v>
      </c>
      <c r="I35" s="18">
        <v>0.66</v>
      </c>
      <c r="J35" s="18">
        <v>0.28999999999999998</v>
      </c>
      <c r="K35" s="18">
        <v>0.04</v>
      </c>
    </row>
    <row r="36" spans="1:11" ht="16.5" x14ac:dyDescent="0.35">
      <c r="A36" s="208" t="s">
        <v>253</v>
      </c>
      <c r="B36" s="208"/>
      <c r="C36" s="19">
        <v>112850</v>
      </c>
      <c r="D36" s="18">
        <v>0.43</v>
      </c>
      <c r="E36" s="14">
        <v>102495</v>
      </c>
      <c r="F36" s="3">
        <v>71205</v>
      </c>
      <c r="G36" s="3">
        <v>29495</v>
      </c>
      <c r="H36" s="27">
        <v>1795</v>
      </c>
      <c r="I36" s="18">
        <v>0.69</v>
      </c>
      <c r="J36" s="18">
        <v>0.28999999999999998</v>
      </c>
      <c r="K36" s="18">
        <v>0.02</v>
      </c>
    </row>
    <row r="37" spans="1:11" x14ac:dyDescent="0.35">
      <c r="A37" s="103"/>
      <c r="B37" s="103"/>
      <c r="C37" s="104"/>
      <c r="D37" s="105"/>
      <c r="E37" s="105"/>
      <c r="F37" s="105"/>
      <c r="G37" s="105"/>
      <c r="H37" s="9"/>
      <c r="I37" s="9"/>
      <c r="J37" s="9"/>
      <c r="K37" s="9"/>
    </row>
    <row r="38" spans="1:11" s="99" customFormat="1" x14ac:dyDescent="0.35">
      <c r="A38" s="99" t="s">
        <v>78</v>
      </c>
    </row>
    <row r="39" spans="1:11" s="99" customFormat="1" x14ac:dyDescent="0.35">
      <c r="A39" t="s">
        <v>168</v>
      </c>
    </row>
    <row r="40" spans="1:11" s="99" customFormat="1" ht="29.15" customHeight="1" x14ac:dyDescent="0.35">
      <c r="A40" s="199" t="s">
        <v>159</v>
      </c>
      <c r="B40" s="199"/>
      <c r="C40" s="199"/>
      <c r="D40" s="199"/>
      <c r="E40" s="199"/>
      <c r="F40" s="199"/>
      <c r="G40" s="199"/>
      <c r="H40" s="199"/>
      <c r="I40" s="199"/>
      <c r="J40" s="199"/>
      <c r="K40" s="199"/>
    </row>
    <row r="41" spans="1:11" s="99" customFormat="1" x14ac:dyDescent="0.35">
      <c r="A41" s="99" t="s">
        <v>181</v>
      </c>
    </row>
    <row r="42" spans="1:11" s="99" customFormat="1" x14ac:dyDescent="0.35">
      <c r="A42" s="99" t="s">
        <v>182</v>
      </c>
    </row>
    <row r="43" spans="1:11" x14ac:dyDescent="0.35">
      <c r="A43" t="s">
        <v>183</v>
      </c>
    </row>
    <row r="44" spans="1:11" x14ac:dyDescent="0.35">
      <c r="A44" t="s">
        <v>254</v>
      </c>
    </row>
    <row r="45" spans="1:11" x14ac:dyDescent="0.35">
      <c r="A45" t="s">
        <v>255</v>
      </c>
    </row>
    <row r="46" spans="1:11" x14ac:dyDescent="0.35">
      <c r="A46" t="s">
        <v>320</v>
      </c>
    </row>
  </sheetData>
  <mergeCells count="11">
    <mergeCell ref="A40:K40"/>
    <mergeCell ref="A3:B4"/>
    <mergeCell ref="C3:D3"/>
    <mergeCell ref="E3:K3"/>
    <mergeCell ref="A5:B5"/>
    <mergeCell ref="A7:A18"/>
    <mergeCell ref="A34:B34"/>
    <mergeCell ref="A35:B35"/>
    <mergeCell ref="A36:B36"/>
    <mergeCell ref="A19:A30"/>
    <mergeCell ref="A31:A32"/>
  </mergeCells>
  <conditionalFormatting sqref="H37:K37">
    <cfRule type="dataBar" priority="12">
      <dataBar>
        <cfvo type="min"/>
        <cfvo type="max"/>
        <color theme="4" tint="-0.249977111117893"/>
      </dataBar>
      <extLst>
        <ext xmlns:x14="http://schemas.microsoft.com/office/spreadsheetml/2009/9/main" uri="{B025F937-C7B1-47D3-B67F-A62EFF666E3E}">
          <x14:id>{6F2C4A59-B761-4E04-8316-3A286AA8DD64}</x14:id>
        </ext>
      </extLst>
    </cfRule>
  </conditionalFormatting>
  <conditionalFormatting sqref="I5:K36">
    <cfRule type="dataBar" priority="2">
      <dataBar>
        <cfvo type="num" val="0"/>
        <cfvo type="num" val="1"/>
        <color theme="4" tint="-0.249977111117893"/>
      </dataBar>
      <extLst>
        <ext xmlns:x14="http://schemas.microsoft.com/office/spreadsheetml/2009/9/main" uri="{B025F937-C7B1-47D3-B67F-A62EFF666E3E}">
          <x14:id>{D34D26EE-0B9E-488A-B459-0999647BA654}</x14:id>
        </ext>
      </extLst>
    </cfRule>
  </conditionalFormatting>
  <conditionalFormatting sqref="D5:D36">
    <cfRule type="dataBar" priority="1">
      <dataBar>
        <cfvo type="num" val="0"/>
        <cfvo type="num" val="1"/>
        <color theme="4" tint="-0.249977111117893"/>
      </dataBar>
      <extLst>
        <ext xmlns:x14="http://schemas.microsoft.com/office/spreadsheetml/2009/9/main" uri="{B025F937-C7B1-47D3-B67F-A62EFF666E3E}">
          <x14:id>{BEE8A180-06C5-4FEA-B9D3-C4775401E198}</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6F2C4A59-B761-4E04-8316-3A286AA8DD64}">
            <x14:dataBar minLength="0" maxLength="100" border="1" negativeBarBorderColorSameAsPositive="0">
              <x14:cfvo type="autoMin"/>
              <x14:cfvo type="autoMax"/>
              <x14:borderColor rgb="FF638EC6"/>
              <x14:negativeFillColor rgb="FFFF0000"/>
              <x14:negativeBorderColor rgb="FFFF0000"/>
              <x14:axisColor rgb="FF000000"/>
            </x14:dataBar>
          </x14:cfRule>
          <xm:sqref>H37:K37</xm:sqref>
        </x14:conditionalFormatting>
        <x14:conditionalFormatting xmlns:xm="http://schemas.microsoft.com/office/excel/2006/main">
          <x14:cfRule type="dataBar" id="{D34D26EE-0B9E-488A-B459-0999647BA654}">
            <x14:dataBar minLength="0" maxLength="100" border="1">
              <x14:cfvo type="num">
                <xm:f>0</xm:f>
              </x14:cfvo>
              <x14:cfvo type="num">
                <xm:f>1</xm:f>
              </x14:cfvo>
              <x14:borderColor theme="8" tint="0.39997558519241921"/>
              <x14:negativeFillColor rgb="FFFF0000"/>
              <x14:axisColor rgb="FF000000"/>
            </x14:dataBar>
          </x14:cfRule>
          <xm:sqref>I5:K36</xm:sqref>
        </x14:conditionalFormatting>
        <x14:conditionalFormatting xmlns:xm="http://schemas.microsoft.com/office/excel/2006/main">
          <x14:cfRule type="dataBar" id="{BEE8A180-06C5-4FEA-B9D3-C4775401E198}">
            <x14:dataBar minLength="0" maxLength="100" border="1">
              <x14:cfvo type="num">
                <xm:f>0</xm:f>
              </x14:cfvo>
              <x14:cfvo type="num">
                <xm:f>1</xm:f>
              </x14:cfvo>
              <x14:borderColor theme="8" tint="0.39997558519241921"/>
              <x14:negativeFillColor rgb="FFFF0000"/>
              <x14:axisColor rgb="FF000000"/>
            </x14:dataBar>
          </x14:cfRule>
          <xm:sqref>D5:D36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2"/>
  <sheetViews>
    <sheetView zoomScale="75" zoomScaleNormal="75" workbookViewId="0">
      <selection activeCell="C9" sqref="C9"/>
    </sheetView>
  </sheetViews>
  <sheetFormatPr defaultRowHeight="14.5" x14ac:dyDescent="0.35"/>
  <cols>
    <col min="1" max="1" width="8.26953125" customWidth="1"/>
    <col min="2" max="2" width="53.1796875" customWidth="1"/>
    <col min="3" max="13" width="12.1796875" customWidth="1"/>
    <col min="14" max="14" width="10.1796875" bestFit="1" customWidth="1"/>
  </cols>
  <sheetData>
    <row r="1" spans="1:25" x14ac:dyDescent="0.35">
      <c r="A1" s="1" t="s">
        <v>294</v>
      </c>
    </row>
    <row r="2" spans="1:25" x14ac:dyDescent="0.35">
      <c r="A2" s="227"/>
      <c r="B2" s="227"/>
      <c r="C2" s="228"/>
      <c r="D2" s="228"/>
      <c r="E2" s="228"/>
      <c r="F2" s="228"/>
      <c r="G2" s="228"/>
      <c r="P2" s="10"/>
      <c r="Q2" s="10"/>
      <c r="R2" s="10"/>
      <c r="S2" s="10"/>
      <c r="T2" s="10"/>
      <c r="U2" s="10"/>
      <c r="V2" s="10"/>
      <c r="W2" s="10"/>
      <c r="X2" s="10"/>
      <c r="Y2" s="10"/>
    </row>
    <row r="3" spans="1:25" ht="30" customHeight="1" x14ac:dyDescent="0.35">
      <c r="A3" s="219" t="s">
        <v>184</v>
      </c>
      <c r="B3" s="219"/>
      <c r="C3" s="200" t="s">
        <v>7</v>
      </c>
      <c r="D3" s="200"/>
      <c r="E3" s="200" t="s">
        <v>158</v>
      </c>
      <c r="F3" s="200"/>
      <c r="G3" s="222"/>
      <c r="H3" s="222"/>
      <c r="I3" s="222"/>
      <c r="J3" s="222"/>
      <c r="K3" s="222"/>
      <c r="L3" s="222"/>
      <c r="P3" s="10"/>
      <c r="Q3" s="225"/>
      <c r="R3" s="225"/>
      <c r="S3" s="225"/>
      <c r="T3" s="225"/>
      <c r="U3" s="225"/>
      <c r="V3" s="225"/>
      <c r="W3" s="225"/>
      <c r="X3" s="10"/>
      <c r="Y3" s="10"/>
    </row>
    <row r="4" spans="1:25" ht="43.5" x14ac:dyDescent="0.35">
      <c r="A4" s="219"/>
      <c r="B4" s="219"/>
      <c r="C4" s="76" t="s">
        <v>62</v>
      </c>
      <c r="D4" s="76" t="s">
        <v>64</v>
      </c>
      <c r="E4" s="76" t="s">
        <v>170</v>
      </c>
      <c r="F4" s="76" t="s">
        <v>169</v>
      </c>
      <c r="G4" s="76" t="s">
        <v>304</v>
      </c>
      <c r="H4" s="76" t="s">
        <v>305</v>
      </c>
      <c r="I4" s="76" t="s">
        <v>306</v>
      </c>
      <c r="J4" s="80" t="s">
        <v>117</v>
      </c>
      <c r="K4" s="80" t="s">
        <v>124</v>
      </c>
      <c r="L4" s="80" t="s">
        <v>125</v>
      </c>
      <c r="P4" s="10"/>
      <c r="Q4" s="79"/>
      <c r="R4" s="79"/>
      <c r="S4" s="79"/>
      <c r="T4" s="79"/>
      <c r="U4" s="79"/>
      <c r="V4" s="79"/>
      <c r="W4" s="79"/>
      <c r="X4" s="10"/>
      <c r="Y4" s="10"/>
    </row>
    <row r="5" spans="1:25" s="1" customFormat="1" x14ac:dyDescent="0.35">
      <c r="A5" s="214" t="s">
        <v>9</v>
      </c>
      <c r="B5" s="215"/>
      <c r="C5" s="14">
        <v>260400</v>
      </c>
      <c r="D5" s="156">
        <v>1</v>
      </c>
      <c r="E5" s="14">
        <v>241120</v>
      </c>
      <c r="F5" s="156">
        <v>1</v>
      </c>
      <c r="G5" s="14">
        <v>162815</v>
      </c>
      <c r="H5" s="14">
        <v>70950</v>
      </c>
      <c r="I5" s="14">
        <v>7360</v>
      </c>
      <c r="J5" s="12">
        <v>0.68</v>
      </c>
      <c r="K5" s="12">
        <v>0.28999999999999998</v>
      </c>
      <c r="L5" s="12">
        <v>0.03</v>
      </c>
      <c r="P5" s="66"/>
      <c r="Q5" s="57"/>
      <c r="R5" s="57"/>
      <c r="S5" s="57"/>
      <c r="T5" s="57"/>
      <c r="U5" s="56"/>
      <c r="V5" s="56"/>
      <c r="W5" s="56"/>
      <c r="X5" s="66"/>
      <c r="Y5" s="66"/>
    </row>
    <row r="6" spans="1:25" ht="16.5" x14ac:dyDescent="0.35">
      <c r="A6" s="216" t="s">
        <v>295</v>
      </c>
      <c r="B6" s="217"/>
      <c r="C6" s="19">
        <v>85715</v>
      </c>
      <c r="D6" s="157">
        <f>C6/C5</f>
        <v>0.32916666666666666</v>
      </c>
      <c r="E6" s="19">
        <v>80455</v>
      </c>
      <c r="F6" s="157">
        <f>E6/E5</f>
        <v>0.33367203052422029</v>
      </c>
      <c r="G6" s="19">
        <v>41875</v>
      </c>
      <c r="H6" s="19">
        <v>35830</v>
      </c>
      <c r="I6" s="19">
        <v>2755</v>
      </c>
      <c r="J6" s="18">
        <v>0.52</v>
      </c>
      <c r="K6" s="18">
        <v>0.45</v>
      </c>
      <c r="L6" s="18">
        <v>0.03</v>
      </c>
      <c r="P6" s="10"/>
      <c r="Q6" s="57"/>
      <c r="R6" s="57"/>
      <c r="S6" s="57"/>
      <c r="T6" s="57"/>
      <c r="U6" s="56"/>
      <c r="V6" s="56"/>
      <c r="W6" s="56"/>
      <c r="X6" s="10"/>
      <c r="Y6" s="10"/>
    </row>
    <row r="7" spans="1:25" ht="16.5" x14ac:dyDescent="0.35">
      <c r="A7" s="216" t="s">
        <v>296</v>
      </c>
      <c r="B7" s="217"/>
      <c r="C7" s="90">
        <v>85720</v>
      </c>
      <c r="D7" s="157">
        <f>C7/C5</f>
        <v>0.32918586789554533</v>
      </c>
      <c r="E7" s="90">
        <v>79590</v>
      </c>
      <c r="F7" s="157">
        <f>E7/E5</f>
        <v>0.33008460517584604</v>
      </c>
      <c r="G7" s="90">
        <v>49415</v>
      </c>
      <c r="H7" s="90">
        <v>28040</v>
      </c>
      <c r="I7" s="90">
        <v>2135</v>
      </c>
      <c r="J7" s="18">
        <v>0.62</v>
      </c>
      <c r="K7" s="18">
        <v>0.35</v>
      </c>
      <c r="L7" s="18">
        <v>0.03</v>
      </c>
      <c r="P7" s="10"/>
      <c r="Q7" s="55"/>
      <c r="R7" s="55"/>
      <c r="S7" s="55"/>
      <c r="T7" s="55"/>
      <c r="U7" s="56"/>
      <c r="V7" s="56"/>
      <c r="W7" s="56"/>
      <c r="X7" s="10"/>
      <c r="Y7" s="10"/>
    </row>
    <row r="8" spans="1:25" ht="15" customHeight="1" x14ac:dyDescent="0.35">
      <c r="A8" s="212" t="s">
        <v>325</v>
      </c>
      <c r="B8" s="213"/>
      <c r="C8" s="90">
        <v>60365</v>
      </c>
      <c r="D8" s="157">
        <f>C8/C5</f>
        <v>0.23181643625192011</v>
      </c>
      <c r="E8" s="90">
        <v>56465</v>
      </c>
      <c r="F8" s="157">
        <f>E8/E5</f>
        <v>0.23417800265428002</v>
      </c>
      <c r="G8" s="90">
        <v>39040</v>
      </c>
      <c r="H8" s="90">
        <v>16320</v>
      </c>
      <c r="I8" s="90">
        <v>1105</v>
      </c>
      <c r="J8" s="18">
        <v>0.69</v>
      </c>
      <c r="K8" s="18">
        <v>0.28999999999999998</v>
      </c>
      <c r="L8" s="18">
        <v>0.02</v>
      </c>
      <c r="P8" s="10"/>
      <c r="Q8" s="55"/>
      <c r="R8" s="55"/>
      <c r="S8" s="55"/>
      <c r="T8" s="55"/>
      <c r="U8" s="56"/>
      <c r="V8" s="56"/>
      <c r="W8" s="56"/>
      <c r="X8" s="10"/>
      <c r="Y8" s="10"/>
    </row>
    <row r="9" spans="1:25" ht="18" customHeight="1" x14ac:dyDescent="0.35">
      <c r="A9" s="212" t="s">
        <v>326</v>
      </c>
      <c r="B9" s="213"/>
      <c r="C9" s="90">
        <v>126775</v>
      </c>
      <c r="D9" s="157">
        <f>C9/C5</f>
        <v>0.48684715821812596</v>
      </c>
      <c r="E9" s="90">
        <v>114055</v>
      </c>
      <c r="F9" s="157">
        <f>E9/E5</f>
        <v>0.47302173191771729</v>
      </c>
      <c r="G9" s="90">
        <v>72535</v>
      </c>
      <c r="H9" s="90">
        <v>38210</v>
      </c>
      <c r="I9" s="90">
        <v>3315</v>
      </c>
      <c r="J9" s="18">
        <v>0.64</v>
      </c>
      <c r="K9" s="18">
        <v>0.33</v>
      </c>
      <c r="L9" s="18">
        <v>0.03</v>
      </c>
      <c r="O9" s="10"/>
      <c r="P9" s="10"/>
      <c r="Q9" s="55"/>
      <c r="R9" s="55"/>
      <c r="S9" s="55"/>
      <c r="T9" s="55"/>
      <c r="U9" s="56"/>
      <c r="V9" s="56"/>
      <c r="W9" s="56"/>
      <c r="X9" s="10"/>
      <c r="Y9" s="10"/>
    </row>
    <row r="10" spans="1:25" ht="15" customHeight="1" x14ac:dyDescent="0.35">
      <c r="A10" s="212" t="s">
        <v>328</v>
      </c>
      <c r="B10" s="213"/>
      <c r="C10" s="90">
        <v>30190</v>
      </c>
      <c r="D10" s="157">
        <f>C10/C5</f>
        <v>0.11593701996927804</v>
      </c>
      <c r="E10" s="90">
        <v>26900</v>
      </c>
      <c r="F10" s="157">
        <f>E10/E5</f>
        <v>0.11156270736562707</v>
      </c>
      <c r="G10" s="90">
        <v>1310</v>
      </c>
      <c r="H10" s="90">
        <v>24275</v>
      </c>
      <c r="I10" s="90">
        <v>1315</v>
      </c>
      <c r="J10" s="18">
        <v>0.05</v>
      </c>
      <c r="K10" s="18">
        <v>0.9</v>
      </c>
      <c r="L10" s="18">
        <v>0.05</v>
      </c>
      <c r="O10" s="8"/>
      <c r="P10" s="10"/>
      <c r="Q10" s="55"/>
      <c r="R10" s="55"/>
      <c r="S10" s="55"/>
      <c r="T10" s="55"/>
      <c r="U10" s="56"/>
      <c r="V10" s="56"/>
      <c r="W10" s="56"/>
      <c r="X10" s="10"/>
      <c r="Y10" s="10"/>
    </row>
    <row r="11" spans="1:25" x14ac:dyDescent="0.35">
      <c r="C11" s="91"/>
      <c r="D11" s="91"/>
      <c r="E11" s="91"/>
      <c r="F11" s="91"/>
      <c r="G11" s="55"/>
      <c r="H11" s="55"/>
      <c r="I11" s="55"/>
      <c r="J11" s="55"/>
      <c r="K11" s="56"/>
      <c r="L11" s="56"/>
      <c r="M11" s="56"/>
      <c r="O11" s="10"/>
      <c r="P11" s="10"/>
      <c r="Q11" s="10"/>
      <c r="R11" s="10"/>
      <c r="S11" s="10"/>
      <c r="T11" s="10"/>
      <c r="U11" s="10"/>
      <c r="V11" s="10"/>
      <c r="W11" s="10"/>
      <c r="X11" s="10"/>
      <c r="Y11" s="10"/>
    </row>
    <row r="12" spans="1:25" x14ac:dyDescent="0.35">
      <c r="C12" s="91"/>
      <c r="D12" s="91"/>
      <c r="E12" s="91"/>
      <c r="F12" s="91"/>
      <c r="G12" s="91"/>
      <c r="H12" s="91"/>
      <c r="I12" s="91"/>
      <c r="J12" s="91"/>
    </row>
    <row r="13" spans="1:25" ht="16.5" x14ac:dyDescent="0.35">
      <c r="A13" s="1" t="s">
        <v>309</v>
      </c>
      <c r="C13" s="91"/>
      <c r="D13" s="91"/>
      <c r="E13" s="91"/>
      <c r="F13" s="91"/>
      <c r="G13" s="91"/>
      <c r="H13" s="91"/>
      <c r="I13" s="91"/>
      <c r="J13" s="91"/>
    </row>
    <row r="14" spans="1:25" x14ac:dyDescent="0.35">
      <c r="A14" s="227"/>
      <c r="B14" s="227"/>
      <c r="C14" s="227"/>
      <c r="D14" s="227"/>
      <c r="E14" s="227"/>
      <c r="F14" s="227"/>
      <c r="G14" s="227"/>
    </row>
    <row r="15" spans="1:25" ht="30" customHeight="1" x14ac:dyDescent="0.35">
      <c r="A15" s="219" t="s">
        <v>184</v>
      </c>
      <c r="B15" s="219"/>
      <c r="C15" s="201" t="s">
        <v>7</v>
      </c>
      <c r="D15" s="202"/>
      <c r="E15" s="200" t="s">
        <v>158</v>
      </c>
      <c r="F15" s="200"/>
      <c r="G15" s="222"/>
      <c r="H15" s="222"/>
      <c r="I15" s="222"/>
      <c r="J15" s="222"/>
      <c r="K15" s="222"/>
      <c r="L15" s="222"/>
    </row>
    <row r="16" spans="1:25" ht="43.5" x14ac:dyDescent="0.35">
      <c r="A16" s="219"/>
      <c r="B16" s="219"/>
      <c r="C16" s="113" t="s">
        <v>62</v>
      </c>
      <c r="D16" s="113" t="s">
        <v>64</v>
      </c>
      <c r="E16" s="113" t="s">
        <v>170</v>
      </c>
      <c r="F16" s="113" t="s">
        <v>169</v>
      </c>
      <c r="G16" s="128" t="s">
        <v>304</v>
      </c>
      <c r="H16" s="128" t="s">
        <v>305</v>
      </c>
      <c r="I16" s="128" t="s">
        <v>306</v>
      </c>
      <c r="J16" s="114" t="s">
        <v>117</v>
      </c>
      <c r="K16" s="114" t="s">
        <v>124</v>
      </c>
      <c r="L16" s="114" t="s">
        <v>125</v>
      </c>
    </row>
    <row r="17" spans="1:12" x14ac:dyDescent="0.35">
      <c r="A17" s="214" t="s">
        <v>9</v>
      </c>
      <c r="B17" s="215"/>
      <c r="C17" s="14">
        <v>19480</v>
      </c>
      <c r="D17" s="12">
        <v>1</v>
      </c>
      <c r="E17" s="158">
        <v>17935</v>
      </c>
      <c r="F17" s="12">
        <v>1</v>
      </c>
      <c r="G17" s="14">
        <v>11505</v>
      </c>
      <c r="H17" s="14">
        <v>6080</v>
      </c>
      <c r="I17" s="14">
        <v>350</v>
      </c>
      <c r="J17" s="12">
        <v>0.64</v>
      </c>
      <c r="K17" s="12">
        <v>0.34</v>
      </c>
      <c r="L17" s="12">
        <v>0.02</v>
      </c>
    </row>
    <row r="18" spans="1:12" ht="16.5" x14ac:dyDescent="0.35">
      <c r="A18" s="216" t="s">
        <v>295</v>
      </c>
      <c r="B18" s="217"/>
      <c r="C18" s="19">
        <v>18775</v>
      </c>
      <c r="D18" s="18">
        <f>C18/C17</f>
        <v>0.96380903490759751</v>
      </c>
      <c r="E18" s="155">
        <v>17535</v>
      </c>
      <c r="F18" s="18">
        <f>E18/E17</f>
        <v>0.97769724003345415</v>
      </c>
      <c r="G18" s="19">
        <v>11320</v>
      </c>
      <c r="H18" s="19">
        <v>5995</v>
      </c>
      <c r="I18" s="19">
        <v>225</v>
      </c>
      <c r="J18" s="18">
        <v>0.65</v>
      </c>
      <c r="K18" s="18">
        <v>0.34</v>
      </c>
      <c r="L18" s="18">
        <v>0.01</v>
      </c>
    </row>
    <row r="19" spans="1:12" ht="16.5" x14ac:dyDescent="0.35">
      <c r="A19" s="216" t="s">
        <v>296</v>
      </c>
      <c r="B19" s="217"/>
      <c r="C19" s="27" t="s">
        <v>121</v>
      </c>
      <c r="D19" s="86" t="s">
        <v>121</v>
      </c>
      <c r="E19" s="27" t="s">
        <v>121</v>
      </c>
      <c r="F19" s="27" t="s">
        <v>121</v>
      </c>
      <c r="G19" s="27" t="s">
        <v>121</v>
      </c>
      <c r="H19" s="27" t="s">
        <v>121</v>
      </c>
      <c r="I19" s="27" t="s">
        <v>121</v>
      </c>
      <c r="J19" s="27" t="s">
        <v>121</v>
      </c>
      <c r="K19" s="27" t="s">
        <v>121</v>
      </c>
      <c r="L19" s="27" t="s">
        <v>121</v>
      </c>
    </row>
    <row r="20" spans="1:12" ht="15.75" customHeight="1" x14ac:dyDescent="0.35">
      <c r="A20" s="212" t="s">
        <v>325</v>
      </c>
      <c r="B20" s="213"/>
      <c r="C20" s="27" t="s">
        <v>121</v>
      </c>
      <c r="D20" s="86" t="s">
        <v>121</v>
      </c>
      <c r="E20" s="27" t="s">
        <v>121</v>
      </c>
      <c r="F20" s="27" t="s">
        <v>121</v>
      </c>
      <c r="G20" s="27" t="s">
        <v>121</v>
      </c>
      <c r="H20" s="27" t="s">
        <v>121</v>
      </c>
      <c r="I20" s="27" t="s">
        <v>121</v>
      </c>
      <c r="J20" s="27" t="s">
        <v>121</v>
      </c>
      <c r="K20" s="27" t="s">
        <v>121</v>
      </c>
      <c r="L20" s="27" t="s">
        <v>121</v>
      </c>
    </row>
    <row r="21" spans="1:12" ht="15" customHeight="1" x14ac:dyDescent="0.35">
      <c r="A21" s="212" t="s">
        <v>326</v>
      </c>
      <c r="B21" s="213"/>
      <c r="C21" s="27" t="s">
        <v>121</v>
      </c>
      <c r="D21" s="86" t="s">
        <v>121</v>
      </c>
      <c r="E21" s="27" t="s">
        <v>121</v>
      </c>
      <c r="F21" s="27" t="s">
        <v>121</v>
      </c>
      <c r="G21" s="27" t="s">
        <v>121</v>
      </c>
      <c r="H21" s="27" t="s">
        <v>121</v>
      </c>
      <c r="I21" s="27" t="s">
        <v>121</v>
      </c>
      <c r="J21" s="27" t="s">
        <v>121</v>
      </c>
      <c r="K21" s="27" t="s">
        <v>121</v>
      </c>
      <c r="L21" s="27" t="s">
        <v>121</v>
      </c>
    </row>
    <row r="22" spans="1:12" ht="18" customHeight="1" x14ac:dyDescent="0.35">
      <c r="A22" s="223" t="s">
        <v>327</v>
      </c>
      <c r="B22" s="224"/>
      <c r="C22" s="90">
        <v>705</v>
      </c>
      <c r="D22" s="18">
        <v>0.04</v>
      </c>
      <c r="E22" s="90">
        <v>400</v>
      </c>
      <c r="F22" s="18">
        <v>0.02</v>
      </c>
      <c r="G22" s="90">
        <v>20</v>
      </c>
      <c r="H22" s="90">
        <v>250</v>
      </c>
      <c r="I22" s="90">
        <v>130</v>
      </c>
      <c r="J22" s="18">
        <v>0.05</v>
      </c>
      <c r="K22" s="18">
        <v>0.63</v>
      </c>
      <c r="L22" s="18">
        <v>0.32</v>
      </c>
    </row>
    <row r="23" spans="1:12" x14ac:dyDescent="0.35">
      <c r="A23" s="91"/>
      <c r="B23" s="91"/>
      <c r="C23" s="91"/>
      <c r="D23" s="91"/>
      <c r="E23" s="91"/>
      <c r="F23" s="91"/>
      <c r="G23" s="91"/>
      <c r="H23" s="91"/>
      <c r="I23" s="91"/>
      <c r="J23" s="91"/>
      <c r="K23" s="91"/>
      <c r="L23" s="91"/>
    </row>
    <row r="24" spans="1:12" x14ac:dyDescent="0.35">
      <c r="A24" s="91"/>
      <c r="B24" s="91"/>
      <c r="C24" s="91"/>
      <c r="D24" s="91"/>
      <c r="E24" s="91"/>
      <c r="F24" s="91"/>
      <c r="G24" s="91"/>
      <c r="H24" s="91"/>
      <c r="I24" s="91"/>
      <c r="J24" s="91"/>
      <c r="K24" s="91"/>
      <c r="L24" s="91"/>
    </row>
    <row r="25" spans="1:12" ht="16.5" x14ac:dyDescent="0.35">
      <c r="A25" s="40" t="s">
        <v>310</v>
      </c>
      <c r="B25" s="91"/>
      <c r="C25" s="91"/>
      <c r="D25" s="91"/>
      <c r="E25" s="91"/>
      <c r="F25" s="91"/>
      <c r="G25" s="91"/>
      <c r="H25" s="91"/>
      <c r="I25" s="91"/>
      <c r="J25" s="91"/>
      <c r="K25" s="91"/>
      <c r="L25" s="91"/>
    </row>
    <row r="26" spans="1:12" x14ac:dyDescent="0.35">
      <c r="A26" s="218"/>
      <c r="B26" s="218"/>
      <c r="C26" s="218"/>
      <c r="D26" s="218"/>
      <c r="E26" s="218"/>
      <c r="F26" s="218"/>
      <c r="G26" s="218"/>
      <c r="H26" s="91"/>
      <c r="I26" s="91"/>
      <c r="J26" s="91"/>
      <c r="K26" s="91"/>
      <c r="L26" s="91"/>
    </row>
    <row r="27" spans="1:12" ht="30" customHeight="1" x14ac:dyDescent="0.35">
      <c r="A27" s="219" t="s">
        <v>184</v>
      </c>
      <c r="B27" s="219"/>
      <c r="C27" s="220" t="s">
        <v>7</v>
      </c>
      <c r="D27" s="221"/>
      <c r="E27" s="200" t="s">
        <v>158</v>
      </c>
      <c r="F27" s="200"/>
      <c r="G27" s="222"/>
      <c r="H27" s="222"/>
      <c r="I27" s="222"/>
      <c r="J27" s="222"/>
      <c r="K27" s="222"/>
      <c r="L27" s="222"/>
    </row>
    <row r="28" spans="1:12" ht="43.5" x14ac:dyDescent="0.35">
      <c r="A28" s="219"/>
      <c r="B28" s="219"/>
      <c r="C28" s="114" t="s">
        <v>62</v>
      </c>
      <c r="D28" s="114" t="s">
        <v>64</v>
      </c>
      <c r="E28" s="114" t="s">
        <v>170</v>
      </c>
      <c r="F28" s="114" t="s">
        <v>169</v>
      </c>
      <c r="G28" s="128" t="s">
        <v>304</v>
      </c>
      <c r="H28" s="128" t="s">
        <v>305</v>
      </c>
      <c r="I28" s="128" t="s">
        <v>306</v>
      </c>
      <c r="J28" s="114" t="s">
        <v>117</v>
      </c>
      <c r="K28" s="114" t="s">
        <v>124</v>
      </c>
      <c r="L28" s="114" t="s">
        <v>125</v>
      </c>
    </row>
    <row r="29" spans="1:12" x14ac:dyDescent="0.35">
      <c r="A29" s="214" t="s">
        <v>9</v>
      </c>
      <c r="B29" s="215"/>
      <c r="C29" s="74">
        <v>128070</v>
      </c>
      <c r="D29" s="12">
        <v>1</v>
      </c>
      <c r="E29" s="74">
        <v>120690</v>
      </c>
      <c r="F29" s="12">
        <v>1</v>
      </c>
      <c r="G29" s="74">
        <v>80105</v>
      </c>
      <c r="H29" s="74">
        <v>35375</v>
      </c>
      <c r="I29" s="74">
        <v>5215</v>
      </c>
      <c r="J29" s="12">
        <v>0.66</v>
      </c>
      <c r="K29" s="12">
        <v>0.28999999999999998</v>
      </c>
      <c r="L29" s="12">
        <v>0.04</v>
      </c>
    </row>
    <row r="30" spans="1:12" ht="16.5" x14ac:dyDescent="0.35">
      <c r="A30" s="216" t="s">
        <v>295</v>
      </c>
      <c r="B30" s="217"/>
      <c r="C30" s="90">
        <v>35245</v>
      </c>
      <c r="D30" s="18">
        <v>0.28000000000000003</v>
      </c>
      <c r="E30" s="90">
        <v>32765</v>
      </c>
      <c r="F30" s="18">
        <v>0.27</v>
      </c>
      <c r="G30" s="90">
        <v>15490</v>
      </c>
      <c r="H30" s="90">
        <v>15310</v>
      </c>
      <c r="I30" s="90">
        <v>1970</v>
      </c>
      <c r="J30" s="18">
        <v>0.47</v>
      </c>
      <c r="K30" s="18">
        <v>0.47</v>
      </c>
      <c r="L30" s="18">
        <v>0.06</v>
      </c>
    </row>
    <row r="31" spans="1:12" ht="16.5" x14ac:dyDescent="0.35">
      <c r="A31" s="216" t="s">
        <v>296</v>
      </c>
      <c r="B31" s="217"/>
      <c r="C31" s="90">
        <v>49290</v>
      </c>
      <c r="D31" s="18">
        <v>0.38</v>
      </c>
      <c r="E31" s="90">
        <v>46590</v>
      </c>
      <c r="F31" s="18">
        <v>0.39</v>
      </c>
      <c r="G31" s="90">
        <v>31075</v>
      </c>
      <c r="H31" s="90">
        <v>13920</v>
      </c>
      <c r="I31" s="90">
        <v>1595</v>
      </c>
      <c r="J31" s="18">
        <v>0.67</v>
      </c>
      <c r="K31" s="18">
        <v>0.3</v>
      </c>
      <c r="L31" s="18">
        <v>0.03</v>
      </c>
    </row>
    <row r="32" spans="1:12" ht="16.5" customHeight="1" x14ac:dyDescent="0.35">
      <c r="A32" s="212" t="s">
        <v>325</v>
      </c>
      <c r="B32" s="213"/>
      <c r="C32" s="90">
        <v>27285</v>
      </c>
      <c r="D32" s="18">
        <v>0.21</v>
      </c>
      <c r="E32" s="90">
        <v>26520</v>
      </c>
      <c r="F32" s="18">
        <v>0.22</v>
      </c>
      <c r="G32" s="90">
        <v>18160</v>
      </c>
      <c r="H32" s="90">
        <v>7570</v>
      </c>
      <c r="I32" s="90">
        <v>785</v>
      </c>
      <c r="J32" s="18">
        <v>0.68</v>
      </c>
      <c r="K32" s="18">
        <v>0.28999999999999998</v>
      </c>
      <c r="L32" s="18">
        <v>0.03</v>
      </c>
    </row>
    <row r="33" spans="1:12" ht="16.5" customHeight="1" x14ac:dyDescent="0.35">
      <c r="A33" s="212" t="s">
        <v>326</v>
      </c>
      <c r="B33" s="213"/>
      <c r="C33" s="90">
        <v>54630</v>
      </c>
      <c r="D33" s="18">
        <v>0.43</v>
      </c>
      <c r="E33" s="90">
        <v>47255</v>
      </c>
      <c r="F33" s="18">
        <v>0.39</v>
      </c>
      <c r="G33" s="90">
        <v>30430</v>
      </c>
      <c r="H33" s="90">
        <v>14655</v>
      </c>
      <c r="I33" s="90">
        <v>2170</v>
      </c>
      <c r="J33" s="18">
        <v>0.64</v>
      </c>
      <c r="K33" s="18">
        <v>0.31</v>
      </c>
      <c r="L33" s="18">
        <v>0.05</v>
      </c>
    </row>
    <row r="34" spans="1:12" ht="15" customHeight="1" x14ac:dyDescent="0.35">
      <c r="A34" s="212" t="s">
        <v>328</v>
      </c>
      <c r="B34" s="213"/>
      <c r="C34" s="90">
        <v>16055</v>
      </c>
      <c r="D34" s="18">
        <v>0.13</v>
      </c>
      <c r="E34" s="90">
        <v>15525</v>
      </c>
      <c r="F34" s="18">
        <v>0.13</v>
      </c>
      <c r="G34" s="90">
        <v>255</v>
      </c>
      <c r="H34" s="90">
        <v>14380</v>
      </c>
      <c r="I34" s="90">
        <v>895</v>
      </c>
      <c r="J34" s="18">
        <v>0.02</v>
      </c>
      <c r="K34" s="18">
        <v>0.93</v>
      </c>
      <c r="L34" s="18">
        <v>0.06</v>
      </c>
    </row>
    <row r="35" spans="1:12" x14ac:dyDescent="0.35">
      <c r="A35" s="91"/>
      <c r="B35" s="91"/>
      <c r="C35" s="91"/>
      <c r="D35" s="91"/>
      <c r="E35" s="91"/>
      <c r="F35" s="91"/>
      <c r="G35" s="91"/>
      <c r="H35" s="91"/>
      <c r="I35" s="91"/>
      <c r="J35" s="91"/>
      <c r="K35" s="91"/>
      <c r="L35" s="91"/>
    </row>
    <row r="36" spans="1:12" x14ac:dyDescent="0.35">
      <c r="A36" s="91"/>
      <c r="B36" s="91"/>
      <c r="C36" s="91"/>
      <c r="D36" s="91"/>
      <c r="E36" s="91"/>
      <c r="F36" s="91"/>
      <c r="G36" s="91"/>
      <c r="H36" s="91"/>
      <c r="I36" s="91"/>
      <c r="J36" s="91"/>
      <c r="K36" s="91"/>
      <c r="L36" s="91"/>
    </row>
    <row r="37" spans="1:12" ht="16.5" x14ac:dyDescent="0.35">
      <c r="A37" s="40" t="s">
        <v>311</v>
      </c>
      <c r="B37" s="91"/>
      <c r="C37" s="91"/>
      <c r="D37" s="91"/>
      <c r="E37" s="91"/>
      <c r="F37" s="91"/>
      <c r="G37" s="91"/>
      <c r="H37" s="91"/>
      <c r="I37" s="91"/>
      <c r="J37" s="91"/>
      <c r="K37" s="91"/>
      <c r="L37" s="91"/>
    </row>
    <row r="38" spans="1:12" x14ac:dyDescent="0.35">
      <c r="A38" s="218"/>
      <c r="B38" s="218"/>
      <c r="C38" s="218"/>
      <c r="D38" s="218"/>
      <c r="E38" s="218"/>
      <c r="F38" s="218"/>
      <c r="G38" s="218"/>
      <c r="H38" s="91"/>
      <c r="I38" s="91"/>
      <c r="J38" s="91"/>
      <c r="K38" s="91"/>
      <c r="L38" s="91"/>
    </row>
    <row r="39" spans="1:12" ht="30" customHeight="1" x14ac:dyDescent="0.35">
      <c r="A39" s="219" t="s">
        <v>184</v>
      </c>
      <c r="B39" s="219"/>
      <c r="C39" s="220" t="s">
        <v>7</v>
      </c>
      <c r="D39" s="221"/>
      <c r="E39" s="200" t="s">
        <v>158</v>
      </c>
      <c r="F39" s="200"/>
      <c r="G39" s="222"/>
      <c r="H39" s="222"/>
      <c r="I39" s="222"/>
      <c r="J39" s="222"/>
      <c r="K39" s="222"/>
      <c r="L39" s="222"/>
    </row>
    <row r="40" spans="1:12" ht="43.5" x14ac:dyDescent="0.35">
      <c r="A40" s="219"/>
      <c r="B40" s="219"/>
      <c r="C40" s="114" t="s">
        <v>62</v>
      </c>
      <c r="D40" s="114" t="s">
        <v>64</v>
      </c>
      <c r="E40" s="114" t="s">
        <v>170</v>
      </c>
      <c r="F40" s="114" t="s">
        <v>169</v>
      </c>
      <c r="G40" s="128" t="s">
        <v>304</v>
      </c>
      <c r="H40" s="128" t="s">
        <v>305</v>
      </c>
      <c r="I40" s="128" t="s">
        <v>306</v>
      </c>
      <c r="J40" s="114" t="s">
        <v>117</v>
      </c>
      <c r="K40" s="114" t="s">
        <v>124</v>
      </c>
      <c r="L40" s="114" t="s">
        <v>125</v>
      </c>
    </row>
    <row r="41" spans="1:12" x14ac:dyDescent="0.35">
      <c r="A41" s="214" t="s">
        <v>9</v>
      </c>
      <c r="B41" s="215"/>
      <c r="C41" s="74">
        <v>112850</v>
      </c>
      <c r="D41" s="156">
        <v>1</v>
      </c>
      <c r="E41" s="74">
        <v>102495</v>
      </c>
      <c r="F41" s="156">
        <v>1</v>
      </c>
      <c r="G41" s="74">
        <v>71205</v>
      </c>
      <c r="H41" s="74">
        <v>29495</v>
      </c>
      <c r="I41" s="74">
        <v>1795</v>
      </c>
      <c r="J41" s="12">
        <v>0.69</v>
      </c>
      <c r="K41" s="12">
        <v>0.28999999999999998</v>
      </c>
      <c r="L41" s="12">
        <v>0.02</v>
      </c>
    </row>
    <row r="42" spans="1:12" ht="16.5" x14ac:dyDescent="0.35">
      <c r="A42" s="216" t="s">
        <v>295</v>
      </c>
      <c r="B42" s="217"/>
      <c r="C42" s="90">
        <v>31700</v>
      </c>
      <c r="D42" s="157">
        <f>+C42/C41</f>
        <v>0.28090385467434648</v>
      </c>
      <c r="E42" s="90">
        <v>30155</v>
      </c>
      <c r="F42" s="157">
        <f>E42/E41</f>
        <v>0.29420947363286015</v>
      </c>
      <c r="G42" s="90">
        <v>15065</v>
      </c>
      <c r="H42" s="90">
        <v>14525</v>
      </c>
      <c r="I42" s="90">
        <v>560</v>
      </c>
      <c r="J42" s="18">
        <v>0.5</v>
      </c>
      <c r="K42" s="18">
        <v>0.48</v>
      </c>
      <c r="L42" s="18">
        <v>0.02</v>
      </c>
    </row>
    <row r="43" spans="1:12" ht="16.5" x14ac:dyDescent="0.35">
      <c r="A43" s="216" t="s">
        <v>296</v>
      </c>
      <c r="B43" s="217"/>
      <c r="C43" s="90">
        <v>36425</v>
      </c>
      <c r="D43" s="157">
        <f>C43/C41</f>
        <v>0.32277359326539656</v>
      </c>
      <c r="E43" s="90">
        <v>32995</v>
      </c>
      <c r="F43" s="157">
        <f>E43/E41</f>
        <v>0.32191814234840727</v>
      </c>
      <c r="G43" s="90">
        <v>18340</v>
      </c>
      <c r="H43" s="90">
        <v>14120</v>
      </c>
      <c r="I43" s="90">
        <v>535</v>
      </c>
      <c r="J43" s="18">
        <v>0.56000000000000005</v>
      </c>
      <c r="K43" s="18">
        <v>0.43</v>
      </c>
      <c r="L43" s="18">
        <v>0.02</v>
      </c>
    </row>
    <row r="44" spans="1:12" ht="18" customHeight="1" x14ac:dyDescent="0.35">
      <c r="A44" s="212" t="s">
        <v>325</v>
      </c>
      <c r="B44" s="213"/>
      <c r="C44" s="90">
        <v>33080</v>
      </c>
      <c r="D44" s="157">
        <f>C44/C41</f>
        <v>0.29313247673903414</v>
      </c>
      <c r="E44" s="90">
        <v>29945</v>
      </c>
      <c r="F44" s="157">
        <f>E44/E41</f>
        <v>0.29216059319966825</v>
      </c>
      <c r="G44" s="90">
        <v>20875</v>
      </c>
      <c r="H44" s="90">
        <v>8750</v>
      </c>
      <c r="I44" s="90">
        <v>320</v>
      </c>
      <c r="J44" s="18">
        <v>0.7</v>
      </c>
      <c r="K44" s="18">
        <v>0.28999999999999998</v>
      </c>
      <c r="L44" s="18">
        <v>0.01</v>
      </c>
    </row>
    <row r="45" spans="1:12" ht="16.5" customHeight="1" x14ac:dyDescent="0.35">
      <c r="A45" s="212" t="s">
        <v>326</v>
      </c>
      <c r="B45" s="213"/>
      <c r="C45" s="90">
        <v>72145</v>
      </c>
      <c r="D45" s="157">
        <f>C45/C41</f>
        <v>0.63929995569339837</v>
      </c>
      <c r="E45" s="90">
        <v>66795</v>
      </c>
      <c r="F45" s="157">
        <f>E45/E41</f>
        <v>0.65169032635738333</v>
      </c>
      <c r="G45" s="90">
        <v>42100</v>
      </c>
      <c r="H45" s="90">
        <v>23555</v>
      </c>
      <c r="I45" s="90">
        <v>1140</v>
      </c>
      <c r="J45" s="18">
        <v>0.63</v>
      </c>
      <c r="K45" s="18">
        <v>0.35</v>
      </c>
      <c r="L45" s="18">
        <v>0.02</v>
      </c>
    </row>
    <row r="46" spans="1:12" ht="17.25" customHeight="1" x14ac:dyDescent="0.35">
      <c r="A46" s="212" t="s">
        <v>328</v>
      </c>
      <c r="B46" s="213"/>
      <c r="C46" s="90">
        <v>13430</v>
      </c>
      <c r="D46" s="157">
        <f>C46/C41</f>
        <v>0.11900753212228622</v>
      </c>
      <c r="E46" s="90">
        <v>10975</v>
      </c>
      <c r="F46" s="157">
        <f>E46/E41</f>
        <v>0.10707839406800332</v>
      </c>
      <c r="G46" s="90">
        <v>1035</v>
      </c>
      <c r="H46" s="90">
        <v>9645</v>
      </c>
      <c r="I46" s="90">
        <v>295</v>
      </c>
      <c r="J46" s="18">
        <v>0.09</v>
      </c>
      <c r="K46" s="18">
        <v>0.88</v>
      </c>
      <c r="L46" s="18">
        <v>0.03</v>
      </c>
    </row>
    <row r="49" spans="1:25" ht="15" customHeight="1" x14ac:dyDescent="0.35">
      <c r="A49" s="229" t="s">
        <v>78</v>
      </c>
      <c r="B49" s="229"/>
      <c r="C49" s="229"/>
      <c r="D49" s="229"/>
      <c r="E49" s="229"/>
      <c r="F49" s="229"/>
      <c r="G49" s="229"/>
      <c r="H49" s="229"/>
      <c r="I49" s="229"/>
      <c r="J49" s="229"/>
      <c r="K49" s="229"/>
      <c r="O49" s="8"/>
      <c r="P49" s="10"/>
      <c r="Q49" s="55"/>
      <c r="R49" s="55"/>
      <c r="S49" s="55"/>
      <c r="T49" s="55"/>
      <c r="U49" s="56"/>
      <c r="V49" s="56"/>
      <c r="W49" s="56"/>
      <c r="X49" s="10"/>
      <c r="Y49" s="10"/>
    </row>
    <row r="50" spans="1:25" x14ac:dyDescent="0.35">
      <c r="A50" s="226" t="s">
        <v>185</v>
      </c>
      <c r="B50" s="226"/>
      <c r="C50" s="226"/>
      <c r="D50" s="226"/>
      <c r="E50" s="226"/>
      <c r="F50" s="226"/>
      <c r="G50" s="226"/>
      <c r="H50" s="226"/>
      <c r="I50" s="226"/>
      <c r="J50" s="226"/>
      <c r="K50" s="226"/>
      <c r="L50" s="56"/>
      <c r="M50" s="56"/>
      <c r="O50" s="10"/>
      <c r="P50" s="10"/>
      <c r="Q50" s="10"/>
      <c r="R50" s="10"/>
      <c r="S50" s="10"/>
      <c r="T50" s="10"/>
      <c r="U50" s="10"/>
      <c r="V50" s="10"/>
      <c r="W50" s="10"/>
      <c r="X50" s="10"/>
      <c r="Y50" s="10"/>
    </row>
    <row r="51" spans="1:25" ht="32.25" customHeight="1" x14ac:dyDescent="0.35">
      <c r="A51" s="230" t="s">
        <v>317</v>
      </c>
      <c r="B51" s="230"/>
      <c r="C51" s="230"/>
      <c r="D51" s="230"/>
      <c r="E51" s="230"/>
      <c r="F51" s="230"/>
      <c r="G51" s="230"/>
      <c r="H51" s="230"/>
      <c r="I51" s="230"/>
      <c r="J51" s="230"/>
      <c r="K51" s="230"/>
      <c r="L51" s="56"/>
      <c r="M51" s="56"/>
      <c r="O51" s="10"/>
      <c r="P51" s="10"/>
      <c r="Q51" s="10"/>
      <c r="R51" s="10"/>
      <c r="S51" s="10"/>
      <c r="T51" s="10"/>
      <c r="U51" s="10"/>
      <c r="V51" s="10"/>
      <c r="W51" s="10"/>
      <c r="X51" s="10"/>
      <c r="Y51" s="10"/>
    </row>
    <row r="52" spans="1:25" x14ac:dyDescent="0.35">
      <c r="A52" s="226" t="s">
        <v>297</v>
      </c>
      <c r="B52" s="226"/>
      <c r="C52" s="226"/>
      <c r="D52" s="226"/>
      <c r="E52" s="226"/>
      <c r="F52" s="226"/>
      <c r="G52" s="226"/>
      <c r="H52" s="226"/>
      <c r="I52" s="226"/>
      <c r="J52" s="226"/>
      <c r="K52" s="226"/>
      <c r="L52" s="56"/>
      <c r="M52" s="56"/>
      <c r="O52" s="10"/>
      <c r="P52" s="10"/>
      <c r="Q52" s="10"/>
      <c r="R52" s="10"/>
      <c r="S52" s="10"/>
      <c r="T52" s="10"/>
      <c r="U52" s="10"/>
      <c r="V52" s="10"/>
      <c r="W52" s="10"/>
      <c r="X52" s="10"/>
      <c r="Y52" s="10"/>
    </row>
    <row r="53" spans="1:25" ht="16.5" customHeight="1" x14ac:dyDescent="0.35">
      <c r="A53" s="230" t="s">
        <v>298</v>
      </c>
      <c r="B53" s="230"/>
      <c r="C53" s="230"/>
      <c r="D53" s="230"/>
      <c r="E53" s="230"/>
      <c r="F53" s="230"/>
      <c r="G53" s="230"/>
      <c r="H53" s="230"/>
      <c r="I53" s="230"/>
      <c r="J53" s="230"/>
      <c r="K53" s="230"/>
      <c r="L53" s="56"/>
      <c r="M53" s="56"/>
      <c r="O53" s="10"/>
      <c r="P53" s="10"/>
      <c r="Q53" s="10"/>
      <c r="R53" s="10"/>
      <c r="S53" s="10"/>
      <c r="T53" s="10"/>
      <c r="U53" s="10"/>
      <c r="V53" s="10"/>
      <c r="W53" s="10"/>
      <c r="X53" s="10"/>
      <c r="Y53" s="10"/>
    </row>
    <row r="54" spans="1:25" s="99" customFormat="1" x14ac:dyDescent="0.35">
      <c r="A54" s="226" t="s">
        <v>299</v>
      </c>
      <c r="B54" s="226"/>
      <c r="C54" s="226"/>
      <c r="D54" s="226"/>
      <c r="E54" s="226"/>
      <c r="F54" s="226"/>
      <c r="G54" s="226"/>
      <c r="H54" s="226"/>
      <c r="I54" s="226"/>
      <c r="J54" s="226"/>
      <c r="K54" s="226"/>
    </row>
    <row r="55" spans="1:25" s="99" customFormat="1" ht="30.75" customHeight="1" x14ac:dyDescent="0.35">
      <c r="A55" s="230" t="s">
        <v>300</v>
      </c>
      <c r="B55" s="230"/>
      <c r="C55" s="230"/>
      <c r="D55" s="230"/>
      <c r="E55" s="230"/>
      <c r="F55" s="230"/>
      <c r="G55" s="230"/>
      <c r="H55" s="230"/>
      <c r="I55" s="230"/>
      <c r="J55" s="230"/>
      <c r="K55" s="230"/>
    </row>
    <row r="56" spans="1:25" ht="30" customHeight="1" x14ac:dyDescent="0.35">
      <c r="A56" s="230" t="s">
        <v>301</v>
      </c>
      <c r="B56" s="230"/>
      <c r="C56" s="230"/>
      <c r="D56" s="230"/>
      <c r="E56" s="230"/>
      <c r="F56" s="230"/>
      <c r="G56" s="230"/>
      <c r="H56" s="230"/>
      <c r="I56" s="230"/>
      <c r="J56" s="230"/>
      <c r="K56" s="230"/>
    </row>
    <row r="57" spans="1:25" ht="29.5" customHeight="1" x14ac:dyDescent="0.35">
      <c r="A57" s="230" t="s">
        <v>303</v>
      </c>
      <c r="B57" s="230"/>
      <c r="C57" s="230"/>
      <c r="D57" s="230"/>
      <c r="E57" s="230"/>
      <c r="F57" s="230"/>
      <c r="G57" s="230"/>
      <c r="H57" s="230"/>
      <c r="I57" s="230"/>
      <c r="J57" s="230"/>
      <c r="K57" s="230"/>
    </row>
    <row r="58" spans="1:25" ht="29.5" customHeight="1" x14ac:dyDescent="0.35">
      <c r="A58" s="230" t="s">
        <v>302</v>
      </c>
      <c r="B58" s="230"/>
      <c r="C58" s="230"/>
      <c r="D58" s="230"/>
      <c r="E58" s="230"/>
      <c r="F58" s="230"/>
      <c r="G58" s="230"/>
      <c r="H58" s="230"/>
      <c r="I58" s="230"/>
      <c r="J58" s="230"/>
      <c r="K58" s="230"/>
    </row>
    <row r="59" spans="1:25" ht="29.5" customHeight="1" x14ac:dyDescent="0.35">
      <c r="A59" s="230" t="s">
        <v>312</v>
      </c>
      <c r="B59" s="230"/>
      <c r="C59" s="230"/>
      <c r="D59" s="230"/>
      <c r="E59" s="230"/>
      <c r="F59" s="230"/>
      <c r="G59" s="230"/>
      <c r="H59" s="230"/>
      <c r="I59" s="230"/>
      <c r="J59" s="230"/>
      <c r="K59" s="230"/>
    </row>
    <row r="60" spans="1:25" x14ac:dyDescent="0.35">
      <c r="A60" s="226" t="s">
        <v>307</v>
      </c>
      <c r="B60" s="226"/>
      <c r="C60" s="226"/>
      <c r="D60" s="226"/>
      <c r="E60" s="226"/>
      <c r="F60" s="226"/>
      <c r="G60" s="226"/>
      <c r="H60" s="226"/>
      <c r="I60" s="226"/>
      <c r="J60" s="226"/>
      <c r="K60" s="226"/>
    </row>
    <row r="61" spans="1:25" x14ac:dyDescent="0.35">
      <c r="A61" s="226" t="s">
        <v>308</v>
      </c>
      <c r="B61" s="226"/>
      <c r="C61" s="226"/>
      <c r="D61" s="226"/>
      <c r="E61" s="226"/>
      <c r="F61" s="226"/>
      <c r="G61" s="226"/>
      <c r="H61" s="226"/>
      <c r="I61" s="226"/>
      <c r="J61" s="226"/>
      <c r="K61" s="226"/>
    </row>
    <row r="62" spans="1:25" x14ac:dyDescent="0.35">
      <c r="A62" s="229" t="s">
        <v>321</v>
      </c>
      <c r="B62" s="229"/>
      <c r="C62" s="229"/>
      <c r="D62" s="229"/>
      <c r="E62" s="229"/>
      <c r="F62" s="229"/>
      <c r="G62" s="229"/>
      <c r="H62" s="229"/>
      <c r="I62" s="229"/>
      <c r="J62" s="229"/>
      <c r="K62" s="229"/>
    </row>
  </sheetData>
  <mergeCells count="55">
    <mergeCell ref="A49:K49"/>
    <mergeCell ref="A51:K51"/>
    <mergeCell ref="A59:K59"/>
    <mergeCell ref="A60:K60"/>
    <mergeCell ref="A61:K61"/>
    <mergeCell ref="A62:K62"/>
    <mergeCell ref="A54:K54"/>
    <mergeCell ref="A58:K58"/>
    <mergeCell ref="A52:K52"/>
    <mergeCell ref="A53:K53"/>
    <mergeCell ref="A55:K55"/>
    <mergeCell ref="A56:K56"/>
    <mergeCell ref="A57:K57"/>
    <mergeCell ref="Q3:W3"/>
    <mergeCell ref="A5:B5"/>
    <mergeCell ref="A50:K50"/>
    <mergeCell ref="A2:G2"/>
    <mergeCell ref="A3:B4"/>
    <mergeCell ref="C3:D3"/>
    <mergeCell ref="E3:L3"/>
    <mergeCell ref="A6:B6"/>
    <mergeCell ref="A7:B7"/>
    <mergeCell ref="A8:B8"/>
    <mergeCell ref="A9:B9"/>
    <mergeCell ref="A10:B10"/>
    <mergeCell ref="A14:G14"/>
    <mergeCell ref="A15:B16"/>
    <mergeCell ref="C15:D15"/>
    <mergeCell ref="E15:L15"/>
    <mergeCell ref="A17:B17"/>
    <mergeCell ref="A18:B18"/>
    <mergeCell ref="A19:B19"/>
    <mergeCell ref="A20:B20"/>
    <mergeCell ref="A21:B21"/>
    <mergeCell ref="A22:B22"/>
    <mergeCell ref="A26:G26"/>
    <mergeCell ref="A27:B28"/>
    <mergeCell ref="C27:D27"/>
    <mergeCell ref="E27:L27"/>
    <mergeCell ref="A29:B29"/>
    <mergeCell ref="A30:B30"/>
    <mergeCell ref="A31:B31"/>
    <mergeCell ref="A32:B32"/>
    <mergeCell ref="A33:B33"/>
    <mergeCell ref="A34:B34"/>
    <mergeCell ref="A38:G38"/>
    <mergeCell ref="A39:B40"/>
    <mergeCell ref="C39:D39"/>
    <mergeCell ref="E39:L39"/>
    <mergeCell ref="A46:B46"/>
    <mergeCell ref="A41:B41"/>
    <mergeCell ref="A42:B42"/>
    <mergeCell ref="A43:B43"/>
    <mergeCell ref="A44:B44"/>
    <mergeCell ref="A45:B45"/>
  </mergeCells>
  <conditionalFormatting sqref="U7:W7">
    <cfRule type="dataBar" priority="79">
      <dataBar>
        <cfvo type="min"/>
        <cfvo type="max"/>
        <color rgb="FF638EC6"/>
      </dataBar>
      <extLst>
        <ext xmlns:x14="http://schemas.microsoft.com/office/spreadsheetml/2009/9/main" uri="{B025F937-C7B1-47D3-B67F-A62EFF666E3E}">
          <x14:id>{22D62203-8FE8-4221-A895-691392111B45}</x14:id>
        </ext>
      </extLst>
    </cfRule>
  </conditionalFormatting>
  <conditionalFormatting sqref="U6:W6 M11 U8:W10">
    <cfRule type="dataBar" priority="80">
      <dataBar>
        <cfvo type="min"/>
        <cfvo type="max"/>
        <color rgb="FF638EC6"/>
      </dataBar>
      <extLst>
        <ext xmlns:x14="http://schemas.microsoft.com/office/spreadsheetml/2009/9/main" uri="{B025F937-C7B1-47D3-B67F-A62EFF666E3E}">
          <x14:id>{8B9BD548-41F4-4744-84A4-182A7A3A507E}</x14:id>
        </ext>
      </extLst>
    </cfRule>
  </conditionalFormatting>
  <conditionalFormatting sqref="U5:W5">
    <cfRule type="dataBar" priority="82">
      <dataBar>
        <cfvo type="min"/>
        <cfvo type="max"/>
        <color rgb="FF638EC6"/>
      </dataBar>
      <extLst>
        <ext xmlns:x14="http://schemas.microsoft.com/office/spreadsheetml/2009/9/main" uri="{B025F937-C7B1-47D3-B67F-A62EFF666E3E}">
          <x14:id>{A55FEAE4-E554-4361-843E-D992BE451B95}</x14:id>
        </ext>
      </extLst>
    </cfRule>
  </conditionalFormatting>
  <conditionalFormatting sqref="L50:M51 U49:W49">
    <cfRule type="dataBar" priority="60">
      <dataBar>
        <cfvo type="min"/>
        <cfvo type="max"/>
        <color rgb="FF638EC6"/>
      </dataBar>
      <extLst>
        <ext xmlns:x14="http://schemas.microsoft.com/office/spreadsheetml/2009/9/main" uri="{B025F937-C7B1-47D3-B67F-A62EFF666E3E}">
          <x14:id>{AA9ACD66-CFFF-4DFF-807A-AFBCD23AE811}</x14:id>
        </ext>
      </extLst>
    </cfRule>
  </conditionalFormatting>
  <conditionalFormatting sqref="L52:M53">
    <cfRule type="dataBar" priority="61">
      <dataBar>
        <cfvo type="min"/>
        <cfvo type="max"/>
        <color rgb="FF638EC6"/>
      </dataBar>
      <extLst>
        <ext xmlns:x14="http://schemas.microsoft.com/office/spreadsheetml/2009/9/main" uri="{B025F937-C7B1-47D3-B67F-A62EFF666E3E}">
          <x14:id>{59B5520E-7C6F-4AF6-99DD-25FA36CC42CD}</x14:id>
        </ext>
      </extLst>
    </cfRule>
  </conditionalFormatting>
  <conditionalFormatting sqref="K11:L11">
    <cfRule type="dataBar" priority="59">
      <dataBar>
        <cfvo type="min"/>
        <cfvo type="max"/>
        <color rgb="FF638EC6"/>
      </dataBar>
      <extLst>
        <ext xmlns:x14="http://schemas.microsoft.com/office/spreadsheetml/2009/9/main" uri="{B025F937-C7B1-47D3-B67F-A62EFF666E3E}">
          <x14:id>{7101680D-263D-4422-86E5-D2A82CBF9D9F}</x14:id>
        </ext>
      </extLst>
    </cfRule>
  </conditionalFormatting>
  <conditionalFormatting sqref="D5:D10">
    <cfRule type="dataBar" priority="12">
      <dataBar>
        <cfvo type="num" val="0"/>
        <cfvo type="num" val="1"/>
        <color rgb="FF638EC6"/>
      </dataBar>
      <extLst>
        <ext xmlns:x14="http://schemas.microsoft.com/office/spreadsheetml/2009/9/main" uri="{B025F937-C7B1-47D3-B67F-A62EFF666E3E}">
          <x14:id>{4B7CE2B7-A340-4433-BE98-C492263E2F17}</x14:id>
        </ext>
      </extLst>
    </cfRule>
  </conditionalFormatting>
  <conditionalFormatting sqref="F5:F10">
    <cfRule type="dataBar" priority="11">
      <dataBar>
        <cfvo type="num" val="0"/>
        <cfvo type="num" val="1"/>
        <color rgb="FF638EC6"/>
      </dataBar>
      <extLst>
        <ext xmlns:x14="http://schemas.microsoft.com/office/spreadsheetml/2009/9/main" uri="{B025F937-C7B1-47D3-B67F-A62EFF666E3E}">
          <x14:id>{AEA16699-F4D9-40C0-9F48-DBE94485B6D9}</x14:id>
        </ext>
      </extLst>
    </cfRule>
  </conditionalFormatting>
  <conditionalFormatting sqref="J5:L10">
    <cfRule type="dataBar" priority="10">
      <dataBar>
        <cfvo type="num" val="0"/>
        <cfvo type="num" val="1"/>
        <color rgb="FF638EC6"/>
      </dataBar>
      <extLst>
        <ext xmlns:x14="http://schemas.microsoft.com/office/spreadsheetml/2009/9/main" uri="{B025F937-C7B1-47D3-B67F-A62EFF666E3E}">
          <x14:id>{1684ABB6-92AA-4165-97CD-E53E2EB02CA2}</x14:id>
        </ext>
      </extLst>
    </cfRule>
  </conditionalFormatting>
  <conditionalFormatting sqref="D17:D22">
    <cfRule type="dataBar" priority="9">
      <dataBar>
        <cfvo type="num" val="0"/>
        <cfvo type="num" val="1"/>
        <color rgb="FF638EC6"/>
      </dataBar>
      <extLst>
        <ext xmlns:x14="http://schemas.microsoft.com/office/spreadsheetml/2009/9/main" uri="{B025F937-C7B1-47D3-B67F-A62EFF666E3E}">
          <x14:id>{F6A99435-5925-4E34-AFD5-ECFD82CC4E20}</x14:id>
        </ext>
      </extLst>
    </cfRule>
  </conditionalFormatting>
  <conditionalFormatting sqref="F17:F18 F22">
    <cfRule type="dataBar" priority="8">
      <dataBar>
        <cfvo type="num" val="0"/>
        <cfvo type="num" val="1"/>
        <color theme="4" tint="-0.249977111117893"/>
      </dataBar>
      <extLst>
        <ext xmlns:x14="http://schemas.microsoft.com/office/spreadsheetml/2009/9/main" uri="{B025F937-C7B1-47D3-B67F-A62EFF666E3E}">
          <x14:id>{10BA2739-853C-4BFE-94F8-22ACB01DA6A4}</x14:id>
        </ext>
      </extLst>
    </cfRule>
  </conditionalFormatting>
  <conditionalFormatting sqref="J17:L18 J22:L22">
    <cfRule type="dataBar" priority="7">
      <dataBar>
        <cfvo type="num" val="0"/>
        <cfvo type="num" val="1"/>
        <color theme="4" tint="-0.249977111117893"/>
      </dataBar>
      <extLst>
        <ext xmlns:x14="http://schemas.microsoft.com/office/spreadsheetml/2009/9/main" uri="{B025F937-C7B1-47D3-B67F-A62EFF666E3E}">
          <x14:id>{DDD852C1-4487-4AAE-B646-071BB118FCBB}</x14:id>
        </ext>
      </extLst>
    </cfRule>
  </conditionalFormatting>
  <conditionalFormatting sqref="D29:D34">
    <cfRule type="dataBar" priority="6">
      <dataBar>
        <cfvo type="num" val="0"/>
        <cfvo type="num" val="1"/>
        <color theme="4" tint="-0.249977111117893"/>
      </dataBar>
      <extLst>
        <ext xmlns:x14="http://schemas.microsoft.com/office/spreadsheetml/2009/9/main" uri="{B025F937-C7B1-47D3-B67F-A62EFF666E3E}">
          <x14:id>{8F5DAB81-662C-4EC8-AA48-18802B9E5AAF}</x14:id>
        </ext>
      </extLst>
    </cfRule>
  </conditionalFormatting>
  <conditionalFormatting sqref="F29:F34">
    <cfRule type="dataBar" priority="5">
      <dataBar>
        <cfvo type="num" val="0"/>
        <cfvo type="num" val="1"/>
        <color theme="4" tint="-0.249977111117893"/>
      </dataBar>
      <extLst>
        <ext xmlns:x14="http://schemas.microsoft.com/office/spreadsheetml/2009/9/main" uri="{B025F937-C7B1-47D3-B67F-A62EFF666E3E}">
          <x14:id>{89CF6A1C-B53E-4414-9F65-10F01075597A}</x14:id>
        </ext>
      </extLst>
    </cfRule>
  </conditionalFormatting>
  <conditionalFormatting sqref="J29:L34">
    <cfRule type="dataBar" priority="4">
      <dataBar>
        <cfvo type="num" val="0"/>
        <cfvo type="num" val="1"/>
        <color theme="4" tint="-0.249977111117893"/>
      </dataBar>
      <extLst>
        <ext xmlns:x14="http://schemas.microsoft.com/office/spreadsheetml/2009/9/main" uri="{B025F937-C7B1-47D3-B67F-A62EFF666E3E}">
          <x14:id>{A2A9C38D-8122-40C7-9396-158151AE852F}</x14:id>
        </ext>
      </extLst>
    </cfRule>
  </conditionalFormatting>
  <conditionalFormatting sqref="D41:D46">
    <cfRule type="dataBar" priority="3">
      <dataBar>
        <cfvo type="num" val="0"/>
        <cfvo type="num" val="1"/>
        <color theme="4" tint="-0.249977111117893"/>
      </dataBar>
      <extLst>
        <ext xmlns:x14="http://schemas.microsoft.com/office/spreadsheetml/2009/9/main" uri="{B025F937-C7B1-47D3-B67F-A62EFF666E3E}">
          <x14:id>{447900D7-23C8-4FE8-8C6D-8C73E4F1DD32}</x14:id>
        </ext>
      </extLst>
    </cfRule>
  </conditionalFormatting>
  <conditionalFormatting sqref="F41:F46">
    <cfRule type="dataBar" priority="2">
      <dataBar>
        <cfvo type="num" val="0"/>
        <cfvo type="num" val="1"/>
        <color theme="4" tint="-0.249977111117893"/>
      </dataBar>
      <extLst>
        <ext xmlns:x14="http://schemas.microsoft.com/office/spreadsheetml/2009/9/main" uri="{B025F937-C7B1-47D3-B67F-A62EFF666E3E}">
          <x14:id>{9246DAD2-CC2C-4646-A6D8-A053838A9243}</x14:id>
        </ext>
      </extLst>
    </cfRule>
  </conditionalFormatting>
  <conditionalFormatting sqref="J41:L46">
    <cfRule type="dataBar" priority="1">
      <dataBar>
        <cfvo type="num" val="0"/>
        <cfvo type="num" val="1"/>
        <color theme="4" tint="-0.249977111117893"/>
      </dataBar>
      <extLst>
        <ext xmlns:x14="http://schemas.microsoft.com/office/spreadsheetml/2009/9/main" uri="{B025F937-C7B1-47D3-B67F-A62EFF666E3E}">
          <x14:id>{78D4183D-607F-4A74-A021-062D68F8CA43}</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22D62203-8FE8-4221-A895-691392111B45}">
            <x14:dataBar minLength="0" maxLength="100" border="1" negativeBarBorderColorSameAsPositive="0">
              <x14:cfvo type="autoMin"/>
              <x14:cfvo type="autoMax"/>
              <x14:borderColor rgb="FF638EC6"/>
              <x14:negativeFillColor rgb="FFFF0000"/>
              <x14:negativeBorderColor rgb="FFFF0000"/>
              <x14:axisColor rgb="FF000000"/>
            </x14:dataBar>
          </x14:cfRule>
          <xm:sqref>U7:W7</xm:sqref>
        </x14:conditionalFormatting>
        <x14:conditionalFormatting xmlns:xm="http://schemas.microsoft.com/office/excel/2006/main">
          <x14:cfRule type="dataBar" id="{8B9BD548-41F4-4744-84A4-182A7A3A507E}">
            <x14:dataBar minLength="0" maxLength="100" border="1" negativeBarBorderColorSameAsPositive="0">
              <x14:cfvo type="autoMin"/>
              <x14:cfvo type="autoMax"/>
              <x14:borderColor rgb="FF638EC6"/>
              <x14:negativeFillColor rgb="FFFF0000"/>
              <x14:negativeBorderColor rgb="FFFF0000"/>
              <x14:axisColor rgb="FF000000"/>
            </x14:dataBar>
          </x14:cfRule>
          <xm:sqref>U6:W6 M11 U8:W10</xm:sqref>
        </x14:conditionalFormatting>
        <x14:conditionalFormatting xmlns:xm="http://schemas.microsoft.com/office/excel/2006/main">
          <x14:cfRule type="dataBar" id="{A55FEAE4-E554-4361-843E-D992BE451B95}">
            <x14:dataBar minLength="0" maxLength="100" border="1" negativeBarBorderColorSameAsPositive="0">
              <x14:cfvo type="autoMin"/>
              <x14:cfvo type="autoMax"/>
              <x14:borderColor rgb="FF638EC6"/>
              <x14:negativeFillColor rgb="FFFF0000"/>
              <x14:negativeBorderColor rgb="FFFF0000"/>
              <x14:axisColor rgb="FF000000"/>
            </x14:dataBar>
          </x14:cfRule>
          <xm:sqref>U5:W5</xm:sqref>
        </x14:conditionalFormatting>
        <x14:conditionalFormatting xmlns:xm="http://schemas.microsoft.com/office/excel/2006/main">
          <x14:cfRule type="dataBar" id="{AA9ACD66-CFFF-4DFF-807A-AFBCD23AE811}">
            <x14:dataBar minLength="0" maxLength="100" border="1" negativeBarBorderColorSameAsPositive="0">
              <x14:cfvo type="autoMin"/>
              <x14:cfvo type="autoMax"/>
              <x14:borderColor rgb="FF638EC6"/>
              <x14:negativeFillColor rgb="FFFF0000"/>
              <x14:negativeBorderColor rgb="FFFF0000"/>
              <x14:axisColor rgb="FF000000"/>
            </x14:dataBar>
          </x14:cfRule>
          <xm:sqref>L50:M51 U49:W49</xm:sqref>
        </x14:conditionalFormatting>
        <x14:conditionalFormatting xmlns:xm="http://schemas.microsoft.com/office/excel/2006/main">
          <x14:cfRule type="dataBar" id="{59B5520E-7C6F-4AF6-99DD-25FA36CC42CD}">
            <x14:dataBar minLength="0" maxLength="100" border="1" negativeBarBorderColorSameAsPositive="0">
              <x14:cfvo type="autoMin"/>
              <x14:cfvo type="autoMax"/>
              <x14:borderColor rgb="FF638EC6"/>
              <x14:negativeFillColor rgb="FFFF0000"/>
              <x14:negativeBorderColor rgb="FFFF0000"/>
              <x14:axisColor rgb="FF000000"/>
            </x14:dataBar>
          </x14:cfRule>
          <xm:sqref>L52:M53</xm:sqref>
        </x14:conditionalFormatting>
        <x14:conditionalFormatting xmlns:xm="http://schemas.microsoft.com/office/excel/2006/main">
          <x14:cfRule type="dataBar" id="{7101680D-263D-4422-86E5-D2A82CBF9D9F}">
            <x14:dataBar minLength="0" maxLength="100" border="1" negativeBarBorderColorSameAsPositive="0">
              <x14:cfvo type="autoMin"/>
              <x14:cfvo type="autoMax"/>
              <x14:borderColor rgb="FF638EC6"/>
              <x14:negativeFillColor rgb="FFFF0000"/>
              <x14:negativeBorderColor rgb="FFFF0000"/>
              <x14:axisColor rgb="FF000000"/>
            </x14:dataBar>
          </x14:cfRule>
          <xm:sqref>K11:L11</xm:sqref>
        </x14:conditionalFormatting>
        <x14:conditionalFormatting xmlns:xm="http://schemas.microsoft.com/office/excel/2006/main">
          <x14:cfRule type="dataBar" id="{4B7CE2B7-A340-4433-BE98-C492263E2F17}">
            <x14:dataBar minLength="0" maxLength="100" border="1">
              <x14:cfvo type="num">
                <xm:f>0</xm:f>
              </x14:cfvo>
              <x14:cfvo type="num">
                <xm:f>1</xm:f>
              </x14:cfvo>
              <x14:borderColor theme="8" tint="0.39997558519241921"/>
              <x14:negativeFillColor rgb="FFFF0000"/>
              <x14:axisColor rgb="FF000000"/>
            </x14:dataBar>
          </x14:cfRule>
          <xm:sqref>D5:D10</xm:sqref>
        </x14:conditionalFormatting>
        <x14:conditionalFormatting xmlns:xm="http://schemas.microsoft.com/office/excel/2006/main">
          <x14:cfRule type="dataBar" id="{AEA16699-F4D9-40C0-9F48-DBE94485B6D9}">
            <x14:dataBar minLength="0" maxLength="100" border="1">
              <x14:cfvo type="num">
                <xm:f>0</xm:f>
              </x14:cfvo>
              <x14:cfvo type="num">
                <xm:f>1</xm:f>
              </x14:cfvo>
              <x14:borderColor theme="8" tint="0.39997558519241921"/>
              <x14:negativeFillColor rgb="FFFF0000"/>
              <x14:axisColor rgb="FF000000"/>
            </x14:dataBar>
          </x14:cfRule>
          <xm:sqref>F5:F10</xm:sqref>
        </x14:conditionalFormatting>
        <x14:conditionalFormatting xmlns:xm="http://schemas.microsoft.com/office/excel/2006/main">
          <x14:cfRule type="dataBar" id="{1684ABB6-92AA-4165-97CD-E53E2EB02CA2}">
            <x14:dataBar minLength="0" maxLength="100" border="1">
              <x14:cfvo type="num">
                <xm:f>0</xm:f>
              </x14:cfvo>
              <x14:cfvo type="num">
                <xm:f>1</xm:f>
              </x14:cfvo>
              <x14:borderColor theme="8" tint="0.39997558519241921"/>
              <x14:negativeFillColor rgb="FFFF0000"/>
              <x14:axisColor rgb="FF000000"/>
            </x14:dataBar>
          </x14:cfRule>
          <xm:sqref>J5:L10</xm:sqref>
        </x14:conditionalFormatting>
        <x14:conditionalFormatting xmlns:xm="http://schemas.microsoft.com/office/excel/2006/main">
          <x14:cfRule type="dataBar" id="{F6A99435-5925-4E34-AFD5-ECFD82CC4E20}">
            <x14:dataBar minLength="0" maxLength="100" border="1">
              <x14:cfvo type="num">
                <xm:f>0</xm:f>
              </x14:cfvo>
              <x14:cfvo type="num">
                <xm:f>1</xm:f>
              </x14:cfvo>
              <x14:borderColor theme="8" tint="0.39997558519241921"/>
              <x14:negativeFillColor rgb="FFFF0000"/>
              <x14:axisColor rgb="FF000000"/>
            </x14:dataBar>
          </x14:cfRule>
          <xm:sqref>D17:D22</xm:sqref>
        </x14:conditionalFormatting>
        <x14:conditionalFormatting xmlns:xm="http://schemas.microsoft.com/office/excel/2006/main">
          <x14:cfRule type="dataBar" id="{10BA2739-853C-4BFE-94F8-22ACB01DA6A4}">
            <x14:dataBar minLength="0" maxLength="100" border="1">
              <x14:cfvo type="num">
                <xm:f>0</xm:f>
              </x14:cfvo>
              <x14:cfvo type="num">
                <xm:f>1</xm:f>
              </x14:cfvo>
              <x14:borderColor theme="8" tint="0.39997558519241921"/>
              <x14:negativeFillColor rgb="FFFF0000"/>
              <x14:axisColor rgb="FF000000"/>
            </x14:dataBar>
          </x14:cfRule>
          <xm:sqref>F17:F18 F22</xm:sqref>
        </x14:conditionalFormatting>
        <x14:conditionalFormatting xmlns:xm="http://schemas.microsoft.com/office/excel/2006/main">
          <x14:cfRule type="dataBar" id="{DDD852C1-4487-4AAE-B646-071BB118FCBB}">
            <x14:dataBar minLength="0" maxLength="100" border="1">
              <x14:cfvo type="num">
                <xm:f>0</xm:f>
              </x14:cfvo>
              <x14:cfvo type="num">
                <xm:f>1</xm:f>
              </x14:cfvo>
              <x14:borderColor theme="8" tint="0.39997558519241921"/>
              <x14:negativeFillColor rgb="FFFF0000"/>
              <x14:axisColor rgb="FF000000"/>
            </x14:dataBar>
          </x14:cfRule>
          <xm:sqref>J17:L18 J22:L22</xm:sqref>
        </x14:conditionalFormatting>
        <x14:conditionalFormatting xmlns:xm="http://schemas.microsoft.com/office/excel/2006/main">
          <x14:cfRule type="dataBar" id="{8F5DAB81-662C-4EC8-AA48-18802B9E5AAF}">
            <x14:dataBar minLength="0" maxLength="100" border="1">
              <x14:cfvo type="num">
                <xm:f>0</xm:f>
              </x14:cfvo>
              <x14:cfvo type="num">
                <xm:f>1</xm:f>
              </x14:cfvo>
              <x14:borderColor theme="8" tint="0.39997558519241921"/>
              <x14:negativeFillColor rgb="FFFF0000"/>
              <x14:axisColor rgb="FF000000"/>
            </x14:dataBar>
          </x14:cfRule>
          <xm:sqref>D29:D34</xm:sqref>
        </x14:conditionalFormatting>
        <x14:conditionalFormatting xmlns:xm="http://schemas.microsoft.com/office/excel/2006/main">
          <x14:cfRule type="dataBar" id="{89CF6A1C-B53E-4414-9F65-10F01075597A}">
            <x14:dataBar minLength="0" maxLength="100" border="1">
              <x14:cfvo type="num">
                <xm:f>0</xm:f>
              </x14:cfvo>
              <x14:cfvo type="num">
                <xm:f>1</xm:f>
              </x14:cfvo>
              <x14:borderColor theme="8" tint="0.39997558519241921"/>
              <x14:negativeFillColor rgb="FFFF0000"/>
              <x14:axisColor rgb="FF000000"/>
            </x14:dataBar>
          </x14:cfRule>
          <xm:sqref>F29:F34</xm:sqref>
        </x14:conditionalFormatting>
        <x14:conditionalFormatting xmlns:xm="http://schemas.microsoft.com/office/excel/2006/main">
          <x14:cfRule type="dataBar" id="{A2A9C38D-8122-40C7-9396-158151AE852F}">
            <x14:dataBar minLength="0" maxLength="100" border="1">
              <x14:cfvo type="num">
                <xm:f>0</xm:f>
              </x14:cfvo>
              <x14:cfvo type="num">
                <xm:f>1</xm:f>
              </x14:cfvo>
              <x14:borderColor theme="8" tint="0.39997558519241921"/>
              <x14:negativeFillColor rgb="FFFF0000"/>
              <x14:axisColor rgb="FF000000"/>
            </x14:dataBar>
          </x14:cfRule>
          <xm:sqref>J29:L34</xm:sqref>
        </x14:conditionalFormatting>
        <x14:conditionalFormatting xmlns:xm="http://schemas.microsoft.com/office/excel/2006/main">
          <x14:cfRule type="dataBar" id="{447900D7-23C8-4FE8-8C6D-8C73E4F1DD32}">
            <x14:dataBar minLength="0" maxLength="100" border="1">
              <x14:cfvo type="num">
                <xm:f>0</xm:f>
              </x14:cfvo>
              <x14:cfvo type="num">
                <xm:f>1</xm:f>
              </x14:cfvo>
              <x14:borderColor theme="8" tint="0.39997558519241921"/>
              <x14:negativeFillColor rgb="FFFF0000"/>
              <x14:axisColor rgb="FF000000"/>
            </x14:dataBar>
          </x14:cfRule>
          <xm:sqref>D41:D46</xm:sqref>
        </x14:conditionalFormatting>
        <x14:conditionalFormatting xmlns:xm="http://schemas.microsoft.com/office/excel/2006/main">
          <x14:cfRule type="dataBar" id="{9246DAD2-CC2C-4646-A6D8-A053838A9243}">
            <x14:dataBar minLength="0" maxLength="100" border="1">
              <x14:cfvo type="num">
                <xm:f>0</xm:f>
              </x14:cfvo>
              <x14:cfvo type="num">
                <xm:f>1</xm:f>
              </x14:cfvo>
              <x14:borderColor theme="8" tint="0.39997558519241921"/>
              <x14:negativeFillColor rgb="FFFF0000"/>
              <x14:axisColor rgb="FF000000"/>
            </x14:dataBar>
          </x14:cfRule>
          <xm:sqref>F41:F46</xm:sqref>
        </x14:conditionalFormatting>
        <x14:conditionalFormatting xmlns:xm="http://schemas.microsoft.com/office/excel/2006/main">
          <x14:cfRule type="dataBar" id="{78D4183D-607F-4A74-A021-062D68F8CA43}">
            <x14:dataBar minLength="0" maxLength="100" border="1">
              <x14:cfvo type="num">
                <xm:f>0</xm:f>
              </x14:cfvo>
              <x14:cfvo type="num">
                <xm:f>1</xm:f>
              </x14:cfvo>
              <x14:borderColor theme="8" tint="0.39997558519241921"/>
              <x14:negativeFillColor rgb="FFFF0000"/>
              <x14:axisColor rgb="FF000000"/>
            </x14:dataBar>
          </x14:cfRule>
          <xm:sqref>J41:L46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7"/>
  <sheetViews>
    <sheetView zoomScale="75" zoomScaleNormal="75" workbookViewId="0"/>
  </sheetViews>
  <sheetFormatPr defaultRowHeight="14.5" x14ac:dyDescent="0.35"/>
  <cols>
    <col min="1" max="1" width="15.26953125" customWidth="1"/>
    <col min="2" max="28" width="10.1796875" customWidth="1"/>
    <col min="29" max="29" width="12.1796875" customWidth="1"/>
    <col min="30" max="30" width="12" customWidth="1"/>
  </cols>
  <sheetData>
    <row r="1" spans="1:33" x14ac:dyDescent="0.35">
      <c r="A1" s="40" t="s">
        <v>171</v>
      </c>
      <c r="B1" s="1"/>
      <c r="C1" s="1"/>
      <c r="D1" s="1"/>
      <c r="E1" s="1"/>
      <c r="F1" s="1"/>
      <c r="G1" s="1"/>
      <c r="H1" s="1"/>
      <c r="I1" s="1"/>
      <c r="J1" s="1"/>
      <c r="K1" s="1"/>
      <c r="L1" s="1"/>
      <c r="M1" s="1"/>
      <c r="N1" s="1"/>
      <c r="O1" s="1"/>
      <c r="P1" s="1"/>
      <c r="Q1" s="1"/>
      <c r="R1" s="1"/>
      <c r="S1" s="1"/>
      <c r="T1" s="1"/>
      <c r="U1" s="1"/>
      <c r="V1" s="1"/>
      <c r="W1" s="1"/>
      <c r="X1" s="1"/>
      <c r="Y1" s="1"/>
      <c r="Z1" s="1"/>
      <c r="AA1" s="1"/>
      <c r="AB1" s="1"/>
      <c r="AC1" s="1"/>
      <c r="AD1" s="1"/>
    </row>
    <row r="2" spans="1:33" x14ac:dyDescent="0.35">
      <c r="A2" s="1"/>
      <c r="B2" s="1"/>
      <c r="C2" s="1"/>
      <c r="D2" s="1"/>
      <c r="E2" s="1"/>
      <c r="F2" s="1"/>
      <c r="G2" s="1"/>
      <c r="H2" s="1"/>
      <c r="I2" s="1"/>
      <c r="J2" s="1"/>
      <c r="K2" s="1"/>
      <c r="L2" s="1"/>
      <c r="M2" s="1"/>
      <c r="N2" s="1"/>
      <c r="O2" s="1"/>
      <c r="P2" s="1"/>
      <c r="Q2" s="1"/>
      <c r="R2" s="1"/>
      <c r="S2" s="1"/>
      <c r="T2" s="1"/>
      <c r="U2" s="1"/>
      <c r="V2" s="1"/>
      <c r="W2" s="1"/>
      <c r="X2" s="1"/>
      <c r="Y2" s="1"/>
      <c r="Z2" s="1"/>
      <c r="AA2" s="1"/>
      <c r="AB2" s="1"/>
      <c r="AC2" s="1"/>
      <c r="AD2" s="1"/>
    </row>
    <row r="3" spans="1:33" s="48" customFormat="1" ht="15" customHeight="1" x14ac:dyDescent="0.35">
      <c r="A3" s="200" t="s">
        <v>60</v>
      </c>
      <c r="B3" s="200" t="s">
        <v>160</v>
      </c>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t="s">
        <v>111</v>
      </c>
    </row>
    <row r="4" spans="1:33" s="48" customFormat="1" ht="15" customHeight="1" x14ac:dyDescent="0.35">
      <c r="A4" s="200"/>
      <c r="B4" s="49" t="s">
        <v>135</v>
      </c>
      <c r="C4" s="232" t="s">
        <v>136</v>
      </c>
      <c r="D4" s="233"/>
      <c r="E4" s="233"/>
      <c r="F4" s="233"/>
      <c r="G4" s="233"/>
      <c r="H4" s="233"/>
      <c r="I4" s="233"/>
      <c r="J4" s="233"/>
      <c r="K4" s="233"/>
      <c r="L4" s="233"/>
      <c r="M4" s="233"/>
      <c r="N4" s="234"/>
      <c r="O4" s="232">
        <v>2020</v>
      </c>
      <c r="P4" s="233"/>
      <c r="Q4" s="233"/>
      <c r="R4" s="233"/>
      <c r="S4" s="233"/>
      <c r="T4" s="233"/>
      <c r="U4" s="233"/>
      <c r="V4" s="233"/>
      <c r="W4" s="233"/>
      <c r="X4" s="233"/>
      <c r="Y4" s="233"/>
      <c r="Z4" s="233"/>
      <c r="AA4" s="232" t="s">
        <v>319</v>
      </c>
      <c r="AB4" s="234"/>
      <c r="AC4" s="235" t="s">
        <v>9</v>
      </c>
      <c r="AD4" s="200"/>
    </row>
    <row r="5" spans="1:33" s="48" customFormat="1" x14ac:dyDescent="0.35">
      <c r="A5" s="200"/>
      <c r="B5" s="76" t="s">
        <v>101</v>
      </c>
      <c r="C5" s="76" t="s">
        <v>102</v>
      </c>
      <c r="D5" s="76" t="s">
        <v>103</v>
      </c>
      <c r="E5" s="76" t="s">
        <v>104</v>
      </c>
      <c r="F5" s="76" t="s">
        <v>105</v>
      </c>
      <c r="G5" s="76" t="s">
        <v>100</v>
      </c>
      <c r="H5" s="76" t="s">
        <v>139</v>
      </c>
      <c r="I5" s="76" t="s">
        <v>144</v>
      </c>
      <c r="J5" s="76" t="s">
        <v>145</v>
      </c>
      <c r="K5" s="76" t="s">
        <v>146</v>
      </c>
      <c r="L5" s="76" t="s">
        <v>209</v>
      </c>
      <c r="M5" s="76" t="s">
        <v>210</v>
      </c>
      <c r="N5" s="76" t="s">
        <v>101</v>
      </c>
      <c r="O5" s="76" t="s">
        <v>102</v>
      </c>
      <c r="P5" s="76" t="s">
        <v>103</v>
      </c>
      <c r="Q5" s="76" t="s">
        <v>104</v>
      </c>
      <c r="R5" s="112" t="s">
        <v>105</v>
      </c>
      <c r="S5" s="112" t="s">
        <v>100</v>
      </c>
      <c r="T5" s="112" t="s">
        <v>139</v>
      </c>
      <c r="U5" s="112" t="s">
        <v>144</v>
      </c>
      <c r="V5" s="112" t="s">
        <v>145</v>
      </c>
      <c r="W5" s="144" t="s">
        <v>146</v>
      </c>
      <c r="X5" s="144" t="s">
        <v>209</v>
      </c>
      <c r="Y5" s="144" t="s">
        <v>210</v>
      </c>
      <c r="Z5" s="151" t="s">
        <v>101</v>
      </c>
      <c r="AA5" s="151" t="s">
        <v>102</v>
      </c>
      <c r="AB5" s="151" t="s">
        <v>103</v>
      </c>
      <c r="AC5" s="236"/>
      <c r="AD5" s="200"/>
    </row>
    <row r="6" spans="1:33" x14ac:dyDescent="0.35">
      <c r="A6" s="11" t="s">
        <v>9</v>
      </c>
      <c r="B6" s="28">
        <v>9900</v>
      </c>
      <c r="C6" s="28">
        <v>4025</v>
      </c>
      <c r="D6" s="28">
        <v>2585</v>
      </c>
      <c r="E6" s="28">
        <v>2970</v>
      </c>
      <c r="F6" s="28">
        <v>8650</v>
      </c>
      <c r="G6" s="28">
        <v>18610</v>
      </c>
      <c r="H6" s="28">
        <v>24935</v>
      </c>
      <c r="I6" s="28">
        <v>7730</v>
      </c>
      <c r="J6" s="28">
        <v>10220</v>
      </c>
      <c r="K6" s="28">
        <v>7035</v>
      </c>
      <c r="L6" s="28">
        <v>7740</v>
      </c>
      <c r="M6" s="28">
        <v>11470</v>
      </c>
      <c r="N6" s="28">
        <v>4875</v>
      </c>
      <c r="O6" s="28">
        <v>7380</v>
      </c>
      <c r="P6" s="28">
        <v>13760</v>
      </c>
      <c r="Q6" s="28">
        <v>5670</v>
      </c>
      <c r="R6" s="28">
        <v>5735</v>
      </c>
      <c r="S6" s="28">
        <v>6830</v>
      </c>
      <c r="T6" s="28">
        <v>25575</v>
      </c>
      <c r="U6" s="28">
        <v>8765</v>
      </c>
      <c r="V6" s="28">
        <v>9800</v>
      </c>
      <c r="W6" s="28">
        <v>7970</v>
      </c>
      <c r="X6" s="28">
        <v>5180</v>
      </c>
      <c r="Y6" s="28">
        <v>13580</v>
      </c>
      <c r="Z6" s="28">
        <v>5970</v>
      </c>
      <c r="AA6" s="28">
        <v>10035</v>
      </c>
      <c r="AB6" s="28">
        <v>13405</v>
      </c>
      <c r="AC6" s="159">
        <v>260400</v>
      </c>
      <c r="AD6" s="12">
        <v>1</v>
      </c>
      <c r="AF6" s="23"/>
      <c r="AG6" s="23"/>
    </row>
    <row r="7" spans="1:33" x14ac:dyDescent="0.35">
      <c r="A7" s="2" t="s">
        <v>61</v>
      </c>
      <c r="B7" s="84">
        <v>8800</v>
      </c>
      <c r="C7" s="84">
        <v>3645</v>
      </c>
      <c r="D7" s="84">
        <v>2280</v>
      </c>
      <c r="E7" s="84">
        <v>2635</v>
      </c>
      <c r="F7" s="84">
        <v>8195</v>
      </c>
      <c r="G7" s="84">
        <v>17765</v>
      </c>
      <c r="H7" s="84">
        <v>23580</v>
      </c>
      <c r="I7" s="84">
        <v>7175</v>
      </c>
      <c r="J7" s="84">
        <v>9285</v>
      </c>
      <c r="K7" s="84">
        <v>6125</v>
      </c>
      <c r="L7" s="84">
        <v>6755</v>
      </c>
      <c r="M7" s="84">
        <v>10555</v>
      </c>
      <c r="N7" s="84">
        <v>4330</v>
      </c>
      <c r="O7" s="84">
        <v>6615</v>
      </c>
      <c r="P7" s="84">
        <v>12290</v>
      </c>
      <c r="Q7" s="84">
        <v>5160</v>
      </c>
      <c r="R7" s="84">
        <v>5610</v>
      </c>
      <c r="S7" s="84">
        <v>6700</v>
      </c>
      <c r="T7" s="84">
        <v>24795</v>
      </c>
      <c r="U7" s="84">
        <v>8265</v>
      </c>
      <c r="V7" s="84">
        <v>9095</v>
      </c>
      <c r="W7" s="84">
        <v>7130</v>
      </c>
      <c r="X7" s="84">
        <v>4570</v>
      </c>
      <c r="Y7" s="84">
        <v>12170</v>
      </c>
      <c r="Z7" s="84">
        <v>5400</v>
      </c>
      <c r="AA7" s="84">
        <v>9320</v>
      </c>
      <c r="AB7" s="84">
        <v>12470</v>
      </c>
      <c r="AC7" s="159">
        <v>240710</v>
      </c>
      <c r="AD7" s="12">
        <v>0.92</v>
      </c>
      <c r="AF7" s="23"/>
      <c r="AG7" s="68"/>
    </row>
    <row r="8" spans="1:33" ht="15" customHeight="1" x14ac:dyDescent="0.35">
      <c r="A8" s="2" t="s">
        <v>106</v>
      </c>
      <c r="B8" s="239">
        <v>1090</v>
      </c>
      <c r="C8" s="239">
        <v>370</v>
      </c>
      <c r="D8" s="239">
        <v>300</v>
      </c>
      <c r="E8" s="239">
        <v>330</v>
      </c>
      <c r="F8" s="239">
        <v>450</v>
      </c>
      <c r="G8" s="85">
        <v>100</v>
      </c>
      <c r="H8" s="85">
        <v>100</v>
      </c>
      <c r="I8" s="85">
        <v>65</v>
      </c>
      <c r="J8" s="85">
        <v>90</v>
      </c>
      <c r="K8" s="85">
        <v>90</v>
      </c>
      <c r="L8" s="85">
        <v>75</v>
      </c>
      <c r="M8" s="85">
        <v>40</v>
      </c>
      <c r="N8" s="85">
        <v>60</v>
      </c>
      <c r="O8" s="85">
        <v>70</v>
      </c>
      <c r="P8" s="85">
        <v>85</v>
      </c>
      <c r="Q8" s="85">
        <v>45</v>
      </c>
      <c r="R8" s="85">
        <v>65</v>
      </c>
      <c r="S8" s="85">
        <v>80</v>
      </c>
      <c r="T8" s="85">
        <v>555</v>
      </c>
      <c r="U8" s="85">
        <v>210</v>
      </c>
      <c r="V8" s="85">
        <v>230</v>
      </c>
      <c r="W8" s="85">
        <v>195</v>
      </c>
      <c r="X8" s="85">
        <v>190</v>
      </c>
      <c r="Y8" s="85">
        <v>335</v>
      </c>
      <c r="Z8" s="85">
        <v>120</v>
      </c>
      <c r="AA8" s="85">
        <v>145</v>
      </c>
      <c r="AB8" s="85">
        <v>155</v>
      </c>
      <c r="AC8" s="241">
        <v>19375</v>
      </c>
      <c r="AD8" s="237">
        <v>7.0000000000000007E-2</v>
      </c>
      <c r="AF8" s="23"/>
      <c r="AG8" s="6"/>
    </row>
    <row r="9" spans="1:33" ht="15" customHeight="1" x14ac:dyDescent="0.35">
      <c r="A9" s="2" t="s">
        <v>249</v>
      </c>
      <c r="B9" s="240"/>
      <c r="C9" s="240"/>
      <c r="D9" s="240"/>
      <c r="E9" s="240"/>
      <c r="F9" s="240"/>
      <c r="G9" s="85">
        <v>695</v>
      </c>
      <c r="H9" s="85">
        <v>1240</v>
      </c>
      <c r="I9" s="85">
        <v>480</v>
      </c>
      <c r="J9" s="85">
        <v>815</v>
      </c>
      <c r="K9" s="85">
        <v>795</v>
      </c>
      <c r="L9" s="85">
        <v>875</v>
      </c>
      <c r="M9" s="85">
        <v>860</v>
      </c>
      <c r="N9" s="85">
        <v>480</v>
      </c>
      <c r="O9" s="85">
        <v>685</v>
      </c>
      <c r="P9" s="85">
        <v>1375</v>
      </c>
      <c r="Q9" s="85">
        <v>460</v>
      </c>
      <c r="R9" s="85">
        <v>60</v>
      </c>
      <c r="S9" s="85">
        <v>50</v>
      </c>
      <c r="T9" s="85">
        <v>220</v>
      </c>
      <c r="U9" s="85">
        <v>285</v>
      </c>
      <c r="V9" s="85">
        <v>470</v>
      </c>
      <c r="W9" s="85">
        <v>640</v>
      </c>
      <c r="X9" s="85">
        <v>415</v>
      </c>
      <c r="Y9" s="85">
        <v>1065</v>
      </c>
      <c r="Z9" s="85">
        <v>445</v>
      </c>
      <c r="AA9" s="85">
        <v>560</v>
      </c>
      <c r="AB9" s="85">
        <v>770</v>
      </c>
      <c r="AC9" s="242"/>
      <c r="AD9" s="238"/>
      <c r="AF9" s="23"/>
      <c r="AG9" s="6"/>
    </row>
    <row r="10" spans="1:33" s="25" customFormat="1" ht="15" customHeight="1" x14ac:dyDescent="0.35">
      <c r="A10" s="26" t="s">
        <v>250</v>
      </c>
      <c r="B10" s="27">
        <v>5</v>
      </c>
      <c r="C10" s="27">
        <v>10</v>
      </c>
      <c r="D10" s="27">
        <v>10</v>
      </c>
      <c r="E10" s="27">
        <v>5</v>
      </c>
      <c r="F10" s="27">
        <v>5</v>
      </c>
      <c r="G10" s="27">
        <v>50</v>
      </c>
      <c r="H10" s="27">
        <v>20</v>
      </c>
      <c r="I10" s="27">
        <v>10</v>
      </c>
      <c r="J10" s="27">
        <v>30</v>
      </c>
      <c r="K10" s="27">
        <v>30</v>
      </c>
      <c r="L10" s="27">
        <v>35</v>
      </c>
      <c r="M10" s="27">
        <v>15</v>
      </c>
      <c r="N10" s="27">
        <v>5</v>
      </c>
      <c r="O10" s="27">
        <v>10</v>
      </c>
      <c r="P10" s="27">
        <v>5</v>
      </c>
      <c r="Q10" s="27">
        <v>5</v>
      </c>
      <c r="R10" s="27">
        <v>0</v>
      </c>
      <c r="S10" s="27">
        <v>0</v>
      </c>
      <c r="T10" s="27">
        <v>5</v>
      </c>
      <c r="U10" s="27">
        <v>5</v>
      </c>
      <c r="V10" s="27">
        <v>5</v>
      </c>
      <c r="W10" s="27">
        <v>5</v>
      </c>
      <c r="X10" s="27">
        <v>10</v>
      </c>
      <c r="Y10" s="27">
        <v>15</v>
      </c>
      <c r="Z10" s="27">
        <v>10</v>
      </c>
      <c r="AA10" s="27">
        <v>10</v>
      </c>
      <c r="AB10" s="27">
        <v>5</v>
      </c>
      <c r="AC10" s="160">
        <v>310</v>
      </c>
      <c r="AD10" s="12">
        <v>0</v>
      </c>
      <c r="AF10" s="23"/>
    </row>
    <row r="11" spans="1:33" s="25" customFormat="1" ht="15" customHeight="1" x14ac:dyDescent="0.35">
      <c r="A11" s="26" t="s">
        <v>113</v>
      </c>
      <c r="B11" s="18">
        <v>0.89</v>
      </c>
      <c r="C11" s="18">
        <v>0.91</v>
      </c>
      <c r="D11" s="18">
        <v>0.88</v>
      </c>
      <c r="E11" s="18">
        <v>0.89</v>
      </c>
      <c r="F11" s="18">
        <v>0.95</v>
      </c>
      <c r="G11" s="18">
        <v>0.95</v>
      </c>
      <c r="H11" s="18">
        <v>0.95</v>
      </c>
      <c r="I11" s="18">
        <v>0.93</v>
      </c>
      <c r="J11" s="18">
        <v>0.91</v>
      </c>
      <c r="K11" s="18">
        <v>0.87</v>
      </c>
      <c r="L11" s="18">
        <v>0.87</v>
      </c>
      <c r="M11" s="18">
        <v>0.92</v>
      </c>
      <c r="N11" s="18">
        <v>0.89</v>
      </c>
      <c r="O11" s="18">
        <v>0.9</v>
      </c>
      <c r="P11" s="18">
        <v>0.89</v>
      </c>
      <c r="Q11" s="18">
        <v>0.91</v>
      </c>
      <c r="R11" s="18">
        <v>0.98</v>
      </c>
      <c r="S11" s="18">
        <v>0.98</v>
      </c>
      <c r="T11" s="18">
        <v>0.97</v>
      </c>
      <c r="U11" s="18">
        <v>0.94</v>
      </c>
      <c r="V11" s="18">
        <v>0.93</v>
      </c>
      <c r="W11" s="18">
        <v>0.89</v>
      </c>
      <c r="X11" s="18">
        <v>0.88</v>
      </c>
      <c r="Y11" s="18">
        <v>0.9</v>
      </c>
      <c r="Z11" s="18">
        <v>0.9</v>
      </c>
      <c r="AA11" s="18">
        <v>0.93</v>
      </c>
      <c r="AB11" s="18">
        <v>0.93</v>
      </c>
      <c r="AC11" s="12">
        <v>0.92</v>
      </c>
      <c r="AD11" s="29"/>
    </row>
    <row r="13" spans="1:33" s="99" customFormat="1" x14ac:dyDescent="0.35">
      <c r="A13" s="229" t="s">
        <v>78</v>
      </c>
      <c r="B13" s="229"/>
      <c r="C13" s="229"/>
      <c r="D13" s="229"/>
      <c r="E13" s="229"/>
      <c r="F13" s="229"/>
      <c r="G13" s="229"/>
      <c r="H13" s="229"/>
      <c r="I13" s="229"/>
      <c r="J13" s="229"/>
      <c r="K13" s="229"/>
      <c r="L13" s="229"/>
      <c r="M13" s="229"/>
      <c r="N13" s="229"/>
      <c r="O13" s="229"/>
      <c r="R13" s="50"/>
      <c r="S13" s="50"/>
      <c r="T13" s="50"/>
      <c r="U13" s="50"/>
      <c r="V13" s="50"/>
      <c r="W13" s="50"/>
      <c r="X13" s="50"/>
      <c r="Y13" s="50"/>
      <c r="Z13" s="50"/>
      <c r="AA13" s="50"/>
      <c r="AB13" s="50"/>
    </row>
    <row r="14" spans="1:33" s="99" customFormat="1" x14ac:dyDescent="0.35">
      <c r="A14" s="229" t="s">
        <v>127</v>
      </c>
      <c r="B14" s="229"/>
      <c r="C14" s="229"/>
      <c r="D14" s="229"/>
      <c r="E14" s="229"/>
      <c r="F14" s="229"/>
      <c r="G14" s="229"/>
      <c r="H14" s="229"/>
      <c r="I14" s="229"/>
      <c r="J14" s="229"/>
      <c r="K14" s="229"/>
      <c r="L14" s="229"/>
      <c r="M14" s="229"/>
      <c r="N14" s="229"/>
      <c r="O14" s="229"/>
      <c r="R14" s="50"/>
      <c r="S14" s="50"/>
      <c r="T14" s="50"/>
      <c r="U14" s="50"/>
      <c r="V14" s="50"/>
      <c r="W14" s="50"/>
      <c r="X14" s="50"/>
      <c r="Y14" s="50"/>
      <c r="Z14" s="50"/>
      <c r="AA14" s="50"/>
      <c r="AB14" s="50"/>
    </row>
    <row r="15" spans="1:33" s="25" customFormat="1" ht="28.5" customHeight="1" x14ac:dyDescent="0.35">
      <c r="A15" s="231" t="s">
        <v>315</v>
      </c>
      <c r="B15" s="231"/>
      <c r="C15" s="231"/>
      <c r="D15" s="231"/>
      <c r="E15" s="231"/>
      <c r="F15" s="231"/>
      <c r="G15" s="231"/>
      <c r="H15" s="231"/>
      <c r="I15" s="231"/>
      <c r="J15" s="231"/>
      <c r="K15" s="231"/>
      <c r="L15" s="231"/>
      <c r="M15" s="231"/>
      <c r="N15" s="231"/>
      <c r="O15" s="231"/>
    </row>
    <row r="16" spans="1:33" s="99" customFormat="1" ht="30" customHeight="1" x14ac:dyDescent="0.35">
      <c r="A16" s="199" t="s">
        <v>316</v>
      </c>
      <c r="B16" s="199"/>
      <c r="C16" s="199"/>
      <c r="D16" s="199"/>
      <c r="E16" s="199"/>
      <c r="F16" s="199"/>
      <c r="G16" s="199"/>
      <c r="H16" s="199"/>
      <c r="I16" s="199"/>
      <c r="J16" s="199"/>
      <c r="K16" s="199"/>
      <c r="L16" s="199"/>
      <c r="M16" s="199"/>
      <c r="N16" s="199"/>
      <c r="O16" s="199"/>
      <c r="P16" s="115"/>
      <c r="Q16" s="115"/>
      <c r="R16" s="115"/>
      <c r="S16" s="115"/>
      <c r="T16" s="109"/>
      <c r="U16" s="109"/>
      <c r="V16" s="109"/>
      <c r="W16" s="143"/>
      <c r="X16" s="143"/>
      <c r="Y16" s="143"/>
      <c r="Z16" s="150"/>
      <c r="AA16" s="150"/>
      <c r="AB16" s="150"/>
    </row>
    <row r="17" spans="1:15" x14ac:dyDescent="0.35">
      <c r="A17" s="229" t="s">
        <v>193</v>
      </c>
      <c r="B17" s="229"/>
      <c r="C17" s="229"/>
      <c r="D17" s="229"/>
      <c r="E17" s="229"/>
      <c r="F17" s="229"/>
      <c r="G17" s="229"/>
      <c r="H17" s="229"/>
      <c r="I17" s="229"/>
      <c r="J17" s="229"/>
      <c r="K17" s="229"/>
      <c r="L17" s="229"/>
      <c r="M17" s="229"/>
      <c r="N17" s="229"/>
      <c r="O17" s="229"/>
    </row>
    <row r="21" spans="1:15" x14ac:dyDescent="0.35">
      <c r="N21" s="23"/>
    </row>
    <row r="22" spans="1:15" x14ac:dyDescent="0.35">
      <c r="N22" s="23"/>
    </row>
    <row r="23" spans="1:15" x14ac:dyDescent="0.35">
      <c r="N23" s="23"/>
    </row>
    <row r="24" spans="1:15" x14ac:dyDescent="0.35">
      <c r="N24" s="23"/>
    </row>
    <row r="25" spans="1:15" x14ac:dyDescent="0.35">
      <c r="N25" s="23"/>
    </row>
    <row r="27" spans="1:15" x14ac:dyDescent="0.35">
      <c r="N27" s="23"/>
    </row>
  </sheetData>
  <mergeCells count="19">
    <mergeCell ref="AD3:AD5"/>
    <mergeCell ref="C4:N4"/>
    <mergeCell ref="AC4:AC5"/>
    <mergeCell ref="AD8:AD9"/>
    <mergeCell ref="B8:B9"/>
    <mergeCell ref="AC8:AC9"/>
    <mergeCell ref="C8:C9"/>
    <mergeCell ref="D8:D9"/>
    <mergeCell ref="E8:E9"/>
    <mergeCell ref="F8:F9"/>
    <mergeCell ref="A17:O17"/>
    <mergeCell ref="A14:O14"/>
    <mergeCell ref="A13:O13"/>
    <mergeCell ref="A15:O15"/>
    <mergeCell ref="A3:A5"/>
    <mergeCell ref="B3:AC3"/>
    <mergeCell ref="A16:O16"/>
    <mergeCell ref="O4:Z4"/>
    <mergeCell ref="AA4:AB4"/>
  </mergeCells>
  <conditionalFormatting sqref="AD8">
    <cfRule type="dataBar" priority="5">
      <dataBar>
        <cfvo type="min"/>
        <cfvo type="max"/>
        <color theme="4" tint="-0.249977111117893"/>
      </dataBar>
      <extLst>
        <ext xmlns:x14="http://schemas.microsoft.com/office/spreadsheetml/2009/9/main" uri="{B025F937-C7B1-47D3-B67F-A62EFF666E3E}">
          <x14:id>{154FAB71-AAE3-485E-A749-91CBC718F97A}</x14:id>
        </ext>
      </extLst>
    </cfRule>
  </conditionalFormatting>
  <conditionalFormatting sqref="AD6:AD10">
    <cfRule type="dataBar" priority="3">
      <dataBar>
        <cfvo type="min"/>
        <cfvo type="max"/>
        <color theme="4" tint="-0.249977111117893"/>
      </dataBar>
      <extLst>
        <ext xmlns:x14="http://schemas.microsoft.com/office/spreadsheetml/2009/9/main" uri="{B025F937-C7B1-47D3-B67F-A62EFF666E3E}">
          <x14:id>{F47EE66B-D93D-4171-B968-21E8A55A2C2D}</x14:id>
        </ext>
      </extLst>
    </cfRule>
  </conditionalFormatting>
  <conditionalFormatting sqref="AD6:AD10">
    <cfRule type="dataBar" priority="2">
      <dataBar>
        <cfvo type="min"/>
        <cfvo type="max"/>
        <color theme="4" tint="-0.249977111117893"/>
      </dataBar>
      <extLst>
        <ext xmlns:x14="http://schemas.microsoft.com/office/spreadsheetml/2009/9/main" uri="{B025F937-C7B1-47D3-B67F-A62EFF666E3E}">
          <x14:id>{E17F5A18-3E41-4CA2-AD13-7704B25BB0E5}</x14:id>
        </ext>
      </extLst>
    </cfRule>
  </conditionalFormatting>
  <conditionalFormatting sqref="B11:AC11">
    <cfRule type="dataBar" priority="1">
      <dataBar>
        <cfvo type="num" val="0"/>
        <cfvo type="num" val="1"/>
        <color theme="4" tint="-0.249977111117893"/>
      </dataBar>
      <extLst>
        <ext xmlns:x14="http://schemas.microsoft.com/office/spreadsheetml/2009/9/main" uri="{B025F937-C7B1-47D3-B67F-A62EFF666E3E}">
          <x14:id>{0ED9BB7C-E27E-4163-9056-F191D6B45FB6}</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154FAB71-AAE3-485E-A749-91CBC718F97A}">
            <x14:dataBar minLength="0" maxLength="100" border="1" negativeBarBorderColorSameAsPositive="0">
              <x14:cfvo type="autoMin"/>
              <x14:cfvo type="autoMax"/>
              <x14:borderColor rgb="FF638EC6"/>
              <x14:negativeFillColor rgb="FFFF0000"/>
              <x14:negativeBorderColor rgb="FFFF0000"/>
              <x14:axisColor rgb="FF000000"/>
            </x14:dataBar>
          </x14:cfRule>
          <xm:sqref>AD8</xm:sqref>
        </x14:conditionalFormatting>
        <x14:conditionalFormatting xmlns:xm="http://schemas.microsoft.com/office/excel/2006/main">
          <x14:cfRule type="dataBar" id="{F47EE66B-D93D-4171-B968-21E8A55A2C2D}">
            <x14:dataBar minLength="0" maxLength="100" border="1" negativeBarBorderColorSameAsPositive="0">
              <x14:cfvo type="autoMin"/>
              <x14:cfvo type="autoMax"/>
              <x14:borderColor rgb="FF638EC6"/>
              <x14:negativeFillColor rgb="FFFF0000"/>
              <x14:negativeBorderColor rgb="FFFF0000"/>
              <x14:axisColor rgb="FF000000"/>
            </x14:dataBar>
          </x14:cfRule>
          <xm:sqref>AD6:AD10</xm:sqref>
        </x14:conditionalFormatting>
        <x14:conditionalFormatting xmlns:xm="http://schemas.microsoft.com/office/excel/2006/main">
          <x14:cfRule type="dataBar" id="{E17F5A18-3E41-4CA2-AD13-7704B25BB0E5}">
            <x14:dataBar minLength="0" maxLength="100" border="1" negativeBarBorderColorSameAsPositive="0">
              <x14:cfvo type="autoMin"/>
              <x14:cfvo type="autoMax"/>
              <x14:borderColor rgb="FF638EC6"/>
              <x14:negativeFillColor rgb="FFFF0000"/>
              <x14:negativeBorderColor rgb="FFFF0000"/>
              <x14:axisColor rgb="FF000000"/>
            </x14:dataBar>
          </x14:cfRule>
          <xm:sqref>AD6:AD10</xm:sqref>
        </x14:conditionalFormatting>
        <x14:conditionalFormatting xmlns:xm="http://schemas.microsoft.com/office/excel/2006/main">
          <x14:cfRule type="dataBar" id="{0ED9BB7C-E27E-4163-9056-F191D6B45FB6}">
            <x14:dataBar minLength="0" maxLength="100" border="1">
              <x14:cfvo type="num">
                <xm:f>0</xm:f>
              </x14:cfvo>
              <x14:cfvo type="num">
                <xm:f>1</xm:f>
              </x14:cfvo>
              <x14:borderColor theme="8" tint="0.39997558519241921"/>
              <x14:negativeFillColor rgb="FFFF0000"/>
              <x14:axisColor rgb="FF000000"/>
            </x14:dataBar>
          </x14:cfRule>
          <xm:sqref>B11:AC11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zoomScale="77" zoomScaleNormal="77" workbookViewId="0"/>
  </sheetViews>
  <sheetFormatPr defaultRowHeight="14.5" x14ac:dyDescent="0.35"/>
  <cols>
    <col min="1" max="1" width="15.7265625" customWidth="1"/>
    <col min="2" max="2" width="12" customWidth="1"/>
    <col min="3" max="3" width="14.453125" customWidth="1"/>
    <col min="4" max="7" width="12" customWidth="1"/>
    <col min="8" max="10" width="13.453125" customWidth="1"/>
  </cols>
  <sheetData>
    <row r="1" spans="1:10" x14ac:dyDescent="0.35">
      <c r="A1" s="40" t="s">
        <v>189</v>
      </c>
      <c r="B1" s="1"/>
      <c r="C1" s="1"/>
      <c r="D1" s="1"/>
      <c r="E1" s="1"/>
      <c r="F1" s="1"/>
      <c r="G1" s="1"/>
      <c r="H1" s="1"/>
      <c r="I1" s="1"/>
      <c r="J1" s="1"/>
    </row>
    <row r="2" spans="1:10" x14ac:dyDescent="0.35">
      <c r="A2" s="1"/>
      <c r="B2" s="1"/>
      <c r="C2" s="1"/>
      <c r="D2" s="1"/>
      <c r="E2" s="1"/>
      <c r="F2" s="1"/>
      <c r="G2" s="1"/>
      <c r="H2" s="1"/>
      <c r="I2" s="1"/>
      <c r="J2" s="1"/>
    </row>
    <row r="3" spans="1:10" s="48" customFormat="1" ht="30" customHeight="1" x14ac:dyDescent="0.35">
      <c r="A3" s="200" t="s">
        <v>97</v>
      </c>
      <c r="B3" s="201" t="s">
        <v>156</v>
      </c>
      <c r="C3" s="202"/>
      <c r="D3" s="200" t="s">
        <v>8</v>
      </c>
      <c r="E3" s="200"/>
      <c r="F3" s="200"/>
      <c r="G3" s="200"/>
      <c r="H3" s="200"/>
      <c r="I3" s="200"/>
      <c r="J3" s="200"/>
    </row>
    <row r="4" spans="1:10" s="48" customFormat="1" ht="43.5" x14ac:dyDescent="0.35">
      <c r="A4" s="200"/>
      <c r="B4" s="76" t="s">
        <v>62</v>
      </c>
      <c r="C4" s="76" t="s">
        <v>64</v>
      </c>
      <c r="D4" s="76" t="s">
        <v>9</v>
      </c>
      <c r="E4" s="76" t="s">
        <v>151</v>
      </c>
      <c r="F4" s="76" t="s">
        <v>152</v>
      </c>
      <c r="G4" s="76" t="s">
        <v>153</v>
      </c>
      <c r="H4" s="80" t="s">
        <v>117</v>
      </c>
      <c r="I4" s="80" t="s">
        <v>124</v>
      </c>
      <c r="J4" s="80" t="s">
        <v>125</v>
      </c>
    </row>
    <row r="5" spans="1:10" x14ac:dyDescent="0.35">
      <c r="A5" s="13" t="s">
        <v>9</v>
      </c>
      <c r="B5" s="14">
        <v>260400</v>
      </c>
      <c r="C5" s="12">
        <v>1</v>
      </c>
      <c r="D5" s="14">
        <v>241120</v>
      </c>
      <c r="E5" s="14">
        <v>162815</v>
      </c>
      <c r="F5" s="14">
        <v>70950</v>
      </c>
      <c r="G5" s="14">
        <v>7360</v>
      </c>
      <c r="H5" s="12">
        <v>0.68</v>
      </c>
      <c r="I5" s="12">
        <v>0.28999999999999998</v>
      </c>
      <c r="J5" s="12">
        <v>0.03</v>
      </c>
    </row>
    <row r="6" spans="1:10" ht="16.5" x14ac:dyDescent="0.35">
      <c r="A6" s="2" t="s">
        <v>69</v>
      </c>
      <c r="B6" s="3">
        <v>1600</v>
      </c>
      <c r="C6" s="18">
        <v>0.01</v>
      </c>
      <c r="D6" s="14">
        <v>1495</v>
      </c>
      <c r="E6" s="3">
        <v>1170</v>
      </c>
      <c r="F6" s="3">
        <v>215</v>
      </c>
      <c r="G6" s="3">
        <v>110</v>
      </c>
      <c r="H6" s="18">
        <v>0.78</v>
      </c>
      <c r="I6" s="18">
        <v>0.14000000000000001</v>
      </c>
      <c r="J6" s="18">
        <v>7.0000000000000007E-2</v>
      </c>
    </row>
    <row r="7" spans="1:10" x14ac:dyDescent="0.35">
      <c r="A7" s="2" t="s">
        <v>45</v>
      </c>
      <c r="B7" s="3">
        <v>52870</v>
      </c>
      <c r="C7" s="18">
        <v>0.2</v>
      </c>
      <c r="D7" s="14">
        <v>49690</v>
      </c>
      <c r="E7" s="3">
        <v>34015</v>
      </c>
      <c r="F7" s="3">
        <v>13765</v>
      </c>
      <c r="G7" s="3">
        <v>1915</v>
      </c>
      <c r="H7" s="18">
        <v>0.68</v>
      </c>
      <c r="I7" s="18">
        <v>0.28000000000000003</v>
      </c>
      <c r="J7" s="18">
        <v>0.04</v>
      </c>
    </row>
    <row r="8" spans="1:10" x14ac:dyDescent="0.35">
      <c r="A8" s="2" t="s">
        <v>46</v>
      </c>
      <c r="B8" s="3">
        <v>74240</v>
      </c>
      <c r="C8" s="18">
        <v>0.28999999999999998</v>
      </c>
      <c r="D8" s="14">
        <v>69345</v>
      </c>
      <c r="E8" s="3">
        <v>47175</v>
      </c>
      <c r="F8" s="3">
        <v>20090</v>
      </c>
      <c r="G8" s="3">
        <v>2080</v>
      </c>
      <c r="H8" s="18">
        <v>0.68</v>
      </c>
      <c r="I8" s="18">
        <v>0.28999999999999998</v>
      </c>
      <c r="J8" s="18">
        <v>0.03</v>
      </c>
    </row>
    <row r="9" spans="1:10" x14ac:dyDescent="0.35">
      <c r="A9" s="2" t="s">
        <v>47</v>
      </c>
      <c r="B9" s="3">
        <v>67775</v>
      </c>
      <c r="C9" s="18">
        <v>0.26</v>
      </c>
      <c r="D9" s="14">
        <v>62680</v>
      </c>
      <c r="E9" s="3">
        <v>41945</v>
      </c>
      <c r="F9" s="3">
        <v>19120</v>
      </c>
      <c r="G9" s="3">
        <v>1615</v>
      </c>
      <c r="H9" s="18">
        <v>0.67</v>
      </c>
      <c r="I9" s="18">
        <v>0.31</v>
      </c>
      <c r="J9" s="18">
        <v>0.03</v>
      </c>
    </row>
    <row r="10" spans="1:10" x14ac:dyDescent="0.35">
      <c r="A10" s="2" t="s">
        <v>48</v>
      </c>
      <c r="B10" s="3">
        <v>41180</v>
      </c>
      <c r="C10" s="18">
        <v>0.16</v>
      </c>
      <c r="D10" s="14">
        <v>37685</v>
      </c>
      <c r="E10" s="3">
        <v>25375</v>
      </c>
      <c r="F10" s="3">
        <v>11465</v>
      </c>
      <c r="G10" s="3">
        <v>840</v>
      </c>
      <c r="H10" s="18">
        <v>0.67</v>
      </c>
      <c r="I10" s="18">
        <v>0.3</v>
      </c>
      <c r="J10" s="18">
        <v>0.02</v>
      </c>
    </row>
    <row r="11" spans="1:10" x14ac:dyDescent="0.35">
      <c r="A11" s="2" t="s">
        <v>49</v>
      </c>
      <c r="B11" s="3">
        <v>16205</v>
      </c>
      <c r="C11" s="18">
        <v>0.06</v>
      </c>
      <c r="D11" s="14">
        <v>14720</v>
      </c>
      <c r="E11" s="3">
        <v>9840</v>
      </c>
      <c r="F11" s="3">
        <v>4530</v>
      </c>
      <c r="G11" s="3">
        <v>350</v>
      </c>
      <c r="H11" s="18">
        <v>0.67</v>
      </c>
      <c r="I11" s="18">
        <v>0.31</v>
      </c>
      <c r="J11" s="18">
        <v>0.02</v>
      </c>
    </row>
    <row r="12" spans="1:10" x14ac:dyDescent="0.35">
      <c r="A12" s="2" t="s">
        <v>50</v>
      </c>
      <c r="B12" s="3">
        <v>3915</v>
      </c>
      <c r="C12" s="18">
        <v>0.02</v>
      </c>
      <c r="D12" s="14">
        <v>3515</v>
      </c>
      <c r="E12" s="3">
        <v>2275</v>
      </c>
      <c r="F12" s="3">
        <v>1165</v>
      </c>
      <c r="G12" s="3">
        <v>80</v>
      </c>
      <c r="H12" s="18">
        <v>0.65</v>
      </c>
      <c r="I12" s="18">
        <v>0.33</v>
      </c>
      <c r="J12" s="18">
        <v>0.02</v>
      </c>
    </row>
    <row r="13" spans="1:10" x14ac:dyDescent="0.35">
      <c r="A13" s="2" t="s">
        <v>51</v>
      </c>
      <c r="B13" s="3">
        <v>1005</v>
      </c>
      <c r="C13" s="18">
        <v>0</v>
      </c>
      <c r="D13" s="14">
        <v>905</v>
      </c>
      <c r="E13" s="3">
        <v>570</v>
      </c>
      <c r="F13" s="3">
        <v>295</v>
      </c>
      <c r="G13" s="3">
        <v>35</v>
      </c>
      <c r="H13" s="18">
        <v>0.63</v>
      </c>
      <c r="I13" s="18">
        <v>0.33</v>
      </c>
      <c r="J13" s="18">
        <v>0.04</v>
      </c>
    </row>
    <row r="14" spans="1:10" x14ac:dyDescent="0.35">
      <c r="A14" s="2" t="s">
        <v>52</v>
      </c>
      <c r="B14" s="3">
        <v>495</v>
      </c>
      <c r="C14" s="18">
        <v>0</v>
      </c>
      <c r="D14" s="14">
        <v>430</v>
      </c>
      <c r="E14" s="3">
        <v>260</v>
      </c>
      <c r="F14" s="3">
        <v>150</v>
      </c>
      <c r="G14" s="3">
        <v>20</v>
      </c>
      <c r="H14" s="18">
        <v>0.61</v>
      </c>
      <c r="I14" s="18">
        <v>0.35</v>
      </c>
      <c r="J14" s="18">
        <v>0.04</v>
      </c>
    </row>
    <row r="15" spans="1:10" x14ac:dyDescent="0.35">
      <c r="A15" s="2" t="s">
        <v>53</v>
      </c>
      <c r="B15" s="3">
        <v>230</v>
      </c>
      <c r="C15" s="18">
        <v>0</v>
      </c>
      <c r="D15" s="14">
        <v>205</v>
      </c>
      <c r="E15" s="3">
        <v>130</v>
      </c>
      <c r="F15" s="3">
        <v>65</v>
      </c>
      <c r="G15" s="3">
        <v>10</v>
      </c>
      <c r="H15" s="18">
        <v>0.64</v>
      </c>
      <c r="I15" s="18">
        <v>0.32</v>
      </c>
      <c r="J15" s="18">
        <v>0.05</v>
      </c>
    </row>
    <row r="16" spans="1:10" x14ac:dyDescent="0.35">
      <c r="A16" s="2" t="s">
        <v>63</v>
      </c>
      <c r="B16" s="3">
        <v>115</v>
      </c>
      <c r="C16" s="18">
        <v>0</v>
      </c>
      <c r="D16" s="14">
        <v>95</v>
      </c>
      <c r="E16" s="3">
        <v>50</v>
      </c>
      <c r="F16" s="3">
        <v>40</v>
      </c>
      <c r="G16" s="3">
        <v>5</v>
      </c>
      <c r="H16" s="18">
        <v>0.53</v>
      </c>
      <c r="I16" s="18">
        <v>0.41</v>
      </c>
      <c r="J16" s="18">
        <v>0.05</v>
      </c>
    </row>
    <row r="17" spans="1:13" ht="16.5" x14ac:dyDescent="0.35">
      <c r="A17" s="2" t="s">
        <v>71</v>
      </c>
      <c r="B17" s="3">
        <v>770</v>
      </c>
      <c r="C17" s="18">
        <v>0</v>
      </c>
      <c r="D17" s="14">
        <v>355</v>
      </c>
      <c r="E17" s="27">
        <v>0</v>
      </c>
      <c r="F17" s="3">
        <v>50</v>
      </c>
      <c r="G17" s="3">
        <v>305</v>
      </c>
      <c r="H17" s="18">
        <v>0</v>
      </c>
      <c r="I17" s="18">
        <v>0.14000000000000001</v>
      </c>
      <c r="J17" s="18">
        <v>0.86</v>
      </c>
    </row>
    <row r="18" spans="1:13" x14ac:dyDescent="0.35">
      <c r="C18" s="17"/>
    </row>
    <row r="19" spans="1:13" s="99" customFormat="1" x14ac:dyDescent="0.35">
      <c r="A19" s="199" t="s">
        <v>78</v>
      </c>
      <c r="B19" s="199"/>
      <c r="C19" s="199"/>
      <c r="D19" s="199"/>
      <c r="E19" s="199"/>
      <c r="F19" s="199"/>
      <c r="G19" s="199"/>
      <c r="H19" s="199"/>
      <c r="I19" s="199"/>
      <c r="J19" s="199"/>
      <c r="K19" s="199"/>
      <c r="L19" s="199"/>
      <c r="M19" s="199"/>
    </row>
    <row r="20" spans="1:13" s="99" customFormat="1" x14ac:dyDescent="0.35">
      <c r="A20" s="199" t="s">
        <v>70</v>
      </c>
      <c r="B20" s="199"/>
      <c r="C20" s="199"/>
      <c r="D20" s="199"/>
      <c r="E20" s="199"/>
      <c r="F20" s="199"/>
      <c r="G20" s="199"/>
      <c r="H20" s="199"/>
      <c r="I20" s="199"/>
      <c r="J20" s="199"/>
      <c r="K20" s="199"/>
      <c r="L20" s="199"/>
      <c r="M20" s="199"/>
    </row>
    <row r="21" spans="1:13" s="99" customFormat="1" x14ac:dyDescent="0.35">
      <c r="A21" s="199" t="s">
        <v>329</v>
      </c>
      <c r="B21" s="199"/>
      <c r="C21" s="199"/>
      <c r="D21" s="199"/>
      <c r="E21" s="199"/>
      <c r="F21" s="199"/>
      <c r="G21" s="199"/>
      <c r="H21" s="199"/>
      <c r="I21" s="199"/>
      <c r="J21" s="199"/>
      <c r="K21" s="199"/>
      <c r="L21" s="199"/>
      <c r="M21" s="199"/>
    </row>
    <row r="22" spans="1:13" s="99" customFormat="1" ht="18" customHeight="1" x14ac:dyDescent="0.35">
      <c r="A22" s="199" t="s">
        <v>188</v>
      </c>
      <c r="B22" s="199"/>
      <c r="C22" s="199"/>
      <c r="D22" s="199"/>
      <c r="E22" s="199"/>
      <c r="F22" s="199"/>
      <c r="G22" s="199"/>
      <c r="H22" s="199"/>
      <c r="I22" s="199"/>
      <c r="J22" s="199"/>
      <c r="K22" s="199"/>
      <c r="L22" s="199"/>
      <c r="M22" s="199"/>
    </row>
    <row r="23" spans="1:13" x14ac:dyDescent="0.35">
      <c r="A23" s="199" t="s">
        <v>190</v>
      </c>
      <c r="B23" s="199"/>
      <c r="C23" s="199"/>
      <c r="D23" s="199"/>
      <c r="E23" s="199"/>
      <c r="F23" s="199"/>
      <c r="G23" s="199"/>
      <c r="H23" s="199"/>
      <c r="I23" s="199"/>
      <c r="J23" s="199"/>
      <c r="K23" s="199"/>
      <c r="L23" s="199"/>
      <c r="M23" s="199"/>
    </row>
    <row r="24" spans="1:13" x14ac:dyDescent="0.35">
      <c r="A24" s="199" t="s">
        <v>191</v>
      </c>
      <c r="B24" s="199"/>
      <c r="C24" s="199"/>
      <c r="D24" s="199"/>
      <c r="E24" s="199"/>
      <c r="F24" s="199"/>
      <c r="G24" s="199"/>
      <c r="H24" s="199"/>
      <c r="I24" s="199"/>
      <c r="J24" s="199"/>
      <c r="K24" s="199"/>
      <c r="L24" s="199"/>
      <c r="M24" s="199"/>
    </row>
    <row r="25" spans="1:13" ht="17.25" customHeight="1" x14ac:dyDescent="0.35">
      <c r="A25" s="199" t="s">
        <v>192</v>
      </c>
      <c r="B25" s="199"/>
      <c r="C25" s="199"/>
      <c r="D25" s="199"/>
      <c r="E25" s="199"/>
      <c r="F25" s="199"/>
      <c r="G25" s="199"/>
      <c r="H25" s="199"/>
      <c r="I25" s="199"/>
      <c r="J25" s="199"/>
      <c r="K25" s="199"/>
      <c r="L25" s="199"/>
      <c r="M25" s="199"/>
    </row>
  </sheetData>
  <mergeCells count="10">
    <mergeCell ref="A22:M22"/>
    <mergeCell ref="A23:M23"/>
    <mergeCell ref="A24:M24"/>
    <mergeCell ref="A25:M25"/>
    <mergeCell ref="A3:A4"/>
    <mergeCell ref="B3:C3"/>
    <mergeCell ref="D3:J3"/>
    <mergeCell ref="A21:M21"/>
    <mergeCell ref="A20:M20"/>
    <mergeCell ref="A19:M19"/>
  </mergeCells>
  <conditionalFormatting sqref="I5:I17">
    <cfRule type="dataBar" priority="6">
      <dataBar>
        <cfvo type="num" val="0"/>
        <cfvo type="num" val="1"/>
        <color theme="4" tint="-0.249977111117893"/>
      </dataBar>
      <extLst>
        <ext xmlns:x14="http://schemas.microsoft.com/office/spreadsheetml/2009/9/main" uri="{B025F937-C7B1-47D3-B67F-A62EFF666E3E}">
          <x14:id>{8D6CA79C-7DB0-41C0-B0EF-BFB3785DBC55}</x14:id>
        </ext>
      </extLst>
    </cfRule>
  </conditionalFormatting>
  <conditionalFormatting sqref="J5:J17">
    <cfRule type="dataBar" priority="3">
      <dataBar>
        <cfvo type="num" val="0"/>
        <cfvo type="num" val="1"/>
        <color theme="4" tint="-0.249977111117893"/>
      </dataBar>
      <extLst>
        <ext xmlns:x14="http://schemas.microsoft.com/office/spreadsheetml/2009/9/main" uri="{B025F937-C7B1-47D3-B67F-A62EFF666E3E}">
          <x14:id>{545AE1C3-F58D-4F2F-B05B-A5537FA2AF29}</x14:id>
        </ext>
      </extLst>
    </cfRule>
  </conditionalFormatting>
  <conditionalFormatting sqref="H5:H17">
    <cfRule type="dataBar" priority="2">
      <dataBar>
        <cfvo type="num" val="0"/>
        <cfvo type="num" val="1"/>
        <color theme="4" tint="-0.249977111117893"/>
      </dataBar>
      <extLst>
        <ext xmlns:x14="http://schemas.microsoft.com/office/spreadsheetml/2009/9/main" uri="{B025F937-C7B1-47D3-B67F-A62EFF666E3E}">
          <x14:id>{DE69ABCC-6519-41C8-9D02-8C95CBB3AAFE}</x14:id>
        </ext>
      </extLst>
    </cfRule>
  </conditionalFormatting>
  <conditionalFormatting sqref="C5:C17">
    <cfRule type="dataBar" priority="1">
      <dataBar>
        <cfvo type="num" val="0"/>
        <cfvo type="num" val="1"/>
        <color theme="4" tint="-0.249977111117893"/>
      </dataBar>
      <extLst>
        <ext xmlns:x14="http://schemas.microsoft.com/office/spreadsheetml/2009/9/main" uri="{B025F937-C7B1-47D3-B67F-A62EFF666E3E}">
          <x14:id>{8F63D745-3689-481A-A2EC-78A43C54E543}</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8D6CA79C-7DB0-41C0-B0EF-BFB3785DBC55}">
            <x14:dataBar minLength="0" maxLength="100" border="1">
              <x14:cfvo type="num">
                <xm:f>0</xm:f>
              </x14:cfvo>
              <x14:cfvo type="num">
                <xm:f>1</xm:f>
              </x14:cfvo>
              <x14:borderColor theme="8" tint="0.39997558519241921"/>
              <x14:negativeFillColor rgb="FFFF0000"/>
              <x14:axisColor rgb="FF000000"/>
            </x14:dataBar>
          </x14:cfRule>
          <xm:sqref>I5:I17</xm:sqref>
        </x14:conditionalFormatting>
        <x14:conditionalFormatting xmlns:xm="http://schemas.microsoft.com/office/excel/2006/main">
          <x14:cfRule type="dataBar" id="{545AE1C3-F58D-4F2F-B05B-A5537FA2AF29}">
            <x14:dataBar minLength="0" maxLength="100" border="1">
              <x14:cfvo type="num">
                <xm:f>0</xm:f>
              </x14:cfvo>
              <x14:cfvo type="num">
                <xm:f>1</xm:f>
              </x14:cfvo>
              <x14:borderColor theme="8" tint="0.39997558519241921"/>
              <x14:negativeFillColor rgb="FFFF0000"/>
              <x14:axisColor rgb="FF000000"/>
            </x14:dataBar>
          </x14:cfRule>
          <xm:sqref>J5:J17</xm:sqref>
        </x14:conditionalFormatting>
        <x14:conditionalFormatting xmlns:xm="http://schemas.microsoft.com/office/excel/2006/main">
          <x14:cfRule type="dataBar" id="{DE69ABCC-6519-41C8-9D02-8C95CBB3AAFE}">
            <x14:dataBar minLength="0" maxLength="100" border="1">
              <x14:cfvo type="num">
                <xm:f>0</xm:f>
              </x14:cfvo>
              <x14:cfvo type="num">
                <xm:f>1</xm:f>
              </x14:cfvo>
              <x14:borderColor theme="8" tint="0.39997558519241921"/>
              <x14:negativeFillColor rgb="FFFF0000"/>
              <x14:axisColor rgb="FF000000"/>
            </x14:dataBar>
          </x14:cfRule>
          <xm:sqref>H5:H17</xm:sqref>
        </x14:conditionalFormatting>
        <x14:conditionalFormatting xmlns:xm="http://schemas.microsoft.com/office/excel/2006/main">
          <x14:cfRule type="dataBar" id="{8F63D745-3689-481A-A2EC-78A43C54E543}">
            <x14:dataBar minLength="0" maxLength="100" border="1">
              <x14:cfvo type="num">
                <xm:f>0</xm:f>
              </x14:cfvo>
              <x14:cfvo type="num">
                <xm:f>1</xm:f>
              </x14:cfvo>
              <x14:borderColor theme="8" tint="0.39997558519241921"/>
              <x14:negativeFillColor rgb="FFFF0000"/>
              <x14:axisColor rgb="FF000000"/>
            </x14:dataBar>
          </x14:cfRule>
          <xm:sqref>C5:C17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1"/>
  <sheetViews>
    <sheetView zoomScale="75" zoomScaleNormal="75" workbookViewId="0"/>
  </sheetViews>
  <sheetFormatPr defaultRowHeight="14.5" x14ac:dyDescent="0.35"/>
  <cols>
    <col min="1" max="1" width="29" customWidth="1"/>
    <col min="2" max="10" width="13.453125" customWidth="1"/>
    <col min="11" max="11" width="10.1796875" bestFit="1" customWidth="1"/>
  </cols>
  <sheetData>
    <row r="1" spans="1:14" x14ac:dyDescent="0.35">
      <c r="A1" s="1" t="s">
        <v>195</v>
      </c>
      <c r="B1" s="1"/>
      <c r="C1" s="1"/>
      <c r="D1" s="1"/>
      <c r="E1" s="1"/>
      <c r="F1" s="1"/>
      <c r="G1" s="1"/>
      <c r="H1" s="1"/>
      <c r="I1" s="1"/>
      <c r="J1" s="1"/>
    </row>
    <row r="2" spans="1:14" x14ac:dyDescent="0.35">
      <c r="A2" s="1"/>
      <c r="B2" s="1"/>
      <c r="C2" s="1"/>
      <c r="D2" s="1"/>
      <c r="E2" s="1"/>
      <c r="F2" s="1"/>
      <c r="G2" s="1"/>
      <c r="H2" s="1"/>
      <c r="I2" s="1"/>
      <c r="J2" s="1"/>
    </row>
    <row r="3" spans="1:14" s="48" customFormat="1" ht="15" customHeight="1" x14ac:dyDescent="0.35">
      <c r="A3" s="200" t="s">
        <v>10</v>
      </c>
      <c r="B3" s="200" t="s">
        <v>160</v>
      </c>
      <c r="C3" s="200"/>
      <c r="D3" s="200" t="s">
        <v>8</v>
      </c>
      <c r="E3" s="200"/>
      <c r="F3" s="200"/>
      <c r="G3" s="200"/>
      <c r="H3" s="200"/>
      <c r="I3" s="200"/>
      <c r="J3" s="200"/>
    </row>
    <row r="4" spans="1:14" s="48" customFormat="1" ht="43.5" x14ac:dyDescent="0.35">
      <c r="A4" s="200"/>
      <c r="B4" s="76" t="s">
        <v>62</v>
      </c>
      <c r="C4" s="76" t="s">
        <v>64</v>
      </c>
      <c r="D4" s="76" t="s">
        <v>9</v>
      </c>
      <c r="E4" s="76" t="s">
        <v>161</v>
      </c>
      <c r="F4" s="76" t="s">
        <v>162</v>
      </c>
      <c r="G4" s="76" t="s">
        <v>163</v>
      </c>
      <c r="H4" s="80" t="s">
        <v>117</v>
      </c>
      <c r="I4" s="80" t="s">
        <v>124</v>
      </c>
      <c r="J4" s="80" t="s">
        <v>125</v>
      </c>
    </row>
    <row r="5" spans="1:14" x14ac:dyDescent="0.35">
      <c r="A5" s="13" t="s">
        <v>9</v>
      </c>
      <c r="B5" s="14">
        <v>260400</v>
      </c>
      <c r="C5" s="12">
        <v>1</v>
      </c>
      <c r="D5" s="14">
        <v>241120</v>
      </c>
      <c r="E5" s="14">
        <v>162815</v>
      </c>
      <c r="F5" s="14">
        <v>70950</v>
      </c>
      <c r="G5" s="14">
        <v>7360</v>
      </c>
      <c r="H5" s="12">
        <v>0.68</v>
      </c>
      <c r="I5" s="12">
        <v>0.28999999999999998</v>
      </c>
      <c r="J5" s="12">
        <v>0.03</v>
      </c>
      <c r="K5" s="37"/>
    </row>
    <row r="6" spans="1:14" x14ac:dyDescent="0.35">
      <c r="A6" s="2" t="s">
        <v>13</v>
      </c>
      <c r="B6" s="3">
        <v>7880</v>
      </c>
      <c r="C6" s="18">
        <v>0.03</v>
      </c>
      <c r="D6" s="14">
        <v>7145</v>
      </c>
      <c r="E6" s="3">
        <v>4975</v>
      </c>
      <c r="F6" s="3">
        <v>1945</v>
      </c>
      <c r="G6" s="3">
        <v>220</v>
      </c>
      <c r="H6" s="18">
        <v>0.7</v>
      </c>
      <c r="I6" s="18">
        <v>0.27</v>
      </c>
      <c r="J6" s="18">
        <v>0.03</v>
      </c>
      <c r="K6" s="37"/>
    </row>
    <row r="7" spans="1:14" x14ac:dyDescent="0.35">
      <c r="A7" s="2" t="s">
        <v>14</v>
      </c>
      <c r="B7" s="3">
        <v>6395</v>
      </c>
      <c r="C7" s="18">
        <v>0.02</v>
      </c>
      <c r="D7" s="14">
        <v>5815</v>
      </c>
      <c r="E7" s="3">
        <v>3965</v>
      </c>
      <c r="F7" s="3">
        <v>1695</v>
      </c>
      <c r="G7" s="3">
        <v>160</v>
      </c>
      <c r="H7" s="18">
        <v>0.68</v>
      </c>
      <c r="I7" s="18">
        <v>0.28999999999999998</v>
      </c>
      <c r="J7" s="18">
        <v>0.03</v>
      </c>
      <c r="K7" s="37"/>
    </row>
    <row r="8" spans="1:14" x14ac:dyDescent="0.35">
      <c r="A8" s="2" t="s">
        <v>15</v>
      </c>
      <c r="B8" s="3">
        <v>4840</v>
      </c>
      <c r="C8" s="18">
        <v>0.02</v>
      </c>
      <c r="D8" s="14">
        <v>4470</v>
      </c>
      <c r="E8" s="3">
        <v>3225</v>
      </c>
      <c r="F8" s="3">
        <v>1135</v>
      </c>
      <c r="G8" s="3">
        <v>115</v>
      </c>
      <c r="H8" s="18">
        <v>0.72</v>
      </c>
      <c r="I8" s="18">
        <v>0.25</v>
      </c>
      <c r="J8" s="18">
        <v>0.03</v>
      </c>
      <c r="K8" s="37"/>
    </row>
    <row r="9" spans="1:14" x14ac:dyDescent="0.35">
      <c r="A9" s="2" t="s">
        <v>16</v>
      </c>
      <c r="B9" s="3">
        <v>2925</v>
      </c>
      <c r="C9" s="18">
        <v>0.01</v>
      </c>
      <c r="D9" s="14">
        <v>2710</v>
      </c>
      <c r="E9" s="3">
        <v>1885</v>
      </c>
      <c r="F9" s="3">
        <v>745</v>
      </c>
      <c r="G9" s="3">
        <v>80</v>
      </c>
      <c r="H9" s="18">
        <v>0.7</v>
      </c>
      <c r="I9" s="18">
        <v>0.27</v>
      </c>
      <c r="J9" s="18">
        <v>0.03</v>
      </c>
      <c r="K9" s="37"/>
    </row>
    <row r="10" spans="1:14" x14ac:dyDescent="0.35">
      <c r="A10" s="2" t="s">
        <v>17</v>
      </c>
      <c r="B10" s="3">
        <v>2825</v>
      </c>
      <c r="C10" s="18">
        <v>0.01</v>
      </c>
      <c r="D10" s="14">
        <v>2640</v>
      </c>
      <c r="E10" s="3">
        <v>1895</v>
      </c>
      <c r="F10" s="3">
        <v>655</v>
      </c>
      <c r="G10" s="3">
        <v>95</v>
      </c>
      <c r="H10" s="18">
        <v>0.72</v>
      </c>
      <c r="I10" s="18">
        <v>0.25</v>
      </c>
      <c r="J10" s="18">
        <v>0.04</v>
      </c>
      <c r="K10" s="37"/>
      <c r="N10" s="17"/>
    </row>
    <row r="11" spans="1:14" x14ac:dyDescent="0.35">
      <c r="A11" s="2" t="s">
        <v>18</v>
      </c>
      <c r="B11" s="3">
        <v>6680</v>
      </c>
      <c r="C11" s="18">
        <v>0.03</v>
      </c>
      <c r="D11" s="14">
        <v>6185</v>
      </c>
      <c r="E11" s="3">
        <v>4460</v>
      </c>
      <c r="F11" s="3">
        <v>1545</v>
      </c>
      <c r="G11" s="3">
        <v>180</v>
      </c>
      <c r="H11" s="18">
        <v>0.72</v>
      </c>
      <c r="I11" s="18">
        <v>0.25</v>
      </c>
      <c r="J11" s="18">
        <v>0.03</v>
      </c>
      <c r="K11" s="37"/>
    </row>
    <row r="12" spans="1:14" x14ac:dyDescent="0.35">
      <c r="A12" s="2" t="s">
        <v>19</v>
      </c>
      <c r="B12" s="3">
        <v>8750</v>
      </c>
      <c r="C12" s="18">
        <v>0.03</v>
      </c>
      <c r="D12" s="14">
        <v>8175</v>
      </c>
      <c r="E12" s="3">
        <v>5940</v>
      </c>
      <c r="F12" s="3">
        <v>1970</v>
      </c>
      <c r="G12" s="3">
        <v>265</v>
      </c>
      <c r="H12" s="18">
        <v>0.73</v>
      </c>
      <c r="I12" s="18">
        <v>0.24</v>
      </c>
      <c r="J12" s="18">
        <v>0.03</v>
      </c>
      <c r="K12" s="37"/>
    </row>
    <row r="13" spans="1:14" x14ac:dyDescent="0.35">
      <c r="A13" s="2" t="s">
        <v>20</v>
      </c>
      <c r="B13" s="3">
        <v>7580</v>
      </c>
      <c r="C13" s="18">
        <v>0.03</v>
      </c>
      <c r="D13" s="14">
        <v>6975</v>
      </c>
      <c r="E13" s="3">
        <v>4995</v>
      </c>
      <c r="F13" s="3">
        <v>1720</v>
      </c>
      <c r="G13" s="3">
        <v>260</v>
      </c>
      <c r="H13" s="18">
        <v>0.72</v>
      </c>
      <c r="I13" s="18">
        <v>0.25</v>
      </c>
      <c r="J13" s="18">
        <v>0.04</v>
      </c>
      <c r="K13" s="37"/>
    </row>
    <row r="14" spans="1:14" x14ac:dyDescent="0.35">
      <c r="A14" s="2" t="s">
        <v>21</v>
      </c>
      <c r="B14" s="3">
        <v>2525</v>
      </c>
      <c r="C14" s="18">
        <v>0.01</v>
      </c>
      <c r="D14" s="14">
        <v>2325</v>
      </c>
      <c r="E14" s="3">
        <v>1640</v>
      </c>
      <c r="F14" s="3">
        <v>630</v>
      </c>
      <c r="G14" s="3">
        <v>55</v>
      </c>
      <c r="H14" s="18">
        <v>0.71</v>
      </c>
      <c r="I14" s="18">
        <v>0.27</v>
      </c>
      <c r="J14" s="18">
        <v>0.02</v>
      </c>
      <c r="K14" s="37"/>
    </row>
    <row r="15" spans="1:14" x14ac:dyDescent="0.35">
      <c r="A15" s="2" t="s">
        <v>22</v>
      </c>
      <c r="B15" s="3">
        <v>4230</v>
      </c>
      <c r="C15" s="18">
        <v>0.02</v>
      </c>
      <c r="D15" s="14">
        <v>3860</v>
      </c>
      <c r="E15" s="3">
        <v>2700</v>
      </c>
      <c r="F15" s="3">
        <v>1065</v>
      </c>
      <c r="G15" s="3">
        <v>95</v>
      </c>
      <c r="H15" s="18">
        <v>0.7</v>
      </c>
      <c r="I15" s="18">
        <v>0.28000000000000003</v>
      </c>
      <c r="J15" s="18">
        <v>0.02</v>
      </c>
      <c r="K15" s="37"/>
    </row>
    <row r="16" spans="1:14" x14ac:dyDescent="0.35">
      <c r="A16" s="2" t="s">
        <v>23</v>
      </c>
      <c r="B16" s="3">
        <v>2250</v>
      </c>
      <c r="C16" s="18">
        <v>0.01</v>
      </c>
      <c r="D16" s="14">
        <v>2070</v>
      </c>
      <c r="E16" s="3">
        <v>1435</v>
      </c>
      <c r="F16" s="3">
        <v>580</v>
      </c>
      <c r="G16" s="3">
        <v>60</v>
      </c>
      <c r="H16" s="18">
        <v>0.69</v>
      </c>
      <c r="I16" s="18">
        <v>0.28000000000000003</v>
      </c>
      <c r="J16" s="18">
        <v>0.03</v>
      </c>
      <c r="K16" s="37"/>
    </row>
    <row r="17" spans="1:11" x14ac:dyDescent="0.35">
      <c r="A17" s="2" t="s">
        <v>24</v>
      </c>
      <c r="B17" s="3">
        <v>15760</v>
      </c>
      <c r="C17" s="18">
        <v>0.06</v>
      </c>
      <c r="D17" s="14">
        <v>14495</v>
      </c>
      <c r="E17" s="3">
        <v>10135</v>
      </c>
      <c r="F17" s="3">
        <v>3945</v>
      </c>
      <c r="G17" s="3">
        <v>420</v>
      </c>
      <c r="H17" s="18">
        <v>0.7</v>
      </c>
      <c r="I17" s="18">
        <v>0.27</v>
      </c>
      <c r="J17" s="18">
        <v>0.03</v>
      </c>
      <c r="K17" s="37"/>
    </row>
    <row r="18" spans="1:11" x14ac:dyDescent="0.35">
      <c r="A18" s="2" t="s">
        <v>25</v>
      </c>
      <c r="B18" s="3">
        <v>7180</v>
      </c>
      <c r="C18" s="18">
        <v>0.03</v>
      </c>
      <c r="D18" s="14">
        <v>6700</v>
      </c>
      <c r="E18" s="3">
        <v>4815</v>
      </c>
      <c r="F18" s="3">
        <v>1670</v>
      </c>
      <c r="G18" s="3">
        <v>215</v>
      </c>
      <c r="H18" s="18">
        <v>0.72</v>
      </c>
      <c r="I18" s="18">
        <v>0.25</v>
      </c>
      <c r="J18" s="18">
        <v>0.03</v>
      </c>
      <c r="K18" s="37"/>
    </row>
    <row r="19" spans="1:11" x14ac:dyDescent="0.35">
      <c r="A19" s="2" t="s">
        <v>26</v>
      </c>
      <c r="B19" s="3">
        <v>18840</v>
      </c>
      <c r="C19" s="18">
        <v>7.0000000000000007E-2</v>
      </c>
      <c r="D19" s="14">
        <v>17515</v>
      </c>
      <c r="E19" s="3">
        <v>12585</v>
      </c>
      <c r="F19" s="3">
        <v>4415</v>
      </c>
      <c r="G19" s="3">
        <v>515</v>
      </c>
      <c r="H19" s="18">
        <v>0.72</v>
      </c>
      <c r="I19" s="18">
        <v>0.25</v>
      </c>
      <c r="J19" s="18">
        <v>0.03</v>
      </c>
      <c r="K19" s="37"/>
    </row>
    <row r="20" spans="1:11" x14ac:dyDescent="0.35">
      <c r="A20" s="2" t="s">
        <v>27</v>
      </c>
      <c r="B20" s="3">
        <v>43375</v>
      </c>
      <c r="C20" s="18">
        <v>0.17</v>
      </c>
      <c r="D20" s="14">
        <v>40230</v>
      </c>
      <c r="E20" s="3">
        <v>27655</v>
      </c>
      <c r="F20" s="3">
        <v>11240</v>
      </c>
      <c r="G20" s="3">
        <v>1335</v>
      </c>
      <c r="H20" s="18">
        <v>0.69</v>
      </c>
      <c r="I20" s="18">
        <v>0.28000000000000003</v>
      </c>
      <c r="J20" s="18">
        <v>0.03</v>
      </c>
      <c r="K20" s="37"/>
    </row>
    <row r="21" spans="1:11" x14ac:dyDescent="0.35">
      <c r="A21" s="2" t="s">
        <v>28</v>
      </c>
      <c r="B21" s="3">
        <v>8370</v>
      </c>
      <c r="C21" s="18">
        <v>0.03</v>
      </c>
      <c r="D21" s="14">
        <v>7590</v>
      </c>
      <c r="E21" s="3">
        <v>5405</v>
      </c>
      <c r="F21" s="3">
        <v>1955</v>
      </c>
      <c r="G21" s="3">
        <v>230</v>
      </c>
      <c r="H21" s="18">
        <v>0.71</v>
      </c>
      <c r="I21" s="18">
        <v>0.26</v>
      </c>
      <c r="J21" s="18">
        <v>0.03</v>
      </c>
      <c r="K21" s="37"/>
    </row>
    <row r="22" spans="1:11" x14ac:dyDescent="0.35">
      <c r="A22" s="2" t="s">
        <v>29</v>
      </c>
      <c r="B22" s="3">
        <v>4395</v>
      </c>
      <c r="C22" s="18">
        <v>0.02</v>
      </c>
      <c r="D22" s="14">
        <v>4090</v>
      </c>
      <c r="E22" s="3">
        <v>2870</v>
      </c>
      <c r="F22" s="3">
        <v>1115</v>
      </c>
      <c r="G22" s="3">
        <v>105</v>
      </c>
      <c r="H22" s="18">
        <v>0.7</v>
      </c>
      <c r="I22" s="18">
        <v>0.27</v>
      </c>
      <c r="J22" s="18">
        <v>0.03</v>
      </c>
      <c r="K22" s="37"/>
    </row>
    <row r="23" spans="1:11" x14ac:dyDescent="0.35">
      <c r="A23" s="2" t="s">
        <v>30</v>
      </c>
      <c r="B23" s="3">
        <v>4655</v>
      </c>
      <c r="C23" s="18">
        <v>0.02</v>
      </c>
      <c r="D23" s="14">
        <v>4275</v>
      </c>
      <c r="E23" s="3">
        <v>3050</v>
      </c>
      <c r="F23" s="3">
        <v>1120</v>
      </c>
      <c r="G23" s="3">
        <v>110</v>
      </c>
      <c r="H23" s="18">
        <v>0.71</v>
      </c>
      <c r="I23" s="18">
        <v>0.26</v>
      </c>
      <c r="J23" s="18">
        <v>0.03</v>
      </c>
      <c r="K23" s="37"/>
    </row>
    <row r="24" spans="1:11" x14ac:dyDescent="0.35">
      <c r="A24" s="2" t="s">
        <v>31</v>
      </c>
      <c r="B24" s="3">
        <v>3495</v>
      </c>
      <c r="C24" s="18">
        <v>0.01</v>
      </c>
      <c r="D24" s="14">
        <v>3210</v>
      </c>
      <c r="E24" s="3">
        <v>2250</v>
      </c>
      <c r="F24" s="3">
        <v>880</v>
      </c>
      <c r="G24" s="3">
        <v>80</v>
      </c>
      <c r="H24" s="18">
        <v>0.7</v>
      </c>
      <c r="I24" s="18">
        <v>0.27</v>
      </c>
      <c r="J24" s="18">
        <v>0.03</v>
      </c>
      <c r="K24" s="37"/>
    </row>
    <row r="25" spans="1:11" x14ac:dyDescent="0.35">
      <c r="A25" s="2" t="s">
        <v>32</v>
      </c>
      <c r="B25" s="3">
        <v>760</v>
      </c>
      <c r="C25" s="18">
        <v>0</v>
      </c>
      <c r="D25" s="14">
        <v>710</v>
      </c>
      <c r="E25" s="3">
        <v>475</v>
      </c>
      <c r="F25" s="3">
        <v>220</v>
      </c>
      <c r="G25" s="3">
        <v>15</v>
      </c>
      <c r="H25" s="18">
        <v>0.67</v>
      </c>
      <c r="I25" s="18">
        <v>0.31</v>
      </c>
      <c r="J25" s="18">
        <v>0.02</v>
      </c>
      <c r="K25" s="37"/>
    </row>
    <row r="26" spans="1:11" x14ac:dyDescent="0.35">
      <c r="A26" s="2" t="s">
        <v>33</v>
      </c>
      <c r="B26" s="3">
        <v>8550</v>
      </c>
      <c r="C26" s="18">
        <v>0.03</v>
      </c>
      <c r="D26" s="14">
        <v>7985</v>
      </c>
      <c r="E26" s="3">
        <v>5760</v>
      </c>
      <c r="F26" s="3">
        <v>1970</v>
      </c>
      <c r="G26" s="3">
        <v>255</v>
      </c>
      <c r="H26" s="18">
        <v>0.72</v>
      </c>
      <c r="I26" s="18">
        <v>0.25</v>
      </c>
      <c r="J26" s="18">
        <v>0.03</v>
      </c>
      <c r="K26" s="37"/>
    </row>
    <row r="27" spans="1:11" x14ac:dyDescent="0.35">
      <c r="A27" s="2" t="s">
        <v>34</v>
      </c>
      <c r="B27" s="3">
        <v>20235</v>
      </c>
      <c r="C27" s="18">
        <v>0.08</v>
      </c>
      <c r="D27" s="14">
        <v>18785</v>
      </c>
      <c r="E27" s="3">
        <v>13210</v>
      </c>
      <c r="F27" s="3">
        <v>5000</v>
      </c>
      <c r="G27" s="3">
        <v>575</v>
      </c>
      <c r="H27" s="18">
        <v>0.7</v>
      </c>
      <c r="I27" s="18">
        <v>0.27</v>
      </c>
      <c r="J27" s="18">
        <v>0.03</v>
      </c>
      <c r="K27" s="37"/>
    </row>
    <row r="28" spans="1:11" x14ac:dyDescent="0.35">
      <c r="A28" s="2" t="s">
        <v>35</v>
      </c>
      <c r="B28" s="3">
        <v>550</v>
      </c>
      <c r="C28" s="18">
        <v>0</v>
      </c>
      <c r="D28" s="14">
        <v>500</v>
      </c>
      <c r="E28" s="3">
        <v>335</v>
      </c>
      <c r="F28" s="3">
        <v>160</v>
      </c>
      <c r="G28" s="3">
        <v>10</v>
      </c>
      <c r="H28" s="18">
        <v>0.67</v>
      </c>
      <c r="I28" s="18">
        <v>0.31</v>
      </c>
      <c r="J28" s="18">
        <v>0.02</v>
      </c>
      <c r="K28" s="37"/>
    </row>
    <row r="29" spans="1:11" x14ac:dyDescent="0.35">
      <c r="A29" s="2" t="s">
        <v>36</v>
      </c>
      <c r="B29" s="3">
        <v>4980</v>
      </c>
      <c r="C29" s="18">
        <v>0.02</v>
      </c>
      <c r="D29" s="14">
        <v>4570</v>
      </c>
      <c r="E29" s="3">
        <v>3240</v>
      </c>
      <c r="F29" s="3">
        <v>1215</v>
      </c>
      <c r="G29" s="3">
        <v>120</v>
      </c>
      <c r="H29" s="18">
        <v>0.71</v>
      </c>
      <c r="I29" s="18">
        <v>0.27</v>
      </c>
      <c r="J29" s="18">
        <v>0.03</v>
      </c>
      <c r="K29" s="37"/>
    </row>
    <row r="30" spans="1:11" x14ac:dyDescent="0.35">
      <c r="A30" s="2" t="s">
        <v>37</v>
      </c>
      <c r="B30" s="3">
        <v>8475</v>
      </c>
      <c r="C30" s="18">
        <v>0.03</v>
      </c>
      <c r="D30" s="14">
        <v>7855</v>
      </c>
      <c r="E30" s="3">
        <v>5455</v>
      </c>
      <c r="F30" s="3">
        <v>2135</v>
      </c>
      <c r="G30" s="3">
        <v>265</v>
      </c>
      <c r="H30" s="18">
        <v>0.69</v>
      </c>
      <c r="I30" s="18">
        <v>0.27</v>
      </c>
      <c r="J30" s="18">
        <v>0.03</v>
      </c>
      <c r="K30" s="37"/>
    </row>
    <row r="31" spans="1:11" x14ac:dyDescent="0.35">
      <c r="A31" s="2" t="s">
        <v>38</v>
      </c>
      <c r="B31" s="3">
        <v>4055</v>
      </c>
      <c r="C31" s="18">
        <v>0.02</v>
      </c>
      <c r="D31" s="14">
        <v>3705</v>
      </c>
      <c r="E31" s="3">
        <v>2700</v>
      </c>
      <c r="F31" s="3">
        <v>905</v>
      </c>
      <c r="G31" s="3">
        <v>100</v>
      </c>
      <c r="H31" s="18">
        <v>0.73</v>
      </c>
      <c r="I31" s="18">
        <v>0.24</v>
      </c>
      <c r="J31" s="18">
        <v>0.03</v>
      </c>
      <c r="K31" s="37"/>
    </row>
    <row r="32" spans="1:11" x14ac:dyDescent="0.35">
      <c r="A32" s="2" t="s">
        <v>39</v>
      </c>
      <c r="B32" s="3">
        <v>505</v>
      </c>
      <c r="C32" s="18">
        <v>0</v>
      </c>
      <c r="D32" s="14">
        <v>470</v>
      </c>
      <c r="E32" s="3">
        <v>325</v>
      </c>
      <c r="F32" s="3">
        <v>135</v>
      </c>
      <c r="G32" s="3">
        <v>15</v>
      </c>
      <c r="H32" s="18">
        <v>0.69</v>
      </c>
      <c r="I32" s="18">
        <v>0.28000000000000003</v>
      </c>
      <c r="J32" s="18">
        <v>0.03</v>
      </c>
      <c r="K32" s="38"/>
    </row>
    <row r="33" spans="1:29" x14ac:dyDescent="0.35">
      <c r="A33" s="2" t="s">
        <v>40</v>
      </c>
      <c r="B33" s="3">
        <v>5045</v>
      </c>
      <c r="C33" s="18">
        <v>0.02</v>
      </c>
      <c r="D33" s="14">
        <v>4665</v>
      </c>
      <c r="E33" s="3">
        <v>3320</v>
      </c>
      <c r="F33" s="3">
        <v>1220</v>
      </c>
      <c r="G33" s="3">
        <v>125</v>
      </c>
      <c r="H33" s="18">
        <v>0.71</v>
      </c>
      <c r="I33" s="18">
        <v>0.26</v>
      </c>
      <c r="J33" s="18">
        <v>0.03</v>
      </c>
      <c r="K33" s="37"/>
    </row>
    <row r="34" spans="1:29" x14ac:dyDescent="0.35">
      <c r="A34" s="2" t="s">
        <v>41</v>
      </c>
      <c r="B34" s="3">
        <v>15075</v>
      </c>
      <c r="C34" s="18">
        <v>0.06</v>
      </c>
      <c r="D34" s="14">
        <v>13930</v>
      </c>
      <c r="E34" s="3">
        <v>9840</v>
      </c>
      <c r="F34" s="3">
        <v>3660</v>
      </c>
      <c r="G34" s="3">
        <v>435</v>
      </c>
      <c r="H34" s="18">
        <v>0.71</v>
      </c>
      <c r="I34" s="18">
        <v>0.26</v>
      </c>
      <c r="J34" s="18">
        <v>0.03</v>
      </c>
      <c r="K34" s="37"/>
    </row>
    <row r="35" spans="1:29" x14ac:dyDescent="0.35">
      <c r="A35" s="2" t="s">
        <v>42</v>
      </c>
      <c r="B35" s="3">
        <v>2810</v>
      </c>
      <c r="C35" s="18">
        <v>0.01</v>
      </c>
      <c r="D35" s="14">
        <v>2600</v>
      </c>
      <c r="E35" s="3">
        <v>1880</v>
      </c>
      <c r="F35" s="3">
        <v>645</v>
      </c>
      <c r="G35" s="3">
        <v>75</v>
      </c>
      <c r="H35" s="18">
        <v>0.72</v>
      </c>
      <c r="I35" s="18">
        <v>0.25</v>
      </c>
      <c r="J35" s="18">
        <v>0.03</v>
      </c>
      <c r="K35" s="37"/>
    </row>
    <row r="36" spans="1:29" x14ac:dyDescent="0.35">
      <c r="A36" s="2" t="s">
        <v>43</v>
      </c>
      <c r="B36" s="3">
        <v>6175</v>
      </c>
      <c r="C36" s="18">
        <v>0.02</v>
      </c>
      <c r="D36" s="14">
        <v>5735</v>
      </c>
      <c r="E36" s="3">
        <v>3995</v>
      </c>
      <c r="F36" s="3">
        <v>1565</v>
      </c>
      <c r="G36" s="3">
        <v>175</v>
      </c>
      <c r="H36" s="18">
        <v>0.7</v>
      </c>
      <c r="I36" s="18">
        <v>0.27</v>
      </c>
      <c r="J36" s="18">
        <v>0.03</v>
      </c>
      <c r="K36" s="37"/>
    </row>
    <row r="37" spans="1:29" x14ac:dyDescent="0.35">
      <c r="A37" s="2" t="s">
        <v>44</v>
      </c>
      <c r="B37" s="3">
        <v>9720</v>
      </c>
      <c r="C37" s="18">
        <v>0.04</v>
      </c>
      <c r="D37" s="14">
        <v>8955</v>
      </c>
      <c r="E37" s="3">
        <v>6275</v>
      </c>
      <c r="F37" s="3">
        <v>2400</v>
      </c>
      <c r="G37" s="3">
        <v>280</v>
      </c>
      <c r="H37" s="18">
        <v>0.7</v>
      </c>
      <c r="I37" s="18">
        <v>0.27</v>
      </c>
      <c r="J37" s="18">
        <v>0.03</v>
      </c>
      <c r="K37" s="37"/>
    </row>
    <row r="38" spans="1:29" ht="16.5" x14ac:dyDescent="0.35">
      <c r="A38" s="22" t="s">
        <v>72</v>
      </c>
      <c r="B38" s="135">
        <v>70</v>
      </c>
      <c r="C38" s="18">
        <v>0</v>
      </c>
      <c r="D38" s="74">
        <v>60</v>
      </c>
      <c r="E38" s="135">
        <v>45</v>
      </c>
      <c r="F38" s="135">
        <v>15</v>
      </c>
      <c r="G38" s="135">
        <v>0</v>
      </c>
      <c r="H38" s="18">
        <v>0.76</v>
      </c>
      <c r="I38" s="18">
        <v>0.24</v>
      </c>
      <c r="J38" s="18">
        <v>0</v>
      </c>
      <c r="K38" s="37"/>
    </row>
    <row r="39" spans="1:29" ht="16.5" x14ac:dyDescent="0.35">
      <c r="A39" s="22" t="s">
        <v>73</v>
      </c>
      <c r="B39" s="135">
        <v>9900</v>
      </c>
      <c r="C39" s="18">
        <v>0.04</v>
      </c>
      <c r="D39" s="74">
        <v>9890</v>
      </c>
      <c r="E39" s="135">
        <v>80</v>
      </c>
      <c r="F39" s="135">
        <v>9695</v>
      </c>
      <c r="G39" s="135">
        <v>115</v>
      </c>
      <c r="H39" s="18">
        <v>0.01</v>
      </c>
      <c r="I39" s="18">
        <v>0.98</v>
      </c>
      <c r="J39" s="18">
        <v>0.01</v>
      </c>
      <c r="K39" s="37"/>
    </row>
    <row r="40" spans="1:29" ht="16.5" x14ac:dyDescent="0.35">
      <c r="A40" s="22" t="s">
        <v>74</v>
      </c>
      <c r="B40" s="135">
        <v>555</v>
      </c>
      <c r="C40" s="18">
        <v>0</v>
      </c>
      <c r="D40" s="74">
        <v>225</v>
      </c>
      <c r="E40" s="133">
        <v>10</v>
      </c>
      <c r="F40" s="133">
        <v>5</v>
      </c>
      <c r="G40" s="135">
        <v>205</v>
      </c>
      <c r="H40" s="18">
        <v>0.05</v>
      </c>
      <c r="I40" s="18">
        <v>0.02</v>
      </c>
      <c r="J40" s="18">
        <v>0.93</v>
      </c>
      <c r="K40" s="37"/>
    </row>
    <row r="41" spans="1:29" x14ac:dyDescent="0.35">
      <c r="A41" s="91"/>
      <c r="B41" s="136"/>
      <c r="C41" s="91"/>
      <c r="D41" s="91"/>
      <c r="E41" s="91"/>
      <c r="F41" s="91"/>
      <c r="G41" s="91"/>
      <c r="H41" s="91"/>
      <c r="I41" s="91"/>
      <c r="J41" s="91"/>
    </row>
    <row r="42" spans="1:29" s="99" customFormat="1" x14ac:dyDescent="0.35">
      <c r="A42" s="47" t="s">
        <v>78</v>
      </c>
      <c r="B42" s="137"/>
      <c r="C42" s="47"/>
      <c r="D42" s="47"/>
      <c r="E42" s="47"/>
      <c r="F42" s="47"/>
      <c r="G42" s="47"/>
      <c r="H42" s="138"/>
      <c r="I42" s="47"/>
      <c r="J42" s="47"/>
    </row>
    <row r="43" spans="1:29" s="130" customFormat="1" x14ac:dyDescent="0.35">
      <c r="A43" s="47" t="s">
        <v>142</v>
      </c>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row>
    <row r="44" spans="1:29" s="99" customFormat="1" ht="45.75" customHeight="1" x14ac:dyDescent="0.35">
      <c r="A44" s="230" t="s">
        <v>75</v>
      </c>
      <c r="B44" s="230"/>
      <c r="C44" s="230"/>
      <c r="D44" s="230"/>
      <c r="E44" s="230"/>
      <c r="F44" s="230"/>
      <c r="G44" s="230"/>
      <c r="H44" s="230"/>
      <c r="I44" s="230"/>
      <c r="J44" s="230"/>
    </row>
    <row r="45" spans="1:29" s="99" customFormat="1" ht="30.65" customHeight="1" x14ac:dyDescent="0.35">
      <c r="A45" s="243" t="s">
        <v>330</v>
      </c>
      <c r="B45" s="243"/>
      <c r="C45" s="243"/>
      <c r="D45" s="243"/>
      <c r="E45" s="243"/>
      <c r="F45" s="243"/>
      <c r="G45" s="243"/>
      <c r="H45" s="243"/>
      <c r="I45" s="243"/>
      <c r="J45" s="243"/>
    </row>
    <row r="46" spans="1:29" s="99" customFormat="1" x14ac:dyDescent="0.35">
      <c r="A46" s="99" t="s">
        <v>76</v>
      </c>
    </row>
    <row r="47" spans="1:29" s="99" customFormat="1" ht="17.25" customHeight="1" x14ac:dyDescent="0.35">
      <c r="A47" s="99" t="s">
        <v>193</v>
      </c>
    </row>
    <row r="48" spans="1:29" s="99" customFormat="1" x14ac:dyDescent="0.35">
      <c r="A48" t="s">
        <v>186</v>
      </c>
    </row>
    <row r="49" spans="1:1" x14ac:dyDescent="0.35">
      <c r="A49" t="s">
        <v>194</v>
      </c>
    </row>
    <row r="50" spans="1:1" x14ac:dyDescent="0.35">
      <c r="A50" t="s">
        <v>187</v>
      </c>
    </row>
    <row r="51" spans="1:1" x14ac:dyDescent="0.35">
      <c r="A51" s="99" t="s">
        <v>77</v>
      </c>
    </row>
  </sheetData>
  <mergeCells count="5">
    <mergeCell ref="A3:A4"/>
    <mergeCell ref="B3:C3"/>
    <mergeCell ref="D3:J3"/>
    <mergeCell ref="A45:J45"/>
    <mergeCell ref="A44:J44"/>
  </mergeCells>
  <conditionalFormatting sqref="H5:H39">
    <cfRule type="dataBar" priority="5">
      <dataBar>
        <cfvo type="num" val="0"/>
        <cfvo type="num" val="1"/>
        <color theme="4" tint="-0.249977111117893"/>
      </dataBar>
      <extLst>
        <ext xmlns:x14="http://schemas.microsoft.com/office/spreadsheetml/2009/9/main" uri="{B025F937-C7B1-47D3-B67F-A62EFF666E3E}">
          <x14:id>{E6648A38-7C7E-4F11-8B1C-975EDD897670}</x14:id>
        </ext>
      </extLst>
    </cfRule>
  </conditionalFormatting>
  <conditionalFormatting sqref="I5:I39">
    <cfRule type="dataBar" priority="4">
      <dataBar>
        <cfvo type="num" val="0"/>
        <cfvo type="num" val="1"/>
        <color theme="4" tint="-0.249977111117893"/>
      </dataBar>
      <extLst>
        <ext xmlns:x14="http://schemas.microsoft.com/office/spreadsheetml/2009/9/main" uri="{B025F937-C7B1-47D3-B67F-A62EFF666E3E}">
          <x14:id>{D3BCE389-75E2-460B-86CD-B1A57AAE34E4}</x14:id>
        </ext>
      </extLst>
    </cfRule>
  </conditionalFormatting>
  <conditionalFormatting sqref="J5:J40">
    <cfRule type="dataBar" priority="3">
      <dataBar>
        <cfvo type="num" val="0"/>
        <cfvo type="num" val="1"/>
        <color theme="4" tint="-0.249977111117893"/>
      </dataBar>
      <extLst>
        <ext xmlns:x14="http://schemas.microsoft.com/office/spreadsheetml/2009/9/main" uri="{B025F937-C7B1-47D3-B67F-A62EFF666E3E}">
          <x14:id>{255D01C4-4F26-40EF-89C5-46C58CF6FA7E}</x14:id>
        </ext>
      </extLst>
    </cfRule>
  </conditionalFormatting>
  <conditionalFormatting sqref="C5:C40">
    <cfRule type="dataBar" priority="2">
      <dataBar>
        <cfvo type="num" val="0"/>
        <cfvo type="num" val="1"/>
        <color theme="4" tint="-0.249977111117893"/>
      </dataBar>
      <extLst>
        <ext xmlns:x14="http://schemas.microsoft.com/office/spreadsheetml/2009/9/main" uri="{B025F937-C7B1-47D3-B67F-A62EFF666E3E}">
          <x14:id>{0D1294A0-93B5-4072-8381-4B14D61511AF}</x14:id>
        </ext>
      </extLst>
    </cfRule>
  </conditionalFormatting>
  <conditionalFormatting sqref="H40:I40">
    <cfRule type="dataBar" priority="1">
      <dataBar>
        <cfvo type="num" val="0"/>
        <cfvo type="num" val="1"/>
        <color theme="4" tint="-0.249977111117893"/>
      </dataBar>
      <extLst>
        <ext xmlns:x14="http://schemas.microsoft.com/office/spreadsheetml/2009/9/main" uri="{B025F937-C7B1-47D3-B67F-A62EFF666E3E}">
          <x14:id>{617CD1FA-5C69-439C-8D2C-B714928BE523}</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E6648A38-7C7E-4F11-8B1C-975EDD897670}">
            <x14:dataBar minLength="0" maxLength="100" border="1">
              <x14:cfvo type="num">
                <xm:f>0</xm:f>
              </x14:cfvo>
              <x14:cfvo type="num">
                <xm:f>1</xm:f>
              </x14:cfvo>
              <x14:borderColor theme="8" tint="0.39997558519241921"/>
              <x14:negativeFillColor rgb="FFFF0000"/>
              <x14:axisColor rgb="FF000000"/>
            </x14:dataBar>
          </x14:cfRule>
          <xm:sqref>H5:H39</xm:sqref>
        </x14:conditionalFormatting>
        <x14:conditionalFormatting xmlns:xm="http://schemas.microsoft.com/office/excel/2006/main">
          <x14:cfRule type="dataBar" id="{D3BCE389-75E2-460B-86CD-B1A57AAE34E4}">
            <x14:dataBar minLength="0" maxLength="100" border="1">
              <x14:cfvo type="num">
                <xm:f>0</xm:f>
              </x14:cfvo>
              <x14:cfvo type="num">
                <xm:f>1</xm:f>
              </x14:cfvo>
              <x14:borderColor theme="8" tint="0.39997558519241921"/>
              <x14:negativeFillColor rgb="FFFF0000"/>
              <x14:axisColor rgb="FF000000"/>
            </x14:dataBar>
          </x14:cfRule>
          <xm:sqref>I5:I39</xm:sqref>
        </x14:conditionalFormatting>
        <x14:conditionalFormatting xmlns:xm="http://schemas.microsoft.com/office/excel/2006/main">
          <x14:cfRule type="dataBar" id="{255D01C4-4F26-40EF-89C5-46C58CF6FA7E}">
            <x14:dataBar minLength="0" maxLength="100" border="1">
              <x14:cfvo type="num">
                <xm:f>0</xm:f>
              </x14:cfvo>
              <x14:cfvo type="num">
                <xm:f>1</xm:f>
              </x14:cfvo>
              <x14:borderColor theme="8" tint="0.39997558519241921"/>
              <x14:negativeFillColor rgb="FFFF0000"/>
              <x14:axisColor rgb="FF000000"/>
            </x14:dataBar>
          </x14:cfRule>
          <xm:sqref>J5:J40</xm:sqref>
        </x14:conditionalFormatting>
        <x14:conditionalFormatting xmlns:xm="http://schemas.microsoft.com/office/excel/2006/main">
          <x14:cfRule type="dataBar" id="{0D1294A0-93B5-4072-8381-4B14D61511AF}">
            <x14:dataBar minLength="0" maxLength="100" border="1">
              <x14:cfvo type="num">
                <xm:f>0</xm:f>
              </x14:cfvo>
              <x14:cfvo type="num">
                <xm:f>1</xm:f>
              </x14:cfvo>
              <x14:borderColor theme="8" tint="0.39997558519241921"/>
              <x14:negativeFillColor rgb="FFFF0000"/>
              <x14:axisColor rgb="FF000000"/>
            </x14:dataBar>
          </x14:cfRule>
          <xm:sqref>C5:C40</xm:sqref>
        </x14:conditionalFormatting>
        <x14:conditionalFormatting xmlns:xm="http://schemas.microsoft.com/office/excel/2006/main">
          <x14:cfRule type="dataBar" id="{617CD1FA-5C69-439C-8D2C-B714928BE523}">
            <x14:dataBar minLength="0" maxLength="100" border="1">
              <x14:cfvo type="num">
                <xm:f>0</xm:f>
              </x14:cfvo>
              <x14:cfvo type="num">
                <xm:f>1</xm:f>
              </x14:cfvo>
              <x14:borderColor theme="8" tint="0.39997558519241921"/>
              <x14:negativeFillColor rgb="FFFF0000"/>
              <x14:axisColor rgb="FF000000"/>
            </x14:dataBar>
          </x14:cfRule>
          <xm:sqref>H40:I40</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4"/>
  <sheetViews>
    <sheetView zoomScale="75" zoomScaleNormal="75" workbookViewId="0"/>
  </sheetViews>
  <sheetFormatPr defaultRowHeight="14.5" x14ac:dyDescent="0.35"/>
  <cols>
    <col min="1" max="1" width="29" customWidth="1"/>
    <col min="2" max="13" width="13.453125" customWidth="1"/>
  </cols>
  <sheetData>
    <row r="1" spans="1:13" x14ac:dyDescent="0.35">
      <c r="A1" s="1" t="s">
        <v>230</v>
      </c>
      <c r="B1" s="1"/>
      <c r="C1" s="1"/>
      <c r="D1" s="1"/>
      <c r="E1" s="1"/>
      <c r="F1" s="1"/>
      <c r="G1" s="1"/>
      <c r="H1" s="1"/>
      <c r="I1" s="1"/>
      <c r="J1" s="1"/>
      <c r="K1" s="1"/>
      <c r="L1" s="1"/>
      <c r="M1" s="1"/>
    </row>
    <row r="2" spans="1:13" x14ac:dyDescent="0.35">
      <c r="A2" s="1"/>
      <c r="B2" s="1"/>
      <c r="C2" s="1"/>
      <c r="D2" s="1"/>
      <c r="E2" s="1"/>
      <c r="F2" s="1"/>
      <c r="G2" s="1"/>
      <c r="H2" s="1"/>
      <c r="I2" s="1"/>
      <c r="J2" s="1"/>
      <c r="K2" s="1"/>
      <c r="L2" s="1"/>
      <c r="M2" s="1"/>
    </row>
    <row r="3" spans="1:13" s="48" customFormat="1" ht="15" customHeight="1" x14ac:dyDescent="0.35">
      <c r="A3" s="235" t="s">
        <v>10</v>
      </c>
      <c r="B3" s="201" t="s">
        <v>160</v>
      </c>
      <c r="C3" s="202"/>
      <c r="D3" s="201" t="s">
        <v>232</v>
      </c>
      <c r="E3" s="247"/>
      <c r="F3" s="247"/>
      <c r="G3" s="247"/>
      <c r="H3" s="202"/>
      <c r="I3" s="201" t="s">
        <v>233</v>
      </c>
      <c r="J3" s="247"/>
      <c r="K3" s="247"/>
      <c r="L3" s="247"/>
      <c r="M3" s="202"/>
    </row>
    <row r="4" spans="1:13" s="48" customFormat="1" ht="74.5" x14ac:dyDescent="0.35">
      <c r="A4" s="236"/>
      <c r="B4" s="95" t="s">
        <v>62</v>
      </c>
      <c r="C4" s="95" t="s">
        <v>64</v>
      </c>
      <c r="D4" s="95" t="s">
        <v>234</v>
      </c>
      <c r="E4" s="95" t="s">
        <v>235</v>
      </c>
      <c r="F4" s="95" t="s">
        <v>236</v>
      </c>
      <c r="G4" s="95" t="s">
        <v>237</v>
      </c>
      <c r="H4" s="95" t="s">
        <v>238</v>
      </c>
      <c r="I4" s="95" t="s">
        <v>234</v>
      </c>
      <c r="J4" s="95" t="s">
        <v>239</v>
      </c>
      <c r="K4" s="95" t="s">
        <v>240</v>
      </c>
      <c r="L4" s="95" t="s">
        <v>241</v>
      </c>
      <c r="M4" s="95" t="s">
        <v>238</v>
      </c>
    </row>
    <row r="5" spans="1:13" x14ac:dyDescent="0.35">
      <c r="A5" s="13" t="s">
        <v>9</v>
      </c>
      <c r="B5" s="14">
        <v>260400</v>
      </c>
      <c r="C5" s="12">
        <v>1</v>
      </c>
      <c r="D5" s="14">
        <v>85715</v>
      </c>
      <c r="E5" s="14">
        <v>85720</v>
      </c>
      <c r="F5" s="14">
        <v>60365</v>
      </c>
      <c r="G5" s="14">
        <v>126775</v>
      </c>
      <c r="H5" s="14">
        <v>30190</v>
      </c>
      <c r="I5" s="12">
        <v>0.33</v>
      </c>
      <c r="J5" s="12">
        <v>0.33</v>
      </c>
      <c r="K5" s="12">
        <v>0.23</v>
      </c>
      <c r="L5" s="12">
        <v>0.49</v>
      </c>
      <c r="M5" s="12">
        <v>0.12</v>
      </c>
    </row>
    <row r="6" spans="1:13" x14ac:dyDescent="0.35">
      <c r="A6" s="2" t="s">
        <v>13</v>
      </c>
      <c r="B6" s="3">
        <v>7880</v>
      </c>
      <c r="C6" s="18">
        <v>0.03</v>
      </c>
      <c r="D6" s="3">
        <v>2680</v>
      </c>
      <c r="E6" s="3">
        <v>2635</v>
      </c>
      <c r="F6" s="3">
        <v>1745</v>
      </c>
      <c r="G6" s="3">
        <v>4065</v>
      </c>
      <c r="H6" s="3">
        <v>795</v>
      </c>
      <c r="I6" s="18">
        <v>0.34</v>
      </c>
      <c r="J6" s="18">
        <v>0.33</v>
      </c>
      <c r="K6" s="18">
        <v>0.22</v>
      </c>
      <c r="L6" s="18">
        <v>0.52</v>
      </c>
      <c r="M6" s="18">
        <v>0.1</v>
      </c>
    </row>
    <row r="7" spans="1:13" x14ac:dyDescent="0.35">
      <c r="A7" s="2" t="s">
        <v>14</v>
      </c>
      <c r="B7" s="3">
        <v>6395</v>
      </c>
      <c r="C7" s="18">
        <v>0.02</v>
      </c>
      <c r="D7" s="3">
        <v>2065</v>
      </c>
      <c r="E7" s="3">
        <v>2095</v>
      </c>
      <c r="F7" s="3">
        <v>1540</v>
      </c>
      <c r="G7" s="3">
        <v>3200</v>
      </c>
      <c r="H7" s="3">
        <v>715</v>
      </c>
      <c r="I7" s="18">
        <v>0.32</v>
      </c>
      <c r="J7" s="18">
        <v>0.33</v>
      </c>
      <c r="K7" s="18">
        <v>0.24</v>
      </c>
      <c r="L7" s="18">
        <v>0.5</v>
      </c>
      <c r="M7" s="18">
        <v>0.11</v>
      </c>
    </row>
    <row r="8" spans="1:13" x14ac:dyDescent="0.35">
      <c r="A8" s="2" t="s">
        <v>15</v>
      </c>
      <c r="B8" s="3">
        <v>4840</v>
      </c>
      <c r="C8" s="18">
        <v>0.02</v>
      </c>
      <c r="D8" s="3">
        <v>1565</v>
      </c>
      <c r="E8" s="3">
        <v>1640</v>
      </c>
      <c r="F8" s="3">
        <v>1255</v>
      </c>
      <c r="G8" s="3">
        <v>2375</v>
      </c>
      <c r="H8" s="3">
        <v>515</v>
      </c>
      <c r="I8" s="18">
        <v>0.32</v>
      </c>
      <c r="J8" s="18">
        <v>0.34</v>
      </c>
      <c r="K8" s="18">
        <v>0.26</v>
      </c>
      <c r="L8" s="18">
        <v>0.49</v>
      </c>
      <c r="M8" s="18">
        <v>0.11</v>
      </c>
    </row>
    <row r="9" spans="1:13" x14ac:dyDescent="0.35">
      <c r="A9" s="2" t="s">
        <v>16</v>
      </c>
      <c r="B9" s="3">
        <v>2925</v>
      </c>
      <c r="C9" s="18">
        <v>0.01</v>
      </c>
      <c r="D9" s="3">
        <v>940</v>
      </c>
      <c r="E9" s="3">
        <v>1045</v>
      </c>
      <c r="F9" s="3">
        <v>710</v>
      </c>
      <c r="G9" s="3">
        <v>1375</v>
      </c>
      <c r="H9" s="3">
        <v>320</v>
      </c>
      <c r="I9" s="18">
        <v>0.32</v>
      </c>
      <c r="J9" s="18">
        <v>0.36</v>
      </c>
      <c r="K9" s="18">
        <v>0.24</v>
      </c>
      <c r="L9" s="18">
        <v>0.47</v>
      </c>
      <c r="M9" s="18">
        <v>0.11</v>
      </c>
    </row>
    <row r="10" spans="1:13" x14ac:dyDescent="0.35">
      <c r="A10" s="2" t="s">
        <v>17</v>
      </c>
      <c r="B10" s="3">
        <v>2825</v>
      </c>
      <c r="C10" s="18">
        <v>0.01</v>
      </c>
      <c r="D10" s="3">
        <v>835</v>
      </c>
      <c r="E10" s="3">
        <v>955</v>
      </c>
      <c r="F10" s="3">
        <v>735</v>
      </c>
      <c r="G10" s="3">
        <v>1390</v>
      </c>
      <c r="H10" s="3">
        <v>315</v>
      </c>
      <c r="I10" s="18">
        <v>0.3</v>
      </c>
      <c r="J10" s="18">
        <v>0.34</v>
      </c>
      <c r="K10" s="18">
        <v>0.26</v>
      </c>
      <c r="L10" s="18">
        <v>0.49</v>
      </c>
      <c r="M10" s="18">
        <v>0.11</v>
      </c>
    </row>
    <row r="11" spans="1:13" x14ac:dyDescent="0.35">
      <c r="A11" s="2" t="s">
        <v>18</v>
      </c>
      <c r="B11" s="3">
        <v>6680</v>
      </c>
      <c r="C11" s="18">
        <v>0.03</v>
      </c>
      <c r="D11" s="3">
        <v>2070</v>
      </c>
      <c r="E11" s="3">
        <v>2430</v>
      </c>
      <c r="F11" s="3">
        <v>1645</v>
      </c>
      <c r="G11" s="3">
        <v>3320</v>
      </c>
      <c r="H11" s="3">
        <v>690</v>
      </c>
      <c r="I11" s="18">
        <v>0.31</v>
      </c>
      <c r="J11" s="18">
        <v>0.36</v>
      </c>
      <c r="K11" s="18">
        <v>0.25</v>
      </c>
      <c r="L11" s="18">
        <v>0.5</v>
      </c>
      <c r="M11" s="18">
        <v>0.1</v>
      </c>
    </row>
    <row r="12" spans="1:13" x14ac:dyDescent="0.35">
      <c r="A12" s="2" t="s">
        <v>19</v>
      </c>
      <c r="B12" s="3">
        <v>8750</v>
      </c>
      <c r="C12" s="18">
        <v>0.03</v>
      </c>
      <c r="D12" s="3">
        <v>2670</v>
      </c>
      <c r="E12" s="3">
        <v>2955</v>
      </c>
      <c r="F12" s="3">
        <v>2095</v>
      </c>
      <c r="G12" s="3">
        <v>4285</v>
      </c>
      <c r="H12" s="3">
        <v>990</v>
      </c>
      <c r="I12" s="18">
        <v>0.3</v>
      </c>
      <c r="J12" s="18">
        <v>0.34</v>
      </c>
      <c r="K12" s="18">
        <v>0.24</v>
      </c>
      <c r="L12" s="18">
        <v>0.49</v>
      </c>
      <c r="M12" s="18">
        <v>0.11</v>
      </c>
    </row>
    <row r="13" spans="1:13" x14ac:dyDescent="0.35">
      <c r="A13" s="2" t="s">
        <v>20</v>
      </c>
      <c r="B13" s="3">
        <v>7580</v>
      </c>
      <c r="C13" s="18">
        <v>0.03</v>
      </c>
      <c r="D13" s="3">
        <v>2410</v>
      </c>
      <c r="E13" s="3">
        <v>2545</v>
      </c>
      <c r="F13" s="3">
        <v>1720</v>
      </c>
      <c r="G13" s="3">
        <v>3700</v>
      </c>
      <c r="H13" s="3">
        <v>895</v>
      </c>
      <c r="I13" s="18">
        <v>0.32</v>
      </c>
      <c r="J13" s="18">
        <v>0.34</v>
      </c>
      <c r="K13" s="18">
        <v>0.23</v>
      </c>
      <c r="L13" s="18">
        <v>0.49</v>
      </c>
      <c r="M13" s="18">
        <v>0.12</v>
      </c>
    </row>
    <row r="14" spans="1:13" x14ac:dyDescent="0.35">
      <c r="A14" s="2" t="s">
        <v>21</v>
      </c>
      <c r="B14" s="3">
        <v>2525</v>
      </c>
      <c r="C14" s="18">
        <v>0.01</v>
      </c>
      <c r="D14" s="3">
        <v>770</v>
      </c>
      <c r="E14" s="3">
        <v>845</v>
      </c>
      <c r="F14" s="3">
        <v>640</v>
      </c>
      <c r="G14" s="3">
        <v>1165</v>
      </c>
      <c r="H14" s="3">
        <v>305</v>
      </c>
      <c r="I14" s="18">
        <v>0.31</v>
      </c>
      <c r="J14" s="18">
        <v>0.33</v>
      </c>
      <c r="K14" s="18">
        <v>0.25</v>
      </c>
      <c r="L14" s="18">
        <v>0.46</v>
      </c>
      <c r="M14" s="18">
        <v>0.12</v>
      </c>
    </row>
    <row r="15" spans="1:13" x14ac:dyDescent="0.35">
      <c r="A15" s="2" t="s">
        <v>22</v>
      </c>
      <c r="B15" s="3">
        <v>4230</v>
      </c>
      <c r="C15" s="18">
        <v>0.02</v>
      </c>
      <c r="D15" s="3">
        <v>1290</v>
      </c>
      <c r="E15" s="3">
        <v>1410</v>
      </c>
      <c r="F15" s="3">
        <v>1115</v>
      </c>
      <c r="G15" s="3">
        <v>1990</v>
      </c>
      <c r="H15" s="3">
        <v>490</v>
      </c>
      <c r="I15" s="18">
        <v>0.3</v>
      </c>
      <c r="J15" s="18">
        <v>0.33</v>
      </c>
      <c r="K15" s="18">
        <v>0.26</v>
      </c>
      <c r="L15" s="18">
        <v>0.47</v>
      </c>
      <c r="M15" s="18">
        <v>0.12</v>
      </c>
    </row>
    <row r="16" spans="1:13" x14ac:dyDescent="0.35">
      <c r="A16" s="2" t="s">
        <v>23</v>
      </c>
      <c r="B16" s="3">
        <v>2250</v>
      </c>
      <c r="C16" s="18">
        <v>0.01</v>
      </c>
      <c r="D16" s="3">
        <v>695</v>
      </c>
      <c r="E16" s="3">
        <v>755</v>
      </c>
      <c r="F16" s="3">
        <v>580</v>
      </c>
      <c r="G16" s="3">
        <v>1035</v>
      </c>
      <c r="H16" s="3">
        <v>250</v>
      </c>
      <c r="I16" s="18">
        <v>0.31</v>
      </c>
      <c r="J16" s="18">
        <v>0.34</v>
      </c>
      <c r="K16" s="18">
        <v>0.26</v>
      </c>
      <c r="L16" s="18">
        <v>0.46</v>
      </c>
      <c r="M16" s="18">
        <v>0.11</v>
      </c>
    </row>
    <row r="17" spans="1:13" x14ac:dyDescent="0.35">
      <c r="A17" s="2" t="s">
        <v>24</v>
      </c>
      <c r="B17" s="3">
        <v>15760</v>
      </c>
      <c r="C17" s="18">
        <v>0.06</v>
      </c>
      <c r="D17" s="3">
        <v>4955</v>
      </c>
      <c r="E17" s="3">
        <v>5205</v>
      </c>
      <c r="F17" s="3">
        <v>3810</v>
      </c>
      <c r="G17" s="3">
        <v>7940</v>
      </c>
      <c r="H17" s="3">
        <v>1755</v>
      </c>
      <c r="I17" s="18">
        <v>0.31</v>
      </c>
      <c r="J17" s="18">
        <v>0.33</v>
      </c>
      <c r="K17" s="18">
        <v>0.24</v>
      </c>
      <c r="L17" s="18">
        <v>0.5</v>
      </c>
      <c r="M17" s="18">
        <v>0.11</v>
      </c>
    </row>
    <row r="18" spans="1:13" x14ac:dyDescent="0.35">
      <c r="A18" s="2" t="s">
        <v>25</v>
      </c>
      <c r="B18" s="3">
        <v>7180</v>
      </c>
      <c r="C18" s="18">
        <v>0.03</v>
      </c>
      <c r="D18" s="3">
        <v>2320</v>
      </c>
      <c r="E18" s="3">
        <v>2420</v>
      </c>
      <c r="F18" s="3">
        <v>1725</v>
      </c>
      <c r="G18" s="3">
        <v>3610</v>
      </c>
      <c r="H18" s="3">
        <v>740</v>
      </c>
      <c r="I18" s="18">
        <v>0.32</v>
      </c>
      <c r="J18" s="18">
        <v>0.34</v>
      </c>
      <c r="K18" s="18">
        <v>0.24</v>
      </c>
      <c r="L18" s="18">
        <v>0.5</v>
      </c>
      <c r="M18" s="18">
        <v>0.1</v>
      </c>
    </row>
    <row r="19" spans="1:13" x14ac:dyDescent="0.35">
      <c r="A19" s="2" t="s">
        <v>26</v>
      </c>
      <c r="B19" s="3">
        <v>18840</v>
      </c>
      <c r="C19" s="18">
        <v>7.0000000000000007E-2</v>
      </c>
      <c r="D19" s="3">
        <v>6125</v>
      </c>
      <c r="E19" s="3">
        <v>6510</v>
      </c>
      <c r="F19" s="3">
        <v>4465</v>
      </c>
      <c r="G19" s="3">
        <v>9275</v>
      </c>
      <c r="H19" s="3">
        <v>1955</v>
      </c>
      <c r="I19" s="18">
        <v>0.33</v>
      </c>
      <c r="J19" s="18">
        <v>0.35</v>
      </c>
      <c r="K19" s="18">
        <v>0.24</v>
      </c>
      <c r="L19" s="18">
        <v>0.49</v>
      </c>
      <c r="M19" s="18">
        <v>0.1</v>
      </c>
    </row>
    <row r="20" spans="1:13" x14ac:dyDescent="0.35">
      <c r="A20" s="2" t="s">
        <v>27</v>
      </c>
      <c r="B20" s="3">
        <v>43375</v>
      </c>
      <c r="C20" s="18">
        <v>0.17</v>
      </c>
      <c r="D20" s="3">
        <v>13290</v>
      </c>
      <c r="E20" s="3">
        <v>14090</v>
      </c>
      <c r="F20" s="3">
        <v>10065</v>
      </c>
      <c r="G20" s="3">
        <v>20875</v>
      </c>
      <c r="H20" s="3">
        <v>5955</v>
      </c>
      <c r="I20" s="18">
        <v>0.31</v>
      </c>
      <c r="J20" s="18">
        <v>0.32</v>
      </c>
      <c r="K20" s="18">
        <v>0.23</v>
      </c>
      <c r="L20" s="18">
        <v>0.48</v>
      </c>
      <c r="M20" s="18">
        <v>0.14000000000000001</v>
      </c>
    </row>
    <row r="21" spans="1:13" x14ac:dyDescent="0.35">
      <c r="A21" s="2" t="s">
        <v>28</v>
      </c>
      <c r="B21" s="3">
        <v>8370</v>
      </c>
      <c r="C21" s="18">
        <v>0.03</v>
      </c>
      <c r="D21" s="3">
        <v>2810</v>
      </c>
      <c r="E21" s="3">
        <v>2855</v>
      </c>
      <c r="F21" s="3">
        <v>2065</v>
      </c>
      <c r="G21" s="3">
        <v>4115</v>
      </c>
      <c r="H21" s="3">
        <v>855</v>
      </c>
      <c r="I21" s="18">
        <v>0.34</v>
      </c>
      <c r="J21" s="18">
        <v>0.34</v>
      </c>
      <c r="K21" s="18">
        <v>0.25</v>
      </c>
      <c r="L21" s="18">
        <v>0.49</v>
      </c>
      <c r="M21" s="18">
        <v>0.1</v>
      </c>
    </row>
    <row r="22" spans="1:13" x14ac:dyDescent="0.35">
      <c r="A22" s="2" t="s">
        <v>29</v>
      </c>
      <c r="B22" s="3">
        <v>4395</v>
      </c>
      <c r="C22" s="18">
        <v>0.02</v>
      </c>
      <c r="D22" s="3">
        <v>1335</v>
      </c>
      <c r="E22" s="3">
        <v>1400</v>
      </c>
      <c r="F22" s="3">
        <v>940</v>
      </c>
      <c r="G22" s="3">
        <v>2050</v>
      </c>
      <c r="H22" s="3">
        <v>625</v>
      </c>
      <c r="I22" s="18">
        <v>0.3</v>
      </c>
      <c r="J22" s="18">
        <v>0.32</v>
      </c>
      <c r="K22" s="18">
        <v>0.21</v>
      </c>
      <c r="L22" s="18">
        <v>0.47</v>
      </c>
      <c r="M22" s="18">
        <v>0.14000000000000001</v>
      </c>
    </row>
    <row r="23" spans="1:13" x14ac:dyDescent="0.35">
      <c r="A23" s="2" t="s">
        <v>30</v>
      </c>
      <c r="B23" s="3">
        <v>4655</v>
      </c>
      <c r="C23" s="18">
        <v>0.02</v>
      </c>
      <c r="D23" s="3">
        <v>1455</v>
      </c>
      <c r="E23" s="3">
        <v>1665</v>
      </c>
      <c r="F23" s="3">
        <v>1140</v>
      </c>
      <c r="G23" s="3">
        <v>2285</v>
      </c>
      <c r="H23" s="3">
        <v>535</v>
      </c>
      <c r="I23" s="18">
        <v>0.31</v>
      </c>
      <c r="J23" s="18">
        <v>0.36</v>
      </c>
      <c r="K23" s="18">
        <v>0.25</v>
      </c>
      <c r="L23" s="18">
        <v>0.49</v>
      </c>
      <c r="M23" s="18">
        <v>0.12</v>
      </c>
    </row>
    <row r="24" spans="1:13" x14ac:dyDescent="0.35">
      <c r="A24" s="2" t="s">
        <v>31</v>
      </c>
      <c r="B24" s="3">
        <v>3495</v>
      </c>
      <c r="C24" s="18">
        <v>0.01</v>
      </c>
      <c r="D24" s="3">
        <v>1165</v>
      </c>
      <c r="E24" s="3">
        <v>1140</v>
      </c>
      <c r="F24" s="3">
        <v>875</v>
      </c>
      <c r="G24" s="3">
        <v>1750</v>
      </c>
      <c r="H24" s="3">
        <v>370</v>
      </c>
      <c r="I24" s="18">
        <v>0.33</v>
      </c>
      <c r="J24" s="18">
        <v>0.33</v>
      </c>
      <c r="K24" s="18">
        <v>0.25</v>
      </c>
      <c r="L24" s="18">
        <v>0.5</v>
      </c>
      <c r="M24" s="18">
        <v>0.11</v>
      </c>
    </row>
    <row r="25" spans="1:13" x14ac:dyDescent="0.35">
      <c r="A25" s="2" t="s">
        <v>32</v>
      </c>
      <c r="B25" s="3">
        <v>760</v>
      </c>
      <c r="C25" s="18">
        <v>0</v>
      </c>
      <c r="D25" s="3">
        <v>275</v>
      </c>
      <c r="E25" s="3">
        <v>265</v>
      </c>
      <c r="F25" s="3">
        <v>180</v>
      </c>
      <c r="G25" s="3">
        <v>375</v>
      </c>
      <c r="H25" s="3">
        <v>85</v>
      </c>
      <c r="I25" s="18">
        <v>0.36</v>
      </c>
      <c r="J25" s="18">
        <v>0.35</v>
      </c>
      <c r="K25" s="18">
        <v>0.24</v>
      </c>
      <c r="L25" s="18">
        <v>0.49</v>
      </c>
      <c r="M25" s="18">
        <v>0.11</v>
      </c>
    </row>
    <row r="26" spans="1:13" x14ac:dyDescent="0.35">
      <c r="A26" s="2" t="s">
        <v>33</v>
      </c>
      <c r="B26" s="3">
        <v>8550</v>
      </c>
      <c r="C26" s="18">
        <v>0.03</v>
      </c>
      <c r="D26" s="3">
        <v>2620</v>
      </c>
      <c r="E26" s="3">
        <v>2935</v>
      </c>
      <c r="F26" s="3">
        <v>1945</v>
      </c>
      <c r="G26" s="3">
        <v>4120</v>
      </c>
      <c r="H26" s="3">
        <v>1055</v>
      </c>
      <c r="I26" s="18">
        <v>0.31</v>
      </c>
      <c r="J26" s="18">
        <v>0.34</v>
      </c>
      <c r="K26" s="18">
        <v>0.23</v>
      </c>
      <c r="L26" s="18">
        <v>0.48</v>
      </c>
      <c r="M26" s="18">
        <v>0.12</v>
      </c>
    </row>
    <row r="27" spans="1:13" x14ac:dyDescent="0.35">
      <c r="A27" s="2" t="s">
        <v>34</v>
      </c>
      <c r="B27" s="3">
        <v>20235</v>
      </c>
      <c r="C27" s="18">
        <v>0.08</v>
      </c>
      <c r="D27" s="3">
        <v>6400</v>
      </c>
      <c r="E27" s="3">
        <v>6655</v>
      </c>
      <c r="F27" s="3">
        <v>4725</v>
      </c>
      <c r="G27" s="3">
        <v>9765</v>
      </c>
      <c r="H27" s="3">
        <v>2540</v>
      </c>
      <c r="I27" s="18">
        <v>0.32</v>
      </c>
      <c r="J27" s="18">
        <v>0.33</v>
      </c>
      <c r="K27" s="18">
        <v>0.23</v>
      </c>
      <c r="L27" s="18">
        <v>0.48</v>
      </c>
      <c r="M27" s="18">
        <v>0.13</v>
      </c>
    </row>
    <row r="28" spans="1:13" x14ac:dyDescent="0.35">
      <c r="A28" s="2" t="s">
        <v>35</v>
      </c>
      <c r="B28" s="3">
        <v>550</v>
      </c>
      <c r="C28" s="18">
        <v>0</v>
      </c>
      <c r="D28" s="3">
        <v>195</v>
      </c>
      <c r="E28" s="3">
        <v>185</v>
      </c>
      <c r="F28" s="3">
        <v>155</v>
      </c>
      <c r="G28" s="3">
        <v>275</v>
      </c>
      <c r="H28" s="3">
        <v>40</v>
      </c>
      <c r="I28" s="18">
        <v>0.36</v>
      </c>
      <c r="J28" s="18">
        <v>0.33</v>
      </c>
      <c r="K28" s="18">
        <v>0.28000000000000003</v>
      </c>
      <c r="L28" s="18">
        <v>0.5</v>
      </c>
      <c r="M28" s="18">
        <v>0.08</v>
      </c>
    </row>
    <row r="29" spans="1:13" x14ac:dyDescent="0.35">
      <c r="A29" s="2" t="s">
        <v>36</v>
      </c>
      <c r="B29" s="3">
        <v>4980</v>
      </c>
      <c r="C29" s="18">
        <v>0.02</v>
      </c>
      <c r="D29" s="3">
        <v>1710</v>
      </c>
      <c r="E29" s="3">
        <v>1715</v>
      </c>
      <c r="F29" s="3">
        <v>1235</v>
      </c>
      <c r="G29" s="3">
        <v>2480</v>
      </c>
      <c r="H29" s="3">
        <v>485</v>
      </c>
      <c r="I29" s="18">
        <v>0.34</v>
      </c>
      <c r="J29" s="18">
        <v>0.34</v>
      </c>
      <c r="K29" s="18">
        <v>0.25</v>
      </c>
      <c r="L29" s="18">
        <v>0.5</v>
      </c>
      <c r="M29" s="18">
        <v>0.1</v>
      </c>
    </row>
    <row r="30" spans="1:13" x14ac:dyDescent="0.35">
      <c r="A30" s="2" t="s">
        <v>37</v>
      </c>
      <c r="B30" s="3">
        <v>8475</v>
      </c>
      <c r="C30" s="18">
        <v>0.03</v>
      </c>
      <c r="D30" s="3">
        <v>2595</v>
      </c>
      <c r="E30" s="3">
        <v>2840</v>
      </c>
      <c r="F30" s="3">
        <v>1970</v>
      </c>
      <c r="G30" s="3">
        <v>4050</v>
      </c>
      <c r="H30" s="3">
        <v>980</v>
      </c>
      <c r="I30" s="18">
        <v>0.31</v>
      </c>
      <c r="J30" s="18">
        <v>0.34</v>
      </c>
      <c r="K30" s="18">
        <v>0.23</v>
      </c>
      <c r="L30" s="18">
        <v>0.48</v>
      </c>
      <c r="M30" s="18">
        <v>0.12</v>
      </c>
    </row>
    <row r="31" spans="1:13" x14ac:dyDescent="0.35">
      <c r="A31" s="2" t="s">
        <v>38</v>
      </c>
      <c r="B31" s="3">
        <v>4055</v>
      </c>
      <c r="C31" s="18">
        <v>0.02</v>
      </c>
      <c r="D31" s="3">
        <v>1285</v>
      </c>
      <c r="E31" s="3">
        <v>1370</v>
      </c>
      <c r="F31" s="3">
        <v>1055</v>
      </c>
      <c r="G31" s="3">
        <v>1930</v>
      </c>
      <c r="H31" s="3">
        <v>420</v>
      </c>
      <c r="I31" s="18">
        <v>0.32</v>
      </c>
      <c r="J31" s="18">
        <v>0.34</v>
      </c>
      <c r="K31" s="18">
        <v>0.26</v>
      </c>
      <c r="L31" s="18">
        <v>0.48</v>
      </c>
      <c r="M31" s="18">
        <v>0.1</v>
      </c>
    </row>
    <row r="32" spans="1:13" x14ac:dyDescent="0.35">
      <c r="A32" s="2" t="s">
        <v>39</v>
      </c>
      <c r="B32" s="3">
        <v>505</v>
      </c>
      <c r="C32" s="18">
        <v>0</v>
      </c>
      <c r="D32" s="3">
        <v>160</v>
      </c>
      <c r="E32" s="3">
        <v>200</v>
      </c>
      <c r="F32" s="3">
        <v>130</v>
      </c>
      <c r="G32" s="3">
        <v>255</v>
      </c>
      <c r="H32" s="3">
        <v>40</v>
      </c>
      <c r="I32" s="18">
        <v>0.31</v>
      </c>
      <c r="J32" s="18">
        <v>0.39</v>
      </c>
      <c r="K32" s="18">
        <v>0.26</v>
      </c>
      <c r="L32" s="18">
        <v>0.5</v>
      </c>
      <c r="M32" s="18">
        <v>0.08</v>
      </c>
    </row>
    <row r="33" spans="1:13" x14ac:dyDescent="0.35">
      <c r="A33" s="2" t="s">
        <v>40</v>
      </c>
      <c r="B33" s="3">
        <v>5045</v>
      </c>
      <c r="C33" s="18">
        <v>0.02</v>
      </c>
      <c r="D33" s="3">
        <v>1555</v>
      </c>
      <c r="E33" s="3">
        <v>1665</v>
      </c>
      <c r="F33" s="3">
        <v>1265</v>
      </c>
      <c r="G33" s="3">
        <v>2375</v>
      </c>
      <c r="H33" s="3">
        <v>625</v>
      </c>
      <c r="I33" s="18">
        <v>0.31</v>
      </c>
      <c r="J33" s="18">
        <v>0.33</v>
      </c>
      <c r="K33" s="18">
        <v>0.25</v>
      </c>
      <c r="L33" s="18">
        <v>0.47</v>
      </c>
      <c r="M33" s="18">
        <v>0.12</v>
      </c>
    </row>
    <row r="34" spans="1:13" x14ac:dyDescent="0.35">
      <c r="A34" s="2" t="s">
        <v>41</v>
      </c>
      <c r="B34" s="3">
        <v>15075</v>
      </c>
      <c r="C34" s="18">
        <v>0.06</v>
      </c>
      <c r="D34" s="3">
        <v>4930</v>
      </c>
      <c r="E34" s="3">
        <v>5025</v>
      </c>
      <c r="F34" s="3">
        <v>3510</v>
      </c>
      <c r="G34" s="3">
        <v>7205</v>
      </c>
      <c r="H34" s="3">
        <v>1730</v>
      </c>
      <c r="I34" s="18">
        <v>0.33</v>
      </c>
      <c r="J34" s="18">
        <v>0.33</v>
      </c>
      <c r="K34" s="18">
        <v>0.23</v>
      </c>
      <c r="L34" s="18">
        <v>0.48</v>
      </c>
      <c r="M34" s="18">
        <v>0.11</v>
      </c>
    </row>
    <row r="35" spans="1:13" x14ac:dyDescent="0.35">
      <c r="A35" s="2" t="s">
        <v>42</v>
      </c>
      <c r="B35" s="3">
        <v>2810</v>
      </c>
      <c r="C35" s="18">
        <v>0.01</v>
      </c>
      <c r="D35" s="3">
        <v>955</v>
      </c>
      <c r="E35" s="3">
        <v>945</v>
      </c>
      <c r="F35" s="3">
        <v>630</v>
      </c>
      <c r="G35" s="3">
        <v>1440</v>
      </c>
      <c r="H35" s="3">
        <v>305</v>
      </c>
      <c r="I35" s="18">
        <v>0.34</v>
      </c>
      <c r="J35" s="18">
        <v>0.34</v>
      </c>
      <c r="K35" s="18">
        <v>0.22</v>
      </c>
      <c r="L35" s="18">
        <v>0.51</v>
      </c>
      <c r="M35" s="18">
        <v>0.11</v>
      </c>
    </row>
    <row r="36" spans="1:13" x14ac:dyDescent="0.35">
      <c r="A36" s="2" t="s">
        <v>43</v>
      </c>
      <c r="B36" s="3">
        <v>6175</v>
      </c>
      <c r="C36" s="18">
        <v>0.02</v>
      </c>
      <c r="D36" s="3">
        <v>1850</v>
      </c>
      <c r="E36" s="3">
        <v>1990</v>
      </c>
      <c r="F36" s="3">
        <v>1440</v>
      </c>
      <c r="G36" s="3">
        <v>2850</v>
      </c>
      <c r="H36" s="3">
        <v>820</v>
      </c>
      <c r="I36" s="18">
        <v>0.3</v>
      </c>
      <c r="J36" s="18">
        <v>0.32</v>
      </c>
      <c r="K36" s="18">
        <v>0.23</v>
      </c>
      <c r="L36" s="18">
        <v>0.46</v>
      </c>
      <c r="M36" s="18">
        <v>0.13</v>
      </c>
    </row>
    <row r="37" spans="1:13" x14ac:dyDescent="0.35">
      <c r="A37" s="2" t="s">
        <v>44</v>
      </c>
      <c r="B37" s="3">
        <v>9720</v>
      </c>
      <c r="C37" s="18">
        <v>0.04</v>
      </c>
      <c r="D37" s="3">
        <v>2875</v>
      </c>
      <c r="E37" s="3">
        <v>3240</v>
      </c>
      <c r="F37" s="3">
        <v>2495</v>
      </c>
      <c r="G37" s="3">
        <v>4470</v>
      </c>
      <c r="H37" s="3">
        <v>1160</v>
      </c>
      <c r="I37" s="18">
        <v>0.3</v>
      </c>
      <c r="J37" s="18">
        <v>0.33</v>
      </c>
      <c r="K37" s="18">
        <v>0.26</v>
      </c>
      <c r="L37" s="18">
        <v>0.46</v>
      </c>
      <c r="M37" s="18">
        <v>0.12</v>
      </c>
    </row>
    <row r="38" spans="1:13" ht="16.5" x14ac:dyDescent="0.35">
      <c r="A38" s="2" t="s">
        <v>72</v>
      </c>
      <c r="B38" s="3">
        <v>70</v>
      </c>
      <c r="C38" s="18">
        <v>0</v>
      </c>
      <c r="D38" s="3">
        <v>30</v>
      </c>
      <c r="E38" s="3">
        <v>25</v>
      </c>
      <c r="F38" s="3">
        <v>10</v>
      </c>
      <c r="G38" s="3">
        <v>45</v>
      </c>
      <c r="H38" s="3">
        <v>5</v>
      </c>
      <c r="I38" s="18">
        <v>0.41</v>
      </c>
      <c r="J38" s="18">
        <v>0.33</v>
      </c>
      <c r="K38" s="18">
        <v>0.17</v>
      </c>
      <c r="L38" s="18">
        <v>0.63</v>
      </c>
      <c r="M38" s="18">
        <v>0.06</v>
      </c>
    </row>
    <row r="39" spans="1:13" ht="16.5" x14ac:dyDescent="0.35">
      <c r="A39" s="2" t="s">
        <v>73</v>
      </c>
      <c r="B39" s="3">
        <v>9900</v>
      </c>
      <c r="C39" s="18">
        <v>0.04</v>
      </c>
      <c r="D39" s="3">
        <v>6640</v>
      </c>
      <c r="E39" s="3">
        <v>1895</v>
      </c>
      <c r="F39" s="3">
        <v>660</v>
      </c>
      <c r="G39" s="3">
        <v>5060</v>
      </c>
      <c r="H39" s="3">
        <v>725</v>
      </c>
      <c r="I39" s="18">
        <v>0.67</v>
      </c>
      <c r="J39" s="18">
        <v>0.19</v>
      </c>
      <c r="K39" s="18">
        <v>7.0000000000000007E-2</v>
      </c>
      <c r="L39" s="18">
        <v>0.51</v>
      </c>
      <c r="M39" s="18">
        <v>7.0000000000000007E-2</v>
      </c>
    </row>
    <row r="40" spans="1:13" ht="16.5" x14ac:dyDescent="0.35">
      <c r="A40" s="2" t="s">
        <v>74</v>
      </c>
      <c r="B40" s="3">
        <v>555</v>
      </c>
      <c r="C40" s="18">
        <v>0</v>
      </c>
      <c r="D40" s="3">
        <v>180</v>
      </c>
      <c r="E40" s="3">
        <v>170</v>
      </c>
      <c r="F40" s="3">
        <v>95</v>
      </c>
      <c r="G40" s="3">
        <v>280</v>
      </c>
      <c r="H40" s="3">
        <v>110</v>
      </c>
      <c r="I40" s="18">
        <v>0.32</v>
      </c>
      <c r="J40" s="18">
        <v>0.3</v>
      </c>
      <c r="K40" s="18">
        <v>0.17</v>
      </c>
      <c r="L40" s="18">
        <v>0.51</v>
      </c>
      <c r="M40" s="18">
        <v>0.2</v>
      </c>
    </row>
    <row r="41" spans="1:13" x14ac:dyDescent="0.35">
      <c r="B41" s="6"/>
    </row>
    <row r="42" spans="1:13" s="99" customFormat="1" ht="14.5" customHeight="1" x14ac:dyDescent="0.35">
      <c r="A42" s="98" t="s">
        <v>78</v>
      </c>
      <c r="B42" s="87"/>
      <c r="C42" s="98"/>
      <c r="D42" s="98"/>
      <c r="E42" s="98"/>
      <c r="F42" s="98"/>
      <c r="G42" s="98"/>
      <c r="H42" s="98"/>
      <c r="I42" s="98"/>
      <c r="J42" s="98"/>
      <c r="K42" s="98"/>
      <c r="L42" s="98"/>
      <c r="M42" s="98"/>
    </row>
    <row r="43" spans="1:13" s="99" customFormat="1" ht="14.5" customHeight="1" x14ac:dyDescent="0.35">
      <c r="A43" s="244" t="s">
        <v>75</v>
      </c>
      <c r="B43" s="244"/>
      <c r="C43" s="244"/>
      <c r="D43" s="244"/>
      <c r="E43" s="244"/>
      <c r="F43" s="244"/>
      <c r="G43" s="244"/>
      <c r="H43" s="244"/>
      <c r="I43" s="244"/>
      <c r="J43" s="244"/>
      <c r="K43" s="244"/>
      <c r="L43" s="244"/>
      <c r="M43" s="244"/>
    </row>
    <row r="44" spans="1:13" s="99" customFormat="1" ht="14.5" customHeight="1" x14ac:dyDescent="0.35">
      <c r="A44" s="244"/>
      <c r="B44" s="244"/>
      <c r="C44" s="244"/>
      <c r="D44" s="244"/>
      <c r="E44" s="244"/>
      <c r="F44" s="244"/>
      <c r="G44" s="244"/>
      <c r="H44" s="244"/>
      <c r="I44" s="244"/>
      <c r="J44" s="244"/>
      <c r="K44" s="244"/>
      <c r="L44" s="244"/>
      <c r="M44" s="244"/>
    </row>
    <row r="45" spans="1:13" s="99" customFormat="1" ht="29.5" customHeight="1" x14ac:dyDescent="0.35">
      <c r="A45" s="248" t="s">
        <v>330</v>
      </c>
      <c r="B45" s="248"/>
      <c r="C45" s="248"/>
      <c r="D45" s="248"/>
      <c r="E45" s="248"/>
      <c r="F45" s="248"/>
      <c r="G45" s="248"/>
      <c r="H45" s="248"/>
      <c r="I45" s="248"/>
      <c r="J45" s="248"/>
      <c r="K45" s="248"/>
      <c r="L45" s="248"/>
      <c r="M45" s="248"/>
    </row>
    <row r="46" spans="1:13" s="99" customFormat="1" ht="14.5" customHeight="1" x14ac:dyDescent="0.35">
      <c r="A46" s="246" t="s">
        <v>76</v>
      </c>
      <c r="B46" s="246"/>
      <c r="C46" s="246"/>
      <c r="D46" s="246"/>
      <c r="E46" s="246"/>
      <c r="F46" s="246"/>
      <c r="G46" s="246"/>
      <c r="H46" s="246"/>
      <c r="I46" s="246"/>
      <c r="J46" s="246"/>
      <c r="K46" s="246"/>
      <c r="L46" s="246"/>
      <c r="M46" s="246"/>
    </row>
    <row r="47" spans="1:13" s="99" customFormat="1" ht="14.5" customHeight="1" x14ac:dyDescent="0.35">
      <c r="A47" s="246" t="s">
        <v>193</v>
      </c>
      <c r="B47" s="246"/>
      <c r="C47" s="246"/>
      <c r="D47" s="246"/>
      <c r="E47" s="246"/>
      <c r="F47" s="246"/>
      <c r="G47" s="246"/>
      <c r="H47" s="246"/>
      <c r="I47" s="246"/>
      <c r="J47" s="246"/>
      <c r="K47" s="246"/>
      <c r="L47" s="246"/>
      <c r="M47" s="246"/>
    </row>
    <row r="48" spans="1:13" ht="14.5" customHeight="1" x14ac:dyDescent="0.35">
      <c r="A48" s="245" t="s">
        <v>217</v>
      </c>
      <c r="B48" s="245"/>
      <c r="C48" s="245"/>
      <c r="D48" s="245"/>
      <c r="E48" s="245"/>
      <c r="F48" s="245"/>
      <c r="G48" s="245"/>
      <c r="H48" s="245"/>
      <c r="I48" s="245"/>
      <c r="J48" s="245"/>
      <c r="K48" s="245"/>
      <c r="L48" s="245"/>
      <c r="M48" s="245"/>
    </row>
    <row r="49" spans="1:25" ht="14.5" customHeight="1" x14ac:dyDescent="0.35">
      <c r="A49" s="246" t="s">
        <v>212</v>
      </c>
      <c r="B49" s="246"/>
      <c r="C49" s="246"/>
      <c r="D49" s="246"/>
      <c r="E49" s="246"/>
      <c r="F49" s="246"/>
      <c r="G49" s="246"/>
      <c r="H49" s="246"/>
      <c r="I49" s="246"/>
      <c r="J49" s="246"/>
      <c r="K49" s="246"/>
      <c r="L49" s="246"/>
      <c r="M49" s="246"/>
      <c r="O49" s="10"/>
      <c r="P49" s="10"/>
      <c r="Q49" s="10"/>
      <c r="R49" s="10"/>
      <c r="S49" s="10"/>
      <c r="T49" s="10"/>
      <c r="U49" s="10"/>
      <c r="V49" s="10"/>
      <c r="W49" s="10"/>
      <c r="X49" s="10"/>
      <c r="Y49" s="10"/>
    </row>
    <row r="50" spans="1:25" ht="14.5" customHeight="1" x14ac:dyDescent="0.35">
      <c r="A50" s="244" t="s">
        <v>213</v>
      </c>
      <c r="B50" s="244"/>
      <c r="C50" s="244"/>
      <c r="D50" s="244"/>
      <c r="E50" s="244"/>
      <c r="F50" s="244"/>
      <c r="G50" s="244"/>
      <c r="H50" s="244"/>
      <c r="I50" s="244"/>
      <c r="J50" s="244"/>
      <c r="K50" s="244"/>
      <c r="L50" s="244"/>
      <c r="M50" s="244"/>
      <c r="O50" s="10"/>
      <c r="P50" s="10"/>
      <c r="Q50" s="10"/>
      <c r="R50" s="10"/>
      <c r="S50" s="10"/>
      <c r="T50" s="10"/>
      <c r="U50" s="10"/>
      <c r="V50" s="10"/>
      <c r="W50" s="10"/>
      <c r="X50" s="10"/>
      <c r="Y50" s="10"/>
    </row>
    <row r="51" spans="1:25" s="99" customFormat="1" ht="14.5" customHeight="1" x14ac:dyDescent="0.35">
      <c r="A51" s="246" t="s">
        <v>214</v>
      </c>
      <c r="B51" s="246"/>
      <c r="C51" s="246"/>
      <c r="D51" s="246"/>
      <c r="E51" s="246"/>
      <c r="F51" s="246"/>
      <c r="G51" s="246"/>
      <c r="H51" s="246"/>
      <c r="I51" s="246"/>
      <c r="J51" s="246"/>
      <c r="K51" s="246"/>
      <c r="L51" s="246"/>
      <c r="M51" s="246"/>
    </row>
    <row r="52" spans="1:25" s="99" customFormat="1" ht="14.5" customHeight="1" x14ac:dyDescent="0.35">
      <c r="A52" s="199" t="s">
        <v>218</v>
      </c>
      <c r="B52" s="199"/>
      <c r="C52" s="199"/>
      <c r="D52" s="199"/>
      <c r="E52" s="199"/>
      <c r="F52" s="199"/>
      <c r="G52" s="199"/>
      <c r="H52" s="199"/>
      <c r="I52" s="199"/>
      <c r="J52" s="199"/>
      <c r="K52" s="199"/>
      <c r="L52" s="199"/>
      <c r="M52" s="199"/>
    </row>
    <row r="53" spans="1:25" s="99" customFormat="1" ht="14.5" customHeight="1" x14ac:dyDescent="0.35">
      <c r="A53" s="246" t="s">
        <v>77</v>
      </c>
      <c r="B53" s="246"/>
      <c r="C53" s="246"/>
      <c r="D53" s="246"/>
      <c r="E53" s="246"/>
      <c r="F53" s="246"/>
      <c r="G53" s="246"/>
      <c r="H53" s="246"/>
      <c r="I53" s="246"/>
      <c r="J53" s="246"/>
      <c r="K53" s="246"/>
      <c r="L53" s="246"/>
      <c r="M53" s="246"/>
    </row>
    <row r="54" spans="1:25" ht="14.5" customHeight="1" x14ac:dyDescent="0.35">
      <c r="A54" s="89"/>
      <c r="B54" s="89"/>
      <c r="C54" s="89"/>
      <c r="D54" s="89"/>
      <c r="E54" s="89"/>
      <c r="F54" s="89"/>
      <c r="G54" s="89"/>
      <c r="H54" s="89"/>
      <c r="I54" s="89"/>
      <c r="J54" s="89"/>
      <c r="K54" s="89"/>
      <c r="L54" s="89"/>
      <c r="M54" s="89"/>
    </row>
  </sheetData>
  <mergeCells count="14">
    <mergeCell ref="A53:M53"/>
    <mergeCell ref="A47:M47"/>
    <mergeCell ref="A50:M50"/>
    <mergeCell ref="A49:M49"/>
    <mergeCell ref="A52:M52"/>
    <mergeCell ref="A51:M51"/>
    <mergeCell ref="A43:M44"/>
    <mergeCell ref="A48:M48"/>
    <mergeCell ref="A46:M46"/>
    <mergeCell ref="A3:A4"/>
    <mergeCell ref="B3:C3"/>
    <mergeCell ref="D3:H3"/>
    <mergeCell ref="I3:M3"/>
    <mergeCell ref="A45:M45"/>
  </mergeCells>
  <conditionalFormatting sqref="C5:C40">
    <cfRule type="dataBar" priority="2">
      <dataBar>
        <cfvo type="num" val="0"/>
        <cfvo type="num" val="1"/>
        <color theme="4" tint="-0.249977111117893"/>
      </dataBar>
      <extLst>
        <ext xmlns:x14="http://schemas.microsoft.com/office/spreadsheetml/2009/9/main" uri="{B025F937-C7B1-47D3-B67F-A62EFF666E3E}">
          <x14:id>{FEA87BE5-E330-4BE4-92AF-DBB037ACEF42}</x14:id>
        </ext>
      </extLst>
    </cfRule>
  </conditionalFormatting>
  <conditionalFormatting sqref="I5:M40">
    <cfRule type="dataBar" priority="1">
      <dataBar>
        <cfvo type="num" val="0"/>
        <cfvo type="num" val="1"/>
        <color theme="4" tint="-0.249977111117893"/>
      </dataBar>
      <extLst>
        <ext xmlns:x14="http://schemas.microsoft.com/office/spreadsheetml/2009/9/main" uri="{B025F937-C7B1-47D3-B67F-A62EFF666E3E}">
          <x14:id>{BBDD0D83-C5F1-4BDD-AC0D-5F9D886DDBEF}</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FEA87BE5-E330-4BE4-92AF-DBB037ACEF42}">
            <x14:dataBar minLength="0" maxLength="100" border="1">
              <x14:cfvo type="num">
                <xm:f>0</xm:f>
              </x14:cfvo>
              <x14:cfvo type="num">
                <xm:f>1</xm:f>
              </x14:cfvo>
              <x14:borderColor theme="8" tint="0.39997558519241921"/>
              <x14:negativeFillColor rgb="FFFF0000"/>
              <x14:axisColor rgb="FF000000"/>
            </x14:dataBar>
          </x14:cfRule>
          <xm:sqref>C5:C40</xm:sqref>
        </x14:conditionalFormatting>
        <x14:conditionalFormatting xmlns:xm="http://schemas.microsoft.com/office/excel/2006/main">
          <x14:cfRule type="dataBar" id="{BBDD0D83-C5F1-4BDD-AC0D-5F9D886DDBEF}">
            <x14:dataBar minLength="0" maxLength="100" border="1">
              <x14:cfvo type="num">
                <xm:f>0</xm:f>
              </x14:cfvo>
              <x14:cfvo type="num">
                <xm:f>1</xm:f>
              </x14:cfvo>
              <x14:borderColor theme="8" tint="0.39997558519241921"/>
              <x14:negativeFillColor rgb="FFFF0000"/>
              <x14:axisColor rgb="FF000000"/>
            </x14:dataBar>
          </x14:cfRule>
          <xm:sqref>I5:M40</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3"/>
  <sheetViews>
    <sheetView zoomScale="75" zoomScaleNormal="75" workbookViewId="0"/>
  </sheetViews>
  <sheetFormatPr defaultRowHeight="14.5" x14ac:dyDescent="0.35"/>
  <cols>
    <col min="1" max="1" width="27" customWidth="1"/>
    <col min="2" max="10" width="13.453125" customWidth="1"/>
  </cols>
  <sheetData>
    <row r="1" spans="1:10" x14ac:dyDescent="0.35">
      <c r="A1" s="1" t="s">
        <v>219</v>
      </c>
      <c r="B1" s="1"/>
      <c r="C1" s="1"/>
      <c r="D1" s="1"/>
      <c r="E1" s="1"/>
      <c r="F1" s="1"/>
      <c r="G1" s="1"/>
      <c r="H1" s="1"/>
    </row>
    <row r="2" spans="1:10" x14ac:dyDescent="0.35">
      <c r="A2" s="1"/>
      <c r="B2" s="1"/>
      <c r="C2" s="1"/>
      <c r="D2" s="1"/>
      <c r="E2" s="1"/>
      <c r="F2" s="1"/>
      <c r="G2" s="1"/>
      <c r="H2" s="1"/>
    </row>
    <row r="3" spans="1:10" s="48" customFormat="1" ht="15" customHeight="1" x14ac:dyDescent="0.35">
      <c r="A3" s="200" t="s">
        <v>93</v>
      </c>
      <c r="B3" s="200" t="s">
        <v>160</v>
      </c>
      <c r="C3" s="200"/>
      <c r="D3" s="200" t="s">
        <v>8</v>
      </c>
      <c r="E3" s="200"/>
      <c r="F3" s="200"/>
      <c r="G3" s="200"/>
      <c r="H3" s="200"/>
      <c r="I3" s="200"/>
      <c r="J3" s="200"/>
    </row>
    <row r="4" spans="1:10" s="48" customFormat="1" ht="43.5" x14ac:dyDescent="0.35">
      <c r="A4" s="200"/>
      <c r="B4" s="76" t="s">
        <v>62</v>
      </c>
      <c r="C4" s="76" t="s">
        <v>64</v>
      </c>
      <c r="D4" s="81" t="s">
        <v>9</v>
      </c>
      <c r="E4" s="81" t="s">
        <v>161</v>
      </c>
      <c r="F4" s="81" t="s">
        <v>162</v>
      </c>
      <c r="G4" s="81" t="s">
        <v>163</v>
      </c>
      <c r="H4" s="80" t="s">
        <v>117</v>
      </c>
      <c r="I4" s="80" t="s">
        <v>124</v>
      </c>
      <c r="J4" s="80" t="s">
        <v>125</v>
      </c>
    </row>
    <row r="5" spans="1:10" x14ac:dyDescent="0.35">
      <c r="A5" s="13" t="s">
        <v>9</v>
      </c>
      <c r="B5" s="14">
        <v>260400</v>
      </c>
      <c r="C5" s="12">
        <v>1</v>
      </c>
      <c r="D5" s="14">
        <v>241120</v>
      </c>
      <c r="E5" s="14">
        <v>162815</v>
      </c>
      <c r="F5" s="14">
        <v>70950</v>
      </c>
      <c r="G5" s="14">
        <v>7360</v>
      </c>
      <c r="H5" s="12">
        <v>0.68</v>
      </c>
      <c r="I5" s="12">
        <v>0.28999999999999998</v>
      </c>
      <c r="J5" s="12">
        <v>0.03</v>
      </c>
    </row>
    <row r="6" spans="1:10" x14ac:dyDescent="0.35">
      <c r="A6" s="2" t="s">
        <v>81</v>
      </c>
      <c r="B6" s="19">
        <v>21175</v>
      </c>
      <c r="C6" s="18">
        <v>0.08</v>
      </c>
      <c r="D6" s="14">
        <v>19620</v>
      </c>
      <c r="E6" s="19">
        <v>14075</v>
      </c>
      <c r="F6" s="19">
        <v>4910</v>
      </c>
      <c r="G6" s="19">
        <v>640</v>
      </c>
      <c r="H6" s="18">
        <v>0.72</v>
      </c>
      <c r="I6" s="18">
        <v>0.25</v>
      </c>
      <c r="J6" s="18">
        <v>0.03</v>
      </c>
    </row>
    <row r="7" spans="1:10" x14ac:dyDescent="0.35">
      <c r="A7" s="2" t="s">
        <v>82</v>
      </c>
      <c r="B7" s="19">
        <v>4055</v>
      </c>
      <c r="C7" s="18">
        <v>0.02</v>
      </c>
      <c r="D7" s="14">
        <v>3705</v>
      </c>
      <c r="E7" s="19">
        <v>2700</v>
      </c>
      <c r="F7" s="19">
        <v>905</v>
      </c>
      <c r="G7" s="19">
        <v>100</v>
      </c>
      <c r="H7" s="18">
        <v>0.73</v>
      </c>
      <c r="I7" s="18">
        <v>0.24</v>
      </c>
      <c r="J7" s="18">
        <v>0.03</v>
      </c>
    </row>
    <row r="8" spans="1:10" x14ac:dyDescent="0.35">
      <c r="A8" s="2" t="s">
        <v>83</v>
      </c>
      <c r="B8" s="19">
        <v>6680</v>
      </c>
      <c r="C8" s="18">
        <v>0.03</v>
      </c>
      <c r="D8" s="14">
        <v>6185</v>
      </c>
      <c r="E8" s="19">
        <v>4460</v>
      </c>
      <c r="F8" s="19">
        <v>1545</v>
      </c>
      <c r="G8" s="19">
        <v>180</v>
      </c>
      <c r="H8" s="18">
        <v>0.72</v>
      </c>
      <c r="I8" s="18">
        <v>0.25</v>
      </c>
      <c r="J8" s="18">
        <v>0.03</v>
      </c>
    </row>
    <row r="9" spans="1:10" x14ac:dyDescent="0.35">
      <c r="A9" s="2" t="s">
        <v>26</v>
      </c>
      <c r="B9" s="19">
        <v>18840</v>
      </c>
      <c r="C9" s="18">
        <v>7.0000000000000007E-2</v>
      </c>
      <c r="D9" s="14">
        <v>17515</v>
      </c>
      <c r="E9" s="19">
        <v>12585</v>
      </c>
      <c r="F9" s="19">
        <v>4415</v>
      </c>
      <c r="G9" s="19">
        <v>515</v>
      </c>
      <c r="H9" s="18">
        <v>0.72</v>
      </c>
      <c r="I9" s="18">
        <v>0.25</v>
      </c>
      <c r="J9" s="18">
        <v>0.03</v>
      </c>
    </row>
    <row r="10" spans="1:10" x14ac:dyDescent="0.35">
      <c r="A10" s="2" t="s">
        <v>84</v>
      </c>
      <c r="B10" s="19">
        <v>12815</v>
      </c>
      <c r="C10" s="18">
        <v>0.05</v>
      </c>
      <c r="D10" s="14">
        <v>11945</v>
      </c>
      <c r="E10" s="19">
        <v>8590</v>
      </c>
      <c r="F10" s="19">
        <v>2970</v>
      </c>
      <c r="G10" s="19">
        <v>385</v>
      </c>
      <c r="H10" s="18">
        <v>0.72</v>
      </c>
      <c r="I10" s="18">
        <v>0.25</v>
      </c>
      <c r="J10" s="18">
        <v>0.03</v>
      </c>
    </row>
    <row r="11" spans="1:10" x14ac:dyDescent="0.35">
      <c r="A11" s="2" t="s">
        <v>85</v>
      </c>
      <c r="B11" s="19">
        <v>17770</v>
      </c>
      <c r="C11" s="18">
        <v>7.0000000000000007E-2</v>
      </c>
      <c r="D11" s="14">
        <v>16170</v>
      </c>
      <c r="E11" s="19">
        <v>11190</v>
      </c>
      <c r="F11" s="19">
        <v>4520</v>
      </c>
      <c r="G11" s="19">
        <v>460</v>
      </c>
      <c r="H11" s="18">
        <v>0.69</v>
      </c>
      <c r="I11" s="18">
        <v>0.28000000000000003</v>
      </c>
      <c r="J11" s="18">
        <v>0.03</v>
      </c>
    </row>
    <row r="12" spans="1:10" x14ac:dyDescent="0.35">
      <c r="A12" s="2" t="s">
        <v>86</v>
      </c>
      <c r="B12" s="19">
        <v>67195</v>
      </c>
      <c r="C12" s="18">
        <v>0.26</v>
      </c>
      <c r="D12" s="14">
        <v>62310</v>
      </c>
      <c r="E12" s="19">
        <v>43050</v>
      </c>
      <c r="F12" s="19">
        <v>17265</v>
      </c>
      <c r="G12" s="19">
        <v>1995</v>
      </c>
      <c r="H12" s="18">
        <v>0.69</v>
      </c>
      <c r="I12" s="18">
        <v>0.28000000000000003</v>
      </c>
      <c r="J12" s="18">
        <v>0.03</v>
      </c>
    </row>
    <row r="13" spans="1:10" x14ac:dyDescent="0.35">
      <c r="A13" s="2" t="s">
        <v>28</v>
      </c>
      <c r="B13" s="19">
        <v>11290</v>
      </c>
      <c r="C13" s="18">
        <v>0.04</v>
      </c>
      <c r="D13" s="14">
        <v>10300</v>
      </c>
      <c r="E13" s="19">
        <v>7290</v>
      </c>
      <c r="F13" s="19">
        <v>2700</v>
      </c>
      <c r="G13" s="19">
        <v>310</v>
      </c>
      <c r="H13" s="18">
        <v>0.71</v>
      </c>
      <c r="I13" s="18">
        <v>0.26</v>
      </c>
      <c r="J13" s="18">
        <v>0.03</v>
      </c>
    </row>
    <row r="14" spans="1:10" x14ac:dyDescent="0.35">
      <c r="A14" s="2" t="s">
        <v>87</v>
      </c>
      <c r="B14" s="19">
        <v>35310</v>
      </c>
      <c r="C14" s="18">
        <v>0.14000000000000001</v>
      </c>
      <c r="D14" s="14">
        <v>32715</v>
      </c>
      <c r="E14" s="19">
        <v>23050</v>
      </c>
      <c r="F14" s="19">
        <v>8655</v>
      </c>
      <c r="G14" s="19">
        <v>1010</v>
      </c>
      <c r="H14" s="18">
        <v>0.7</v>
      </c>
      <c r="I14" s="18">
        <v>0.26</v>
      </c>
      <c r="J14" s="18">
        <v>0.03</v>
      </c>
    </row>
    <row r="15" spans="1:10" x14ac:dyDescent="0.35">
      <c r="A15" s="2" t="s">
        <v>88</v>
      </c>
      <c r="B15" s="19">
        <v>34365</v>
      </c>
      <c r="C15" s="18">
        <v>0.13</v>
      </c>
      <c r="D15" s="14">
        <v>31590</v>
      </c>
      <c r="E15" s="19">
        <v>22160</v>
      </c>
      <c r="F15" s="19">
        <v>8525</v>
      </c>
      <c r="G15" s="19">
        <v>905</v>
      </c>
      <c r="H15" s="18">
        <v>0.7</v>
      </c>
      <c r="I15" s="18">
        <v>0.27</v>
      </c>
      <c r="J15" s="18">
        <v>0.03</v>
      </c>
    </row>
    <row r="16" spans="1:10" x14ac:dyDescent="0.35">
      <c r="A16" s="2" t="s">
        <v>89</v>
      </c>
      <c r="B16" s="19">
        <v>550</v>
      </c>
      <c r="C16" s="18">
        <v>0</v>
      </c>
      <c r="D16" s="14">
        <v>500</v>
      </c>
      <c r="E16" s="19">
        <v>335</v>
      </c>
      <c r="F16" s="19">
        <v>160</v>
      </c>
      <c r="G16" s="19">
        <v>10</v>
      </c>
      <c r="H16" s="18">
        <v>0.67</v>
      </c>
      <c r="I16" s="18">
        <v>0.31</v>
      </c>
      <c r="J16" s="18">
        <v>0.02</v>
      </c>
    </row>
    <row r="17" spans="1:29" x14ac:dyDescent="0.35">
      <c r="A17" s="2" t="s">
        <v>90</v>
      </c>
      <c r="B17" s="19">
        <v>505</v>
      </c>
      <c r="C17" s="18">
        <v>0</v>
      </c>
      <c r="D17" s="14">
        <v>470</v>
      </c>
      <c r="E17" s="19">
        <v>325</v>
      </c>
      <c r="F17" s="19">
        <v>135</v>
      </c>
      <c r="G17" s="19">
        <v>15</v>
      </c>
      <c r="H17" s="18">
        <v>0.69</v>
      </c>
      <c r="I17" s="18">
        <v>0.28000000000000003</v>
      </c>
      <c r="J17" s="18">
        <v>0.03</v>
      </c>
    </row>
    <row r="18" spans="1:29" x14ac:dyDescent="0.35">
      <c r="A18" s="2" t="s">
        <v>91</v>
      </c>
      <c r="B18" s="19">
        <v>18570</v>
      </c>
      <c r="C18" s="18">
        <v>7.0000000000000007E-2</v>
      </c>
      <c r="D18" s="14">
        <v>17215</v>
      </c>
      <c r="E18" s="19">
        <v>12405</v>
      </c>
      <c r="F18" s="90">
        <v>4315</v>
      </c>
      <c r="G18" s="90">
        <v>500</v>
      </c>
      <c r="H18" s="18">
        <v>0.72</v>
      </c>
      <c r="I18" s="18">
        <v>0.25</v>
      </c>
      <c r="J18" s="18">
        <v>0.03</v>
      </c>
    </row>
    <row r="19" spans="1:29" x14ac:dyDescent="0.35">
      <c r="A19" s="2" t="s">
        <v>92</v>
      </c>
      <c r="B19" s="19">
        <v>760</v>
      </c>
      <c r="C19" s="18">
        <v>0</v>
      </c>
      <c r="D19" s="14">
        <v>710</v>
      </c>
      <c r="E19" s="19">
        <v>475</v>
      </c>
      <c r="F19" s="90">
        <v>220</v>
      </c>
      <c r="G19" s="90">
        <v>15</v>
      </c>
      <c r="H19" s="18">
        <v>0.67</v>
      </c>
      <c r="I19" s="18">
        <v>0.31</v>
      </c>
      <c r="J19" s="18">
        <v>0.02</v>
      </c>
    </row>
    <row r="20" spans="1:29" ht="16.5" x14ac:dyDescent="0.35">
      <c r="A20" s="22" t="s">
        <v>72</v>
      </c>
      <c r="B20" s="90">
        <v>70</v>
      </c>
      <c r="C20" s="18">
        <v>0</v>
      </c>
      <c r="D20" s="74">
        <v>60</v>
      </c>
      <c r="E20" s="90">
        <v>45</v>
      </c>
      <c r="F20" s="90">
        <v>15</v>
      </c>
      <c r="G20" s="90">
        <v>0</v>
      </c>
      <c r="H20" s="18">
        <v>0.76</v>
      </c>
      <c r="I20" s="18">
        <v>0.24</v>
      </c>
      <c r="J20" s="18">
        <v>0</v>
      </c>
    </row>
    <row r="21" spans="1:29" ht="16.5" x14ac:dyDescent="0.35">
      <c r="A21" s="22" t="s">
        <v>73</v>
      </c>
      <c r="B21" s="90">
        <v>9900</v>
      </c>
      <c r="C21" s="18">
        <v>0.04</v>
      </c>
      <c r="D21" s="74">
        <v>9890</v>
      </c>
      <c r="E21" s="90">
        <v>80</v>
      </c>
      <c r="F21" s="90">
        <v>9695</v>
      </c>
      <c r="G21" s="90">
        <v>115</v>
      </c>
      <c r="H21" s="18">
        <v>0.01</v>
      </c>
      <c r="I21" s="18">
        <v>0.98</v>
      </c>
      <c r="J21" s="18">
        <v>0.01</v>
      </c>
    </row>
    <row r="22" spans="1:29" ht="16.5" x14ac:dyDescent="0.35">
      <c r="A22" s="22" t="s">
        <v>74</v>
      </c>
      <c r="B22" s="90">
        <v>555</v>
      </c>
      <c r="C22" s="18">
        <v>0</v>
      </c>
      <c r="D22" s="74">
        <v>225</v>
      </c>
      <c r="E22" s="133">
        <v>10</v>
      </c>
      <c r="F22" s="133">
        <v>5</v>
      </c>
      <c r="G22" s="90">
        <v>205</v>
      </c>
      <c r="H22" s="18">
        <v>0.05</v>
      </c>
      <c r="I22" s="18">
        <v>0.02</v>
      </c>
      <c r="J22" s="18">
        <v>0.93</v>
      </c>
    </row>
    <row r="23" spans="1:29" x14ac:dyDescent="0.35">
      <c r="A23" s="51"/>
      <c r="B23" s="139"/>
      <c r="C23" s="140"/>
      <c r="D23" s="139"/>
      <c r="E23" s="139"/>
      <c r="F23" s="139"/>
      <c r="G23" s="139"/>
      <c r="H23" s="141"/>
      <c r="I23" s="141"/>
      <c r="J23" s="140"/>
    </row>
    <row r="24" spans="1:29" s="99" customFormat="1" x14ac:dyDescent="0.35">
      <c r="A24" s="226" t="s">
        <v>78</v>
      </c>
      <c r="B24" s="226"/>
      <c r="C24" s="226"/>
      <c r="D24" s="226"/>
      <c r="E24" s="226"/>
      <c r="F24" s="226"/>
      <c r="G24" s="226"/>
      <c r="H24" s="226"/>
      <c r="I24" s="226"/>
      <c r="J24" s="226"/>
    </row>
    <row r="25" spans="1:29" s="130" customFormat="1" x14ac:dyDescent="0.35">
      <c r="A25" s="47" t="s">
        <v>142</v>
      </c>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row>
    <row r="26" spans="1:29" s="99" customFormat="1" ht="43.5" customHeight="1" x14ac:dyDescent="0.35">
      <c r="A26" s="230" t="s">
        <v>94</v>
      </c>
      <c r="B26" s="230"/>
      <c r="C26" s="230"/>
      <c r="D26" s="230"/>
      <c r="E26" s="230"/>
      <c r="F26" s="230"/>
      <c r="G26" s="230"/>
      <c r="H26" s="230"/>
      <c r="I26" s="230"/>
      <c r="J26" s="230"/>
    </row>
    <row r="27" spans="1:29" s="99" customFormat="1" ht="45" customHeight="1" x14ac:dyDescent="0.35">
      <c r="A27" s="230" t="s">
        <v>330</v>
      </c>
      <c r="B27" s="230"/>
      <c r="C27" s="230"/>
      <c r="D27" s="230"/>
      <c r="E27" s="230"/>
      <c r="F27" s="230"/>
      <c r="G27" s="230"/>
      <c r="H27" s="230"/>
      <c r="I27" s="230"/>
      <c r="J27" s="230"/>
    </row>
    <row r="28" spans="1:29" s="99" customFormat="1" x14ac:dyDescent="0.35">
      <c r="A28" s="229" t="s">
        <v>95</v>
      </c>
      <c r="B28" s="229"/>
      <c r="C28" s="229"/>
      <c r="D28" s="229"/>
      <c r="E28" s="229"/>
      <c r="F28" s="229"/>
      <c r="G28" s="229"/>
      <c r="H28" s="229"/>
      <c r="I28" s="229"/>
      <c r="J28" s="229"/>
    </row>
    <row r="29" spans="1:29" x14ac:dyDescent="0.35">
      <c r="A29" s="199" t="s">
        <v>193</v>
      </c>
      <c r="B29" s="199"/>
      <c r="C29" s="199"/>
      <c r="D29" s="199"/>
      <c r="E29" s="199"/>
      <c r="F29" s="199"/>
      <c r="G29" s="199"/>
      <c r="H29" s="199"/>
      <c r="I29" s="199"/>
      <c r="J29" s="199"/>
    </row>
    <row r="30" spans="1:29" x14ac:dyDescent="0.35">
      <c r="A30" s="229" t="s">
        <v>186</v>
      </c>
      <c r="B30" s="229"/>
      <c r="C30" s="229"/>
      <c r="D30" s="229"/>
      <c r="E30" s="229"/>
      <c r="F30" s="229"/>
      <c r="G30" s="229"/>
      <c r="H30" s="229"/>
      <c r="I30" s="229"/>
      <c r="J30" s="229"/>
    </row>
    <row r="31" spans="1:29" x14ac:dyDescent="0.35">
      <c r="A31" s="229" t="s">
        <v>194</v>
      </c>
      <c r="B31" s="229"/>
      <c r="C31" s="229"/>
      <c r="D31" s="229"/>
      <c r="E31" s="229"/>
      <c r="F31" s="229"/>
      <c r="G31" s="229"/>
      <c r="H31" s="229"/>
      <c r="I31" s="229"/>
      <c r="J31" s="229"/>
    </row>
    <row r="32" spans="1:29" x14ac:dyDescent="0.35">
      <c r="A32" t="s">
        <v>187</v>
      </c>
    </row>
    <row r="33" spans="1:10" s="99" customFormat="1" x14ac:dyDescent="0.35">
      <c r="A33" s="229" t="s">
        <v>96</v>
      </c>
      <c r="B33" s="229"/>
      <c r="C33" s="229"/>
      <c r="D33" s="229"/>
      <c r="E33" s="229"/>
      <c r="F33" s="229"/>
      <c r="G33" s="229"/>
      <c r="H33" s="229"/>
      <c r="I33" s="229"/>
      <c r="J33" s="229"/>
    </row>
  </sheetData>
  <mergeCells count="11">
    <mergeCell ref="A28:J28"/>
    <mergeCell ref="A33:J33"/>
    <mergeCell ref="A29:J29"/>
    <mergeCell ref="A30:J30"/>
    <mergeCell ref="A31:J31"/>
    <mergeCell ref="A3:A4"/>
    <mergeCell ref="B3:C3"/>
    <mergeCell ref="D3:J3"/>
    <mergeCell ref="A26:J26"/>
    <mergeCell ref="A27:J27"/>
    <mergeCell ref="A24:J24"/>
  </mergeCells>
  <conditionalFormatting sqref="J23">
    <cfRule type="dataBar" priority="20">
      <dataBar>
        <cfvo type="min"/>
        <cfvo type="max"/>
        <color rgb="FF638EC6"/>
      </dataBar>
      <extLst>
        <ext xmlns:x14="http://schemas.microsoft.com/office/spreadsheetml/2009/9/main" uri="{B025F937-C7B1-47D3-B67F-A62EFF666E3E}">
          <x14:id>{8B0B5AB1-26C4-4F58-A813-8FF067F13767}</x14:id>
        </ext>
      </extLst>
    </cfRule>
  </conditionalFormatting>
  <conditionalFormatting sqref="C23">
    <cfRule type="dataBar" priority="19">
      <dataBar>
        <cfvo type="min"/>
        <cfvo type="max"/>
        <color rgb="FF638EC6"/>
      </dataBar>
      <extLst>
        <ext xmlns:x14="http://schemas.microsoft.com/office/spreadsheetml/2009/9/main" uri="{B025F937-C7B1-47D3-B67F-A62EFF666E3E}">
          <x14:id>{F87EC8CC-F52C-4C4D-8C3D-299327FD3EB9}</x14:id>
        </ext>
      </extLst>
    </cfRule>
  </conditionalFormatting>
  <conditionalFormatting sqref="H23:I23">
    <cfRule type="dataBar" priority="18">
      <dataBar>
        <cfvo type="min"/>
        <cfvo type="max"/>
        <color rgb="FF638EC6"/>
      </dataBar>
      <extLst>
        <ext xmlns:x14="http://schemas.microsoft.com/office/spreadsheetml/2009/9/main" uri="{B025F937-C7B1-47D3-B67F-A62EFF666E3E}">
          <x14:id>{7412BC43-9C6A-455C-887A-89F59BEAAFCE}</x14:id>
        </ext>
      </extLst>
    </cfRule>
  </conditionalFormatting>
  <conditionalFormatting sqref="N27">
    <cfRule type="dataBar" priority="4">
      <dataBar>
        <cfvo type="min"/>
        <cfvo type="max"/>
        <color rgb="FF638EC6"/>
      </dataBar>
      <extLst>
        <ext xmlns:x14="http://schemas.microsoft.com/office/spreadsheetml/2009/9/main" uri="{B025F937-C7B1-47D3-B67F-A62EFF666E3E}">
          <x14:id>{8DFE27CA-4AC5-4DDA-94E9-0671F346D08D}</x14:id>
        </ext>
      </extLst>
    </cfRule>
  </conditionalFormatting>
  <conditionalFormatting sqref="C5:C22">
    <cfRule type="dataBar" priority="3">
      <dataBar>
        <cfvo type="num" val="0"/>
        <cfvo type="num" val="1"/>
        <color theme="4" tint="-0.249977111117893"/>
      </dataBar>
      <extLst>
        <ext xmlns:x14="http://schemas.microsoft.com/office/spreadsheetml/2009/9/main" uri="{B025F937-C7B1-47D3-B67F-A62EFF666E3E}">
          <x14:id>{835C45B3-A750-4C48-87F7-97CE5F586166}</x14:id>
        </ext>
      </extLst>
    </cfRule>
  </conditionalFormatting>
  <conditionalFormatting sqref="H5:J21 J22">
    <cfRule type="dataBar" priority="2">
      <dataBar>
        <cfvo type="num" val="0"/>
        <cfvo type="num" val="1"/>
        <color theme="4" tint="-0.249977111117893"/>
      </dataBar>
      <extLst>
        <ext xmlns:x14="http://schemas.microsoft.com/office/spreadsheetml/2009/9/main" uri="{B025F937-C7B1-47D3-B67F-A62EFF666E3E}">
          <x14:id>{50467F98-9AF2-4D28-BC47-35E8A843EBCC}</x14:id>
        </ext>
      </extLst>
    </cfRule>
  </conditionalFormatting>
  <conditionalFormatting sqref="H22:I22">
    <cfRule type="dataBar" priority="1">
      <dataBar>
        <cfvo type="num" val="0"/>
        <cfvo type="num" val="1"/>
        <color theme="4" tint="-0.249977111117893"/>
      </dataBar>
      <extLst>
        <ext xmlns:x14="http://schemas.microsoft.com/office/spreadsheetml/2009/9/main" uri="{B025F937-C7B1-47D3-B67F-A62EFF666E3E}">
          <x14:id>{2F52E1CA-1673-4E43-86E1-50EC68F06301}</x14:id>
        </ext>
      </extLst>
    </cfRule>
  </conditionalFormatting>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8B0B5AB1-26C4-4F58-A813-8FF067F13767}">
            <x14:dataBar minLength="0" maxLength="100" border="1" negativeBarBorderColorSameAsPositive="0">
              <x14:cfvo type="autoMin"/>
              <x14:cfvo type="autoMax"/>
              <x14:borderColor rgb="FF638EC6"/>
              <x14:negativeFillColor rgb="FFFF0000"/>
              <x14:negativeBorderColor rgb="FFFF0000"/>
              <x14:axisColor rgb="FF000000"/>
            </x14:dataBar>
          </x14:cfRule>
          <xm:sqref>J23</xm:sqref>
        </x14:conditionalFormatting>
        <x14:conditionalFormatting xmlns:xm="http://schemas.microsoft.com/office/excel/2006/main">
          <x14:cfRule type="dataBar" id="{F87EC8CC-F52C-4C4D-8C3D-299327FD3EB9}">
            <x14:dataBar minLength="0" maxLength="100" border="1" negativeBarBorderColorSameAsPositive="0">
              <x14:cfvo type="autoMin"/>
              <x14:cfvo type="autoMax"/>
              <x14:borderColor rgb="FF638EC6"/>
              <x14:negativeFillColor rgb="FFFF0000"/>
              <x14:negativeBorderColor rgb="FFFF0000"/>
              <x14:axisColor rgb="FF000000"/>
            </x14:dataBar>
          </x14:cfRule>
          <xm:sqref>C23</xm:sqref>
        </x14:conditionalFormatting>
        <x14:conditionalFormatting xmlns:xm="http://schemas.microsoft.com/office/excel/2006/main">
          <x14:cfRule type="dataBar" id="{7412BC43-9C6A-455C-887A-89F59BEAAFCE}">
            <x14:dataBar minLength="0" maxLength="100" border="1" negativeBarBorderColorSameAsPositive="0">
              <x14:cfvo type="autoMin"/>
              <x14:cfvo type="autoMax"/>
              <x14:borderColor rgb="FF638EC6"/>
              <x14:negativeFillColor rgb="FFFF0000"/>
              <x14:negativeBorderColor rgb="FFFF0000"/>
              <x14:axisColor rgb="FF000000"/>
            </x14:dataBar>
          </x14:cfRule>
          <xm:sqref>H23:I23</xm:sqref>
        </x14:conditionalFormatting>
        <x14:conditionalFormatting xmlns:xm="http://schemas.microsoft.com/office/excel/2006/main">
          <x14:cfRule type="dataBar" id="{8DFE27CA-4AC5-4DDA-94E9-0671F346D08D}">
            <x14:dataBar minLength="0" maxLength="100" border="1" negativeBarBorderColorSameAsPositive="0">
              <x14:cfvo type="autoMin"/>
              <x14:cfvo type="autoMax"/>
              <x14:borderColor rgb="FF638EC6"/>
              <x14:negativeFillColor rgb="FFFF0000"/>
              <x14:negativeBorderColor rgb="FFFF0000"/>
              <x14:axisColor rgb="FF000000"/>
            </x14:dataBar>
          </x14:cfRule>
          <xm:sqref>N27</xm:sqref>
        </x14:conditionalFormatting>
        <x14:conditionalFormatting xmlns:xm="http://schemas.microsoft.com/office/excel/2006/main">
          <x14:cfRule type="dataBar" id="{835C45B3-A750-4C48-87F7-97CE5F586166}">
            <x14:dataBar minLength="0" maxLength="100" border="1">
              <x14:cfvo type="num">
                <xm:f>0</xm:f>
              </x14:cfvo>
              <x14:cfvo type="num">
                <xm:f>1</xm:f>
              </x14:cfvo>
              <x14:borderColor theme="8" tint="0.39997558519241921"/>
              <x14:negativeFillColor rgb="FFFF0000"/>
              <x14:axisColor rgb="FF000000"/>
            </x14:dataBar>
          </x14:cfRule>
          <xm:sqref>C5:C22</xm:sqref>
        </x14:conditionalFormatting>
        <x14:conditionalFormatting xmlns:xm="http://schemas.microsoft.com/office/excel/2006/main">
          <x14:cfRule type="dataBar" id="{50467F98-9AF2-4D28-BC47-35E8A843EBCC}">
            <x14:dataBar minLength="0" maxLength="100" border="1">
              <x14:cfvo type="num">
                <xm:f>0</xm:f>
              </x14:cfvo>
              <x14:cfvo type="num">
                <xm:f>1</xm:f>
              </x14:cfvo>
              <x14:borderColor theme="8" tint="0.39997558519241921"/>
              <x14:negativeFillColor rgb="FFFF0000"/>
              <x14:axisColor rgb="FF000000"/>
            </x14:dataBar>
          </x14:cfRule>
          <xm:sqref>H5:J21 J22</xm:sqref>
        </x14:conditionalFormatting>
        <x14:conditionalFormatting xmlns:xm="http://schemas.microsoft.com/office/excel/2006/main">
          <x14:cfRule type="dataBar" id="{2F52E1CA-1673-4E43-86E1-50EC68F06301}">
            <x14:dataBar minLength="0" maxLength="100" border="1">
              <x14:cfvo type="num">
                <xm:f>0</xm:f>
              </x14:cfvo>
              <x14:cfvo type="num">
                <xm:f>1</xm:f>
              </x14:cfvo>
              <x14:borderColor theme="8" tint="0.39997558519241921"/>
              <x14:negativeFillColor rgb="FFFF0000"/>
              <x14:axisColor rgb="FF000000"/>
            </x14:dataBar>
          </x14:cfRule>
          <xm:sqref>H22:I22</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5"/>
  <sheetViews>
    <sheetView zoomScale="75" zoomScaleNormal="75" workbookViewId="0"/>
  </sheetViews>
  <sheetFormatPr defaultRowHeight="14.5" x14ac:dyDescent="0.35"/>
  <cols>
    <col min="1" max="1" width="27" customWidth="1"/>
    <col min="2" max="13" width="13.453125" customWidth="1"/>
  </cols>
  <sheetData>
    <row r="1" spans="1:13" x14ac:dyDescent="0.35">
      <c r="A1" s="1" t="s">
        <v>231</v>
      </c>
      <c r="B1" s="1"/>
      <c r="C1" s="1"/>
      <c r="D1" s="1"/>
      <c r="E1" s="1"/>
      <c r="F1" s="1"/>
      <c r="G1" s="1"/>
      <c r="H1" s="1"/>
      <c r="I1" s="1"/>
      <c r="J1" s="1"/>
      <c r="K1" s="1"/>
      <c r="L1" s="1"/>
      <c r="M1" s="1"/>
    </row>
    <row r="2" spans="1:13" x14ac:dyDescent="0.35">
      <c r="A2" s="1"/>
      <c r="B2" s="1"/>
      <c r="C2" s="1"/>
      <c r="D2" s="1"/>
      <c r="E2" s="1"/>
      <c r="F2" s="1"/>
      <c r="G2" s="1"/>
      <c r="H2" s="1"/>
      <c r="I2" s="1"/>
      <c r="J2" s="1"/>
      <c r="K2" s="1"/>
      <c r="L2" s="1"/>
      <c r="M2" s="1"/>
    </row>
    <row r="3" spans="1:13" s="48" customFormat="1" ht="15" customHeight="1" x14ac:dyDescent="0.35">
      <c r="A3" s="235" t="s">
        <v>93</v>
      </c>
      <c r="B3" s="201" t="s">
        <v>160</v>
      </c>
      <c r="C3" s="202"/>
      <c r="D3" s="201" t="s">
        <v>232</v>
      </c>
      <c r="E3" s="247"/>
      <c r="F3" s="247"/>
      <c r="G3" s="247"/>
      <c r="H3" s="202"/>
      <c r="I3" s="201" t="s">
        <v>233</v>
      </c>
      <c r="J3" s="247"/>
      <c r="K3" s="247"/>
      <c r="L3" s="247"/>
      <c r="M3" s="202"/>
    </row>
    <row r="4" spans="1:13" s="48" customFormat="1" ht="74.5" x14ac:dyDescent="0.35">
      <c r="A4" s="236"/>
      <c r="B4" s="95" t="s">
        <v>62</v>
      </c>
      <c r="C4" s="95" t="s">
        <v>64</v>
      </c>
      <c r="D4" s="95" t="s">
        <v>234</v>
      </c>
      <c r="E4" s="95" t="s">
        <v>235</v>
      </c>
      <c r="F4" s="95" t="s">
        <v>236</v>
      </c>
      <c r="G4" s="95" t="s">
        <v>237</v>
      </c>
      <c r="H4" s="95" t="s">
        <v>238</v>
      </c>
      <c r="I4" s="95" t="s">
        <v>234</v>
      </c>
      <c r="J4" s="95" t="s">
        <v>239</v>
      </c>
      <c r="K4" s="95" t="s">
        <v>240</v>
      </c>
      <c r="L4" s="95" t="s">
        <v>241</v>
      </c>
      <c r="M4" s="95" t="s">
        <v>238</v>
      </c>
    </row>
    <row r="5" spans="1:13" x14ac:dyDescent="0.35">
      <c r="A5" s="13" t="s">
        <v>9</v>
      </c>
      <c r="B5" s="14">
        <v>260400</v>
      </c>
      <c r="C5" s="12">
        <v>1</v>
      </c>
      <c r="D5" s="14">
        <v>85715</v>
      </c>
      <c r="E5" s="14">
        <v>85720</v>
      </c>
      <c r="F5" s="14">
        <v>60365</v>
      </c>
      <c r="G5" s="14">
        <v>126775</v>
      </c>
      <c r="H5" s="14">
        <v>30190</v>
      </c>
      <c r="I5" s="12">
        <v>0.33</v>
      </c>
      <c r="J5" s="12">
        <v>0.33</v>
      </c>
      <c r="K5" s="12">
        <v>0.23</v>
      </c>
      <c r="L5" s="12">
        <v>0.49</v>
      </c>
      <c r="M5" s="12">
        <v>0.12</v>
      </c>
    </row>
    <row r="6" spans="1:13" x14ac:dyDescent="0.35">
      <c r="A6" s="2" t="s">
        <v>81</v>
      </c>
      <c r="B6" s="19">
        <v>21175</v>
      </c>
      <c r="C6" s="18">
        <v>0.08</v>
      </c>
      <c r="D6" s="19">
        <v>6590</v>
      </c>
      <c r="E6" s="19">
        <v>7145</v>
      </c>
      <c r="F6" s="19">
        <v>4925</v>
      </c>
      <c r="G6" s="19">
        <v>10195</v>
      </c>
      <c r="H6" s="19">
        <v>2575</v>
      </c>
      <c r="I6" s="18">
        <v>0.31</v>
      </c>
      <c r="J6" s="18">
        <v>0.34</v>
      </c>
      <c r="K6" s="18">
        <v>0.23</v>
      </c>
      <c r="L6" s="18">
        <v>0.48</v>
      </c>
      <c r="M6" s="18">
        <v>0.12</v>
      </c>
    </row>
    <row r="7" spans="1:13" x14ac:dyDescent="0.35">
      <c r="A7" s="2" t="s">
        <v>82</v>
      </c>
      <c r="B7" s="19">
        <v>4055</v>
      </c>
      <c r="C7" s="18">
        <v>0.02</v>
      </c>
      <c r="D7" s="19">
        <v>1285</v>
      </c>
      <c r="E7" s="19">
        <v>1370</v>
      </c>
      <c r="F7" s="19">
        <v>1055</v>
      </c>
      <c r="G7" s="19">
        <v>1930</v>
      </c>
      <c r="H7" s="19">
        <v>420</v>
      </c>
      <c r="I7" s="18">
        <v>0.32</v>
      </c>
      <c r="J7" s="18">
        <v>0.34</v>
      </c>
      <c r="K7" s="18">
        <v>0.26</v>
      </c>
      <c r="L7" s="18">
        <v>0.48</v>
      </c>
      <c r="M7" s="18">
        <v>0.1</v>
      </c>
    </row>
    <row r="8" spans="1:13" x14ac:dyDescent="0.35">
      <c r="A8" s="2" t="s">
        <v>83</v>
      </c>
      <c r="B8" s="19">
        <v>6680</v>
      </c>
      <c r="C8" s="18">
        <v>0.03</v>
      </c>
      <c r="D8" s="19">
        <v>2070</v>
      </c>
      <c r="E8" s="19">
        <v>2430</v>
      </c>
      <c r="F8" s="19">
        <v>1645</v>
      </c>
      <c r="G8" s="19">
        <v>3320</v>
      </c>
      <c r="H8" s="19">
        <v>690</v>
      </c>
      <c r="I8" s="18">
        <v>0.31</v>
      </c>
      <c r="J8" s="18">
        <v>0.36</v>
      </c>
      <c r="K8" s="18">
        <v>0.25</v>
      </c>
      <c r="L8" s="18">
        <v>0.5</v>
      </c>
      <c r="M8" s="18">
        <v>0.1</v>
      </c>
    </row>
    <row r="9" spans="1:13" x14ac:dyDescent="0.35">
      <c r="A9" s="2" t="s">
        <v>26</v>
      </c>
      <c r="B9" s="19">
        <v>18840</v>
      </c>
      <c r="C9" s="18">
        <v>7.0000000000000007E-2</v>
      </c>
      <c r="D9" s="19">
        <v>6125</v>
      </c>
      <c r="E9" s="19">
        <v>6510</v>
      </c>
      <c r="F9" s="19">
        <v>4465</v>
      </c>
      <c r="G9" s="19">
        <v>9275</v>
      </c>
      <c r="H9" s="19">
        <v>1955</v>
      </c>
      <c r="I9" s="18">
        <v>0.33</v>
      </c>
      <c r="J9" s="18">
        <v>0.35</v>
      </c>
      <c r="K9" s="18">
        <v>0.24</v>
      </c>
      <c r="L9" s="18">
        <v>0.49</v>
      </c>
      <c r="M9" s="18">
        <v>0.1</v>
      </c>
    </row>
    <row r="10" spans="1:13" x14ac:dyDescent="0.35">
      <c r="A10" s="2" t="s">
        <v>84</v>
      </c>
      <c r="B10" s="19">
        <v>12815</v>
      </c>
      <c r="C10" s="18">
        <v>0.05</v>
      </c>
      <c r="D10" s="19">
        <v>4110</v>
      </c>
      <c r="E10" s="19">
        <v>4320</v>
      </c>
      <c r="F10" s="19">
        <v>3090</v>
      </c>
      <c r="G10" s="19">
        <v>6445</v>
      </c>
      <c r="H10" s="19">
        <v>1360</v>
      </c>
      <c r="I10" s="18">
        <v>0.32</v>
      </c>
      <c r="J10" s="18">
        <v>0.34</v>
      </c>
      <c r="K10" s="18">
        <v>0.24</v>
      </c>
      <c r="L10" s="18">
        <v>0.5</v>
      </c>
      <c r="M10" s="18">
        <v>0.11</v>
      </c>
    </row>
    <row r="11" spans="1:13" x14ac:dyDescent="0.35">
      <c r="A11" s="2" t="s">
        <v>85</v>
      </c>
      <c r="B11" s="19">
        <v>17770</v>
      </c>
      <c r="C11" s="18">
        <v>7.0000000000000007E-2</v>
      </c>
      <c r="D11" s="19">
        <v>5915</v>
      </c>
      <c r="E11" s="19">
        <v>5870</v>
      </c>
      <c r="F11" s="19">
        <v>4160</v>
      </c>
      <c r="G11" s="19">
        <v>9015</v>
      </c>
      <c r="H11" s="19">
        <v>1880</v>
      </c>
      <c r="I11" s="18">
        <v>0.33</v>
      </c>
      <c r="J11" s="18">
        <v>0.33</v>
      </c>
      <c r="K11" s="18">
        <v>0.23</v>
      </c>
      <c r="L11" s="18">
        <v>0.51</v>
      </c>
      <c r="M11" s="18">
        <v>0.11</v>
      </c>
    </row>
    <row r="12" spans="1:13" x14ac:dyDescent="0.35">
      <c r="A12" s="2" t="s">
        <v>86</v>
      </c>
      <c r="B12" s="19">
        <v>67195</v>
      </c>
      <c r="C12" s="18">
        <v>0.26</v>
      </c>
      <c r="D12" s="19">
        <v>20540</v>
      </c>
      <c r="E12" s="19">
        <v>21920</v>
      </c>
      <c r="F12" s="19">
        <v>15630</v>
      </c>
      <c r="G12" s="19">
        <v>32025</v>
      </c>
      <c r="H12" s="19">
        <v>8935</v>
      </c>
      <c r="I12" s="18">
        <v>0.31</v>
      </c>
      <c r="J12" s="18">
        <v>0.33</v>
      </c>
      <c r="K12" s="18">
        <v>0.23</v>
      </c>
      <c r="L12" s="18">
        <v>0.48</v>
      </c>
      <c r="M12" s="18">
        <v>0.13</v>
      </c>
    </row>
    <row r="13" spans="1:13" x14ac:dyDescent="0.35">
      <c r="A13" s="2" t="s">
        <v>28</v>
      </c>
      <c r="B13" s="19">
        <v>11290</v>
      </c>
      <c r="C13" s="18">
        <v>0.04</v>
      </c>
      <c r="D13" s="19">
        <v>3750</v>
      </c>
      <c r="E13" s="19">
        <v>3905</v>
      </c>
      <c r="F13" s="19">
        <v>2775</v>
      </c>
      <c r="G13" s="19">
        <v>5490</v>
      </c>
      <c r="H13" s="19">
        <v>1175</v>
      </c>
      <c r="I13" s="18">
        <v>0.33</v>
      </c>
      <c r="J13" s="18">
        <v>0.35</v>
      </c>
      <c r="K13" s="18">
        <v>0.25</v>
      </c>
      <c r="L13" s="18">
        <v>0.49</v>
      </c>
      <c r="M13" s="18">
        <v>0.1</v>
      </c>
    </row>
    <row r="14" spans="1:13" x14ac:dyDescent="0.35">
      <c r="A14" s="2" t="s">
        <v>87</v>
      </c>
      <c r="B14" s="19">
        <v>35310</v>
      </c>
      <c r="C14" s="18">
        <v>0.14000000000000001</v>
      </c>
      <c r="D14" s="19">
        <v>11335</v>
      </c>
      <c r="E14" s="19">
        <v>11685</v>
      </c>
      <c r="F14" s="19">
        <v>8235</v>
      </c>
      <c r="G14" s="19">
        <v>16970</v>
      </c>
      <c r="H14" s="19">
        <v>4270</v>
      </c>
      <c r="I14" s="18">
        <v>0.32</v>
      </c>
      <c r="J14" s="18">
        <v>0.33</v>
      </c>
      <c r="K14" s="18">
        <v>0.23</v>
      </c>
      <c r="L14" s="18">
        <v>0.48</v>
      </c>
      <c r="M14" s="18">
        <v>0.12</v>
      </c>
    </row>
    <row r="15" spans="1:13" x14ac:dyDescent="0.35">
      <c r="A15" s="2" t="s">
        <v>88</v>
      </c>
      <c r="B15" s="19">
        <v>34365</v>
      </c>
      <c r="C15" s="18">
        <v>0.13</v>
      </c>
      <c r="D15" s="19">
        <v>10575</v>
      </c>
      <c r="E15" s="19">
        <v>11520</v>
      </c>
      <c r="F15" s="19">
        <v>8565</v>
      </c>
      <c r="G15" s="19">
        <v>16685</v>
      </c>
      <c r="H15" s="19">
        <v>3945</v>
      </c>
      <c r="I15" s="18">
        <v>0.31</v>
      </c>
      <c r="J15" s="18">
        <v>0.34</v>
      </c>
      <c r="K15" s="18">
        <v>0.25</v>
      </c>
      <c r="L15" s="18">
        <v>0.49</v>
      </c>
      <c r="M15" s="18">
        <v>0.11</v>
      </c>
    </row>
    <row r="16" spans="1:13" x14ac:dyDescent="0.35">
      <c r="A16" s="2" t="s">
        <v>89</v>
      </c>
      <c r="B16" s="19">
        <v>550</v>
      </c>
      <c r="C16" s="18">
        <v>0</v>
      </c>
      <c r="D16" s="19">
        <v>195</v>
      </c>
      <c r="E16" s="19">
        <v>185</v>
      </c>
      <c r="F16" s="19">
        <v>155</v>
      </c>
      <c r="G16" s="19">
        <v>275</v>
      </c>
      <c r="H16" s="19">
        <v>40</v>
      </c>
      <c r="I16" s="18">
        <v>0.36</v>
      </c>
      <c r="J16" s="18">
        <v>0.33</v>
      </c>
      <c r="K16" s="18">
        <v>0.28000000000000003</v>
      </c>
      <c r="L16" s="18">
        <v>0.5</v>
      </c>
      <c r="M16" s="18">
        <v>0.08</v>
      </c>
    </row>
    <row r="17" spans="1:25" x14ac:dyDescent="0.35">
      <c r="A17" s="2" t="s">
        <v>90</v>
      </c>
      <c r="B17" s="19">
        <v>505</v>
      </c>
      <c r="C17" s="18">
        <v>0</v>
      </c>
      <c r="D17" s="19">
        <v>160</v>
      </c>
      <c r="E17" s="19">
        <v>200</v>
      </c>
      <c r="F17" s="19">
        <v>130</v>
      </c>
      <c r="G17" s="19">
        <v>255</v>
      </c>
      <c r="H17" s="19">
        <v>40</v>
      </c>
      <c r="I17" s="18">
        <v>0.31</v>
      </c>
      <c r="J17" s="18">
        <v>0.39</v>
      </c>
      <c r="K17" s="18">
        <v>0.26</v>
      </c>
      <c r="L17" s="18">
        <v>0.5</v>
      </c>
      <c r="M17" s="18">
        <v>0.08</v>
      </c>
    </row>
    <row r="18" spans="1:25" x14ac:dyDescent="0.35">
      <c r="A18" s="2" t="s">
        <v>91</v>
      </c>
      <c r="B18" s="19">
        <v>18570</v>
      </c>
      <c r="C18" s="18">
        <v>7.0000000000000007E-2</v>
      </c>
      <c r="D18" s="19">
        <v>5945</v>
      </c>
      <c r="E18" s="19">
        <v>6310</v>
      </c>
      <c r="F18" s="19">
        <v>4585</v>
      </c>
      <c r="G18" s="19">
        <v>9140</v>
      </c>
      <c r="H18" s="19">
        <v>1990</v>
      </c>
      <c r="I18" s="18">
        <v>0.32</v>
      </c>
      <c r="J18" s="18">
        <v>0.34</v>
      </c>
      <c r="K18" s="18">
        <v>0.25</v>
      </c>
      <c r="L18" s="18">
        <v>0.49</v>
      </c>
      <c r="M18" s="18">
        <v>0.11</v>
      </c>
    </row>
    <row r="19" spans="1:25" x14ac:dyDescent="0.35">
      <c r="A19" s="2" t="s">
        <v>92</v>
      </c>
      <c r="B19" s="19">
        <v>760</v>
      </c>
      <c r="C19" s="18">
        <v>0</v>
      </c>
      <c r="D19" s="19">
        <v>275</v>
      </c>
      <c r="E19" s="19">
        <v>265</v>
      </c>
      <c r="F19" s="19">
        <v>180</v>
      </c>
      <c r="G19" s="19">
        <v>375</v>
      </c>
      <c r="H19" s="19">
        <v>85</v>
      </c>
      <c r="I19" s="18">
        <v>0.36</v>
      </c>
      <c r="J19" s="18">
        <v>0.35</v>
      </c>
      <c r="K19" s="18">
        <v>0.24</v>
      </c>
      <c r="L19" s="18">
        <v>0.49</v>
      </c>
      <c r="M19" s="18">
        <v>0.11</v>
      </c>
    </row>
    <row r="20" spans="1:25" ht="16.5" x14ac:dyDescent="0.35">
      <c r="A20" s="2" t="s">
        <v>72</v>
      </c>
      <c r="B20" s="19">
        <v>70</v>
      </c>
      <c r="C20" s="18">
        <v>0</v>
      </c>
      <c r="D20" s="19">
        <v>30</v>
      </c>
      <c r="E20" s="19">
        <v>25</v>
      </c>
      <c r="F20" s="19">
        <v>10</v>
      </c>
      <c r="G20" s="19">
        <v>45</v>
      </c>
      <c r="H20" s="19">
        <v>5</v>
      </c>
      <c r="I20" s="18">
        <v>0.41</v>
      </c>
      <c r="J20" s="18">
        <v>0.33</v>
      </c>
      <c r="K20" s="18">
        <v>0.17</v>
      </c>
      <c r="L20" s="18">
        <v>0.63</v>
      </c>
      <c r="M20" s="18">
        <v>0.06</v>
      </c>
    </row>
    <row r="21" spans="1:25" ht="16.5" x14ac:dyDescent="0.35">
      <c r="A21" s="2" t="s">
        <v>73</v>
      </c>
      <c r="B21" s="19">
        <v>9900</v>
      </c>
      <c r="C21" s="18">
        <v>0.04</v>
      </c>
      <c r="D21" s="19">
        <v>6640</v>
      </c>
      <c r="E21" s="19">
        <v>1895</v>
      </c>
      <c r="F21" s="19">
        <v>660</v>
      </c>
      <c r="G21" s="19">
        <v>5060</v>
      </c>
      <c r="H21" s="19">
        <v>725</v>
      </c>
      <c r="I21" s="18">
        <v>0.67</v>
      </c>
      <c r="J21" s="18">
        <v>0.19</v>
      </c>
      <c r="K21" s="18">
        <v>7.0000000000000007E-2</v>
      </c>
      <c r="L21" s="18">
        <v>0.51</v>
      </c>
      <c r="M21" s="18">
        <v>7.0000000000000007E-2</v>
      </c>
    </row>
    <row r="22" spans="1:25" ht="16.5" x14ac:dyDescent="0.35">
      <c r="A22" s="2" t="s">
        <v>74</v>
      </c>
      <c r="B22" s="19">
        <v>555</v>
      </c>
      <c r="C22" s="18">
        <v>0</v>
      </c>
      <c r="D22" s="19">
        <v>180</v>
      </c>
      <c r="E22" s="19">
        <v>170</v>
      </c>
      <c r="F22" s="19">
        <v>95</v>
      </c>
      <c r="G22" s="19">
        <v>280</v>
      </c>
      <c r="H22" s="19">
        <v>110</v>
      </c>
      <c r="I22" s="18">
        <v>0.32</v>
      </c>
      <c r="J22" s="18">
        <v>0.3</v>
      </c>
      <c r="K22" s="18">
        <v>0.17</v>
      </c>
      <c r="L22" s="18">
        <v>0.51</v>
      </c>
      <c r="M22" s="18">
        <v>0.2</v>
      </c>
    </row>
    <row r="23" spans="1:25" x14ac:dyDescent="0.35">
      <c r="A23" s="10"/>
      <c r="B23" s="41"/>
      <c r="C23" s="42"/>
      <c r="D23" s="42"/>
      <c r="E23" s="42"/>
      <c r="F23" s="42"/>
      <c r="G23" s="42"/>
      <c r="H23" s="42"/>
      <c r="I23" s="42"/>
      <c r="J23" s="42"/>
      <c r="K23" s="42"/>
      <c r="L23" s="42"/>
      <c r="M23" s="42"/>
    </row>
    <row r="24" spans="1:25" s="99" customFormat="1" x14ac:dyDescent="0.35">
      <c r="A24" s="229" t="s">
        <v>78</v>
      </c>
      <c r="B24" s="229"/>
      <c r="C24" s="229"/>
      <c r="D24" s="229"/>
      <c r="E24" s="229"/>
      <c r="F24" s="229"/>
      <c r="G24" s="229"/>
      <c r="H24" s="229"/>
      <c r="I24" s="229"/>
      <c r="J24" s="229"/>
      <c r="K24" s="229"/>
      <c r="L24" s="229"/>
      <c r="M24" s="229"/>
    </row>
    <row r="25" spans="1:25" s="99" customFormat="1" ht="29.15" customHeight="1" x14ac:dyDescent="0.35">
      <c r="A25" s="199" t="s">
        <v>94</v>
      </c>
      <c r="B25" s="199"/>
      <c r="C25" s="199"/>
      <c r="D25" s="199"/>
      <c r="E25" s="199"/>
      <c r="F25" s="199"/>
      <c r="G25" s="199"/>
      <c r="H25" s="199"/>
      <c r="I25" s="199"/>
      <c r="J25" s="199"/>
      <c r="K25" s="199"/>
      <c r="L25" s="199"/>
      <c r="M25" s="199"/>
    </row>
    <row r="26" spans="1:25" s="99" customFormat="1" ht="29.15" customHeight="1" x14ac:dyDescent="0.35">
      <c r="A26" s="230" t="s">
        <v>330</v>
      </c>
      <c r="B26" s="230"/>
      <c r="C26" s="230"/>
      <c r="D26" s="230"/>
      <c r="E26" s="230"/>
      <c r="F26" s="230"/>
      <c r="G26" s="230"/>
      <c r="H26" s="230"/>
      <c r="I26" s="230"/>
      <c r="J26" s="230"/>
      <c r="K26" s="230"/>
      <c r="L26" s="230"/>
      <c r="M26" s="230"/>
    </row>
    <row r="27" spans="1:25" s="99" customFormat="1" x14ac:dyDescent="0.35">
      <c r="A27" s="229" t="s">
        <v>95</v>
      </c>
      <c r="B27" s="229"/>
      <c r="C27" s="229"/>
      <c r="D27" s="229"/>
      <c r="E27" s="229"/>
      <c r="F27" s="229"/>
      <c r="G27" s="229"/>
      <c r="H27" s="229"/>
      <c r="I27" s="229"/>
      <c r="J27" s="229"/>
      <c r="K27" s="229"/>
      <c r="L27" s="229"/>
      <c r="M27" s="229"/>
    </row>
    <row r="28" spans="1:25" x14ac:dyDescent="0.35">
      <c r="A28" s="229" t="s">
        <v>193</v>
      </c>
      <c r="B28" s="229"/>
      <c r="C28" s="229"/>
      <c r="D28" s="229"/>
      <c r="E28" s="229"/>
      <c r="F28" s="229"/>
      <c r="G28" s="229"/>
      <c r="H28" s="229"/>
      <c r="I28" s="229"/>
      <c r="J28" s="229"/>
      <c r="K28" s="229"/>
      <c r="L28" s="229"/>
      <c r="M28" s="229"/>
    </row>
    <row r="29" spans="1:25" ht="14.5" customHeight="1" x14ac:dyDescent="0.35">
      <c r="A29" s="245" t="s">
        <v>216</v>
      </c>
      <c r="B29" s="245"/>
      <c r="C29" s="245"/>
      <c r="D29" s="245"/>
      <c r="E29" s="245"/>
      <c r="F29" s="245"/>
      <c r="G29" s="245"/>
      <c r="H29" s="245"/>
      <c r="I29" s="245"/>
      <c r="J29" s="245"/>
      <c r="K29" s="245"/>
      <c r="L29" s="245"/>
      <c r="M29" s="245"/>
    </row>
    <row r="30" spans="1:25" ht="14.5" customHeight="1" x14ac:dyDescent="0.35">
      <c r="A30" s="246" t="s">
        <v>212</v>
      </c>
      <c r="B30" s="246"/>
      <c r="C30" s="246"/>
      <c r="D30" s="246"/>
      <c r="E30" s="246"/>
      <c r="F30" s="246"/>
      <c r="G30" s="246"/>
      <c r="H30" s="246"/>
      <c r="I30" s="246"/>
      <c r="J30" s="246"/>
      <c r="K30" s="246"/>
      <c r="L30" s="246"/>
      <c r="M30" s="246"/>
      <c r="O30" s="10"/>
      <c r="P30" s="10"/>
      <c r="Q30" s="10"/>
      <c r="R30" s="10"/>
      <c r="S30" s="10"/>
      <c r="T30" s="10"/>
      <c r="U30" s="10"/>
      <c r="V30" s="10"/>
      <c r="W30" s="10"/>
      <c r="X30" s="10"/>
      <c r="Y30" s="10"/>
    </row>
    <row r="31" spans="1:25" ht="14.5" customHeight="1" x14ac:dyDescent="0.35">
      <c r="A31" s="244" t="s">
        <v>213</v>
      </c>
      <c r="B31" s="244"/>
      <c r="C31" s="244"/>
      <c r="D31" s="244"/>
      <c r="E31" s="244"/>
      <c r="F31" s="244"/>
      <c r="G31" s="244"/>
      <c r="H31" s="244"/>
      <c r="I31" s="244"/>
      <c r="J31" s="244"/>
      <c r="K31" s="244"/>
      <c r="L31" s="244"/>
      <c r="M31" s="244"/>
      <c r="O31" s="10"/>
      <c r="P31" s="10"/>
      <c r="Q31" s="10"/>
      <c r="R31" s="10"/>
      <c r="S31" s="10"/>
      <c r="T31" s="10"/>
      <c r="U31" s="10"/>
      <c r="V31" s="10"/>
      <c r="W31" s="10"/>
      <c r="X31" s="10"/>
      <c r="Y31" s="10"/>
    </row>
    <row r="32" spans="1:25" s="99" customFormat="1" ht="14.5" customHeight="1" x14ac:dyDescent="0.35">
      <c r="A32" s="246" t="s">
        <v>214</v>
      </c>
      <c r="B32" s="246"/>
      <c r="C32" s="246"/>
      <c r="D32" s="246"/>
      <c r="E32" s="246"/>
      <c r="F32" s="246"/>
      <c r="G32" s="246"/>
      <c r="H32" s="246"/>
      <c r="I32" s="246"/>
      <c r="J32" s="246"/>
      <c r="K32" s="246"/>
      <c r="L32" s="246"/>
      <c r="M32" s="246"/>
    </row>
    <row r="33" spans="1:13" s="99" customFormat="1" ht="14.5" customHeight="1" x14ac:dyDescent="0.35">
      <c r="A33" s="199" t="s">
        <v>218</v>
      </c>
      <c r="B33" s="199"/>
      <c r="C33" s="199"/>
      <c r="D33" s="199"/>
      <c r="E33" s="199"/>
      <c r="F33" s="199"/>
      <c r="G33" s="199"/>
      <c r="H33" s="199"/>
      <c r="I33" s="199"/>
      <c r="J33" s="199"/>
      <c r="K33" s="199"/>
      <c r="L33" s="199"/>
      <c r="M33" s="199"/>
    </row>
    <row r="34" spans="1:13" s="99" customFormat="1" x14ac:dyDescent="0.35">
      <c r="A34" s="229" t="s">
        <v>96</v>
      </c>
      <c r="B34" s="229"/>
      <c r="C34" s="229"/>
      <c r="D34" s="229"/>
      <c r="E34" s="229"/>
      <c r="F34" s="229"/>
      <c r="G34" s="229"/>
      <c r="H34" s="229"/>
      <c r="I34" s="229"/>
      <c r="J34" s="229"/>
      <c r="K34" s="229"/>
      <c r="L34" s="229"/>
      <c r="M34" s="229"/>
    </row>
    <row r="35" spans="1:13" ht="14.5" customHeight="1" x14ac:dyDescent="0.35">
      <c r="A35" s="89"/>
      <c r="B35" s="89"/>
      <c r="C35" s="89"/>
      <c r="D35" s="89"/>
      <c r="E35" s="89"/>
      <c r="F35" s="89"/>
      <c r="G35" s="89"/>
      <c r="H35" s="89"/>
      <c r="I35" s="89"/>
      <c r="J35" s="89"/>
      <c r="K35" s="89"/>
      <c r="L35" s="89"/>
      <c r="M35" s="89"/>
    </row>
  </sheetData>
  <mergeCells count="15">
    <mergeCell ref="A34:M34"/>
    <mergeCell ref="A28:M28"/>
    <mergeCell ref="A33:M33"/>
    <mergeCell ref="A3:A4"/>
    <mergeCell ref="B3:C3"/>
    <mergeCell ref="D3:H3"/>
    <mergeCell ref="I3:M3"/>
    <mergeCell ref="A24:M24"/>
    <mergeCell ref="A25:M25"/>
    <mergeCell ref="A32:M32"/>
    <mergeCell ref="A31:M31"/>
    <mergeCell ref="A29:M29"/>
    <mergeCell ref="A30:M30"/>
    <mergeCell ref="A26:M26"/>
    <mergeCell ref="A27:M27"/>
  </mergeCells>
  <conditionalFormatting sqref="C23:M23">
    <cfRule type="dataBar" priority="8">
      <dataBar>
        <cfvo type="min"/>
        <cfvo type="max"/>
        <color rgb="FF638EC6"/>
      </dataBar>
      <extLst>
        <ext xmlns:x14="http://schemas.microsoft.com/office/spreadsheetml/2009/9/main" uri="{B025F937-C7B1-47D3-B67F-A62EFF666E3E}">
          <x14:id>{C143F832-62D9-4D0F-AE4E-FEB4761291E8}</x14:id>
        </ext>
      </extLst>
    </cfRule>
  </conditionalFormatting>
  <conditionalFormatting sqref="N26">
    <cfRule type="dataBar" priority="4">
      <dataBar>
        <cfvo type="min"/>
        <cfvo type="max"/>
        <color rgb="FF638EC6"/>
      </dataBar>
      <extLst>
        <ext xmlns:x14="http://schemas.microsoft.com/office/spreadsheetml/2009/9/main" uri="{B025F937-C7B1-47D3-B67F-A62EFF666E3E}">
          <x14:id>{8E5B17EE-536D-44A9-AEC8-DADA120132A2}</x14:id>
        </ext>
      </extLst>
    </cfRule>
  </conditionalFormatting>
  <conditionalFormatting sqref="C5:C22">
    <cfRule type="dataBar" priority="2">
      <dataBar>
        <cfvo type="num" val="0"/>
        <cfvo type="num" val="1"/>
        <color theme="4" tint="-0.249977111117893"/>
      </dataBar>
      <extLst>
        <ext xmlns:x14="http://schemas.microsoft.com/office/spreadsheetml/2009/9/main" uri="{B025F937-C7B1-47D3-B67F-A62EFF666E3E}">
          <x14:id>{12FEFB4D-21BD-4BCD-B9A9-6F5BEFE2E8B9}</x14:id>
        </ext>
      </extLst>
    </cfRule>
  </conditionalFormatting>
  <conditionalFormatting sqref="I5:M22">
    <cfRule type="dataBar" priority="1">
      <dataBar>
        <cfvo type="num" val="0"/>
        <cfvo type="num" val="1"/>
        <color theme="4" tint="-0.249977111117893"/>
      </dataBar>
      <extLst>
        <ext xmlns:x14="http://schemas.microsoft.com/office/spreadsheetml/2009/9/main" uri="{B025F937-C7B1-47D3-B67F-A62EFF666E3E}">
          <x14:id>{F751C8E8-12B3-40E2-AA29-A33D55AC556D}</x14:id>
        </ext>
      </extLst>
    </cfRule>
  </conditionalFormatting>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C143F832-62D9-4D0F-AE4E-FEB4761291E8}">
            <x14:dataBar minLength="0" maxLength="100" border="1" negativeBarBorderColorSameAsPositive="0">
              <x14:cfvo type="autoMin"/>
              <x14:cfvo type="autoMax"/>
              <x14:borderColor rgb="FF638EC6"/>
              <x14:negativeFillColor rgb="FFFF0000"/>
              <x14:negativeBorderColor rgb="FFFF0000"/>
              <x14:axisColor rgb="FF000000"/>
            </x14:dataBar>
          </x14:cfRule>
          <xm:sqref>C23:M23</xm:sqref>
        </x14:conditionalFormatting>
        <x14:conditionalFormatting xmlns:xm="http://schemas.microsoft.com/office/excel/2006/main">
          <x14:cfRule type="dataBar" id="{8E5B17EE-536D-44A9-AEC8-DADA120132A2}">
            <x14:dataBar minLength="0" maxLength="100" border="1" negativeBarBorderColorSameAsPositive="0">
              <x14:cfvo type="autoMin"/>
              <x14:cfvo type="autoMax"/>
              <x14:borderColor rgb="FF638EC6"/>
              <x14:negativeFillColor rgb="FFFF0000"/>
              <x14:negativeBorderColor rgb="FFFF0000"/>
              <x14:axisColor rgb="FF000000"/>
            </x14:dataBar>
          </x14:cfRule>
          <xm:sqref>N26</xm:sqref>
        </x14:conditionalFormatting>
        <x14:conditionalFormatting xmlns:xm="http://schemas.microsoft.com/office/excel/2006/main">
          <x14:cfRule type="dataBar" id="{12FEFB4D-21BD-4BCD-B9A9-6F5BEFE2E8B9}">
            <x14:dataBar minLength="0" maxLength="100" border="1">
              <x14:cfvo type="num">
                <xm:f>0</xm:f>
              </x14:cfvo>
              <x14:cfvo type="num">
                <xm:f>1</xm:f>
              </x14:cfvo>
              <x14:borderColor theme="8" tint="0.39997558519241921"/>
              <x14:negativeFillColor rgb="FFFF0000"/>
              <x14:axisColor rgb="FF000000"/>
            </x14:dataBar>
          </x14:cfRule>
          <xm:sqref>C5:C22</xm:sqref>
        </x14:conditionalFormatting>
        <x14:conditionalFormatting xmlns:xm="http://schemas.microsoft.com/office/excel/2006/main">
          <x14:cfRule type="dataBar" id="{F751C8E8-12B3-40E2-AA29-A33D55AC556D}">
            <x14:dataBar minLength="0" maxLength="100" border="1">
              <x14:cfvo type="num">
                <xm:f>0</xm:f>
              </x14:cfvo>
              <x14:cfvo type="num">
                <xm:f>1</xm:f>
              </x14:cfvo>
              <x14:borderColor theme="8" tint="0.39997558519241921"/>
              <x14:negativeFillColor rgb="FFFF0000"/>
              <x14:axisColor rgb="FF000000"/>
            </x14:dataBar>
          </x14:cfRule>
          <xm:sqref>I5:M22</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A30267893</value>
    </field>
    <field name="Objective-Title">
      <value order="0">Best Start Grant Best Start Foods - July 2020 tables_v03 DRAFT</value>
    </field>
    <field name="Objective-Description">
      <value order="0"/>
    </field>
    <field name="Objective-CreationStamp">
      <value order="0">2020-10-02T15:34:17Z</value>
    </field>
    <field name="Objective-IsApproved">
      <value order="0">false</value>
    </field>
    <field name="Objective-IsPublished">
      <value order="0">false</value>
    </field>
    <field name="Objective-DatePublished">
      <value order="0"/>
    </field>
    <field name="Objective-ModificationStamp">
      <value order="0">2020-10-05T17:07:39Z</value>
    </field>
    <field name="Objective-Owner">
      <value order="0">Barrie, Graham G (N413624)</value>
    </field>
    <field name="Objective-Path">
      <value order="0">Objective Global Folder:Classified Object:Classified Object:Barrie, Graham G (N413624):Stats Role - Projects</value>
    </field>
    <field name="Objective-Parent">
      <value order="0">Stats Role - Projects</value>
    </field>
    <field name="Objective-State">
      <value order="0">Being Edited</value>
    </field>
    <field name="Objective-VersionId">
      <value order="0">vA44050201</value>
    </field>
    <field name="Objective-Version">
      <value order="0">0.4</value>
    </field>
    <field name="Objective-VersionNumber">
      <value order="0">4</value>
    </field>
    <field name="Objective-VersionComment">
      <value order="0"/>
    </field>
    <field name="Objective-FileNumber">
      <value order="0"/>
    </field>
    <field name="Objective-Classification">
      <value order="0">OFFICIAL</value>
    </field>
    <field name="Objective-Caveats">
      <value order="0"/>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Contents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Chart 1</vt:lpstr>
      <vt:lpstr>Chart 2</vt:lpstr>
      <vt:lpstr>Chart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2021-04-23T15:56:54Z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A30267893</vt:lpwstr>
  </property>
  <property fmtid="{D5CDD505-2E9C-101B-9397-08002B2CF9AE}" pid="4" name="Objective-Title">
    <vt:lpwstr>Best Start Grant Best Start Foods - July 2020 tables_v03 DRAFT</vt:lpwstr>
  </property>
  <property fmtid="{D5CDD505-2E9C-101B-9397-08002B2CF9AE}" pid="5" name="Objective-Description">
    <vt:lpwstr/>
  </property>
  <property fmtid="{D5CDD505-2E9C-101B-9397-08002B2CF9AE}" pid="6" name="Objective-CreationStamp">
    <vt:filetime>2020-10-02T15:34:35Z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2020-10-05T17:07:39Z</vt:filetime>
  </property>
  <property fmtid="{D5CDD505-2E9C-101B-9397-08002B2CF9AE}" pid="11" name="Objective-Owner">
    <vt:lpwstr>Barrie, Graham G (N413624)</vt:lpwstr>
  </property>
  <property fmtid="{D5CDD505-2E9C-101B-9397-08002B2CF9AE}" pid="12" name="Objective-Path">
    <vt:lpwstr>Barrie, Graham G (N413624):Stats Role - Projects:</vt:lpwstr>
  </property>
  <property fmtid="{D5CDD505-2E9C-101B-9397-08002B2CF9AE}" pid="13" name="Objective-Parent">
    <vt:lpwstr>Stats Role - Projects</vt:lpwstr>
  </property>
  <property fmtid="{D5CDD505-2E9C-101B-9397-08002B2CF9AE}" pid="14" name="Objective-State">
    <vt:lpwstr>Being Edited</vt:lpwstr>
  </property>
  <property fmtid="{D5CDD505-2E9C-101B-9397-08002B2CF9AE}" pid="15" name="Objective-VersionId">
    <vt:lpwstr>vA44050201</vt:lpwstr>
  </property>
  <property fmtid="{D5CDD505-2E9C-101B-9397-08002B2CF9AE}" pid="16" name="Objective-Version">
    <vt:lpwstr>0.4</vt:lpwstr>
  </property>
  <property fmtid="{D5CDD505-2E9C-101B-9397-08002B2CF9AE}" pid="17" name="Objective-VersionNumber">
    <vt:r8>4</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vt:lpwstr>
  </property>
  <property fmtid="{D5CDD505-2E9C-101B-9397-08002B2CF9AE}" pid="21" name="Objective-Caveats">
    <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Comment">
    <vt:lpwstr/>
  </property>
</Properties>
</file>