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5" activeTab="6"/>
  </bookViews>
  <sheets>
    <sheet name="Introduction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9" r:id="rId7"/>
    <sheet name="Table 7" sheetId="7" r:id="rId8"/>
    <sheet name="Table 8" sheetId="15" r:id="rId9"/>
    <sheet name="Table 9" sheetId="20" r:id="rId10"/>
    <sheet name="Table 10" sheetId="12" r:id="rId11"/>
    <sheet name="Table 11" sheetId="13" r:id="rId12"/>
    <sheet name="Table 12" sheetId="14" r:id="rId13"/>
    <sheet name="Table 13" sheetId="16" r:id="rId14"/>
    <sheet name="Table 14" sheetId="17" r:id="rId15"/>
    <sheet name="Table 15" sheetId="18" r:id="rId16"/>
    <sheet name="Table 16" sheetId="19" r:id="rId17"/>
    <sheet name="Population estimates" sheetId="10" r:id="rId18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U12" i="7" l="1"/>
  <c r="V12" i="7" s="1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2" i="7"/>
  <c r="Q6" i="18"/>
  <c r="Q7" i="18"/>
  <c r="Q8" i="18"/>
  <c r="Q9" i="18"/>
  <c r="Q10" i="18"/>
  <c r="Q11" i="18"/>
  <c r="Q12" i="18"/>
  <c r="Q13" i="18"/>
  <c r="Q5" i="18"/>
  <c r="P6" i="18"/>
  <c r="P7" i="18"/>
  <c r="P8" i="18"/>
  <c r="P9" i="18"/>
  <c r="P10" i="18"/>
  <c r="P11" i="18"/>
  <c r="P12" i="18"/>
  <c r="P13" i="18"/>
  <c r="P5" i="18"/>
  <c r="C8" i="17"/>
  <c r="D8" i="17"/>
  <c r="E8" i="17"/>
  <c r="F8" i="17"/>
  <c r="G8" i="17"/>
  <c r="H8" i="17"/>
  <c r="I8" i="17"/>
  <c r="J8" i="17"/>
  <c r="K8" i="17"/>
  <c r="L8" i="17"/>
  <c r="M8" i="17"/>
  <c r="N8" i="17"/>
  <c r="B8" i="17"/>
  <c r="Q6" i="17"/>
  <c r="Q7" i="17"/>
  <c r="Q5" i="17"/>
  <c r="P6" i="17"/>
  <c r="P7" i="17"/>
  <c r="P5" i="17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6" i="16"/>
  <c r="N27" i="16"/>
  <c r="N28" i="16"/>
  <c r="N29" i="16"/>
  <c r="N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5" i="16"/>
  <c r="Q6" i="14"/>
  <c r="Q7" i="14"/>
  <c r="Q8" i="14"/>
  <c r="Q9" i="14"/>
  <c r="Q10" i="14"/>
  <c r="Q11" i="14"/>
  <c r="Q12" i="14"/>
  <c r="Q5" i="14"/>
  <c r="P6" i="14"/>
  <c r="P7" i="14"/>
  <c r="P8" i="14"/>
  <c r="P9" i="14"/>
  <c r="P10" i="14"/>
  <c r="P11" i="14"/>
  <c r="P12" i="14"/>
  <c r="P5" i="14"/>
  <c r="Q6" i="13"/>
  <c r="Q7" i="13"/>
  <c r="Q5" i="13"/>
  <c r="P7" i="13"/>
  <c r="P6" i="13"/>
  <c r="P5" i="13"/>
  <c r="N10" i="12"/>
  <c r="M10" i="12"/>
  <c r="C10" i="12"/>
  <c r="D10" i="12"/>
  <c r="E10" i="12"/>
  <c r="F10" i="12"/>
  <c r="G10" i="12"/>
  <c r="H10" i="12"/>
  <c r="I10" i="12"/>
  <c r="J10" i="12"/>
  <c r="K10" i="12"/>
  <c r="B10" i="12"/>
  <c r="N6" i="12"/>
  <c r="N7" i="12"/>
  <c r="N8" i="12"/>
  <c r="N9" i="12"/>
  <c r="N5" i="12"/>
  <c r="M6" i="12"/>
  <c r="M7" i="12"/>
  <c r="M8" i="12"/>
  <c r="M9" i="12"/>
  <c r="M5" i="12"/>
  <c r="V6" i="20"/>
  <c r="V7" i="20"/>
  <c r="V8" i="20"/>
  <c r="V9" i="20"/>
  <c r="V10" i="20"/>
  <c r="V11" i="20"/>
  <c r="V12" i="20"/>
  <c r="V13" i="20"/>
  <c r="V5" i="20"/>
  <c r="U6" i="20"/>
  <c r="U7" i="20"/>
  <c r="U8" i="20"/>
  <c r="U9" i="20"/>
  <c r="U10" i="20"/>
  <c r="U11" i="20"/>
  <c r="U12" i="20"/>
  <c r="U13" i="20"/>
  <c r="U5" i="20"/>
  <c r="Q6" i="15"/>
  <c r="Q7" i="15"/>
  <c r="Q8" i="15"/>
  <c r="Q9" i="15"/>
  <c r="Q10" i="15"/>
  <c r="Q11" i="15"/>
  <c r="Q12" i="15"/>
  <c r="Q13" i="15"/>
  <c r="Q14" i="15"/>
  <c r="Q5" i="15"/>
  <c r="P6" i="15"/>
  <c r="P7" i="15"/>
  <c r="P8" i="15"/>
  <c r="P9" i="15"/>
  <c r="P10" i="15"/>
  <c r="P11" i="15"/>
  <c r="P12" i="15"/>
  <c r="P13" i="15"/>
  <c r="P14" i="15"/>
  <c r="P5" i="15"/>
  <c r="V8" i="7"/>
  <c r="V9" i="7"/>
  <c r="V10" i="7"/>
  <c r="V5" i="7"/>
  <c r="V6" i="7"/>
  <c r="U7" i="7"/>
  <c r="V7" i="7" s="1"/>
  <c r="U8" i="7"/>
  <c r="U9" i="7"/>
  <c r="U10" i="7"/>
  <c r="U11" i="7"/>
  <c r="V11" i="7" s="1"/>
  <c r="U5" i="7"/>
  <c r="U6" i="7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Q5" i="6"/>
  <c r="P5" i="6"/>
  <c r="Q19" i="4"/>
  <c r="P19" i="4"/>
  <c r="C19" i="4"/>
  <c r="D19" i="4"/>
  <c r="E19" i="4"/>
  <c r="F19" i="4"/>
  <c r="G19" i="4"/>
  <c r="H19" i="4"/>
  <c r="I19" i="4"/>
  <c r="J19" i="4"/>
  <c r="K19" i="4"/>
  <c r="L19" i="4"/>
  <c r="M19" i="4"/>
  <c r="N19" i="4"/>
  <c r="B19" i="4"/>
  <c r="Q6" i="4"/>
  <c r="Q7" i="4"/>
  <c r="Q9" i="4"/>
  <c r="Q10" i="4"/>
  <c r="Q12" i="4"/>
  <c r="Q14" i="4"/>
  <c r="Q15" i="4"/>
  <c r="Q16" i="4"/>
  <c r="Q17" i="4"/>
  <c r="Q5" i="4"/>
  <c r="P6" i="4"/>
  <c r="P7" i="4"/>
  <c r="P9" i="4"/>
  <c r="P10" i="4"/>
  <c r="P12" i="4"/>
  <c r="P14" i="4"/>
  <c r="P15" i="4"/>
  <c r="P16" i="4"/>
  <c r="P17" i="4"/>
  <c r="P5" i="4"/>
  <c r="N6" i="3"/>
  <c r="N7" i="3"/>
  <c r="N8" i="3"/>
  <c r="N9" i="3"/>
  <c r="N10" i="3"/>
  <c r="N11" i="3"/>
  <c r="N13" i="3"/>
  <c r="N14" i="3"/>
  <c r="N15" i="3"/>
  <c r="N16" i="3"/>
  <c r="N17" i="3"/>
  <c r="N18" i="3"/>
  <c r="N19" i="3"/>
  <c r="N20" i="3"/>
  <c r="N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5" i="1"/>
  <c r="C13" i="14" l="1"/>
  <c r="D13" i="14"/>
  <c r="E13" i="14"/>
  <c r="F13" i="14"/>
  <c r="G13" i="14"/>
  <c r="H13" i="14"/>
  <c r="I13" i="14"/>
  <c r="J13" i="14"/>
  <c r="K13" i="14"/>
  <c r="L13" i="14"/>
  <c r="M13" i="14"/>
  <c r="N13" i="14"/>
  <c r="B13" i="14"/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5" i="10"/>
</calcChain>
</file>

<file path=xl/sharedStrings.xml><?xml version="1.0" encoding="utf-8"?>
<sst xmlns="http://schemas.openxmlformats.org/spreadsheetml/2006/main" count="644" uniqueCount="230">
  <si>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</si>
  <si>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</si>
  <si>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</si>
  <si>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</si>
  <si>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</si>
  <si>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</si>
  <si>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</si>
  <si>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</si>
  <si>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</si>
  <si>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</si>
  <si>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</si>
  <si>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</si>
  <si>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</si>
  <si>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All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</si>
  <si>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</si>
  <si>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</si>
  <si>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</si>
  <si>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</si>
  <si>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</si>
  <si>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</si>
  <si>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</si>
  <si>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</si>
  <si>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</si>
  <si>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</si>
  <si>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</si>
  <si>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</si>
  <si>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</si>
  <si>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</si>
  <si>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</si>
  <si>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</si>
  <si>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</si>
  <si>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</si>
  <si>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</si>
  <si>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</si>
  <si>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</si>
  <si>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</si>
  <si>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</si>
  <si>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</si>
  <si>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</si>
  <si>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</si>
  <si>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</si>
  <si>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</si>
  <si>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</si>
  <si>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</si>
  <si>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</si>
  <si>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</si>
  <si>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Termination of tenancy / mortgage due to rent arrears / default on payments</t>
  </si>
  <si>
    <t>Other action by landlord resulting in the termination of the tenancy</t>
  </si>
  <si>
    <t>Applicant terminated secure accommodation</t>
  </si>
  <si>
    <t>Loss of service / tied accommodation</t>
  </si>
  <si>
    <t>Discharge from prison / hospital / care / other institution</t>
  </si>
  <si>
    <t>Emergency (fire, flood, storm, closing order from Environmental Health etc.)</t>
  </si>
  <si>
    <t>Forced division and sale of matrimonial home</t>
  </si>
  <si>
    <t>Other reason for loss of accommodation</t>
  </si>
  <si>
    <t>Dispute within household: violent or abusive</t>
  </si>
  <si>
    <t>Dispute within household / relationship breakdown: non-violent</t>
  </si>
  <si>
    <t>Fleeing non-domestic violence</t>
  </si>
  <si>
    <t>Harassment</t>
  </si>
  <si>
    <t>Overcrowding</t>
  </si>
  <si>
    <t>Asked to leave</t>
  </si>
  <si>
    <t>Other reason for leaving accommodation / household</t>
  </si>
  <si>
    <t>Homeless - priority unintentional</t>
  </si>
  <si>
    <t>Homeless - priority intentional</t>
  </si>
  <si>
    <t>Homeless - non-priority</t>
  </si>
  <si>
    <t>.</t>
  </si>
  <si>
    <t>Threatened with homelessness - priority unintentional</t>
  </si>
  <si>
    <t>Threatened with homelessness - priority intentional</t>
  </si>
  <si>
    <t>Threatened with homelessness - non-priority</t>
  </si>
  <si>
    <t>Neither homeless nor Threatened with homelessness</t>
  </si>
  <si>
    <t>Lost contact or withdrew before assessment decision (pre- 1 April 2007)</t>
  </si>
  <si>
    <t>Applicant resolved homelessness prior to assessment decision</t>
  </si>
  <si>
    <t>Lost contact before assessment decision (from 1 April 2007)</t>
  </si>
  <si>
    <t>Withdrew application before assessment decision (from 1 April 2007)</t>
  </si>
  <si>
    <t>Ineligible for assistance (from 1 April 2007)</t>
  </si>
  <si>
    <t>2002/2003</t>
  </si>
  <si>
    <t>2003/2004</t>
  </si>
  <si>
    <t>2004/2005</t>
  </si>
  <si>
    <t>2005/2006</t>
  </si>
  <si>
    <t>2006/2007</t>
  </si>
  <si>
    <t>16 - 17</t>
  </si>
  <si>
    <t>18 - 24</t>
  </si>
  <si>
    <t>25 - 34</t>
  </si>
  <si>
    <t>35 - 49</t>
  </si>
  <si>
    <t>50 - 64</t>
  </si>
  <si>
    <t>65+</t>
  </si>
  <si>
    <t>Scotland</t>
  </si>
  <si>
    <t>Table 2: Estimated population by sex, single year of age and administrative area, mid-2019</t>
  </si>
  <si>
    <t>back to contents</t>
  </si>
  <si>
    <t>Persons</t>
  </si>
  <si>
    <t>Persons (continued)</t>
  </si>
  <si>
    <t xml:space="preserve">Age </t>
  </si>
  <si>
    <r>
      <t>Area code</t>
    </r>
    <r>
      <rPr>
        <b/>
        <vertAlign val="superscript"/>
        <sz val="10"/>
        <rFont val="Arial"/>
        <family val="2"/>
      </rPr>
      <t>1</t>
    </r>
  </si>
  <si>
    <t>Area name</t>
  </si>
  <si>
    <t>All Ages</t>
  </si>
  <si>
    <t>90+</t>
  </si>
  <si>
    <t>S92000003</t>
  </si>
  <si>
    <t>S12000033</t>
  </si>
  <si>
    <t>S12000034</t>
  </si>
  <si>
    <t>S12000041</t>
  </si>
  <si>
    <t>S12000035</t>
  </si>
  <si>
    <t>Argyll and Bute</t>
  </si>
  <si>
    <t>S12000036</t>
  </si>
  <si>
    <t>City of Edinburgh</t>
  </si>
  <si>
    <t>S12000005</t>
  </si>
  <si>
    <t>S12000006</t>
  </si>
  <si>
    <t>Dumfries and Galloway</t>
  </si>
  <si>
    <t>S12000042</t>
  </si>
  <si>
    <t>S12000008</t>
  </si>
  <si>
    <t>S12000045</t>
  </si>
  <si>
    <t>S12000010</t>
  </si>
  <si>
    <t>S12000011</t>
  </si>
  <si>
    <t>S12000014</t>
  </si>
  <si>
    <t>S12000047</t>
  </si>
  <si>
    <t>S12000049</t>
  </si>
  <si>
    <t>S12000017</t>
  </si>
  <si>
    <t>S12000018</t>
  </si>
  <si>
    <t>S12000019</t>
  </si>
  <si>
    <t>S12000020</t>
  </si>
  <si>
    <t>S12000013</t>
  </si>
  <si>
    <t>Na h-Eileanan Siar</t>
  </si>
  <si>
    <t>S12000021</t>
  </si>
  <si>
    <t>S12000050</t>
  </si>
  <si>
    <t>S12000023</t>
  </si>
  <si>
    <t>Orkney Islands</t>
  </si>
  <si>
    <t>S12000048</t>
  </si>
  <si>
    <t>Perth and Kinross</t>
  </si>
  <si>
    <t>S12000038</t>
  </si>
  <si>
    <t>S12000026</t>
  </si>
  <si>
    <t>S12000027</t>
  </si>
  <si>
    <t>Shetland Islands</t>
  </si>
  <si>
    <t>S12000028</t>
  </si>
  <si>
    <t>S12000029</t>
  </si>
  <si>
    <t>S12000030</t>
  </si>
  <si>
    <t>S12000039</t>
  </si>
  <si>
    <t>S12000040</t>
  </si>
  <si>
    <t>Aged 16-24</t>
  </si>
  <si>
    <t>Assessed as homeless</t>
  </si>
  <si>
    <t>Mid-2019 population</t>
  </si>
  <si>
    <t>Single Male</t>
  </si>
  <si>
    <t>Single Female</t>
  </si>
  <si>
    <t>Single Parent - Male</t>
  </si>
  <si>
    <t>Single Parent - Female</t>
  </si>
  <si>
    <t>Couple</t>
  </si>
  <si>
    <t>Couple with Children</t>
  </si>
  <si>
    <t>Other</t>
  </si>
  <si>
    <t>Other with Children</t>
  </si>
  <si>
    <t>Less than 5 years ago</t>
  </si>
  <si>
    <t>5 or more years ago</t>
  </si>
  <si>
    <t>Not looked after</t>
  </si>
  <si>
    <t>Not known/refused</t>
  </si>
  <si>
    <t>Mental health problem</t>
  </si>
  <si>
    <t>Learning disability</t>
  </si>
  <si>
    <t>Physical disability</t>
  </si>
  <si>
    <t>Medical condition</t>
  </si>
  <si>
    <t>Drug or alcohol dependency</t>
  </si>
  <si>
    <t>Basic housing management / independent living skills</t>
  </si>
  <si>
    <t>Where at least one support need identified</t>
  </si>
  <si>
    <t>Own property - LA tenancy</t>
  </si>
  <si>
    <t>Own property - RSL tenancy</t>
  </si>
  <si>
    <t>Own property - private rented tenancy</t>
  </si>
  <si>
    <t>Own property - tenancy secured through employment / tied house</t>
  </si>
  <si>
    <t>Own property - owning / buying</t>
  </si>
  <si>
    <t>Parental / family home / relatives</t>
  </si>
  <si>
    <t>Friends / partners</t>
  </si>
  <si>
    <t>Armed services accommodation</t>
  </si>
  <si>
    <t>Prison</t>
  </si>
  <si>
    <t>Hospital</t>
  </si>
  <si>
    <t>Childrens residential accommodation (looked after by the local authority)</t>
  </si>
  <si>
    <t>Supported accommodation</t>
  </si>
  <si>
    <t>Hostel (unsupported)</t>
  </si>
  <si>
    <t>Bed &amp; Breakfast</t>
  </si>
  <si>
    <t>Caravan / mobile home</t>
  </si>
  <si>
    <t>Long-term roofless</t>
  </si>
  <si>
    <t>Long-term "sofa-surfing"</t>
  </si>
  <si>
    <t>Not known / refused</t>
  </si>
  <si>
    <t>Own property - Shared ownership/ Shared Equity/ LCHO</t>
  </si>
  <si>
    <t>Lodger</t>
  </si>
  <si>
    <t>Shared Property - Private Rented Sector</t>
  </si>
  <si>
    <t>Shared Property - Local Authority</t>
  </si>
  <si>
    <t>RSL</t>
  </si>
  <si>
    <t>Contact maintained</t>
  </si>
  <si>
    <t>Lost contact post assessment</t>
  </si>
  <si>
    <t>LA tenancy</t>
  </si>
  <si>
    <t>RSL (Housing Association)</t>
  </si>
  <si>
    <t>Private rented tenancy</t>
  </si>
  <si>
    <t>Hostel</t>
  </si>
  <si>
    <t>Other (known)</t>
  </si>
  <si>
    <t>Returned to previous/present accommodation</t>
  </si>
  <si>
    <t>Moved-in with friends/ relatives</t>
  </si>
  <si>
    <t>Not Known (Contact maintained)</t>
  </si>
  <si>
    <t>Youth Homeless per 1000 population</t>
  </si>
  <si>
    <r>
      <t xml:space="preserve">For the purposes of this workbook </t>
    </r>
    <r>
      <rPr>
        <b/>
        <sz val="10"/>
        <rFont val="Arial"/>
        <family val="2"/>
      </rPr>
      <t>youth homelessness is defined as</t>
    </r>
    <r>
      <rPr>
        <sz val="11"/>
        <color theme="1"/>
        <rFont val="Calibri"/>
        <family val="2"/>
        <scheme val="minor"/>
      </rPr>
      <t>:</t>
    </r>
  </si>
  <si>
    <t>A case where the main applicant in the households was aged 24 or under at time of application</t>
  </si>
  <si>
    <t>The case was subsequently assessed as homeless or potentially homeless</t>
  </si>
  <si>
    <t>Contact:</t>
  </si>
  <si>
    <t>Homelessness Statistics, Community Analysis Division</t>
  </si>
  <si>
    <t>Email:</t>
  </si>
  <si>
    <t>homelessnessstatisticsinbox@scotland.gsi.gov.uk</t>
  </si>
  <si>
    <t>web:</t>
  </si>
  <si>
    <t>Table 4: Assessment decision by Local Authority 2019/20</t>
  </si>
  <si>
    <t>https://www.gov.scot/collections/homelessness-statistics/</t>
  </si>
  <si>
    <t>Table 9: Youth homeless hotspots</t>
  </si>
  <si>
    <t>Table 11: Did the application use bed and breakfast accommodation</t>
  </si>
  <si>
    <t>Table 5: Households assessed as homeless or threatened with homelessness by Local Authority</t>
  </si>
  <si>
    <t>Table 1: Youth Homelessness Applications</t>
  </si>
  <si>
    <t>Table 3: Assessment decisions for youth homeless households</t>
  </si>
  <si>
    <t>Note: Figures have been rounded to the nearest 5 for disclosure control purposes.</t>
  </si>
  <si>
    <t>Table 2: Reasons for application</t>
  </si>
  <si>
    <t>Table 8: Age of main applicant</t>
  </si>
  <si>
    <t>Table 7: Age grouping of main applicant for all households assessed as homeless</t>
  </si>
  <si>
    <t>Table 9: Household type and gender of households assessed as homeless</t>
  </si>
  <si>
    <t>Table 10: Whether any member of the household was previously looked after by the local authority</t>
  </si>
  <si>
    <t>Yes</t>
  </si>
  <si>
    <t>No</t>
  </si>
  <si>
    <t>For closed applications that were assessed as homeless or threatened with homelessness</t>
  </si>
  <si>
    <t>Table 12: Households that had a support need</t>
  </si>
  <si>
    <t>All households assessed as homeless</t>
  </si>
  <si>
    <t>Percentage with at least one support need</t>
  </si>
  <si>
    <t>Table 13: Previous property for households assessed as homeless or threatened with homelessness</t>
  </si>
  <si>
    <t>Table 14: Whether contact was maintained for households assessed as unintentionally homeless</t>
  </si>
  <si>
    <t>Table 15: Outcomes for households assessed as unintentionally homeless where contact was maintained</t>
  </si>
  <si>
    <t>Table 16: Outcomes for households assessed as unintentionally homeless where contact was maintained by Local Authority 2019/20</t>
  </si>
  <si>
    <t>Number</t>
  </si>
  <si>
    <t>Percentage</t>
  </si>
  <si>
    <t>Change 18/19 to 19/20</t>
  </si>
  <si>
    <t>-</t>
  </si>
  <si>
    <t>Assessed as homeless or potentially homeless</t>
  </si>
  <si>
    <t>All looked after</t>
  </si>
  <si>
    <t>Percentage Maintained</t>
  </si>
  <si>
    <t>Youth Homelessness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</si>
</sst>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B0B7BB"/>
      </right>
      <top style="thin">
        <color indexed="64"/>
      </top>
      <bottom style="medium">
        <color rgb="FFB0B7BB"/>
      </bottom>
      <diagonal/>
    </border>
    <border>
      <left/>
      <right style="medium">
        <color rgb="FFB0B7BB"/>
      </right>
      <top style="thin">
        <color indexed="64"/>
      </top>
      <bottom style="medium">
        <color rgb="FFB0B7BB"/>
      </bottom>
      <diagonal/>
    </border>
    <border>
      <left/>
      <right style="thin">
        <color indexed="64"/>
      </right>
      <top style="thin">
        <color indexed="64"/>
      </top>
      <bottom style="medium">
        <color rgb="FFB0B7BB"/>
      </bottom>
      <diagonal/>
    </border>
    <border>
      <left style="thin">
        <color indexed="64"/>
      </left>
      <right style="medium">
        <color rgb="FFB0B7BB"/>
      </right>
      <top/>
      <bottom style="medium">
        <color rgb="FFB0B7BB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B0B7BB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B0B7BB"/>
      </right>
      <top style="thin">
        <color indexed="64"/>
      </top>
      <bottom/>
      <diagonal/>
    </border>
    <border>
      <left style="medium">
        <color rgb="FFB0B7BB"/>
      </left>
      <right style="thin">
        <color indexed="64"/>
      </right>
      <top style="thin">
        <color indexed="64"/>
      </top>
      <bottom style="medium">
        <color rgb="FFB0B7BB"/>
      </bottom>
      <diagonal/>
    </border>
    <border>
      <left/>
      <right/>
      <top style="thin">
        <color indexed="64"/>
      </top>
      <bottom style="medium">
        <color rgb="FFB0B7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B0B7BB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B0B7BB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1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6" fillId="0" borderId="0" xfId="2" applyFont="1" applyFill="1" applyBorder="1" applyAlignment="1">
      <alignment wrapText="1"/>
    </xf>
    <xf numFmtId="3" fontId="8" fillId="0" borderId="0" xfId="2" applyNumberFormat="1" applyFont="1" applyFill="1" applyBorder="1"/>
    <xf numFmtId="0" fontId="8" fillId="0" borderId="0" xfId="2" applyFont="1" applyFill="1" applyBorder="1"/>
    <xf numFmtId="0" fontId="9" fillId="0" borderId="0" xfId="2" applyFont="1" applyFill="1" applyBorder="1" applyAlignment="1">
      <alignment horizontal="right"/>
    </xf>
    <xf numFmtId="3" fontId="8" fillId="0" borderId="0" xfId="2" applyNumberFormat="1" applyFont="1" applyFill="1"/>
    <xf numFmtId="0" fontId="8" fillId="0" borderId="0" xfId="2" applyFont="1" applyFill="1" applyAlignment="1">
      <alignment horizontal="right"/>
    </xf>
    <xf numFmtId="0" fontId="6" fillId="0" borderId="0" xfId="2" applyFont="1" applyFill="1"/>
    <xf numFmtId="3" fontId="7" fillId="0" borderId="0" xfId="3" applyNumberFormat="1" applyFill="1" applyBorder="1" applyAlignment="1" applyProtection="1">
      <alignment horizontal="left"/>
    </xf>
    <xf numFmtId="0" fontId="8" fillId="0" borderId="0" xfId="2" applyFont="1" applyFill="1"/>
    <xf numFmtId="0" fontId="9" fillId="0" borderId="0" xfId="2" applyFont="1" applyFill="1" applyAlignment="1">
      <alignment horizontal="right"/>
    </xf>
    <xf numFmtId="0" fontId="9" fillId="0" borderId="1" xfId="2" applyFont="1" applyFill="1" applyBorder="1" applyAlignment="1">
      <alignment horizontal="left"/>
    </xf>
    <xf numFmtId="3" fontId="6" fillId="0" borderId="1" xfId="2" applyNumberFormat="1" applyFont="1" applyFill="1" applyBorder="1"/>
    <xf numFmtId="0" fontId="10" fillId="0" borderId="1" xfId="2" applyFont="1" applyFill="1" applyBorder="1"/>
    <xf numFmtId="0" fontId="9" fillId="0" borderId="1" xfId="2" applyFont="1" applyFill="1" applyBorder="1" applyAlignment="1">
      <alignment horizontal="right"/>
    </xf>
    <xf numFmtId="3" fontId="6" fillId="0" borderId="0" xfId="2" applyNumberFormat="1" applyFont="1" applyFill="1"/>
    <xf numFmtId="3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" fontId="6" fillId="0" borderId="0" xfId="2" applyNumberFormat="1" applyFont="1" applyFill="1" applyAlignment="1">
      <alignment horizontal="center"/>
    </xf>
    <xf numFmtId="0" fontId="10" fillId="0" borderId="0" xfId="4"/>
    <xf numFmtId="3" fontId="9" fillId="0" borderId="0" xfId="5" applyNumberFormat="1" applyFont="1" applyFill="1" applyBorder="1"/>
    <xf numFmtId="3" fontId="9" fillId="0" borderId="1" xfId="2" applyNumberFormat="1" applyFont="1" applyFill="1" applyBorder="1"/>
    <xf numFmtId="3" fontId="10" fillId="0" borderId="0" xfId="2" applyNumberFormat="1" applyFont="1" applyFill="1"/>
    <xf numFmtId="3" fontId="10" fillId="0" borderId="0" xfId="5" applyNumberFormat="1" applyFont="1" applyFill="1"/>
    <xf numFmtId="3" fontId="8" fillId="0" borderId="0" xfId="5" applyNumberFormat="1" applyFont="1" applyFill="1"/>
    <xf numFmtId="0" fontId="10" fillId="0" borderId="0" xfId="0" applyFont="1"/>
    <xf numFmtId="0" fontId="7" fillId="0" borderId="0" xfId="3" applyAlignment="1" applyProtection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2" borderId="9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9" fontId="0" fillId="0" borderId="10" xfId="1" applyFont="1" applyBorder="1"/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10" xfId="0" applyNumberFormat="1" applyBorder="1"/>
    <xf numFmtId="0" fontId="10" fillId="0" borderId="0" xfId="6" applyFill="1"/>
    <xf numFmtId="0" fontId="3" fillId="2" borderId="1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9" fontId="0" fillId="0" borderId="3" xfId="1" applyFont="1" applyBorder="1"/>
    <xf numFmtId="0" fontId="3" fillId="2" borderId="1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1" xfId="0" applyBorder="1"/>
    <xf numFmtId="9" fontId="0" fillId="0" borderId="12" xfId="1" applyFont="1" applyBorder="1"/>
    <xf numFmtId="0" fontId="0" fillId="0" borderId="17" xfId="0" applyBorder="1"/>
    <xf numFmtId="9" fontId="0" fillId="0" borderId="8" xfId="1" applyFont="1" applyBorder="1"/>
    <xf numFmtId="0" fontId="0" fillId="0" borderId="18" xfId="0" applyBorder="1"/>
    <xf numFmtId="0" fontId="12" fillId="0" borderId="0" xfId="0" applyFont="1"/>
    <xf numFmtId="0" fontId="13" fillId="0" borderId="0" xfId="0" applyFont="1"/>
    <xf numFmtId="0" fontId="13" fillId="0" borderId="11" xfId="0" applyFont="1" applyBorder="1"/>
    <xf numFmtId="9" fontId="13" fillId="0" borderId="12" xfId="1" applyFont="1" applyBorder="1"/>
    <xf numFmtId="0" fontId="13" fillId="0" borderId="17" xfId="0" applyFont="1" applyBorder="1"/>
    <xf numFmtId="9" fontId="13" fillId="0" borderId="8" xfId="1" applyFont="1" applyBorder="1"/>
    <xf numFmtId="0" fontId="13" fillId="0" borderId="18" xfId="0" applyFont="1" applyBorder="1"/>
    <xf numFmtId="9" fontId="13" fillId="0" borderId="10" xfId="1" applyFont="1" applyBorder="1"/>
    <xf numFmtId="0" fontId="10" fillId="0" borderId="0" xfId="6" applyFont="1" applyFill="1"/>
    <xf numFmtId="9" fontId="13" fillId="0" borderId="8" xfId="1" quotePrefix="1" applyFont="1" applyBorder="1"/>
    <xf numFmtId="9" fontId="0" fillId="0" borderId="8" xfId="1" quotePrefix="1" applyFont="1" applyBorder="1"/>
    <xf numFmtId="0" fontId="13" fillId="0" borderId="17" xfId="0" quotePrefix="1" applyFont="1" applyBorder="1"/>
    <xf numFmtId="0" fontId="3" fillId="2" borderId="18" xfId="0" applyFont="1" applyFill="1" applyBorder="1" applyAlignment="1">
      <alignment horizontal="left" vertical="top" wrapText="1"/>
    </xf>
    <xf numFmtId="0" fontId="13" fillId="0" borderId="19" xfId="0" applyFont="1" applyBorder="1"/>
    <xf numFmtId="0" fontId="13" fillId="0" borderId="2" xfId="0" applyFont="1" applyBorder="1"/>
    <xf numFmtId="0" fontId="13" fillId="0" borderId="20" xfId="0" applyFont="1" applyBorder="1"/>
    <xf numFmtId="0" fontId="3" fillId="2" borderId="16" xfId="0" applyFont="1" applyFill="1" applyBorder="1" applyAlignment="1">
      <alignment horizontal="left" vertical="top" wrapText="1"/>
    </xf>
    <xf numFmtId="9" fontId="13" fillId="0" borderId="20" xfId="1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20" xfId="0" applyBorder="1"/>
    <xf numFmtId="0" fontId="3" fillId="2" borderId="23" xfId="0" applyFont="1" applyFill="1" applyBorder="1" applyAlignment="1">
      <alignment horizontal="center" vertical="top" wrapText="1"/>
    </xf>
    <xf numFmtId="0" fontId="0" fillId="0" borderId="19" xfId="0" applyBorder="1"/>
    <xf numFmtId="9" fontId="0" fillId="0" borderId="20" xfId="1" applyFont="1" applyBorder="1"/>
    <xf numFmtId="0" fontId="3" fillId="2" borderId="19" xfId="0" applyFont="1" applyFill="1" applyBorder="1" applyAlignment="1">
      <alignment horizontal="left" vertical="top" wrapText="1"/>
    </xf>
    <xf numFmtId="9" fontId="0" fillId="0" borderId="2" xfId="1" applyFont="1" applyBorder="1"/>
    <xf numFmtId="0" fontId="3" fillId="2" borderId="16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3" fontId="7" fillId="0" borderId="0" xfId="3" applyNumberFormat="1" applyFill="1" applyBorder="1" applyAlignment="1" applyProtection="1">
      <alignment horizontal="left"/>
    </xf>
    <xf numFmtId="0" fontId="9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166" fontId="4" fillId="0" borderId="0" xfId="7" applyNumberFormat="1" applyFont="1" applyBorder="1" applyAlignment="1">
      <alignment horizontal="right"/>
    </xf>
    <xf numFmtId="166" fontId="0" fillId="0" borderId="0" xfId="7" applyNumberFormat="1" applyFont="1" applyBorder="1"/>
    <xf numFmtId="166" fontId="4" fillId="0" borderId="3" xfId="7" applyNumberFormat="1" applyFont="1" applyBorder="1" applyAlignment="1">
      <alignment horizontal="right"/>
    </xf>
    <xf numFmtId="166" fontId="0" fillId="0" borderId="3" xfId="7" applyNumberFormat="1" applyFont="1" applyBorder="1"/>
  </cellXfs>
  <cellStyles count="8">
    <cellStyle name="Comma" xfId="7" builtinId="3"/>
    <cellStyle name="Hyperlink" xfId="3" builtinId="8"/>
    <cellStyle name="Normal" xfId="0" builtinId="0"/>
    <cellStyle name="Normal 2 2" xfId="6"/>
    <cellStyle name="Normal 6" xfId="4"/>
    <cellStyle name="Normal_TABLE2" xfId="5"/>
    <cellStyle name="Normal_TABLE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theme/theme1.xml" Type="http://schemas.openxmlformats.org/officeDocument/2006/relationships/theme"/><Relationship Id="rId2" Target="worksheets/sheet2.xml" Type="http://schemas.openxmlformats.org/officeDocument/2006/relationships/worksheet"/><Relationship Id="rId20" Target="styles.xml" Type="http://schemas.openxmlformats.org/officeDocument/2006/relationships/styles"/><Relationship Id="rId21" Target="sharedStrings.xml" Type="http://schemas.openxmlformats.org/officeDocument/2006/relationships/sharedStrings"/><Relationship Id="rId22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mailto:homelessnessstatisticsinbox@scotland.gsi.gov.uk" TargetMode="External" Type="http://schemas.openxmlformats.org/officeDocument/2006/relationships/hyperlink"/><Relationship Id="rId2" Target="https://www.gov.scot/collections/homelessness-statistics/" TargetMode="External" Type="http://schemas.openxmlformats.org/officeDocument/2006/relationships/hyperlink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9" sqref="B9"/>
    </sheetView>
  </sheetViews>
  <sheetFormatPr defaultRowHeight="15" x14ac:dyDescent="0.25"/>
  <sheetData>
    <row r="2" spans="1:2" x14ac:dyDescent="0.25">
      <c r="A2" t="s">
        <v>191</v>
      </c>
    </row>
    <row r="3" spans="1:2" x14ac:dyDescent="0.25">
      <c r="A3" t="s">
        <v>192</v>
      </c>
    </row>
    <row r="4" spans="1:2" x14ac:dyDescent="0.25">
      <c r="A4" t="s">
        <v>193</v>
      </c>
    </row>
    <row r="6" spans="1:2" x14ac:dyDescent="0.25">
      <c r="A6" t="s">
        <v>194</v>
      </c>
      <c r="B6" s="28" t="s">
        <v>195</v>
      </c>
    </row>
    <row r="7" spans="1:2" x14ac:dyDescent="0.25">
      <c r="A7" t="s">
        <v>196</v>
      </c>
      <c r="B7" s="29" t="s">
        <v>197</v>
      </c>
    </row>
    <row r="8" spans="1:2" x14ac:dyDescent="0.25">
      <c r="A8" t="s">
        <v>198</v>
      </c>
      <c r="B8" s="29" t="s">
        <v>200</v>
      </c>
    </row>
    <row r="11" spans="1:2" x14ac:dyDescent="0.25">
      <c r="A11" s="1"/>
    </row>
  </sheetData>
  <hyperlinks>
    <hyperlink ref="B7" r:id="rId1"/>
    <hyperlink ref="B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showGridLines="0" topLeftCell="E1" workbookViewId="0">
      <selection activeCell="F15" sqref="F15"/>
    </sheetView>
  </sheetViews>
  <sheetFormatPr defaultRowHeight="15" x14ac:dyDescent="0.25"/>
  <cols>
    <col min="1" max="1" customWidth="true" width="25.140625" collapsed="false"/>
    <col min="2" max="19" customWidth="true" width="10.28515625" collapsed="false"/>
    <col min="20" max="20" customWidth="true" width="4.0" collapsed="false"/>
    <col min="22" max="22" customWidth="true" width="13.42578125" collapsed="false"/>
  </cols>
  <sheetData>
    <row r="1" spans="1:22" x14ac:dyDescent="0.25">
      <c r="A1" s="1" t="s">
        <v>210</v>
      </c>
    </row>
    <row r="3" spans="1:22" x14ac:dyDescent="0.25">
      <c r="U3" s="89" t="s">
        <v>224</v>
      </c>
      <c r="V3" s="89"/>
    </row>
    <row r="4" spans="1:22" ht="15.75" thickBot="1" x14ac:dyDescent="0.3">
      <c r="A4" s="30"/>
      <c r="B4" s="31" t="s">
        <v>74</v>
      </c>
      <c r="C4" s="31" t="s">
        <v>75</v>
      </c>
      <c r="D4" s="31" t="s">
        <v>76</v>
      </c>
      <c r="E4" s="31" t="s">
        <v>77</v>
      </c>
      <c r="F4" s="31" t="s">
        <v>78</v>
      </c>
      <c r="G4" s="31" t="s">
        <v>0</v>
      </c>
      <c r="H4" s="31" t="s">
        <v>1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2" t="s">
        <v>12</v>
      </c>
      <c r="U4" s="53" t="s">
        <v>222</v>
      </c>
      <c r="V4" s="53" t="s">
        <v>223</v>
      </c>
    </row>
    <row r="5" spans="1:22" ht="15.75" thickBot="1" x14ac:dyDescent="0.3">
      <c r="A5" s="33" t="s">
        <v>13</v>
      </c>
      <c r="B5" s="34">
        <v>14198</v>
      </c>
      <c r="C5" s="34">
        <v>14580</v>
      </c>
      <c r="D5" s="34">
        <v>14757</v>
      </c>
      <c r="E5" s="34">
        <v>15216</v>
      </c>
      <c r="F5" s="34">
        <v>14907</v>
      </c>
      <c r="G5" s="34">
        <v>14642</v>
      </c>
      <c r="H5" s="34">
        <v>15007</v>
      </c>
      <c r="I5" s="34">
        <v>15571</v>
      </c>
      <c r="J5" s="34">
        <v>14639</v>
      </c>
      <c r="K5" s="34">
        <v>12308</v>
      </c>
      <c r="L5" s="34">
        <v>9982</v>
      </c>
      <c r="M5" s="34">
        <v>8733</v>
      </c>
      <c r="N5" s="34">
        <v>8577</v>
      </c>
      <c r="O5" s="34">
        <v>8048</v>
      </c>
      <c r="P5" s="34">
        <v>7664</v>
      </c>
      <c r="Q5" s="34">
        <v>7353</v>
      </c>
      <c r="R5" s="34">
        <v>7241</v>
      </c>
      <c r="S5" s="35">
        <v>7303</v>
      </c>
      <c r="U5" s="54">
        <f>S5-R5</f>
        <v>62</v>
      </c>
      <c r="V5" s="55">
        <f>U5/R5</f>
        <v>8.5623532661234635E-3</v>
      </c>
    </row>
    <row r="6" spans="1:22" ht="15.75" thickBot="1" x14ac:dyDescent="0.3">
      <c r="A6" s="33" t="s">
        <v>138</v>
      </c>
      <c r="B6" s="34">
        <v>6408</v>
      </c>
      <c r="C6" s="34">
        <v>6268</v>
      </c>
      <c r="D6" s="34">
        <v>5805</v>
      </c>
      <c r="E6" s="34">
        <v>5908</v>
      </c>
      <c r="F6" s="34">
        <v>5430</v>
      </c>
      <c r="G6" s="34">
        <v>5051</v>
      </c>
      <c r="H6" s="34">
        <v>5215</v>
      </c>
      <c r="I6" s="34">
        <v>5489</v>
      </c>
      <c r="J6" s="34">
        <v>5236</v>
      </c>
      <c r="K6" s="34">
        <v>4455</v>
      </c>
      <c r="L6" s="34">
        <v>3822</v>
      </c>
      <c r="M6" s="34">
        <v>3487</v>
      </c>
      <c r="N6" s="34">
        <v>3453</v>
      </c>
      <c r="O6" s="34">
        <v>3346</v>
      </c>
      <c r="P6" s="34">
        <v>3140</v>
      </c>
      <c r="Q6" s="34">
        <v>2999</v>
      </c>
      <c r="R6" s="34">
        <v>2967</v>
      </c>
      <c r="S6" s="35">
        <v>2981</v>
      </c>
      <c r="U6" s="56">
        <f t="shared" ref="U6:U13" si="0">S6-R6</f>
        <v>14</v>
      </c>
      <c r="V6" s="57">
        <f t="shared" ref="V6:V13" si="1">U6/R6</f>
        <v>4.7185709470845974E-3</v>
      </c>
    </row>
    <row r="7" spans="1:22" ht="15.75" thickBot="1" x14ac:dyDescent="0.3">
      <c r="A7" s="33" t="s">
        <v>139</v>
      </c>
      <c r="B7" s="34">
        <v>4097</v>
      </c>
      <c r="C7" s="34">
        <v>4191</v>
      </c>
      <c r="D7" s="34">
        <v>4387</v>
      </c>
      <c r="E7" s="34">
        <v>4621</v>
      </c>
      <c r="F7" s="34">
        <v>4772</v>
      </c>
      <c r="G7" s="34">
        <v>4570</v>
      </c>
      <c r="H7" s="34">
        <v>4613</v>
      </c>
      <c r="I7" s="34">
        <v>4768</v>
      </c>
      <c r="J7" s="34">
        <v>4463</v>
      </c>
      <c r="K7" s="34">
        <v>3814</v>
      </c>
      <c r="L7" s="34">
        <v>2886</v>
      </c>
      <c r="M7" s="34">
        <v>2537</v>
      </c>
      <c r="N7" s="34">
        <v>2530</v>
      </c>
      <c r="O7" s="34">
        <v>2301</v>
      </c>
      <c r="P7" s="34">
        <v>2201</v>
      </c>
      <c r="Q7" s="34">
        <v>2152</v>
      </c>
      <c r="R7" s="34">
        <v>2227</v>
      </c>
      <c r="S7" s="35">
        <v>2333</v>
      </c>
      <c r="U7" s="56">
        <f t="shared" si="0"/>
        <v>106</v>
      </c>
      <c r="V7" s="57">
        <f t="shared" si="1"/>
        <v>4.7597665020206556E-2</v>
      </c>
    </row>
    <row r="8" spans="1:22" ht="15.75" thickBot="1" x14ac:dyDescent="0.3">
      <c r="A8" s="33" t="s">
        <v>140</v>
      </c>
      <c r="B8" s="34">
        <v>95</v>
      </c>
      <c r="C8" s="34">
        <v>114</v>
      </c>
      <c r="D8" s="34">
        <v>140</v>
      </c>
      <c r="E8" s="34">
        <v>184</v>
      </c>
      <c r="F8" s="34">
        <v>239</v>
      </c>
      <c r="G8" s="34">
        <v>313</v>
      </c>
      <c r="H8" s="34">
        <v>405</v>
      </c>
      <c r="I8" s="34">
        <v>556</v>
      </c>
      <c r="J8" s="34">
        <v>520</v>
      </c>
      <c r="K8" s="34">
        <v>477</v>
      </c>
      <c r="L8" s="34">
        <v>345</v>
      </c>
      <c r="M8" s="34">
        <v>223</v>
      </c>
      <c r="N8" s="34">
        <v>191</v>
      </c>
      <c r="O8" s="34">
        <v>165</v>
      </c>
      <c r="P8" s="34">
        <v>184</v>
      </c>
      <c r="Q8" s="34">
        <v>185</v>
      </c>
      <c r="R8" s="34">
        <v>151</v>
      </c>
      <c r="S8" s="35">
        <v>167</v>
      </c>
      <c r="U8" s="56">
        <f t="shared" si="0"/>
        <v>16</v>
      </c>
      <c r="V8" s="57">
        <f t="shared" si="1"/>
        <v>0.10596026490066225</v>
      </c>
    </row>
    <row r="9" spans="1:22" ht="15.75" thickBot="1" x14ac:dyDescent="0.3">
      <c r="A9" s="33" t="s">
        <v>141</v>
      </c>
      <c r="B9" s="34">
        <v>2200</v>
      </c>
      <c r="C9" s="34">
        <v>2390</v>
      </c>
      <c r="D9" s="34">
        <v>2689</v>
      </c>
      <c r="E9" s="34">
        <v>2705</v>
      </c>
      <c r="F9" s="34">
        <v>2588</v>
      </c>
      <c r="G9" s="34">
        <v>2709</v>
      </c>
      <c r="H9" s="34">
        <v>2786</v>
      </c>
      <c r="I9" s="34">
        <v>2806</v>
      </c>
      <c r="J9" s="34">
        <v>2607</v>
      </c>
      <c r="K9" s="34">
        <v>2159</v>
      </c>
      <c r="L9" s="34">
        <v>1793</v>
      </c>
      <c r="M9" s="34">
        <v>1489</v>
      </c>
      <c r="N9" s="34">
        <v>1419</v>
      </c>
      <c r="O9" s="34">
        <v>1331</v>
      </c>
      <c r="P9" s="34">
        <v>1294</v>
      </c>
      <c r="Q9" s="34">
        <v>1280</v>
      </c>
      <c r="R9" s="34">
        <v>1166</v>
      </c>
      <c r="S9" s="35">
        <v>1096</v>
      </c>
      <c r="U9" s="56">
        <f t="shared" si="0"/>
        <v>-70</v>
      </c>
      <c r="V9" s="57">
        <f t="shared" si="1"/>
        <v>-6.0034305317324184E-2</v>
      </c>
    </row>
    <row r="10" spans="1:22" ht="15.75" thickBot="1" x14ac:dyDescent="0.3">
      <c r="A10" s="33" t="s">
        <v>142</v>
      </c>
      <c r="B10" s="34">
        <v>738</v>
      </c>
      <c r="C10" s="34">
        <v>864</v>
      </c>
      <c r="D10" s="34">
        <v>916</v>
      </c>
      <c r="E10" s="34">
        <v>967</v>
      </c>
      <c r="F10" s="34">
        <v>1014</v>
      </c>
      <c r="G10" s="34">
        <v>994</v>
      </c>
      <c r="H10" s="34">
        <v>1048</v>
      </c>
      <c r="I10" s="34">
        <v>984</v>
      </c>
      <c r="J10" s="34">
        <v>928</v>
      </c>
      <c r="K10" s="34">
        <v>709</v>
      </c>
      <c r="L10" s="34">
        <v>583</v>
      </c>
      <c r="M10" s="34">
        <v>519</v>
      </c>
      <c r="N10" s="34">
        <v>506</v>
      </c>
      <c r="O10" s="34">
        <v>461</v>
      </c>
      <c r="P10" s="34">
        <v>438</v>
      </c>
      <c r="Q10" s="34">
        <v>359</v>
      </c>
      <c r="R10" s="34">
        <v>366</v>
      </c>
      <c r="S10" s="35">
        <v>404</v>
      </c>
      <c r="U10" s="56">
        <f t="shared" si="0"/>
        <v>38</v>
      </c>
      <c r="V10" s="57">
        <f t="shared" si="1"/>
        <v>0.10382513661202186</v>
      </c>
    </row>
    <row r="11" spans="1:22" ht="15.75" thickBot="1" x14ac:dyDescent="0.3">
      <c r="A11" s="33" t="s">
        <v>143</v>
      </c>
      <c r="B11" s="34">
        <v>492</v>
      </c>
      <c r="C11" s="34">
        <v>561</v>
      </c>
      <c r="D11" s="34">
        <v>617</v>
      </c>
      <c r="E11" s="34">
        <v>635</v>
      </c>
      <c r="F11" s="34">
        <v>666</v>
      </c>
      <c r="G11" s="34">
        <v>683</v>
      </c>
      <c r="H11" s="34">
        <v>717</v>
      </c>
      <c r="I11" s="34">
        <v>735</v>
      </c>
      <c r="J11" s="34">
        <v>668</v>
      </c>
      <c r="K11" s="34">
        <v>518</v>
      </c>
      <c r="L11" s="34">
        <v>413</v>
      </c>
      <c r="M11" s="34">
        <v>336</v>
      </c>
      <c r="N11" s="34">
        <v>338</v>
      </c>
      <c r="O11" s="34">
        <v>301</v>
      </c>
      <c r="P11" s="34">
        <v>282</v>
      </c>
      <c r="Q11" s="34">
        <v>253</v>
      </c>
      <c r="R11" s="34">
        <v>221</v>
      </c>
      <c r="S11" s="35">
        <v>193</v>
      </c>
      <c r="U11" s="56">
        <f t="shared" si="0"/>
        <v>-28</v>
      </c>
      <c r="V11" s="57">
        <f t="shared" si="1"/>
        <v>-0.12669683257918551</v>
      </c>
    </row>
    <row r="12" spans="1:22" ht="15.75" thickBot="1" x14ac:dyDescent="0.3">
      <c r="A12" s="33" t="s">
        <v>144</v>
      </c>
      <c r="B12" s="34">
        <v>131</v>
      </c>
      <c r="C12" s="34">
        <v>146</v>
      </c>
      <c r="D12" s="34">
        <v>160</v>
      </c>
      <c r="E12" s="34">
        <v>153</v>
      </c>
      <c r="F12" s="34">
        <v>142</v>
      </c>
      <c r="G12" s="34">
        <v>227</v>
      </c>
      <c r="H12" s="34">
        <v>164</v>
      </c>
      <c r="I12" s="34">
        <v>167</v>
      </c>
      <c r="J12" s="34">
        <v>157</v>
      </c>
      <c r="K12" s="34">
        <v>134</v>
      </c>
      <c r="L12" s="34">
        <v>104</v>
      </c>
      <c r="M12" s="34">
        <v>103</v>
      </c>
      <c r="N12" s="34">
        <v>101</v>
      </c>
      <c r="O12" s="34">
        <v>97</v>
      </c>
      <c r="P12" s="34">
        <v>94</v>
      </c>
      <c r="Q12" s="34">
        <v>86</v>
      </c>
      <c r="R12" s="34">
        <v>117</v>
      </c>
      <c r="S12" s="35">
        <v>103</v>
      </c>
      <c r="U12" s="56">
        <f t="shared" si="0"/>
        <v>-14</v>
      </c>
      <c r="V12" s="57">
        <f t="shared" si="1"/>
        <v>-0.11965811965811966</v>
      </c>
    </row>
    <row r="13" spans="1:22" x14ac:dyDescent="0.25">
      <c r="A13" s="36" t="s">
        <v>145</v>
      </c>
      <c r="B13" s="37">
        <v>37</v>
      </c>
      <c r="C13" s="37">
        <v>46</v>
      </c>
      <c r="D13" s="37">
        <v>43</v>
      </c>
      <c r="E13" s="37">
        <v>43</v>
      </c>
      <c r="F13" s="37">
        <v>56</v>
      </c>
      <c r="G13" s="37">
        <v>95</v>
      </c>
      <c r="H13" s="37">
        <v>59</v>
      </c>
      <c r="I13" s="37">
        <v>66</v>
      </c>
      <c r="J13" s="37">
        <v>60</v>
      </c>
      <c r="K13" s="37">
        <v>42</v>
      </c>
      <c r="L13" s="37">
        <v>36</v>
      </c>
      <c r="M13" s="37">
        <v>39</v>
      </c>
      <c r="N13" s="37">
        <v>39</v>
      </c>
      <c r="O13" s="37">
        <v>46</v>
      </c>
      <c r="P13" s="37">
        <v>31</v>
      </c>
      <c r="Q13" s="37">
        <v>39</v>
      </c>
      <c r="R13" s="37">
        <v>26</v>
      </c>
      <c r="S13" s="38">
        <v>26</v>
      </c>
      <c r="U13" s="58">
        <f t="shared" si="0"/>
        <v>0</v>
      </c>
      <c r="V13" s="39">
        <f t="shared" si="1"/>
        <v>0</v>
      </c>
    </row>
  </sheetData>
  <mergeCells count="1">
    <mergeCell ref="U3:V3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activeCell="N13" sqref="N13"/>
    </sheetView>
  </sheetViews>
  <sheetFormatPr defaultRowHeight="15" x14ac:dyDescent="0.25"/>
  <cols>
    <col min="1" max="1" customWidth="true" width="21.85546875" collapsed="false"/>
    <col min="2" max="11" customWidth="true" width="12.0" collapsed="false"/>
    <col min="12" max="12" customWidth="true" width="3.140625" collapsed="false"/>
    <col min="14" max="14" customWidth="true" width="12.0" collapsed="false"/>
  </cols>
  <sheetData>
    <row r="1" spans="1:14" x14ac:dyDescent="0.25">
      <c r="A1" s="1" t="s">
        <v>211</v>
      </c>
    </row>
    <row r="3" spans="1:14" x14ac:dyDescent="0.25">
      <c r="M3" s="89" t="s">
        <v>224</v>
      </c>
      <c r="N3" s="89"/>
    </row>
    <row r="4" spans="1:14" ht="15.75" thickBot="1" x14ac:dyDescent="0.3">
      <c r="A4" s="40"/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2" t="s">
        <v>12</v>
      </c>
      <c r="M4" s="53" t="s">
        <v>222</v>
      </c>
      <c r="N4" s="53" t="s">
        <v>223</v>
      </c>
    </row>
    <row r="5" spans="1:14" ht="15.75" thickBot="1" x14ac:dyDescent="0.3">
      <c r="A5" s="33" t="s">
        <v>13</v>
      </c>
      <c r="B5" s="34">
        <v>14639</v>
      </c>
      <c r="C5" s="34">
        <v>12308</v>
      </c>
      <c r="D5" s="34">
        <v>9982</v>
      </c>
      <c r="E5" s="34">
        <v>8733</v>
      </c>
      <c r="F5" s="34">
        <v>8577</v>
      </c>
      <c r="G5" s="34">
        <v>8048</v>
      </c>
      <c r="H5" s="34">
        <v>7664</v>
      </c>
      <c r="I5" s="34">
        <v>7353</v>
      </c>
      <c r="J5" s="34">
        <v>7241</v>
      </c>
      <c r="K5" s="35">
        <v>7303</v>
      </c>
      <c r="M5" s="54">
        <f>K5-J5</f>
        <v>62</v>
      </c>
      <c r="N5" s="55">
        <f>M5/J5</f>
        <v>8.5623532661234635E-3</v>
      </c>
    </row>
    <row r="6" spans="1:14" ht="15.75" thickBot="1" x14ac:dyDescent="0.3">
      <c r="A6" s="33" t="s">
        <v>146</v>
      </c>
      <c r="B6" s="34">
        <v>927</v>
      </c>
      <c r="C6" s="34">
        <v>778</v>
      </c>
      <c r="D6" s="34">
        <v>609</v>
      </c>
      <c r="E6" s="34">
        <v>601</v>
      </c>
      <c r="F6" s="34">
        <v>541</v>
      </c>
      <c r="G6" s="34">
        <v>567</v>
      </c>
      <c r="H6" s="34">
        <v>525</v>
      </c>
      <c r="I6" s="34">
        <v>501</v>
      </c>
      <c r="J6" s="34">
        <v>527</v>
      </c>
      <c r="K6" s="35">
        <v>477</v>
      </c>
      <c r="M6" s="56">
        <f t="shared" ref="M6:M10" si="0">K6-J6</f>
        <v>-50</v>
      </c>
      <c r="N6" s="57">
        <f t="shared" ref="N6:N10" si="1">M6/J6</f>
        <v>-9.4876660341555979E-2</v>
      </c>
    </row>
    <row r="7" spans="1:14" ht="15.75" thickBot="1" x14ac:dyDescent="0.3">
      <c r="A7" s="33" t="s">
        <v>147</v>
      </c>
      <c r="B7" s="34">
        <v>554</v>
      </c>
      <c r="C7" s="34">
        <v>476</v>
      </c>
      <c r="D7" s="34">
        <v>401</v>
      </c>
      <c r="E7" s="34">
        <v>353</v>
      </c>
      <c r="F7" s="34">
        <v>341</v>
      </c>
      <c r="G7" s="34">
        <v>296</v>
      </c>
      <c r="H7" s="34">
        <v>370</v>
      </c>
      <c r="I7" s="34">
        <v>330</v>
      </c>
      <c r="J7" s="34">
        <v>341</v>
      </c>
      <c r="K7" s="35">
        <v>346</v>
      </c>
      <c r="M7" s="56">
        <f t="shared" si="0"/>
        <v>5</v>
      </c>
      <c r="N7" s="57">
        <f t="shared" si="1"/>
        <v>1.466275659824047E-2</v>
      </c>
    </row>
    <row r="8" spans="1:14" ht="15.75" thickBot="1" x14ac:dyDescent="0.3">
      <c r="A8" s="33" t="s">
        <v>148</v>
      </c>
      <c r="B8" s="34">
        <v>12875</v>
      </c>
      <c r="C8" s="34">
        <v>10735</v>
      </c>
      <c r="D8" s="34">
        <v>8742</v>
      </c>
      <c r="E8" s="34">
        <v>7591</v>
      </c>
      <c r="F8" s="34">
        <v>7403</v>
      </c>
      <c r="G8" s="34">
        <v>6887</v>
      </c>
      <c r="H8" s="34">
        <v>6462</v>
      </c>
      <c r="I8" s="34">
        <v>6223</v>
      </c>
      <c r="J8" s="34">
        <v>6030</v>
      </c>
      <c r="K8" s="35">
        <v>6178</v>
      </c>
      <c r="M8" s="56">
        <f t="shared" si="0"/>
        <v>148</v>
      </c>
      <c r="N8" s="57">
        <f t="shared" si="1"/>
        <v>2.4543946932006632E-2</v>
      </c>
    </row>
    <row r="9" spans="1:14" x14ac:dyDescent="0.25">
      <c r="A9" s="36" t="s">
        <v>149</v>
      </c>
      <c r="B9" s="37">
        <v>283</v>
      </c>
      <c r="C9" s="37">
        <v>319</v>
      </c>
      <c r="D9" s="37">
        <v>230</v>
      </c>
      <c r="E9" s="37">
        <v>188</v>
      </c>
      <c r="F9" s="37">
        <v>292</v>
      </c>
      <c r="G9" s="37">
        <v>298</v>
      </c>
      <c r="H9" s="37">
        <v>307</v>
      </c>
      <c r="I9" s="37">
        <v>299</v>
      </c>
      <c r="J9" s="37">
        <v>343</v>
      </c>
      <c r="K9" s="38">
        <v>302</v>
      </c>
      <c r="M9" s="58">
        <f t="shared" si="0"/>
        <v>-41</v>
      </c>
      <c r="N9" s="39">
        <f t="shared" si="1"/>
        <v>-0.119533527696793</v>
      </c>
    </row>
    <row r="10" spans="1:14" x14ac:dyDescent="0.25">
      <c r="A10" s="81" t="s">
        <v>227</v>
      </c>
      <c r="B10" s="82">
        <f>B6+B7</f>
        <v>1481</v>
      </c>
      <c r="C10" s="82">
        <f t="shared" ref="C10:K10" si="2">C6+C7</f>
        <v>1254</v>
      </c>
      <c r="D10" s="82">
        <f t="shared" si="2"/>
        <v>1010</v>
      </c>
      <c r="E10" s="82">
        <f t="shared" si="2"/>
        <v>954</v>
      </c>
      <c r="F10" s="82">
        <f t="shared" si="2"/>
        <v>882</v>
      </c>
      <c r="G10" s="82">
        <f t="shared" si="2"/>
        <v>863</v>
      </c>
      <c r="H10" s="82">
        <f t="shared" si="2"/>
        <v>895</v>
      </c>
      <c r="I10" s="82">
        <f t="shared" si="2"/>
        <v>831</v>
      </c>
      <c r="J10" s="82">
        <f t="shared" si="2"/>
        <v>868</v>
      </c>
      <c r="K10" s="83">
        <f t="shared" si="2"/>
        <v>823</v>
      </c>
      <c r="M10" s="58">
        <f t="shared" si="0"/>
        <v>-45</v>
      </c>
      <c r="N10" s="39">
        <f t="shared" si="1"/>
        <v>-5.1843317972350228E-2</v>
      </c>
    </row>
  </sheetData>
  <mergeCells count="1">
    <mergeCell ref="M3:N3"/>
  </mergeCell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workbookViewId="0">
      <selection activeCell="H16" sqref="H16"/>
    </sheetView>
  </sheetViews>
  <sheetFormatPr defaultRowHeight="15" x14ac:dyDescent="0.25"/>
  <cols>
    <col min="2" max="14" customWidth="true" width="10.5703125" collapsed="false"/>
    <col min="15" max="15" customWidth="true" width="3.7109375" collapsed="false"/>
    <col min="17" max="17" customWidth="true" width="13.28515625" collapsed="false"/>
  </cols>
  <sheetData>
    <row r="1" spans="1:17" x14ac:dyDescent="0.25">
      <c r="A1" s="1" t="s">
        <v>202</v>
      </c>
    </row>
    <row r="2" spans="1:17" x14ac:dyDescent="0.25">
      <c r="A2" t="s">
        <v>214</v>
      </c>
    </row>
    <row r="3" spans="1:17" x14ac:dyDescent="0.25">
      <c r="P3" s="89" t="s">
        <v>224</v>
      </c>
      <c r="Q3" s="89"/>
    </row>
    <row r="4" spans="1:17" ht="15.75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51" t="s">
        <v>12</v>
      </c>
      <c r="P4" s="53" t="s">
        <v>222</v>
      </c>
      <c r="Q4" s="53" t="s">
        <v>223</v>
      </c>
    </row>
    <row r="5" spans="1:17" ht="15.75" thickBot="1" x14ac:dyDescent="0.3">
      <c r="A5" s="33" t="s">
        <v>13</v>
      </c>
      <c r="B5" s="34">
        <v>13813</v>
      </c>
      <c r="C5" s="34">
        <v>14459</v>
      </c>
      <c r="D5" s="34">
        <v>15176</v>
      </c>
      <c r="E5" s="34">
        <v>14440</v>
      </c>
      <c r="F5" s="34">
        <v>13158</v>
      </c>
      <c r="G5" s="34">
        <v>10809</v>
      </c>
      <c r="H5" s="34">
        <v>9219</v>
      </c>
      <c r="I5" s="34">
        <v>8570</v>
      </c>
      <c r="J5" s="34">
        <v>8087</v>
      </c>
      <c r="K5" s="34">
        <v>7908</v>
      </c>
      <c r="L5" s="34">
        <v>7461</v>
      </c>
      <c r="M5" s="34">
        <v>7530</v>
      </c>
      <c r="N5" s="35">
        <v>7099</v>
      </c>
      <c r="P5" s="54">
        <f>N5-M5</f>
        <v>-431</v>
      </c>
      <c r="Q5" s="55">
        <f>P5/M5</f>
        <v>-5.7237715803452854E-2</v>
      </c>
    </row>
    <row r="6" spans="1:17" ht="15.75" thickBot="1" x14ac:dyDescent="0.3">
      <c r="A6" s="33" t="s">
        <v>213</v>
      </c>
      <c r="B6" s="34">
        <v>13377</v>
      </c>
      <c r="C6" s="34">
        <v>13808</v>
      </c>
      <c r="D6" s="34">
        <v>14453</v>
      </c>
      <c r="E6" s="34">
        <v>13803</v>
      </c>
      <c r="F6" s="34">
        <v>12577</v>
      </c>
      <c r="G6" s="34">
        <v>10371</v>
      </c>
      <c r="H6" s="34">
        <v>8945</v>
      </c>
      <c r="I6" s="34">
        <v>8327</v>
      </c>
      <c r="J6" s="34">
        <v>7707</v>
      </c>
      <c r="K6" s="34">
        <v>7523</v>
      </c>
      <c r="L6" s="34">
        <v>7063</v>
      </c>
      <c r="M6" s="34">
        <v>7104</v>
      </c>
      <c r="N6" s="35">
        <v>6814</v>
      </c>
      <c r="P6" s="56">
        <f t="shared" ref="P6" si="0">N6-M6</f>
        <v>-290</v>
      </c>
      <c r="Q6" s="57">
        <f t="shared" ref="Q6:Q7" si="1">P6/M6</f>
        <v>-4.0822072072072071E-2</v>
      </c>
    </row>
    <row r="7" spans="1:17" x14ac:dyDescent="0.25">
      <c r="A7" s="36" t="s">
        <v>212</v>
      </c>
      <c r="B7" s="37">
        <v>436</v>
      </c>
      <c r="C7" s="37">
        <v>651</v>
      </c>
      <c r="D7" s="37">
        <v>723</v>
      </c>
      <c r="E7" s="37">
        <v>637</v>
      </c>
      <c r="F7" s="37">
        <v>581</v>
      </c>
      <c r="G7" s="37">
        <v>438</v>
      </c>
      <c r="H7" s="37">
        <v>274</v>
      </c>
      <c r="I7" s="37">
        <v>243</v>
      </c>
      <c r="J7" s="37">
        <v>380</v>
      </c>
      <c r="K7" s="37">
        <v>385</v>
      </c>
      <c r="L7" s="37">
        <v>398</v>
      </c>
      <c r="M7" s="37">
        <v>426</v>
      </c>
      <c r="N7" s="38">
        <v>285</v>
      </c>
      <c r="P7" s="58">
        <f>N7-M7</f>
        <v>-141</v>
      </c>
      <c r="Q7" s="39">
        <f t="shared" si="1"/>
        <v>-0.33098591549295775</v>
      </c>
    </row>
  </sheetData>
  <mergeCells count="1">
    <mergeCell ref="P3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workbookViewId="0">
      <selection activeCell="Q14" sqref="Q14"/>
    </sheetView>
  </sheetViews>
  <sheetFormatPr defaultRowHeight="15" x14ac:dyDescent="0.25"/>
  <cols>
    <col min="1" max="1" customWidth="true" width="32.42578125" collapsed="false"/>
    <col min="2" max="14" customWidth="true" width="10.85546875" collapsed="false"/>
    <col min="15" max="15" customWidth="true" width="4.140625" collapsed="false"/>
    <col min="16" max="16" customWidth="true" width="10.42578125" collapsed="false"/>
    <col min="17" max="17" customWidth="true" width="13.42578125" collapsed="false"/>
  </cols>
  <sheetData>
    <row r="1" spans="1:17" x14ac:dyDescent="0.25">
      <c r="A1" s="1" t="s">
        <v>215</v>
      </c>
    </row>
    <row r="3" spans="1:17" x14ac:dyDescent="0.25">
      <c r="P3" s="89" t="s">
        <v>224</v>
      </c>
      <c r="Q3" s="89"/>
    </row>
    <row r="4" spans="1:17" ht="15.75" thickBot="1" x14ac:dyDescent="0.3">
      <c r="A4" s="84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51" t="s">
        <v>12</v>
      </c>
      <c r="P4" s="53" t="s">
        <v>222</v>
      </c>
      <c r="Q4" s="53" t="s">
        <v>223</v>
      </c>
    </row>
    <row r="5" spans="1:17" ht="15.75" thickBot="1" x14ac:dyDescent="0.3">
      <c r="A5" s="33" t="s">
        <v>150</v>
      </c>
      <c r="B5" s="34">
        <v>1047</v>
      </c>
      <c r="C5" s="34">
        <v>1122</v>
      </c>
      <c r="D5" s="34">
        <v>1159</v>
      </c>
      <c r="E5" s="34">
        <v>1232</v>
      </c>
      <c r="F5" s="34">
        <v>1106</v>
      </c>
      <c r="G5" s="34">
        <v>940</v>
      </c>
      <c r="H5" s="34">
        <v>820</v>
      </c>
      <c r="I5" s="34">
        <v>934</v>
      </c>
      <c r="J5" s="34">
        <v>1006</v>
      </c>
      <c r="K5" s="34">
        <v>1195</v>
      </c>
      <c r="L5" s="34">
        <v>1425</v>
      </c>
      <c r="M5" s="34">
        <v>1609</v>
      </c>
      <c r="N5" s="35">
        <v>1815</v>
      </c>
      <c r="P5" s="54">
        <f>N5-M5</f>
        <v>206</v>
      </c>
      <c r="Q5" s="55">
        <f>P5/M5</f>
        <v>0.12802983219390926</v>
      </c>
    </row>
    <row r="6" spans="1:17" ht="15.75" thickBot="1" x14ac:dyDescent="0.3">
      <c r="A6" s="33" t="s">
        <v>151</v>
      </c>
      <c r="B6" s="34">
        <v>342</v>
      </c>
      <c r="C6" s="34">
        <v>311</v>
      </c>
      <c r="D6" s="34">
        <v>359</v>
      </c>
      <c r="E6" s="34">
        <v>373</v>
      </c>
      <c r="F6" s="34">
        <v>317</v>
      </c>
      <c r="G6" s="34">
        <v>243</v>
      </c>
      <c r="H6" s="34">
        <v>235</v>
      </c>
      <c r="I6" s="34">
        <v>218</v>
      </c>
      <c r="J6" s="34">
        <v>277</v>
      </c>
      <c r="K6" s="34">
        <v>249</v>
      </c>
      <c r="L6" s="34">
        <v>272</v>
      </c>
      <c r="M6" s="34">
        <v>260</v>
      </c>
      <c r="N6" s="35">
        <v>294</v>
      </c>
      <c r="P6" s="56">
        <f t="shared" ref="P6:P12" si="0">N6-M6</f>
        <v>34</v>
      </c>
      <c r="Q6" s="57">
        <f t="shared" ref="Q6:Q12" si="1">P6/M6</f>
        <v>0.13076923076923078</v>
      </c>
    </row>
    <row r="7" spans="1:17" ht="15.75" thickBot="1" x14ac:dyDescent="0.3">
      <c r="A7" s="33" t="s">
        <v>152</v>
      </c>
      <c r="B7" s="34">
        <v>141</v>
      </c>
      <c r="C7" s="34">
        <v>129</v>
      </c>
      <c r="D7" s="34">
        <v>145</v>
      </c>
      <c r="E7" s="34">
        <v>116</v>
      </c>
      <c r="F7" s="34">
        <v>103</v>
      </c>
      <c r="G7" s="34">
        <v>103</v>
      </c>
      <c r="H7" s="34">
        <v>76</v>
      </c>
      <c r="I7" s="34">
        <v>92</v>
      </c>
      <c r="J7" s="34">
        <v>102</v>
      </c>
      <c r="K7" s="34">
        <v>98</v>
      </c>
      <c r="L7" s="34">
        <v>105</v>
      </c>
      <c r="M7" s="34">
        <v>108</v>
      </c>
      <c r="N7" s="35">
        <v>117</v>
      </c>
      <c r="P7" s="56">
        <f t="shared" si="0"/>
        <v>9</v>
      </c>
      <c r="Q7" s="57">
        <f t="shared" si="1"/>
        <v>8.3333333333333329E-2</v>
      </c>
    </row>
    <row r="8" spans="1:17" ht="15.75" thickBot="1" x14ac:dyDescent="0.3">
      <c r="A8" s="33" t="s">
        <v>153</v>
      </c>
      <c r="B8" s="34">
        <v>494</v>
      </c>
      <c r="C8" s="34">
        <v>447</v>
      </c>
      <c r="D8" s="34">
        <v>450</v>
      </c>
      <c r="E8" s="34">
        <v>384</v>
      </c>
      <c r="F8" s="34">
        <v>351</v>
      </c>
      <c r="G8" s="34">
        <v>341</v>
      </c>
      <c r="H8" s="34">
        <v>238</v>
      </c>
      <c r="I8" s="34">
        <v>265</v>
      </c>
      <c r="J8" s="34">
        <v>283</v>
      </c>
      <c r="K8" s="34">
        <v>257</v>
      </c>
      <c r="L8" s="34">
        <v>353</v>
      </c>
      <c r="M8" s="34">
        <v>366</v>
      </c>
      <c r="N8" s="35">
        <v>357</v>
      </c>
      <c r="P8" s="56">
        <f t="shared" si="0"/>
        <v>-9</v>
      </c>
      <c r="Q8" s="57">
        <f t="shared" si="1"/>
        <v>-2.4590163934426229E-2</v>
      </c>
    </row>
    <row r="9" spans="1:17" ht="15.75" thickBot="1" x14ac:dyDescent="0.3">
      <c r="A9" s="33" t="s">
        <v>154</v>
      </c>
      <c r="B9" s="34">
        <v>856</v>
      </c>
      <c r="C9" s="34">
        <v>831</v>
      </c>
      <c r="D9" s="34">
        <v>855</v>
      </c>
      <c r="E9" s="34">
        <v>899</v>
      </c>
      <c r="F9" s="34">
        <v>685</v>
      </c>
      <c r="G9" s="34">
        <v>518</v>
      </c>
      <c r="H9" s="34">
        <v>445</v>
      </c>
      <c r="I9" s="34">
        <v>428</v>
      </c>
      <c r="J9" s="34">
        <v>375</v>
      </c>
      <c r="K9" s="34">
        <v>329</v>
      </c>
      <c r="L9" s="34">
        <v>398</v>
      </c>
      <c r="M9" s="34">
        <v>357</v>
      </c>
      <c r="N9" s="35">
        <v>349</v>
      </c>
      <c r="P9" s="56">
        <f t="shared" si="0"/>
        <v>-8</v>
      </c>
      <c r="Q9" s="57">
        <f t="shared" si="1"/>
        <v>-2.2408963585434174E-2</v>
      </c>
    </row>
    <row r="10" spans="1:17" ht="26.25" thickBot="1" x14ac:dyDescent="0.3">
      <c r="A10" s="33" t="s">
        <v>155</v>
      </c>
      <c r="B10" s="34">
        <v>2536</v>
      </c>
      <c r="C10" s="34">
        <v>2856</v>
      </c>
      <c r="D10" s="34">
        <v>2873</v>
      </c>
      <c r="E10" s="34">
        <v>2748</v>
      </c>
      <c r="F10" s="34">
        <v>2363</v>
      </c>
      <c r="G10" s="34">
        <v>1908</v>
      </c>
      <c r="H10" s="34">
        <v>1821</v>
      </c>
      <c r="I10" s="34">
        <v>2219</v>
      </c>
      <c r="J10" s="34">
        <v>2311</v>
      </c>
      <c r="K10" s="34">
        <v>2125</v>
      </c>
      <c r="L10" s="34">
        <v>2115</v>
      </c>
      <c r="M10" s="34">
        <v>2226</v>
      </c>
      <c r="N10" s="35">
        <v>2244</v>
      </c>
      <c r="P10" s="56">
        <f t="shared" si="0"/>
        <v>18</v>
      </c>
      <c r="Q10" s="57">
        <f t="shared" si="1"/>
        <v>8.0862533692722376E-3</v>
      </c>
    </row>
    <row r="11" spans="1:17" ht="25.5" x14ac:dyDescent="0.25">
      <c r="A11" s="36" t="s">
        <v>156</v>
      </c>
      <c r="B11" s="37">
        <v>4223</v>
      </c>
      <c r="C11" s="37">
        <v>4435</v>
      </c>
      <c r="D11" s="37">
        <v>4512</v>
      </c>
      <c r="E11" s="37">
        <v>4383</v>
      </c>
      <c r="F11" s="37">
        <v>3787</v>
      </c>
      <c r="G11" s="37">
        <v>3081</v>
      </c>
      <c r="H11" s="37">
        <v>2771</v>
      </c>
      <c r="I11" s="37">
        <v>3136</v>
      </c>
      <c r="J11" s="37">
        <v>3257</v>
      </c>
      <c r="K11" s="37">
        <v>3225</v>
      </c>
      <c r="L11" s="37">
        <v>3322</v>
      </c>
      <c r="M11" s="37">
        <v>3499</v>
      </c>
      <c r="N11" s="38">
        <v>3758</v>
      </c>
      <c r="P11" s="56">
        <f t="shared" si="0"/>
        <v>259</v>
      </c>
      <c r="Q11" s="57">
        <f t="shared" si="1"/>
        <v>7.4021148899685626E-2</v>
      </c>
    </row>
    <row r="12" spans="1:17" ht="25.5" x14ac:dyDescent="0.25">
      <c r="A12" s="46" t="s">
        <v>216</v>
      </c>
      <c r="B12" s="47">
        <v>14642</v>
      </c>
      <c r="C12" s="47">
        <v>15007</v>
      </c>
      <c r="D12" s="47">
        <v>15571</v>
      </c>
      <c r="E12" s="47">
        <v>14639</v>
      </c>
      <c r="F12" s="47">
        <v>12308</v>
      </c>
      <c r="G12" s="47">
        <v>9982</v>
      </c>
      <c r="H12" s="47">
        <v>8733</v>
      </c>
      <c r="I12" s="47">
        <v>8577</v>
      </c>
      <c r="J12" s="47">
        <v>8048</v>
      </c>
      <c r="K12" s="47">
        <v>7664</v>
      </c>
      <c r="L12" s="47">
        <v>7353</v>
      </c>
      <c r="M12" s="47">
        <v>7241</v>
      </c>
      <c r="N12" s="48">
        <v>7303</v>
      </c>
      <c r="P12" s="85">
        <f t="shared" si="0"/>
        <v>62</v>
      </c>
      <c r="Q12" s="86">
        <f t="shared" si="1"/>
        <v>8.5623532661234635E-3</v>
      </c>
    </row>
    <row r="13" spans="1:17" ht="25.5" x14ac:dyDescent="0.25">
      <c r="A13" s="36" t="s">
        <v>217</v>
      </c>
      <c r="B13" s="49">
        <f>B11/B12</f>
        <v>0.28841688293948914</v>
      </c>
      <c r="C13" s="49">
        <f t="shared" ref="C13:N13" si="2">C11/C12</f>
        <v>0.29552875324848404</v>
      </c>
      <c r="D13" s="49">
        <f t="shared" si="2"/>
        <v>0.28976944319568426</v>
      </c>
      <c r="E13" s="49">
        <f t="shared" si="2"/>
        <v>0.29940569711045839</v>
      </c>
      <c r="F13" s="49">
        <f t="shared" si="2"/>
        <v>0.3076860578485538</v>
      </c>
      <c r="G13" s="49">
        <f t="shared" si="2"/>
        <v>0.30865558004407934</v>
      </c>
      <c r="H13" s="49">
        <f t="shared" si="2"/>
        <v>0.31730218710637809</v>
      </c>
      <c r="I13" s="49">
        <f t="shared" si="2"/>
        <v>0.36562900781158914</v>
      </c>
      <c r="J13" s="49">
        <f t="shared" si="2"/>
        <v>0.4046968190854871</v>
      </c>
      <c r="K13" s="49">
        <f t="shared" si="2"/>
        <v>0.42079853862212946</v>
      </c>
      <c r="L13" s="49">
        <f t="shared" si="2"/>
        <v>0.45178838569291446</v>
      </c>
      <c r="M13" s="49">
        <f t="shared" si="2"/>
        <v>0.48322054964783867</v>
      </c>
      <c r="N13" s="39">
        <f t="shared" si="2"/>
        <v>0.51458304806244004</v>
      </c>
    </row>
  </sheetData>
  <mergeCells count="1">
    <mergeCell ref="P3:Q3"/>
  </mergeCell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opLeftCell="B1" workbookViewId="0">
      <selection activeCell="N26" sqref="N26"/>
    </sheetView>
  </sheetViews>
  <sheetFormatPr defaultRowHeight="16.5" customHeight="1" x14ac:dyDescent="0.25"/>
  <cols>
    <col min="1" max="1" bestFit="true" customWidth="true" width="69.140625" collapsed="false"/>
    <col min="2" max="11" customWidth="true" width="11.85546875" collapsed="false"/>
    <col min="12" max="12" customWidth="true" width="5.28515625" collapsed="false"/>
    <col min="14" max="14" customWidth="true" width="14.0" collapsed="false"/>
  </cols>
  <sheetData>
    <row r="1" spans="1:14" ht="16.5" customHeight="1" x14ac:dyDescent="0.25">
      <c r="A1" s="1" t="s">
        <v>218</v>
      </c>
    </row>
    <row r="3" spans="1:14" ht="16.5" customHeight="1" x14ac:dyDescent="0.25">
      <c r="M3" s="89" t="s">
        <v>224</v>
      </c>
      <c r="N3" s="89"/>
    </row>
    <row r="4" spans="1:14" ht="16.5" customHeight="1" thickBot="1" x14ac:dyDescent="0.3">
      <c r="A4" s="30"/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51" t="s">
        <v>12</v>
      </c>
      <c r="M4" s="53" t="s">
        <v>222</v>
      </c>
      <c r="N4" s="53" t="s">
        <v>223</v>
      </c>
    </row>
    <row r="5" spans="1:14" ht="16.5" customHeight="1" thickBot="1" x14ac:dyDescent="0.3">
      <c r="A5" s="33" t="s">
        <v>13</v>
      </c>
      <c r="B5" s="34">
        <v>14640</v>
      </c>
      <c r="C5" s="34">
        <v>12310</v>
      </c>
      <c r="D5" s="34">
        <v>9980</v>
      </c>
      <c r="E5" s="34">
        <v>8735</v>
      </c>
      <c r="F5" s="34">
        <v>8575</v>
      </c>
      <c r="G5" s="34">
        <v>8050</v>
      </c>
      <c r="H5" s="34">
        <v>7665</v>
      </c>
      <c r="I5" s="34">
        <v>7355</v>
      </c>
      <c r="J5" s="34">
        <v>7240</v>
      </c>
      <c r="K5" s="35">
        <v>7305</v>
      </c>
      <c r="M5" s="54">
        <f>K5-J5</f>
        <v>65</v>
      </c>
      <c r="N5" s="55">
        <f>M5/J5</f>
        <v>8.9779005524861875E-3</v>
      </c>
    </row>
    <row r="6" spans="1:14" ht="16.5" customHeight="1" thickBot="1" x14ac:dyDescent="0.3">
      <c r="A6" s="33" t="s">
        <v>157</v>
      </c>
      <c r="B6" s="34">
        <v>780</v>
      </c>
      <c r="C6" s="34">
        <v>660</v>
      </c>
      <c r="D6" s="34">
        <v>550</v>
      </c>
      <c r="E6" s="34">
        <v>500</v>
      </c>
      <c r="F6" s="34">
        <v>450</v>
      </c>
      <c r="G6" s="34">
        <v>455</v>
      </c>
      <c r="H6" s="34">
        <v>440</v>
      </c>
      <c r="I6" s="34">
        <v>490</v>
      </c>
      <c r="J6" s="34">
        <v>505</v>
      </c>
      <c r="K6" s="35">
        <v>480</v>
      </c>
      <c r="M6" s="56">
        <f t="shared" ref="M6:M29" si="0">K6-J6</f>
        <v>-25</v>
      </c>
      <c r="N6" s="57">
        <f t="shared" ref="N6:N29" si="1">M6/J6</f>
        <v>-4.9504950495049507E-2</v>
      </c>
    </row>
    <row r="7" spans="1:14" ht="16.5" customHeight="1" thickBot="1" x14ac:dyDescent="0.3">
      <c r="A7" s="33" t="s">
        <v>158</v>
      </c>
      <c r="B7" s="34">
        <v>305</v>
      </c>
      <c r="C7" s="34">
        <v>310</v>
      </c>
      <c r="D7" s="34">
        <v>230</v>
      </c>
      <c r="E7" s="34">
        <v>205</v>
      </c>
      <c r="F7" s="34">
        <v>215</v>
      </c>
      <c r="G7" s="34">
        <v>180</v>
      </c>
      <c r="H7" s="34">
        <v>185</v>
      </c>
      <c r="I7" s="34">
        <v>210</v>
      </c>
      <c r="J7" s="34">
        <v>225</v>
      </c>
      <c r="K7" s="35">
        <v>230</v>
      </c>
      <c r="M7" s="56">
        <f t="shared" si="0"/>
        <v>5</v>
      </c>
      <c r="N7" s="57">
        <f t="shared" si="1"/>
        <v>2.2222222222222223E-2</v>
      </c>
    </row>
    <row r="8" spans="1:14" ht="16.5" customHeight="1" thickBot="1" x14ac:dyDescent="0.3">
      <c r="A8" s="33" t="s">
        <v>159</v>
      </c>
      <c r="B8" s="34">
        <v>1510</v>
      </c>
      <c r="C8" s="34">
        <v>1245</v>
      </c>
      <c r="D8" s="34">
        <v>1130</v>
      </c>
      <c r="E8" s="34">
        <v>1025</v>
      </c>
      <c r="F8" s="34">
        <v>965</v>
      </c>
      <c r="G8" s="34">
        <v>915</v>
      </c>
      <c r="H8" s="34">
        <v>845</v>
      </c>
      <c r="I8" s="34">
        <v>785</v>
      </c>
      <c r="J8" s="34">
        <v>640</v>
      </c>
      <c r="K8" s="35">
        <v>605</v>
      </c>
      <c r="M8" s="56">
        <f t="shared" si="0"/>
        <v>-35</v>
      </c>
      <c r="N8" s="57">
        <f t="shared" si="1"/>
        <v>-5.46875E-2</v>
      </c>
    </row>
    <row r="9" spans="1:14" ht="16.5" customHeight="1" thickBot="1" x14ac:dyDescent="0.3">
      <c r="A9" s="33" t="s">
        <v>160</v>
      </c>
      <c r="B9" s="34">
        <v>40</v>
      </c>
      <c r="C9" s="34">
        <v>30</v>
      </c>
      <c r="D9" s="34">
        <v>25</v>
      </c>
      <c r="E9" s="34">
        <v>30</v>
      </c>
      <c r="F9" s="34">
        <v>25</v>
      </c>
      <c r="G9" s="34">
        <v>20</v>
      </c>
      <c r="H9" s="34">
        <v>20</v>
      </c>
      <c r="I9" s="34">
        <v>25</v>
      </c>
      <c r="J9" s="34">
        <v>35</v>
      </c>
      <c r="K9" s="35">
        <v>25</v>
      </c>
      <c r="M9" s="56">
        <f t="shared" si="0"/>
        <v>-10</v>
      </c>
      <c r="N9" s="57">
        <f t="shared" si="1"/>
        <v>-0.2857142857142857</v>
      </c>
    </row>
    <row r="10" spans="1:14" ht="16.5" customHeight="1" thickBot="1" x14ac:dyDescent="0.3">
      <c r="A10" s="33" t="s">
        <v>161</v>
      </c>
      <c r="B10" s="34">
        <v>80</v>
      </c>
      <c r="C10" s="34">
        <v>45</v>
      </c>
      <c r="D10" s="34">
        <v>30</v>
      </c>
      <c r="E10" s="34">
        <v>20</v>
      </c>
      <c r="F10" s="34">
        <v>20</v>
      </c>
      <c r="G10" s="34">
        <v>15</v>
      </c>
      <c r="H10" s="34">
        <v>15</v>
      </c>
      <c r="I10" s="34">
        <v>15</v>
      </c>
      <c r="J10" s="34">
        <v>25</v>
      </c>
      <c r="K10" s="35">
        <v>30</v>
      </c>
      <c r="M10" s="56">
        <f t="shared" si="0"/>
        <v>5</v>
      </c>
      <c r="N10" s="57">
        <f t="shared" si="1"/>
        <v>0.2</v>
      </c>
    </row>
    <row r="11" spans="1:14" ht="16.5" customHeight="1" thickBot="1" x14ac:dyDescent="0.3">
      <c r="A11" s="33" t="s">
        <v>162</v>
      </c>
      <c r="B11" s="34">
        <v>7220</v>
      </c>
      <c r="C11" s="34">
        <v>5875</v>
      </c>
      <c r="D11" s="34">
        <v>4615</v>
      </c>
      <c r="E11" s="34">
        <v>3980</v>
      </c>
      <c r="F11" s="34">
        <v>3835</v>
      </c>
      <c r="G11" s="34">
        <v>3615</v>
      </c>
      <c r="H11" s="34">
        <v>3525</v>
      </c>
      <c r="I11" s="34">
        <v>3345</v>
      </c>
      <c r="J11" s="34">
        <v>3325</v>
      </c>
      <c r="K11" s="35">
        <v>3465</v>
      </c>
      <c r="M11" s="56">
        <f t="shared" si="0"/>
        <v>140</v>
      </c>
      <c r="N11" s="57">
        <f t="shared" si="1"/>
        <v>4.2105263157894736E-2</v>
      </c>
    </row>
    <row r="12" spans="1:14" ht="16.5" customHeight="1" thickBot="1" x14ac:dyDescent="0.3">
      <c r="A12" s="33" t="s">
        <v>163</v>
      </c>
      <c r="B12" s="34">
        <v>2390</v>
      </c>
      <c r="C12" s="34">
        <v>1975</v>
      </c>
      <c r="D12" s="34">
        <v>1630</v>
      </c>
      <c r="E12" s="34">
        <v>1400</v>
      </c>
      <c r="F12" s="34">
        <v>1255</v>
      </c>
      <c r="G12" s="34">
        <v>1215</v>
      </c>
      <c r="H12" s="34">
        <v>1175</v>
      </c>
      <c r="I12" s="34">
        <v>1175</v>
      </c>
      <c r="J12" s="34">
        <v>1160</v>
      </c>
      <c r="K12" s="35">
        <v>1165</v>
      </c>
      <c r="M12" s="56">
        <f t="shared" si="0"/>
        <v>5</v>
      </c>
      <c r="N12" s="57">
        <f t="shared" si="1"/>
        <v>4.3103448275862068E-3</v>
      </c>
    </row>
    <row r="13" spans="1:14" ht="16.5" customHeight="1" thickBot="1" x14ac:dyDescent="0.3">
      <c r="A13" s="33" t="s">
        <v>164</v>
      </c>
      <c r="B13" s="34">
        <v>45</v>
      </c>
      <c r="C13" s="34">
        <v>35</v>
      </c>
      <c r="D13" s="34">
        <v>20</v>
      </c>
      <c r="E13" s="34">
        <v>25</v>
      </c>
      <c r="F13" s="34">
        <v>15</v>
      </c>
      <c r="G13" s="34">
        <v>5</v>
      </c>
      <c r="H13" s="34">
        <v>10</v>
      </c>
      <c r="I13" s="34">
        <v>5</v>
      </c>
      <c r="J13" s="34">
        <v>10</v>
      </c>
      <c r="K13" s="35">
        <v>10</v>
      </c>
      <c r="M13" s="56">
        <f t="shared" si="0"/>
        <v>0</v>
      </c>
      <c r="N13" s="57">
        <f t="shared" si="1"/>
        <v>0</v>
      </c>
    </row>
    <row r="14" spans="1:14" ht="16.5" customHeight="1" thickBot="1" x14ac:dyDescent="0.3">
      <c r="A14" s="33" t="s">
        <v>165</v>
      </c>
      <c r="B14" s="34">
        <v>380</v>
      </c>
      <c r="C14" s="34">
        <v>365</v>
      </c>
      <c r="D14" s="34">
        <v>340</v>
      </c>
      <c r="E14" s="34">
        <v>325</v>
      </c>
      <c r="F14" s="34">
        <v>295</v>
      </c>
      <c r="G14" s="34">
        <v>250</v>
      </c>
      <c r="H14" s="34">
        <v>245</v>
      </c>
      <c r="I14" s="34">
        <v>230</v>
      </c>
      <c r="J14" s="34">
        <v>190</v>
      </c>
      <c r="K14" s="35">
        <v>195</v>
      </c>
      <c r="M14" s="56">
        <f t="shared" si="0"/>
        <v>5</v>
      </c>
      <c r="N14" s="57">
        <f t="shared" si="1"/>
        <v>2.6315789473684209E-2</v>
      </c>
    </row>
    <row r="15" spans="1:14" ht="16.5" customHeight="1" thickBot="1" x14ac:dyDescent="0.3">
      <c r="A15" s="33" t="s">
        <v>166</v>
      </c>
      <c r="B15" s="34">
        <v>30</v>
      </c>
      <c r="C15" s="34">
        <v>25</v>
      </c>
      <c r="D15" s="34">
        <v>30</v>
      </c>
      <c r="E15" s="34">
        <v>20</v>
      </c>
      <c r="F15" s="34">
        <v>25</v>
      </c>
      <c r="G15" s="34">
        <v>30</v>
      </c>
      <c r="H15" s="34">
        <v>25</v>
      </c>
      <c r="I15" s="34">
        <v>25</v>
      </c>
      <c r="J15" s="34">
        <v>20</v>
      </c>
      <c r="K15" s="35">
        <v>20</v>
      </c>
      <c r="M15" s="56">
        <f t="shared" si="0"/>
        <v>0</v>
      </c>
      <c r="N15" s="57">
        <f t="shared" si="1"/>
        <v>0</v>
      </c>
    </row>
    <row r="16" spans="1:14" ht="16.5" customHeight="1" thickBot="1" x14ac:dyDescent="0.3">
      <c r="A16" s="33" t="s">
        <v>167</v>
      </c>
      <c r="B16" s="34">
        <v>140</v>
      </c>
      <c r="C16" s="34">
        <v>95</v>
      </c>
      <c r="D16" s="34">
        <v>65</v>
      </c>
      <c r="E16" s="34">
        <v>60</v>
      </c>
      <c r="F16" s="34">
        <v>55</v>
      </c>
      <c r="G16" s="34">
        <v>50</v>
      </c>
      <c r="H16" s="34">
        <v>35</v>
      </c>
      <c r="I16" s="34">
        <v>45</v>
      </c>
      <c r="J16" s="34">
        <v>45</v>
      </c>
      <c r="K16" s="35">
        <v>40</v>
      </c>
      <c r="M16" s="56">
        <f t="shared" si="0"/>
        <v>-5</v>
      </c>
      <c r="N16" s="57">
        <f t="shared" si="1"/>
        <v>-0.1111111111111111</v>
      </c>
    </row>
    <row r="17" spans="1:14" ht="16.5" customHeight="1" thickBot="1" x14ac:dyDescent="0.3">
      <c r="A17" s="33" t="s">
        <v>168</v>
      </c>
      <c r="B17" s="34">
        <v>250</v>
      </c>
      <c r="C17" s="34">
        <v>225</v>
      </c>
      <c r="D17" s="34">
        <v>190</v>
      </c>
      <c r="E17" s="34">
        <v>190</v>
      </c>
      <c r="F17" s="34">
        <v>240</v>
      </c>
      <c r="G17" s="34">
        <v>260</v>
      </c>
      <c r="H17" s="34">
        <v>285</v>
      </c>
      <c r="I17" s="34">
        <v>155</v>
      </c>
      <c r="J17" s="34">
        <v>195</v>
      </c>
      <c r="K17" s="35">
        <v>250</v>
      </c>
      <c r="M17" s="56">
        <f t="shared" si="0"/>
        <v>55</v>
      </c>
      <c r="N17" s="57">
        <f t="shared" si="1"/>
        <v>0.28205128205128205</v>
      </c>
    </row>
    <row r="18" spans="1:14" ht="16.5" customHeight="1" thickBot="1" x14ac:dyDescent="0.3">
      <c r="A18" s="33" t="s">
        <v>169</v>
      </c>
      <c r="B18" s="34">
        <v>55</v>
      </c>
      <c r="C18" s="34">
        <v>40</v>
      </c>
      <c r="D18" s="34">
        <v>35</v>
      </c>
      <c r="E18" s="34">
        <v>20</v>
      </c>
      <c r="F18" s="34">
        <v>25</v>
      </c>
      <c r="G18" s="34">
        <v>20</v>
      </c>
      <c r="H18" s="34">
        <v>20</v>
      </c>
      <c r="I18" s="34">
        <v>10</v>
      </c>
      <c r="J18" s="34">
        <v>10</v>
      </c>
      <c r="K18" s="35">
        <v>15</v>
      </c>
      <c r="M18" s="56">
        <f t="shared" si="0"/>
        <v>5</v>
      </c>
      <c r="N18" s="57">
        <f t="shared" si="1"/>
        <v>0.5</v>
      </c>
    </row>
    <row r="19" spans="1:14" ht="16.5" customHeight="1" thickBot="1" x14ac:dyDescent="0.3">
      <c r="A19" s="33" t="s">
        <v>170</v>
      </c>
      <c r="B19" s="34">
        <v>40</v>
      </c>
      <c r="C19" s="34">
        <v>40</v>
      </c>
      <c r="D19" s="34">
        <v>25</v>
      </c>
      <c r="E19" s="34">
        <v>25</v>
      </c>
      <c r="F19" s="34">
        <v>55</v>
      </c>
      <c r="G19" s="34">
        <v>25</v>
      </c>
      <c r="H19" s="34">
        <v>10</v>
      </c>
      <c r="I19" s="34">
        <v>10</v>
      </c>
      <c r="J19" s="34">
        <v>10</v>
      </c>
      <c r="K19" s="35">
        <v>0</v>
      </c>
      <c r="M19" s="56">
        <f t="shared" si="0"/>
        <v>-10</v>
      </c>
      <c r="N19" s="57">
        <f t="shared" si="1"/>
        <v>-1</v>
      </c>
    </row>
    <row r="20" spans="1:14" ht="16.5" customHeight="1" thickBot="1" x14ac:dyDescent="0.3">
      <c r="A20" s="33" t="s">
        <v>171</v>
      </c>
      <c r="B20" s="34">
        <v>30</v>
      </c>
      <c r="C20" s="34">
        <v>20</v>
      </c>
      <c r="D20" s="34">
        <v>20</v>
      </c>
      <c r="E20" s="34">
        <v>15</v>
      </c>
      <c r="F20" s="34">
        <v>20</v>
      </c>
      <c r="G20" s="34">
        <v>20</v>
      </c>
      <c r="H20" s="34">
        <v>10</v>
      </c>
      <c r="I20" s="34">
        <v>10</v>
      </c>
      <c r="J20" s="34">
        <v>15</v>
      </c>
      <c r="K20" s="35">
        <v>15</v>
      </c>
      <c r="M20" s="56">
        <f t="shared" si="0"/>
        <v>0</v>
      </c>
      <c r="N20" s="57">
        <f t="shared" si="1"/>
        <v>0</v>
      </c>
    </row>
    <row r="21" spans="1:14" ht="16.5" customHeight="1" thickBot="1" x14ac:dyDescent="0.3">
      <c r="A21" s="33" t="s">
        <v>172</v>
      </c>
      <c r="B21" s="34">
        <v>20</v>
      </c>
      <c r="C21" s="34">
        <v>15</v>
      </c>
      <c r="D21" s="34">
        <v>15</v>
      </c>
      <c r="E21" s="34">
        <v>20</v>
      </c>
      <c r="F21" s="34">
        <v>25</v>
      </c>
      <c r="G21" s="34">
        <v>20</v>
      </c>
      <c r="H21" s="34">
        <v>5</v>
      </c>
      <c r="I21" s="34">
        <v>15</v>
      </c>
      <c r="J21" s="34">
        <v>25</v>
      </c>
      <c r="K21" s="35">
        <v>10</v>
      </c>
      <c r="M21" s="56">
        <f t="shared" si="0"/>
        <v>-15</v>
      </c>
      <c r="N21" s="57">
        <f t="shared" si="1"/>
        <v>-0.6</v>
      </c>
    </row>
    <row r="22" spans="1:14" ht="16.5" customHeight="1" thickBot="1" x14ac:dyDescent="0.3">
      <c r="A22" s="33" t="s">
        <v>173</v>
      </c>
      <c r="B22" s="34">
        <v>260</v>
      </c>
      <c r="C22" s="34">
        <v>220</v>
      </c>
      <c r="D22" s="34">
        <v>155</v>
      </c>
      <c r="E22" s="34">
        <v>160</v>
      </c>
      <c r="F22" s="34">
        <v>175</v>
      </c>
      <c r="G22" s="34">
        <v>180</v>
      </c>
      <c r="H22" s="34">
        <v>130</v>
      </c>
      <c r="I22" s="34">
        <v>175</v>
      </c>
      <c r="J22" s="34">
        <v>160</v>
      </c>
      <c r="K22" s="35">
        <v>180</v>
      </c>
      <c r="M22" s="56">
        <f t="shared" si="0"/>
        <v>20</v>
      </c>
      <c r="N22" s="57">
        <f t="shared" si="1"/>
        <v>0.125</v>
      </c>
    </row>
    <row r="23" spans="1:14" ht="16.5" customHeight="1" thickBot="1" x14ac:dyDescent="0.3">
      <c r="A23" s="33" t="s">
        <v>144</v>
      </c>
      <c r="B23" s="34">
        <v>535</v>
      </c>
      <c r="C23" s="34">
        <v>450</v>
      </c>
      <c r="D23" s="34">
        <v>345</v>
      </c>
      <c r="E23" s="34">
        <v>235</v>
      </c>
      <c r="F23" s="34">
        <v>325</v>
      </c>
      <c r="G23" s="34">
        <v>235</v>
      </c>
      <c r="H23" s="34">
        <v>190</v>
      </c>
      <c r="I23" s="34">
        <v>170</v>
      </c>
      <c r="J23" s="34">
        <v>200</v>
      </c>
      <c r="K23" s="35">
        <v>130</v>
      </c>
      <c r="M23" s="56">
        <f t="shared" si="0"/>
        <v>-70</v>
      </c>
      <c r="N23" s="57">
        <f t="shared" si="1"/>
        <v>-0.35</v>
      </c>
    </row>
    <row r="24" spans="1:14" ht="16.5" customHeight="1" thickBot="1" x14ac:dyDescent="0.3">
      <c r="A24" s="33" t="s">
        <v>174</v>
      </c>
      <c r="B24" s="34">
        <v>530</v>
      </c>
      <c r="C24" s="34">
        <v>645</v>
      </c>
      <c r="D24" s="34">
        <v>540</v>
      </c>
      <c r="E24" s="34">
        <v>410</v>
      </c>
      <c r="F24" s="34">
        <v>445</v>
      </c>
      <c r="G24" s="34">
        <v>445</v>
      </c>
      <c r="H24" s="34">
        <v>370</v>
      </c>
      <c r="I24" s="34">
        <v>365</v>
      </c>
      <c r="J24" s="34">
        <v>325</v>
      </c>
      <c r="K24" s="35">
        <v>310</v>
      </c>
      <c r="M24" s="56">
        <f t="shared" si="0"/>
        <v>-15</v>
      </c>
      <c r="N24" s="57">
        <f t="shared" si="1"/>
        <v>-4.6153846153846156E-2</v>
      </c>
    </row>
    <row r="25" spans="1:14" ht="16.5" customHeight="1" thickBot="1" x14ac:dyDescent="0.3">
      <c r="A25" s="33" t="s">
        <v>175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5</v>
      </c>
      <c r="I25" s="34">
        <v>0</v>
      </c>
      <c r="J25" s="34">
        <v>0</v>
      </c>
      <c r="K25" s="35">
        <v>0</v>
      </c>
      <c r="M25" s="56">
        <f t="shared" si="0"/>
        <v>0</v>
      </c>
      <c r="N25" s="69" t="s">
        <v>225</v>
      </c>
    </row>
    <row r="26" spans="1:14" ht="16.5" customHeight="1" thickBot="1" x14ac:dyDescent="0.3">
      <c r="A26" s="33" t="s">
        <v>176</v>
      </c>
      <c r="B26" s="34">
        <v>0</v>
      </c>
      <c r="C26" s="34">
        <v>0</v>
      </c>
      <c r="D26" s="34">
        <v>0</v>
      </c>
      <c r="E26" s="34">
        <v>45</v>
      </c>
      <c r="F26" s="34">
        <v>80</v>
      </c>
      <c r="G26" s="34">
        <v>75</v>
      </c>
      <c r="H26" s="34">
        <v>95</v>
      </c>
      <c r="I26" s="34">
        <v>75</v>
      </c>
      <c r="J26" s="34">
        <v>95</v>
      </c>
      <c r="K26" s="35">
        <v>80</v>
      </c>
      <c r="M26" s="56">
        <f t="shared" si="0"/>
        <v>-15</v>
      </c>
      <c r="N26" s="57">
        <f t="shared" si="1"/>
        <v>-0.15789473684210525</v>
      </c>
    </row>
    <row r="27" spans="1:14" ht="16.5" customHeight="1" thickBot="1" x14ac:dyDescent="0.3">
      <c r="A27" s="33" t="s">
        <v>177</v>
      </c>
      <c r="B27" s="34">
        <v>0</v>
      </c>
      <c r="C27" s="34">
        <v>0</v>
      </c>
      <c r="D27" s="34">
        <v>0</v>
      </c>
      <c r="E27" s="34">
        <v>15</v>
      </c>
      <c r="F27" s="34">
        <v>20</v>
      </c>
      <c r="G27" s="34">
        <v>15</v>
      </c>
      <c r="H27" s="34">
        <v>10</v>
      </c>
      <c r="I27" s="34">
        <v>15</v>
      </c>
      <c r="J27" s="34">
        <v>10</v>
      </c>
      <c r="K27" s="35">
        <v>20</v>
      </c>
      <c r="M27" s="56">
        <f t="shared" si="0"/>
        <v>10</v>
      </c>
      <c r="N27" s="57">
        <f t="shared" si="1"/>
        <v>1</v>
      </c>
    </row>
    <row r="28" spans="1:14" ht="16.5" customHeight="1" thickBot="1" x14ac:dyDescent="0.3">
      <c r="A28" s="33" t="s">
        <v>178</v>
      </c>
      <c r="B28" s="34">
        <v>0</v>
      </c>
      <c r="C28" s="34">
        <v>0</v>
      </c>
      <c r="D28" s="34">
        <v>0</v>
      </c>
      <c r="E28" s="34">
        <v>5</v>
      </c>
      <c r="F28" s="34">
        <v>5</v>
      </c>
      <c r="G28" s="34">
        <v>0</v>
      </c>
      <c r="H28" s="34">
        <v>5</v>
      </c>
      <c r="I28" s="34">
        <v>5</v>
      </c>
      <c r="J28" s="34">
        <v>5</v>
      </c>
      <c r="K28" s="35">
        <v>5</v>
      </c>
      <c r="M28" s="56">
        <f t="shared" si="0"/>
        <v>0</v>
      </c>
      <c r="N28" s="57">
        <f t="shared" si="1"/>
        <v>0</v>
      </c>
    </row>
    <row r="29" spans="1:14" ht="16.5" customHeight="1" x14ac:dyDescent="0.25">
      <c r="A29" s="36" t="s">
        <v>179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5</v>
      </c>
      <c r="I29" s="37">
        <v>5</v>
      </c>
      <c r="J29" s="37">
        <v>5</v>
      </c>
      <c r="K29" s="38">
        <v>5</v>
      </c>
      <c r="M29" s="58">
        <f t="shared" si="0"/>
        <v>0</v>
      </c>
      <c r="N29" s="39">
        <f t="shared" si="1"/>
        <v>0</v>
      </c>
    </row>
    <row r="31" spans="1:14" ht="16.5" customHeight="1" x14ac:dyDescent="0.25">
      <c r="A31" s="45" t="s">
        <v>206</v>
      </c>
    </row>
  </sheetData>
  <mergeCells count="1">
    <mergeCell ref="M3:N3"/>
  </mergeCell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workbookViewId="0">
      <selection activeCell="B12" sqref="B12"/>
    </sheetView>
  </sheetViews>
  <sheetFormatPr defaultRowHeight="15" x14ac:dyDescent="0.25"/>
  <cols>
    <col min="1" max="1" customWidth="true" width="22.140625" collapsed="false"/>
    <col min="2" max="14" customWidth="true" width="9.42578125" collapsed="false"/>
    <col min="15" max="15" customWidth="true" width="5.5703125" collapsed="false"/>
    <col min="17" max="17" customWidth="true" width="12.0" collapsed="false"/>
  </cols>
  <sheetData>
    <row r="1" spans="1:17" x14ac:dyDescent="0.25">
      <c r="A1" s="1" t="s">
        <v>219</v>
      </c>
    </row>
    <row r="3" spans="1:17" x14ac:dyDescent="0.25">
      <c r="P3" s="89" t="s">
        <v>224</v>
      </c>
      <c r="Q3" s="89"/>
    </row>
    <row r="4" spans="1:17" ht="26.25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51" t="s">
        <v>12</v>
      </c>
      <c r="P4" s="53" t="s">
        <v>222</v>
      </c>
      <c r="Q4" s="53" t="s">
        <v>223</v>
      </c>
    </row>
    <row r="5" spans="1:17" ht="15.75" thickBot="1" x14ac:dyDescent="0.3">
      <c r="A5" s="33" t="s">
        <v>13</v>
      </c>
      <c r="B5" s="34">
        <v>10240</v>
      </c>
      <c r="C5" s="34">
        <v>11550</v>
      </c>
      <c r="D5" s="34">
        <v>12573</v>
      </c>
      <c r="E5" s="34">
        <v>12305</v>
      </c>
      <c r="F5" s="34">
        <v>11622</v>
      </c>
      <c r="G5" s="34">
        <v>9808</v>
      </c>
      <c r="H5" s="34">
        <v>8773</v>
      </c>
      <c r="I5" s="34">
        <v>8178</v>
      </c>
      <c r="J5" s="34">
        <v>7702</v>
      </c>
      <c r="K5" s="34">
        <v>7617</v>
      </c>
      <c r="L5" s="34">
        <v>7201</v>
      </c>
      <c r="M5" s="34">
        <v>7278</v>
      </c>
      <c r="N5" s="35">
        <v>6885</v>
      </c>
      <c r="P5" s="56">
        <f>N5-M5</f>
        <v>-393</v>
      </c>
      <c r="Q5" s="57">
        <f>P5/M5</f>
        <v>-5.3998351195383348E-2</v>
      </c>
    </row>
    <row r="6" spans="1:17" ht="15.75" thickBot="1" x14ac:dyDescent="0.3">
      <c r="A6" s="33" t="s">
        <v>180</v>
      </c>
      <c r="B6" s="34">
        <v>8870</v>
      </c>
      <c r="C6" s="34">
        <v>10298</v>
      </c>
      <c r="D6" s="34">
        <v>11652</v>
      </c>
      <c r="E6" s="34">
        <v>11277</v>
      </c>
      <c r="F6" s="34">
        <v>10628</v>
      </c>
      <c r="G6" s="34">
        <v>9002</v>
      </c>
      <c r="H6" s="34">
        <v>7916</v>
      </c>
      <c r="I6" s="34">
        <v>7447</v>
      </c>
      <c r="J6" s="34">
        <v>7053</v>
      </c>
      <c r="K6" s="34">
        <v>7008</v>
      </c>
      <c r="L6" s="34">
        <v>6682</v>
      </c>
      <c r="M6" s="34">
        <v>6845</v>
      </c>
      <c r="N6" s="35">
        <v>6505</v>
      </c>
      <c r="P6" s="56">
        <f t="shared" ref="P6:P7" si="0">N6-M6</f>
        <v>-340</v>
      </c>
      <c r="Q6" s="57">
        <f t="shared" ref="Q6:Q7" si="1">P6/M6</f>
        <v>-4.9671292914536161E-2</v>
      </c>
    </row>
    <row r="7" spans="1:17" ht="25.5" x14ac:dyDescent="0.25">
      <c r="A7" s="36" t="s">
        <v>181</v>
      </c>
      <c r="B7" s="37">
        <v>1370</v>
      </c>
      <c r="C7" s="37">
        <v>1252</v>
      </c>
      <c r="D7" s="37">
        <v>921</v>
      </c>
      <c r="E7" s="37">
        <v>1028</v>
      </c>
      <c r="F7" s="37">
        <v>994</v>
      </c>
      <c r="G7" s="37">
        <v>806</v>
      </c>
      <c r="H7" s="37">
        <v>857</v>
      </c>
      <c r="I7" s="37">
        <v>731</v>
      </c>
      <c r="J7" s="37">
        <v>649</v>
      </c>
      <c r="K7" s="37">
        <v>609</v>
      </c>
      <c r="L7" s="37">
        <v>519</v>
      </c>
      <c r="M7" s="37">
        <v>433</v>
      </c>
      <c r="N7" s="38">
        <v>380</v>
      </c>
      <c r="P7" s="58">
        <f t="shared" si="0"/>
        <v>-53</v>
      </c>
      <c r="Q7" s="39">
        <f t="shared" si="1"/>
        <v>-0.12240184757505773</v>
      </c>
    </row>
    <row r="8" spans="1:17" ht="25.5" x14ac:dyDescent="0.25">
      <c r="A8" s="87" t="s">
        <v>228</v>
      </c>
      <c r="B8" s="88">
        <f>B6/B5</f>
        <v>0.8662109375</v>
      </c>
      <c r="C8" s="88">
        <f t="shared" ref="C8:N8" si="2">C6/C5</f>
        <v>0.89160173160173162</v>
      </c>
      <c r="D8" s="88">
        <f t="shared" si="2"/>
        <v>0.92674779288952513</v>
      </c>
      <c r="E8" s="88">
        <f t="shared" si="2"/>
        <v>0.91645672490857377</v>
      </c>
      <c r="F8" s="88">
        <f t="shared" si="2"/>
        <v>0.91447255205644462</v>
      </c>
      <c r="G8" s="88">
        <f t="shared" si="2"/>
        <v>0.91782218597063625</v>
      </c>
      <c r="H8" s="88">
        <f t="shared" si="2"/>
        <v>0.90231391770204039</v>
      </c>
      <c r="I8" s="88">
        <f t="shared" si="2"/>
        <v>0.9106138420151626</v>
      </c>
      <c r="J8" s="88">
        <f t="shared" si="2"/>
        <v>0.9157361724227473</v>
      </c>
      <c r="K8" s="88">
        <f t="shared" si="2"/>
        <v>0.92004726270185111</v>
      </c>
      <c r="L8" s="88">
        <f t="shared" si="2"/>
        <v>0.92792667685043739</v>
      </c>
      <c r="M8" s="88">
        <f t="shared" si="2"/>
        <v>0.94050563341577353</v>
      </c>
      <c r="N8" s="86">
        <f t="shared" si="2"/>
        <v>0.94480755265068994</v>
      </c>
    </row>
  </sheetData>
  <mergeCells count="1">
    <mergeCell ref="P3:Q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opLeftCell="B1" workbookViewId="0">
      <selection activeCell="Q13" sqref="P5:Q13"/>
    </sheetView>
  </sheetViews>
  <sheetFormatPr defaultRowHeight="15" x14ac:dyDescent="0.25"/>
  <cols>
    <col min="1" max="1" customWidth="true" width="28.28515625" collapsed="false"/>
    <col min="2" max="14" customWidth="true" width="12.28515625" collapsed="false"/>
    <col min="15" max="15" customWidth="true" width="3.85546875" collapsed="false"/>
    <col min="17" max="17" customWidth="true" width="12.42578125" collapsed="false"/>
  </cols>
  <sheetData>
    <row r="1" spans="1:17" x14ac:dyDescent="0.25">
      <c r="A1" s="1" t="s">
        <v>220</v>
      </c>
    </row>
    <row r="3" spans="1:17" x14ac:dyDescent="0.25">
      <c r="P3" s="89" t="s">
        <v>224</v>
      </c>
      <c r="Q3" s="89"/>
    </row>
    <row r="4" spans="1:17" ht="15.75" thickBot="1" x14ac:dyDescent="0.3">
      <c r="A4" s="5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51" t="s">
        <v>12</v>
      </c>
      <c r="P4" s="53" t="s">
        <v>222</v>
      </c>
      <c r="Q4" s="53" t="s">
        <v>223</v>
      </c>
    </row>
    <row r="5" spans="1:17" ht="15.75" thickBot="1" x14ac:dyDescent="0.3">
      <c r="A5" s="33" t="s">
        <v>13</v>
      </c>
      <c r="B5" s="34">
        <v>8870</v>
      </c>
      <c r="C5" s="34">
        <v>10298</v>
      </c>
      <c r="D5" s="34">
        <v>11652</v>
      </c>
      <c r="E5" s="34">
        <v>11276</v>
      </c>
      <c r="F5" s="34">
        <v>10628</v>
      </c>
      <c r="G5" s="34">
        <v>9002</v>
      </c>
      <c r="H5" s="34">
        <v>7916</v>
      </c>
      <c r="I5" s="34">
        <v>7447</v>
      </c>
      <c r="J5" s="34">
        <v>7053</v>
      </c>
      <c r="K5" s="34">
        <v>7008</v>
      </c>
      <c r="L5" s="34">
        <v>6682</v>
      </c>
      <c r="M5" s="34">
        <v>6845</v>
      </c>
      <c r="N5" s="35">
        <v>6505</v>
      </c>
      <c r="P5" s="54">
        <f>N5-M5</f>
        <v>-340</v>
      </c>
      <c r="Q5" s="55">
        <f>P5/N5</f>
        <v>-5.2267486548808612E-2</v>
      </c>
    </row>
    <row r="6" spans="1:17" ht="15.75" thickBot="1" x14ac:dyDescent="0.3">
      <c r="A6" s="33" t="s">
        <v>182</v>
      </c>
      <c r="B6" s="34">
        <v>3762</v>
      </c>
      <c r="C6" s="34">
        <v>4404</v>
      </c>
      <c r="D6" s="34">
        <v>4744</v>
      </c>
      <c r="E6" s="34">
        <v>4445</v>
      </c>
      <c r="F6" s="34">
        <v>4355</v>
      </c>
      <c r="G6" s="34">
        <v>3752</v>
      </c>
      <c r="H6" s="34">
        <v>3360</v>
      </c>
      <c r="I6" s="34">
        <v>3259</v>
      </c>
      <c r="J6" s="34">
        <v>3107</v>
      </c>
      <c r="K6" s="34">
        <v>3070</v>
      </c>
      <c r="L6" s="34">
        <v>3020</v>
      </c>
      <c r="M6" s="34">
        <v>3014</v>
      </c>
      <c r="N6" s="35">
        <v>3011</v>
      </c>
      <c r="P6" s="56">
        <f t="shared" ref="P6:P13" si="0">N6-M6</f>
        <v>-3</v>
      </c>
      <c r="Q6" s="57">
        <f t="shared" ref="Q6:Q13" si="1">P6/N6</f>
        <v>-9.9634672866157417E-4</v>
      </c>
    </row>
    <row r="7" spans="1:17" ht="15.75" thickBot="1" x14ac:dyDescent="0.3">
      <c r="A7" s="33" t="s">
        <v>183</v>
      </c>
      <c r="B7" s="34">
        <v>1969</v>
      </c>
      <c r="C7" s="34">
        <v>2145</v>
      </c>
      <c r="D7" s="34">
        <v>2612</v>
      </c>
      <c r="E7" s="34">
        <v>2519</v>
      </c>
      <c r="F7" s="34">
        <v>2295</v>
      </c>
      <c r="G7" s="34">
        <v>1961</v>
      </c>
      <c r="H7" s="34">
        <v>1617</v>
      </c>
      <c r="I7" s="34">
        <v>1505</v>
      </c>
      <c r="J7" s="34">
        <v>1503</v>
      </c>
      <c r="K7" s="34">
        <v>1569</v>
      </c>
      <c r="L7" s="34">
        <v>1514</v>
      </c>
      <c r="M7" s="34">
        <v>1653</v>
      </c>
      <c r="N7" s="35">
        <v>1576</v>
      </c>
      <c r="P7" s="56">
        <f t="shared" si="0"/>
        <v>-77</v>
      </c>
      <c r="Q7" s="57">
        <f t="shared" si="1"/>
        <v>-4.8857868020304569E-2</v>
      </c>
    </row>
    <row r="8" spans="1:17" ht="15.75" thickBot="1" x14ac:dyDescent="0.3">
      <c r="A8" s="33" t="s">
        <v>184</v>
      </c>
      <c r="B8" s="34">
        <v>514</v>
      </c>
      <c r="C8" s="34">
        <v>674</v>
      </c>
      <c r="D8" s="34">
        <v>620</v>
      </c>
      <c r="E8" s="34">
        <v>646</v>
      </c>
      <c r="F8" s="34">
        <v>619</v>
      </c>
      <c r="G8" s="34">
        <v>533</v>
      </c>
      <c r="H8" s="34">
        <v>525</v>
      </c>
      <c r="I8" s="34">
        <v>497</v>
      </c>
      <c r="J8" s="34">
        <v>403</v>
      </c>
      <c r="K8" s="34">
        <v>333</v>
      </c>
      <c r="L8" s="34">
        <v>284</v>
      </c>
      <c r="M8" s="34">
        <v>300</v>
      </c>
      <c r="N8" s="35">
        <v>288</v>
      </c>
      <c r="P8" s="56">
        <f t="shared" si="0"/>
        <v>-12</v>
      </c>
      <c r="Q8" s="57">
        <f t="shared" si="1"/>
        <v>-4.1666666666666664E-2</v>
      </c>
    </row>
    <row r="9" spans="1:17" ht="15.75" thickBot="1" x14ac:dyDescent="0.3">
      <c r="A9" s="33" t="s">
        <v>185</v>
      </c>
      <c r="B9" s="34">
        <v>201</v>
      </c>
      <c r="C9" s="34">
        <v>203</v>
      </c>
      <c r="D9" s="34">
        <v>225</v>
      </c>
      <c r="E9" s="34">
        <v>215</v>
      </c>
      <c r="F9" s="34">
        <v>209</v>
      </c>
      <c r="G9" s="34">
        <v>130</v>
      </c>
      <c r="H9" s="34">
        <v>114</v>
      </c>
      <c r="I9" s="34">
        <v>96</v>
      </c>
      <c r="J9" s="34">
        <v>52</v>
      </c>
      <c r="K9" s="34">
        <v>64</v>
      </c>
      <c r="L9" s="34">
        <v>51</v>
      </c>
      <c r="M9" s="34">
        <v>42</v>
      </c>
      <c r="N9" s="35">
        <v>31</v>
      </c>
      <c r="P9" s="56">
        <f t="shared" si="0"/>
        <v>-11</v>
      </c>
      <c r="Q9" s="57">
        <f t="shared" si="1"/>
        <v>-0.35483870967741937</v>
      </c>
    </row>
    <row r="10" spans="1:17" ht="15.75" thickBot="1" x14ac:dyDescent="0.3">
      <c r="A10" s="33" t="s">
        <v>186</v>
      </c>
      <c r="B10" s="34">
        <v>507</v>
      </c>
      <c r="C10" s="34">
        <v>635</v>
      </c>
      <c r="D10" s="34">
        <v>714</v>
      </c>
      <c r="E10" s="34">
        <v>795</v>
      </c>
      <c r="F10" s="34">
        <v>702</v>
      </c>
      <c r="G10" s="34">
        <v>626</v>
      </c>
      <c r="H10" s="34">
        <v>576</v>
      </c>
      <c r="I10" s="34">
        <v>458</v>
      </c>
      <c r="J10" s="34">
        <v>447</v>
      </c>
      <c r="K10" s="34">
        <v>505</v>
      </c>
      <c r="L10" s="34">
        <v>470</v>
      </c>
      <c r="M10" s="34">
        <v>464</v>
      </c>
      <c r="N10" s="35">
        <v>437</v>
      </c>
      <c r="P10" s="56">
        <f t="shared" si="0"/>
        <v>-27</v>
      </c>
      <c r="Q10" s="57">
        <f t="shared" si="1"/>
        <v>-6.1784897025171627E-2</v>
      </c>
    </row>
    <row r="11" spans="1:17" ht="26.25" thickBot="1" x14ac:dyDescent="0.3">
      <c r="A11" s="33" t="s">
        <v>187</v>
      </c>
      <c r="B11" s="34">
        <v>554</v>
      </c>
      <c r="C11" s="34">
        <v>672</v>
      </c>
      <c r="D11" s="34">
        <v>758</v>
      </c>
      <c r="E11" s="34">
        <v>721</v>
      </c>
      <c r="F11" s="34">
        <v>658</v>
      </c>
      <c r="G11" s="34">
        <v>532</v>
      </c>
      <c r="H11" s="34">
        <v>421</v>
      </c>
      <c r="I11" s="34">
        <v>396</v>
      </c>
      <c r="J11" s="34">
        <v>336</v>
      </c>
      <c r="K11" s="34">
        <v>348</v>
      </c>
      <c r="L11" s="34">
        <v>349</v>
      </c>
      <c r="M11" s="34">
        <v>346</v>
      </c>
      <c r="N11" s="35">
        <v>310</v>
      </c>
      <c r="P11" s="56">
        <f t="shared" si="0"/>
        <v>-36</v>
      </c>
      <c r="Q11" s="57">
        <f t="shared" si="1"/>
        <v>-0.11612903225806452</v>
      </c>
    </row>
    <row r="12" spans="1:17" ht="26.25" thickBot="1" x14ac:dyDescent="0.3">
      <c r="A12" s="33" t="s">
        <v>188</v>
      </c>
      <c r="B12" s="34">
        <v>516</v>
      </c>
      <c r="C12" s="34">
        <v>564</v>
      </c>
      <c r="D12" s="34">
        <v>796</v>
      </c>
      <c r="E12" s="34">
        <v>790</v>
      </c>
      <c r="F12" s="34">
        <v>698</v>
      </c>
      <c r="G12" s="34">
        <v>572</v>
      </c>
      <c r="H12" s="34">
        <v>503</v>
      </c>
      <c r="I12" s="34">
        <v>462</v>
      </c>
      <c r="J12" s="34">
        <v>426</v>
      </c>
      <c r="K12" s="34">
        <v>455</v>
      </c>
      <c r="L12" s="34">
        <v>431</v>
      </c>
      <c r="M12" s="34">
        <v>430</v>
      </c>
      <c r="N12" s="35">
        <v>401</v>
      </c>
      <c r="P12" s="56">
        <f t="shared" si="0"/>
        <v>-29</v>
      </c>
      <c r="Q12" s="57">
        <f t="shared" si="1"/>
        <v>-7.2319201995012475E-2</v>
      </c>
    </row>
    <row r="13" spans="1:17" ht="25.5" x14ac:dyDescent="0.25">
      <c r="A13" s="36" t="s">
        <v>189</v>
      </c>
      <c r="B13" s="37">
        <v>847</v>
      </c>
      <c r="C13" s="37">
        <v>1001</v>
      </c>
      <c r="D13" s="37">
        <v>1183</v>
      </c>
      <c r="E13" s="37">
        <v>1145</v>
      </c>
      <c r="F13" s="37">
        <v>1092</v>
      </c>
      <c r="G13" s="37">
        <v>896</v>
      </c>
      <c r="H13" s="37">
        <v>800</v>
      </c>
      <c r="I13" s="37">
        <v>774</v>
      </c>
      <c r="J13" s="37">
        <v>779</v>
      </c>
      <c r="K13" s="37">
        <v>664</v>
      </c>
      <c r="L13" s="37">
        <v>563</v>
      </c>
      <c r="M13" s="37">
        <v>596</v>
      </c>
      <c r="N13" s="38">
        <v>451</v>
      </c>
      <c r="P13" s="58">
        <f t="shared" si="0"/>
        <v>-145</v>
      </c>
      <c r="Q13" s="39">
        <f t="shared" si="1"/>
        <v>-0.3215077605321508</v>
      </c>
    </row>
  </sheetData>
  <mergeCells count="1">
    <mergeCell ref="P3:Q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L4" sqref="L4"/>
    </sheetView>
  </sheetViews>
  <sheetFormatPr defaultRowHeight="15" x14ac:dyDescent="0.25"/>
  <cols>
    <col min="1" max="1" customWidth="true" width="30.28515625" collapsed="false"/>
    <col min="5" max="5" customWidth="true" width="15.85546875" collapsed="false"/>
    <col min="8" max="8" customWidth="true" width="11.85546875" collapsed="false"/>
    <col min="9" max="9" customWidth="true" width="13.0" collapsed="false"/>
  </cols>
  <sheetData>
    <row r="1" spans="1:10" x14ac:dyDescent="0.25">
      <c r="A1" s="1" t="s">
        <v>221</v>
      </c>
    </row>
    <row r="4" spans="1:10" ht="51.75" thickBot="1" x14ac:dyDescent="0.3">
      <c r="A4" s="30"/>
      <c r="B4" s="31" t="s">
        <v>182</v>
      </c>
      <c r="C4" s="31" t="s">
        <v>184</v>
      </c>
      <c r="D4" s="31" t="s">
        <v>185</v>
      </c>
      <c r="E4" s="31" t="s">
        <v>187</v>
      </c>
      <c r="F4" s="31" t="s">
        <v>188</v>
      </c>
      <c r="G4" s="31" t="s">
        <v>186</v>
      </c>
      <c r="H4" s="31" t="s">
        <v>189</v>
      </c>
      <c r="I4" s="31" t="s">
        <v>183</v>
      </c>
      <c r="J4" s="32" t="s">
        <v>13</v>
      </c>
    </row>
    <row r="5" spans="1:10" ht="15.75" thickBot="1" x14ac:dyDescent="0.3">
      <c r="A5" s="33" t="s">
        <v>13</v>
      </c>
      <c r="B5" s="34">
        <v>3010</v>
      </c>
      <c r="C5" s="34">
        <v>290</v>
      </c>
      <c r="D5" s="34">
        <v>30</v>
      </c>
      <c r="E5" s="34">
        <v>310</v>
      </c>
      <c r="F5" s="34">
        <v>400</v>
      </c>
      <c r="G5" s="34">
        <v>435</v>
      </c>
      <c r="H5" s="34">
        <v>450</v>
      </c>
      <c r="I5" s="34">
        <v>1575</v>
      </c>
      <c r="J5" s="35">
        <v>6505</v>
      </c>
    </row>
    <row r="6" spans="1:10" ht="15.75" thickBot="1" x14ac:dyDescent="0.3">
      <c r="A6" s="33" t="s">
        <v>14</v>
      </c>
      <c r="B6" s="34">
        <v>215</v>
      </c>
      <c r="C6" s="34">
        <v>10</v>
      </c>
      <c r="D6" s="34">
        <v>0</v>
      </c>
      <c r="E6" s="34">
        <v>15</v>
      </c>
      <c r="F6" s="34">
        <v>15</v>
      </c>
      <c r="G6" s="34">
        <v>50</v>
      </c>
      <c r="H6" s="34">
        <v>20</v>
      </c>
      <c r="I6" s="34">
        <v>50</v>
      </c>
      <c r="J6" s="35">
        <v>375</v>
      </c>
    </row>
    <row r="7" spans="1:10" ht="15.75" thickBot="1" x14ac:dyDescent="0.3">
      <c r="A7" s="33" t="s">
        <v>15</v>
      </c>
      <c r="B7" s="34">
        <v>160</v>
      </c>
      <c r="C7" s="34">
        <v>10</v>
      </c>
      <c r="D7" s="34">
        <v>0</v>
      </c>
      <c r="E7" s="34">
        <v>20</v>
      </c>
      <c r="F7" s="34">
        <v>25</v>
      </c>
      <c r="G7" s="34">
        <v>15</v>
      </c>
      <c r="H7" s="34">
        <v>5</v>
      </c>
      <c r="I7" s="34">
        <v>45</v>
      </c>
      <c r="J7" s="35">
        <v>285</v>
      </c>
    </row>
    <row r="8" spans="1:10" ht="15.75" thickBot="1" x14ac:dyDescent="0.3">
      <c r="A8" s="33" t="s">
        <v>16</v>
      </c>
      <c r="B8" s="34">
        <v>85</v>
      </c>
      <c r="C8" s="34">
        <v>5</v>
      </c>
      <c r="D8" s="34">
        <v>0</v>
      </c>
      <c r="E8" s="34">
        <v>5</v>
      </c>
      <c r="F8" s="34">
        <v>0</v>
      </c>
      <c r="G8" s="34">
        <v>15</v>
      </c>
      <c r="H8" s="34">
        <v>0</v>
      </c>
      <c r="I8" s="34">
        <v>20</v>
      </c>
      <c r="J8" s="35">
        <v>130</v>
      </c>
    </row>
    <row r="9" spans="1:10" ht="15.75" thickBot="1" x14ac:dyDescent="0.3">
      <c r="A9" s="33" t="s">
        <v>17</v>
      </c>
      <c r="B9" s="34">
        <v>0</v>
      </c>
      <c r="C9" s="34">
        <v>10</v>
      </c>
      <c r="D9" s="34">
        <v>0</v>
      </c>
      <c r="E9" s="34">
        <v>5</v>
      </c>
      <c r="F9" s="34">
        <v>0</v>
      </c>
      <c r="G9" s="34">
        <v>5</v>
      </c>
      <c r="H9" s="34">
        <v>10</v>
      </c>
      <c r="I9" s="34">
        <v>40</v>
      </c>
      <c r="J9" s="35">
        <v>70</v>
      </c>
    </row>
    <row r="10" spans="1:10" ht="15.75" thickBot="1" x14ac:dyDescent="0.3">
      <c r="A10" s="33" t="s">
        <v>18</v>
      </c>
      <c r="B10" s="34">
        <v>65</v>
      </c>
      <c r="C10" s="34">
        <v>5</v>
      </c>
      <c r="D10" s="34">
        <v>0</v>
      </c>
      <c r="E10" s="34">
        <v>10</v>
      </c>
      <c r="F10" s="34">
        <v>10</v>
      </c>
      <c r="G10" s="34">
        <v>5</v>
      </c>
      <c r="H10" s="34">
        <v>10</v>
      </c>
      <c r="I10" s="34">
        <v>10</v>
      </c>
      <c r="J10" s="35">
        <v>120</v>
      </c>
    </row>
    <row r="11" spans="1:10" ht="15.75" thickBot="1" x14ac:dyDescent="0.3">
      <c r="A11" s="33" t="s">
        <v>19</v>
      </c>
      <c r="B11" s="34">
        <v>0</v>
      </c>
      <c r="C11" s="34">
        <v>10</v>
      </c>
      <c r="D11" s="34">
        <v>0</v>
      </c>
      <c r="E11" s="34">
        <v>5</v>
      </c>
      <c r="F11" s="34">
        <v>10</v>
      </c>
      <c r="G11" s="34">
        <v>5</v>
      </c>
      <c r="H11" s="34">
        <v>10</v>
      </c>
      <c r="I11" s="34">
        <v>120</v>
      </c>
      <c r="J11" s="35">
        <v>155</v>
      </c>
    </row>
    <row r="12" spans="1:10" ht="15.75" thickBot="1" x14ac:dyDescent="0.3">
      <c r="A12" s="33" t="s">
        <v>20</v>
      </c>
      <c r="B12" s="34">
        <v>130</v>
      </c>
      <c r="C12" s="34">
        <v>5</v>
      </c>
      <c r="D12" s="34">
        <v>0</v>
      </c>
      <c r="E12" s="34">
        <v>5</v>
      </c>
      <c r="F12" s="34">
        <v>10</v>
      </c>
      <c r="G12" s="34">
        <v>0</v>
      </c>
      <c r="H12" s="34">
        <v>5</v>
      </c>
      <c r="I12" s="34">
        <v>55</v>
      </c>
      <c r="J12" s="35">
        <v>215</v>
      </c>
    </row>
    <row r="13" spans="1:10" ht="15.75" thickBot="1" x14ac:dyDescent="0.3">
      <c r="A13" s="33" t="s">
        <v>21</v>
      </c>
      <c r="B13" s="34">
        <v>95</v>
      </c>
      <c r="C13" s="34">
        <v>5</v>
      </c>
      <c r="D13" s="34">
        <v>0</v>
      </c>
      <c r="E13" s="34">
        <v>5</v>
      </c>
      <c r="F13" s="34">
        <v>5</v>
      </c>
      <c r="G13" s="34">
        <v>5</v>
      </c>
      <c r="H13" s="34">
        <v>10</v>
      </c>
      <c r="I13" s="34">
        <v>15</v>
      </c>
      <c r="J13" s="35">
        <v>140</v>
      </c>
    </row>
    <row r="14" spans="1:10" ht="15.75" thickBot="1" x14ac:dyDescent="0.3">
      <c r="A14" s="33" t="s">
        <v>22</v>
      </c>
      <c r="B14" s="34">
        <v>20</v>
      </c>
      <c r="C14" s="34">
        <v>5</v>
      </c>
      <c r="D14" s="34">
        <v>0</v>
      </c>
      <c r="E14" s="34">
        <v>5</v>
      </c>
      <c r="F14" s="34">
        <v>0</v>
      </c>
      <c r="G14" s="34">
        <v>5</v>
      </c>
      <c r="H14" s="34">
        <v>15</v>
      </c>
      <c r="I14" s="34">
        <v>10</v>
      </c>
      <c r="J14" s="35">
        <v>60</v>
      </c>
    </row>
    <row r="15" spans="1:10" ht="15.75" thickBot="1" x14ac:dyDescent="0.3">
      <c r="A15" s="33" t="s">
        <v>23</v>
      </c>
      <c r="B15" s="34">
        <v>80</v>
      </c>
      <c r="C15" s="34">
        <v>5</v>
      </c>
      <c r="D15" s="34">
        <v>0</v>
      </c>
      <c r="E15" s="34">
        <v>10</v>
      </c>
      <c r="F15" s="34">
        <v>15</v>
      </c>
      <c r="G15" s="34">
        <v>10</v>
      </c>
      <c r="H15" s="34">
        <v>10</v>
      </c>
      <c r="I15" s="34">
        <v>25</v>
      </c>
      <c r="J15" s="35">
        <v>155</v>
      </c>
    </row>
    <row r="16" spans="1:10" ht="15.75" thickBot="1" x14ac:dyDescent="0.3">
      <c r="A16" s="33" t="s">
        <v>24</v>
      </c>
      <c r="B16" s="34">
        <v>25</v>
      </c>
      <c r="C16" s="34">
        <v>0</v>
      </c>
      <c r="D16" s="34">
        <v>0</v>
      </c>
      <c r="E16" s="34">
        <v>5</v>
      </c>
      <c r="F16" s="34">
        <v>0</v>
      </c>
      <c r="G16" s="34">
        <v>0</v>
      </c>
      <c r="H16" s="34">
        <v>0</v>
      </c>
      <c r="I16" s="34">
        <v>5</v>
      </c>
      <c r="J16" s="35">
        <v>35</v>
      </c>
    </row>
    <row r="17" spans="1:10" ht="15.75" thickBot="1" x14ac:dyDescent="0.3">
      <c r="A17" s="33" t="s">
        <v>25</v>
      </c>
      <c r="B17" s="34">
        <v>210</v>
      </c>
      <c r="C17" s="34">
        <v>80</v>
      </c>
      <c r="D17" s="34">
        <v>0</v>
      </c>
      <c r="E17" s="34">
        <v>15</v>
      </c>
      <c r="F17" s="34">
        <v>35</v>
      </c>
      <c r="G17" s="34">
        <v>40</v>
      </c>
      <c r="H17" s="34">
        <v>110</v>
      </c>
      <c r="I17" s="34">
        <v>105</v>
      </c>
      <c r="J17" s="35">
        <v>595</v>
      </c>
    </row>
    <row r="18" spans="1:10" ht="15.75" thickBot="1" x14ac:dyDescent="0.3">
      <c r="A18" s="33" t="s">
        <v>26</v>
      </c>
      <c r="B18" s="34">
        <v>0</v>
      </c>
      <c r="C18" s="34">
        <v>0</v>
      </c>
      <c r="D18" s="34">
        <v>0</v>
      </c>
      <c r="E18" s="34">
        <v>5</v>
      </c>
      <c r="F18" s="34">
        <v>5</v>
      </c>
      <c r="G18" s="34">
        <v>0</v>
      </c>
      <c r="H18" s="34">
        <v>0</v>
      </c>
      <c r="I18" s="34">
        <v>20</v>
      </c>
      <c r="J18" s="35">
        <v>30</v>
      </c>
    </row>
    <row r="19" spans="1:10" ht="15.75" thickBot="1" x14ac:dyDescent="0.3">
      <c r="A19" s="33" t="s">
        <v>27</v>
      </c>
      <c r="B19" s="34">
        <v>90</v>
      </c>
      <c r="C19" s="34">
        <v>5</v>
      </c>
      <c r="D19" s="34">
        <v>0</v>
      </c>
      <c r="E19" s="34">
        <v>5</v>
      </c>
      <c r="F19" s="34">
        <v>10</v>
      </c>
      <c r="G19" s="34">
        <v>5</v>
      </c>
      <c r="H19" s="34">
        <v>5</v>
      </c>
      <c r="I19" s="34">
        <v>15</v>
      </c>
      <c r="J19" s="35">
        <v>135</v>
      </c>
    </row>
    <row r="20" spans="1:10" ht="15.75" thickBot="1" x14ac:dyDescent="0.3">
      <c r="A20" s="33" t="s">
        <v>28</v>
      </c>
      <c r="B20" s="34">
        <v>310</v>
      </c>
      <c r="C20" s="34">
        <v>20</v>
      </c>
      <c r="D20" s="34">
        <v>0</v>
      </c>
      <c r="E20" s="34">
        <v>25</v>
      </c>
      <c r="F20" s="34">
        <v>30</v>
      </c>
      <c r="G20" s="34">
        <v>25</v>
      </c>
      <c r="H20" s="34">
        <v>5</v>
      </c>
      <c r="I20" s="34">
        <v>55</v>
      </c>
      <c r="J20" s="35">
        <v>480</v>
      </c>
    </row>
    <row r="21" spans="1:10" ht="15.75" thickBot="1" x14ac:dyDescent="0.3">
      <c r="A21" s="33" t="s">
        <v>29</v>
      </c>
      <c r="B21" s="34">
        <v>5</v>
      </c>
      <c r="C21" s="34">
        <v>10</v>
      </c>
      <c r="D21" s="34">
        <v>25</v>
      </c>
      <c r="E21" s="34">
        <v>25</v>
      </c>
      <c r="F21" s="34">
        <v>55</v>
      </c>
      <c r="G21" s="34">
        <v>60</v>
      </c>
      <c r="H21" s="34">
        <v>5</v>
      </c>
      <c r="I21" s="34">
        <v>445</v>
      </c>
      <c r="J21" s="35">
        <v>630</v>
      </c>
    </row>
    <row r="22" spans="1:10" ht="15.75" thickBot="1" x14ac:dyDescent="0.3">
      <c r="A22" s="33" t="s">
        <v>30</v>
      </c>
      <c r="B22" s="34">
        <v>95</v>
      </c>
      <c r="C22" s="34">
        <v>10</v>
      </c>
      <c r="D22" s="34">
        <v>0</v>
      </c>
      <c r="E22" s="34">
        <v>15</v>
      </c>
      <c r="F22" s="34">
        <v>25</v>
      </c>
      <c r="G22" s="34">
        <v>15</v>
      </c>
      <c r="H22" s="34">
        <v>40</v>
      </c>
      <c r="I22" s="34">
        <v>45</v>
      </c>
      <c r="J22" s="35">
        <v>255</v>
      </c>
    </row>
    <row r="23" spans="1:10" ht="15.75" thickBot="1" x14ac:dyDescent="0.3">
      <c r="A23" s="33" t="s">
        <v>31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5</v>
      </c>
      <c r="H23" s="34">
        <v>0</v>
      </c>
      <c r="I23" s="34">
        <v>15</v>
      </c>
      <c r="J23" s="35">
        <v>20</v>
      </c>
    </row>
    <row r="24" spans="1:10" ht="15.75" thickBot="1" x14ac:dyDescent="0.3">
      <c r="A24" s="33" t="s">
        <v>32</v>
      </c>
      <c r="B24" s="34">
        <v>40</v>
      </c>
      <c r="C24" s="34">
        <v>10</v>
      </c>
      <c r="D24" s="34">
        <v>0</v>
      </c>
      <c r="E24" s="34">
        <v>0</v>
      </c>
      <c r="F24" s="34">
        <v>5</v>
      </c>
      <c r="G24" s="34">
        <v>10</v>
      </c>
      <c r="H24" s="34">
        <v>45</v>
      </c>
      <c r="I24" s="34">
        <v>20</v>
      </c>
      <c r="J24" s="35">
        <v>130</v>
      </c>
    </row>
    <row r="25" spans="1:10" ht="15.75" thickBot="1" x14ac:dyDescent="0.3">
      <c r="A25" s="33" t="s">
        <v>33</v>
      </c>
      <c r="B25" s="34">
        <v>50</v>
      </c>
      <c r="C25" s="34">
        <v>0</v>
      </c>
      <c r="D25" s="34">
        <v>0</v>
      </c>
      <c r="E25" s="34">
        <v>5</v>
      </c>
      <c r="F25" s="34">
        <v>10</v>
      </c>
      <c r="G25" s="34">
        <v>5</v>
      </c>
      <c r="H25" s="34">
        <v>5</v>
      </c>
      <c r="I25" s="34">
        <v>20</v>
      </c>
      <c r="J25" s="35">
        <v>90</v>
      </c>
    </row>
    <row r="26" spans="1:10" ht="15.75" thickBot="1" x14ac:dyDescent="0.3">
      <c r="A26" s="33" t="s">
        <v>34</v>
      </c>
      <c r="B26" s="34">
        <v>85</v>
      </c>
      <c r="C26" s="34">
        <v>10</v>
      </c>
      <c r="D26" s="34">
        <v>0</v>
      </c>
      <c r="E26" s="34">
        <v>15</v>
      </c>
      <c r="F26" s="34">
        <v>30</v>
      </c>
      <c r="G26" s="34">
        <v>10</v>
      </c>
      <c r="H26" s="34">
        <v>0</v>
      </c>
      <c r="I26" s="34">
        <v>40</v>
      </c>
      <c r="J26" s="35">
        <v>185</v>
      </c>
    </row>
    <row r="27" spans="1:10" ht="15.75" thickBot="1" x14ac:dyDescent="0.3">
      <c r="A27" s="33" t="s">
        <v>35</v>
      </c>
      <c r="B27" s="34">
        <v>325</v>
      </c>
      <c r="C27" s="34">
        <v>10</v>
      </c>
      <c r="D27" s="34">
        <v>0</v>
      </c>
      <c r="E27" s="34">
        <v>20</v>
      </c>
      <c r="F27" s="34">
        <v>15</v>
      </c>
      <c r="G27" s="34">
        <v>40</v>
      </c>
      <c r="H27" s="34">
        <v>60</v>
      </c>
      <c r="I27" s="34">
        <v>20</v>
      </c>
      <c r="J27" s="35">
        <v>490</v>
      </c>
    </row>
    <row r="28" spans="1:10" ht="15.75" thickBot="1" x14ac:dyDescent="0.3">
      <c r="A28" s="33" t="s">
        <v>36</v>
      </c>
      <c r="B28" s="34">
        <v>5</v>
      </c>
      <c r="C28" s="34">
        <v>5</v>
      </c>
      <c r="D28" s="34">
        <v>0</v>
      </c>
      <c r="E28" s="34">
        <v>0</v>
      </c>
      <c r="F28" s="34">
        <v>5</v>
      </c>
      <c r="G28" s="34">
        <v>0</v>
      </c>
      <c r="H28" s="34">
        <v>0</v>
      </c>
      <c r="I28" s="34">
        <v>10</v>
      </c>
      <c r="J28" s="35">
        <v>25</v>
      </c>
    </row>
    <row r="29" spans="1:10" ht="15.75" thickBot="1" x14ac:dyDescent="0.3">
      <c r="A29" s="33" t="s">
        <v>37</v>
      </c>
      <c r="B29" s="34">
        <v>95</v>
      </c>
      <c r="C29" s="34">
        <v>10</v>
      </c>
      <c r="D29" s="34">
        <v>0</v>
      </c>
      <c r="E29" s="34">
        <v>10</v>
      </c>
      <c r="F29" s="34">
        <v>10</v>
      </c>
      <c r="G29" s="34">
        <v>10</v>
      </c>
      <c r="H29" s="34">
        <v>5</v>
      </c>
      <c r="I29" s="34">
        <v>30</v>
      </c>
      <c r="J29" s="35">
        <v>170</v>
      </c>
    </row>
    <row r="30" spans="1:10" ht="15.75" thickBot="1" x14ac:dyDescent="0.3">
      <c r="A30" s="33" t="s">
        <v>38</v>
      </c>
      <c r="B30" s="34">
        <v>85</v>
      </c>
      <c r="C30" s="34">
        <v>0</v>
      </c>
      <c r="D30" s="34">
        <v>0</v>
      </c>
      <c r="E30" s="34">
        <v>5</v>
      </c>
      <c r="F30" s="34">
        <v>5</v>
      </c>
      <c r="G30" s="34">
        <v>20</v>
      </c>
      <c r="H30" s="34">
        <v>0</v>
      </c>
      <c r="I30" s="34">
        <v>25</v>
      </c>
      <c r="J30" s="35">
        <v>145</v>
      </c>
    </row>
    <row r="31" spans="1:10" ht="15.75" thickBot="1" x14ac:dyDescent="0.3">
      <c r="A31" s="33" t="s">
        <v>39</v>
      </c>
      <c r="B31" s="34">
        <v>0</v>
      </c>
      <c r="C31" s="34">
        <v>15</v>
      </c>
      <c r="D31" s="34">
        <v>0</v>
      </c>
      <c r="E31" s="34">
        <v>0</v>
      </c>
      <c r="F31" s="34">
        <v>5</v>
      </c>
      <c r="G31" s="34">
        <v>5</v>
      </c>
      <c r="H31" s="34">
        <v>0</v>
      </c>
      <c r="I31" s="34">
        <v>120</v>
      </c>
      <c r="J31" s="35">
        <v>145</v>
      </c>
    </row>
    <row r="32" spans="1:10" ht="15.75" thickBot="1" x14ac:dyDescent="0.3">
      <c r="A32" s="33" t="s">
        <v>40</v>
      </c>
      <c r="B32" s="34">
        <v>15</v>
      </c>
      <c r="C32" s="34">
        <v>0</v>
      </c>
      <c r="D32" s="34">
        <v>0</v>
      </c>
      <c r="E32" s="34">
        <v>0</v>
      </c>
      <c r="F32" s="34">
        <v>5</v>
      </c>
      <c r="G32" s="34">
        <v>0</v>
      </c>
      <c r="H32" s="34">
        <v>0</v>
      </c>
      <c r="I32" s="34">
        <v>5</v>
      </c>
      <c r="J32" s="35">
        <v>25</v>
      </c>
    </row>
    <row r="33" spans="1:10" ht="15.75" thickBot="1" x14ac:dyDescent="0.3">
      <c r="A33" s="33" t="s">
        <v>41</v>
      </c>
      <c r="B33" s="34">
        <v>95</v>
      </c>
      <c r="C33" s="34">
        <v>5</v>
      </c>
      <c r="D33" s="34">
        <v>0</v>
      </c>
      <c r="E33" s="34">
        <v>15</v>
      </c>
      <c r="F33" s="34">
        <v>15</v>
      </c>
      <c r="G33" s="34">
        <v>10</v>
      </c>
      <c r="H33" s="34">
        <v>20</v>
      </c>
      <c r="I33" s="34">
        <v>10</v>
      </c>
      <c r="J33" s="35">
        <v>165</v>
      </c>
    </row>
    <row r="34" spans="1:10" ht="15.75" thickBot="1" x14ac:dyDescent="0.3">
      <c r="A34" s="33" t="s">
        <v>42</v>
      </c>
      <c r="B34" s="34">
        <v>245</v>
      </c>
      <c r="C34" s="34">
        <v>15</v>
      </c>
      <c r="D34" s="34">
        <v>0</v>
      </c>
      <c r="E34" s="34">
        <v>20</v>
      </c>
      <c r="F34" s="34">
        <v>10</v>
      </c>
      <c r="G34" s="34">
        <v>30</v>
      </c>
      <c r="H34" s="34">
        <v>25</v>
      </c>
      <c r="I34" s="34">
        <v>45</v>
      </c>
      <c r="J34" s="35">
        <v>395</v>
      </c>
    </row>
    <row r="35" spans="1:10" ht="15.75" thickBot="1" x14ac:dyDescent="0.3">
      <c r="A35" s="33" t="s">
        <v>43</v>
      </c>
      <c r="B35" s="34">
        <v>45</v>
      </c>
      <c r="C35" s="34">
        <v>5</v>
      </c>
      <c r="D35" s="34">
        <v>0</v>
      </c>
      <c r="E35" s="34">
        <v>5</v>
      </c>
      <c r="F35" s="34">
        <v>5</v>
      </c>
      <c r="G35" s="34">
        <v>10</v>
      </c>
      <c r="H35" s="34">
        <v>5</v>
      </c>
      <c r="I35" s="34">
        <v>20</v>
      </c>
      <c r="J35" s="35">
        <v>90</v>
      </c>
    </row>
    <row r="36" spans="1:10" ht="15.75" thickBot="1" x14ac:dyDescent="0.3">
      <c r="A36" s="33" t="s">
        <v>44</v>
      </c>
      <c r="B36" s="34">
        <v>95</v>
      </c>
      <c r="C36" s="34">
        <v>5</v>
      </c>
      <c r="D36" s="34">
        <v>0</v>
      </c>
      <c r="E36" s="34">
        <v>15</v>
      </c>
      <c r="F36" s="34">
        <v>10</v>
      </c>
      <c r="G36" s="34">
        <v>15</v>
      </c>
      <c r="H36" s="34">
        <v>5</v>
      </c>
      <c r="I36" s="34">
        <v>55</v>
      </c>
      <c r="J36" s="35">
        <v>200</v>
      </c>
    </row>
    <row r="37" spans="1:10" x14ac:dyDescent="0.25">
      <c r="A37" s="36" t="s">
        <v>45</v>
      </c>
      <c r="B37" s="37">
        <v>250</v>
      </c>
      <c r="C37" s="37">
        <v>10</v>
      </c>
      <c r="D37" s="37">
        <v>0</v>
      </c>
      <c r="E37" s="37">
        <v>15</v>
      </c>
      <c r="F37" s="37">
        <v>20</v>
      </c>
      <c r="G37" s="37">
        <v>5</v>
      </c>
      <c r="H37" s="37">
        <v>10</v>
      </c>
      <c r="I37" s="37">
        <v>60</v>
      </c>
      <c r="J37" s="38">
        <v>365</v>
      </c>
    </row>
    <row r="39" spans="1:10" x14ac:dyDescent="0.25">
      <c r="A39" s="45" t="s">
        <v>206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topLeftCell="M1" workbookViewId="0">
      <selection activeCell="V5" sqref="V5:AD5"/>
    </sheetView>
  </sheetViews>
  <sheetFormatPr defaultRowHeight="15" x14ac:dyDescent="0.25"/>
  <cols>
    <col min="1" max="1" customWidth="true" width="11.0" collapsed="false"/>
    <col min="2" max="2" bestFit="true" customWidth="true" width="24.140625" collapsed="false"/>
    <col min="3" max="3" customWidth="true" width="9.7109375" collapsed="false"/>
    <col min="4" max="4" customWidth="true" width="1.85546875" collapsed="false"/>
    <col min="5" max="5" customWidth="true" width="11.42578125" collapsed="false"/>
    <col min="6" max="6" customWidth="true" width="8.42578125" collapsed="false"/>
    <col min="7" max="67" customWidth="true" width="8.28515625" collapsed="false"/>
    <col min="68" max="68" customWidth="true" width="7.85546875" collapsed="false"/>
    <col min="69" max="69" customWidth="true" width="10.28515625" collapsed="false"/>
    <col min="70" max="96" customWidth="true" width="8.28515625" collapsed="false"/>
  </cols>
  <sheetData>
    <row r="1" spans="1:96" s="3" customFormat="1" ht="18" customHeight="1" x14ac:dyDescent="0.25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"/>
      <c r="N1" s="91" t="s">
        <v>87</v>
      </c>
      <c r="O1" s="91"/>
      <c r="R1" s="4"/>
      <c r="S1" s="4"/>
      <c r="T1" s="4"/>
      <c r="U1" s="4"/>
      <c r="V1" s="4"/>
      <c r="W1" s="4"/>
      <c r="AJ1" s="5" t="s">
        <v>88</v>
      </c>
      <c r="BL1" s="92" t="s">
        <v>89</v>
      </c>
      <c r="BM1" s="92"/>
      <c r="BN1" s="92"/>
      <c r="CP1" s="92" t="s">
        <v>89</v>
      </c>
      <c r="CQ1" s="92"/>
      <c r="CR1" s="92"/>
    </row>
    <row r="2" spans="1:96" s="6" customFormat="1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8"/>
      <c r="P2" s="9"/>
      <c r="Q2" s="9"/>
      <c r="R2" s="10"/>
      <c r="S2" s="10"/>
      <c r="T2" s="10"/>
      <c r="U2" s="10"/>
      <c r="V2" s="10"/>
      <c r="W2" s="10"/>
      <c r="AJ2" s="11"/>
      <c r="BL2" s="5"/>
      <c r="BM2" s="5"/>
      <c r="BN2" s="5"/>
      <c r="CP2" s="5"/>
      <c r="CQ2" s="5"/>
      <c r="CR2" s="5"/>
    </row>
    <row r="3" spans="1:96" s="16" customFormat="1" ht="14.25" customHeight="1" x14ac:dyDescent="0.25">
      <c r="A3" s="12" t="s">
        <v>88</v>
      </c>
      <c r="B3" s="13"/>
      <c r="C3" s="14"/>
      <c r="D3" s="15"/>
      <c r="E3" s="15"/>
      <c r="F3" s="93" t="s">
        <v>90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3" t="s">
        <v>90</v>
      </c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 t="s">
        <v>90</v>
      </c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</row>
    <row r="4" spans="1:96" s="21" customFormat="1" ht="14.25" customHeight="1" x14ac:dyDescent="0.25">
      <c r="A4" s="17" t="s">
        <v>91</v>
      </c>
      <c r="B4" s="17" t="s">
        <v>92</v>
      </c>
      <c r="C4" s="18" t="s">
        <v>93</v>
      </c>
      <c r="D4" s="18"/>
      <c r="E4" s="18" t="s">
        <v>135</v>
      </c>
      <c r="F4" s="19">
        <v>0</v>
      </c>
      <c r="G4" s="19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20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19">
        <v>20</v>
      </c>
      <c r="AA4" s="19">
        <v>21</v>
      </c>
      <c r="AB4" s="19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19">
        <v>30</v>
      </c>
      <c r="AK4" s="19">
        <v>31</v>
      </c>
      <c r="AL4" s="19">
        <v>32</v>
      </c>
      <c r="AM4" s="19">
        <v>33</v>
      </c>
      <c r="AN4" s="19">
        <v>34</v>
      </c>
      <c r="AO4" s="19">
        <v>35</v>
      </c>
      <c r="AP4" s="19">
        <v>36</v>
      </c>
      <c r="AQ4" s="19">
        <v>37</v>
      </c>
      <c r="AR4" s="19">
        <v>38</v>
      </c>
      <c r="AS4" s="19">
        <v>39</v>
      </c>
      <c r="AT4" s="19">
        <v>40</v>
      </c>
      <c r="AU4" s="19">
        <v>41</v>
      </c>
      <c r="AV4" s="19">
        <v>42</v>
      </c>
      <c r="AW4" s="19">
        <v>43</v>
      </c>
      <c r="AX4" s="19">
        <v>44</v>
      </c>
      <c r="AY4" s="19">
        <v>45</v>
      </c>
      <c r="AZ4" s="19">
        <v>46</v>
      </c>
      <c r="BA4" s="19">
        <v>47</v>
      </c>
      <c r="BB4" s="19">
        <v>48</v>
      </c>
      <c r="BC4" s="19">
        <v>49</v>
      </c>
      <c r="BD4" s="19">
        <v>50</v>
      </c>
      <c r="BE4" s="19">
        <v>51</v>
      </c>
      <c r="BF4" s="19">
        <v>52</v>
      </c>
      <c r="BG4" s="19">
        <v>53</v>
      </c>
      <c r="BH4" s="19">
        <v>54</v>
      </c>
      <c r="BI4" s="19">
        <v>55</v>
      </c>
      <c r="BJ4" s="19">
        <v>56</v>
      </c>
      <c r="BK4" s="19">
        <v>57</v>
      </c>
      <c r="BL4" s="19">
        <v>58</v>
      </c>
      <c r="BM4" s="19">
        <v>59</v>
      </c>
      <c r="BN4" s="19">
        <v>60</v>
      </c>
      <c r="BO4" s="19">
        <v>61</v>
      </c>
      <c r="BP4" s="19">
        <v>62</v>
      </c>
      <c r="BQ4" s="19">
        <v>63</v>
      </c>
      <c r="BR4" s="19">
        <v>64</v>
      </c>
      <c r="BS4" s="19">
        <v>65</v>
      </c>
      <c r="BT4" s="19">
        <v>66</v>
      </c>
      <c r="BU4" s="19">
        <v>67</v>
      </c>
      <c r="BV4" s="19">
        <v>68</v>
      </c>
      <c r="BW4" s="19">
        <v>69</v>
      </c>
      <c r="BX4" s="19">
        <v>70</v>
      </c>
      <c r="BY4" s="19">
        <v>71</v>
      </c>
      <c r="BZ4" s="19">
        <v>72</v>
      </c>
      <c r="CA4" s="19">
        <v>73</v>
      </c>
      <c r="CB4" s="19">
        <v>74</v>
      </c>
      <c r="CC4" s="19">
        <v>75</v>
      </c>
      <c r="CD4" s="19">
        <v>76</v>
      </c>
      <c r="CE4" s="19">
        <v>77</v>
      </c>
      <c r="CF4" s="19">
        <v>78</v>
      </c>
      <c r="CG4" s="19">
        <v>79</v>
      </c>
      <c r="CH4" s="19">
        <v>80</v>
      </c>
      <c r="CI4" s="19">
        <v>81</v>
      </c>
      <c r="CJ4" s="19">
        <v>82</v>
      </c>
      <c r="CK4" s="19">
        <v>83</v>
      </c>
      <c r="CL4" s="19">
        <v>84</v>
      </c>
      <c r="CM4" s="19">
        <v>85</v>
      </c>
      <c r="CN4" s="19">
        <v>86</v>
      </c>
      <c r="CO4" s="19">
        <v>87</v>
      </c>
      <c r="CP4" s="19">
        <v>88</v>
      </c>
      <c r="CQ4" s="19">
        <v>89</v>
      </c>
      <c r="CR4" s="19" t="s">
        <v>94</v>
      </c>
    </row>
    <row r="5" spans="1:96" s="16" customFormat="1" ht="14.25" customHeight="1" x14ac:dyDescent="0.25">
      <c r="A5" s="22" t="s">
        <v>95</v>
      </c>
      <c r="B5" s="23" t="s">
        <v>85</v>
      </c>
      <c r="C5" s="24">
        <v>5463300</v>
      </c>
      <c r="D5" s="24"/>
      <c r="E5" s="24">
        <f>SUM(U5:AD5)</f>
        <v>629414</v>
      </c>
      <c r="F5" s="24">
        <v>50772</v>
      </c>
      <c r="G5" s="24">
        <v>52734</v>
      </c>
      <c r="H5" s="24">
        <v>54266</v>
      </c>
      <c r="I5" s="24">
        <v>56539</v>
      </c>
      <c r="J5" s="24">
        <v>57404</v>
      </c>
      <c r="K5" s="24">
        <v>57837</v>
      </c>
      <c r="L5" s="24">
        <v>59032</v>
      </c>
      <c r="M5" s="24">
        <v>60560</v>
      </c>
      <c r="N5" s="24">
        <v>62408</v>
      </c>
      <c r="O5" s="24">
        <v>59479</v>
      </c>
      <c r="P5" s="24">
        <v>61119</v>
      </c>
      <c r="Q5" s="24">
        <v>60860</v>
      </c>
      <c r="R5" s="24">
        <v>58512</v>
      </c>
      <c r="S5" s="24">
        <v>57366</v>
      </c>
      <c r="T5" s="24">
        <v>56817</v>
      </c>
      <c r="U5" s="24">
        <v>55692</v>
      </c>
      <c r="V5" s="24">
        <v>54052</v>
      </c>
      <c r="W5" s="24">
        <v>53713</v>
      </c>
      <c r="X5" s="24">
        <v>56834</v>
      </c>
      <c r="Y5" s="24">
        <v>61667</v>
      </c>
      <c r="Z5" s="24">
        <v>65838</v>
      </c>
      <c r="AA5" s="24">
        <v>67735</v>
      </c>
      <c r="AB5" s="24">
        <v>70870</v>
      </c>
      <c r="AC5" s="24">
        <v>71430</v>
      </c>
      <c r="AD5" s="24">
        <v>71583</v>
      </c>
      <c r="AE5" s="24">
        <v>73182</v>
      </c>
      <c r="AF5" s="24">
        <v>74857</v>
      </c>
      <c r="AG5" s="24">
        <v>79127</v>
      </c>
      <c r="AH5" s="24">
        <v>79100</v>
      </c>
      <c r="AI5" s="24">
        <v>75989</v>
      </c>
      <c r="AJ5" s="24">
        <v>75648</v>
      </c>
      <c r="AK5" s="24">
        <v>75743</v>
      </c>
      <c r="AL5" s="24">
        <v>73301</v>
      </c>
      <c r="AM5" s="24">
        <v>72691</v>
      </c>
      <c r="AN5" s="24">
        <v>72080</v>
      </c>
      <c r="AO5" s="24">
        <v>69835</v>
      </c>
      <c r="AP5" s="24">
        <v>70584</v>
      </c>
      <c r="AQ5" s="24">
        <v>71428</v>
      </c>
      <c r="AR5" s="24">
        <v>70962</v>
      </c>
      <c r="AS5" s="24">
        <v>69713</v>
      </c>
      <c r="AT5" s="24">
        <v>67127</v>
      </c>
      <c r="AU5" s="24">
        <v>62229</v>
      </c>
      <c r="AV5" s="24">
        <v>61101</v>
      </c>
      <c r="AW5" s="24">
        <v>64358</v>
      </c>
      <c r="AX5" s="24">
        <v>64617</v>
      </c>
      <c r="AY5" s="24">
        <v>65725</v>
      </c>
      <c r="AZ5" s="24">
        <v>69677</v>
      </c>
      <c r="BA5" s="24">
        <v>73842</v>
      </c>
      <c r="BB5" s="24">
        <v>76666</v>
      </c>
      <c r="BC5" s="24">
        <v>75548</v>
      </c>
      <c r="BD5" s="24">
        <v>78567</v>
      </c>
      <c r="BE5" s="24">
        <v>79919</v>
      </c>
      <c r="BF5" s="24">
        <v>80362</v>
      </c>
      <c r="BG5" s="24">
        <v>79788</v>
      </c>
      <c r="BH5" s="24">
        <v>82454</v>
      </c>
      <c r="BI5" s="24">
        <v>81429</v>
      </c>
      <c r="BJ5" s="24">
        <v>81224</v>
      </c>
      <c r="BK5" s="24">
        <v>79062</v>
      </c>
      <c r="BL5" s="24">
        <v>77036</v>
      </c>
      <c r="BM5" s="24">
        <v>74372</v>
      </c>
      <c r="BN5" s="24">
        <v>73504</v>
      </c>
      <c r="BO5" s="24">
        <v>71388</v>
      </c>
      <c r="BP5" s="24">
        <v>69244</v>
      </c>
      <c r="BQ5" s="24">
        <v>66867</v>
      </c>
      <c r="BR5" s="24">
        <v>63690</v>
      </c>
      <c r="BS5" s="24">
        <v>62599</v>
      </c>
      <c r="BT5" s="24">
        <v>60993</v>
      </c>
      <c r="BU5" s="24">
        <v>58595</v>
      </c>
      <c r="BV5" s="24">
        <v>58657</v>
      </c>
      <c r="BW5" s="24">
        <v>58600</v>
      </c>
      <c r="BX5" s="24">
        <v>59394</v>
      </c>
      <c r="BY5" s="24">
        <v>60782</v>
      </c>
      <c r="BZ5" s="24">
        <v>65059</v>
      </c>
      <c r="CA5" s="24">
        <v>48394</v>
      </c>
      <c r="CB5" s="24">
        <v>45227</v>
      </c>
      <c r="CC5" s="24">
        <v>45388</v>
      </c>
      <c r="CD5" s="24">
        <v>42595</v>
      </c>
      <c r="CE5" s="24">
        <v>38406</v>
      </c>
      <c r="CF5" s="24">
        <v>34798</v>
      </c>
      <c r="CG5" s="24">
        <v>34764</v>
      </c>
      <c r="CH5" s="24">
        <v>33039</v>
      </c>
      <c r="CI5" s="24">
        <v>31191</v>
      </c>
      <c r="CJ5" s="24">
        <v>28436</v>
      </c>
      <c r="CK5" s="24">
        <v>26237</v>
      </c>
      <c r="CL5" s="24">
        <v>23904</v>
      </c>
      <c r="CM5" s="24">
        <v>21126</v>
      </c>
      <c r="CN5" s="24">
        <v>18701</v>
      </c>
      <c r="CO5" s="24">
        <v>17001</v>
      </c>
      <c r="CP5" s="24">
        <v>14569</v>
      </c>
      <c r="CQ5" s="24">
        <v>12032</v>
      </c>
      <c r="CR5" s="24">
        <v>43658</v>
      </c>
    </row>
    <row r="6" spans="1:96" s="6" customFormat="1" ht="14.25" customHeight="1" x14ac:dyDescent="0.2">
      <c r="A6" s="25" t="s">
        <v>96</v>
      </c>
      <c r="B6" s="26" t="s">
        <v>14</v>
      </c>
      <c r="C6" s="25">
        <v>228670</v>
      </c>
      <c r="D6" s="25"/>
      <c r="E6" s="24">
        <f t="shared" ref="E6:E37" si="0">SUM(U6:AD6)</f>
        <v>28745</v>
      </c>
      <c r="F6" s="25">
        <v>2332</v>
      </c>
      <c r="G6" s="25">
        <v>2286</v>
      </c>
      <c r="H6" s="25">
        <v>2287</v>
      </c>
      <c r="I6" s="25">
        <v>2449</v>
      </c>
      <c r="J6" s="25">
        <v>2362</v>
      </c>
      <c r="K6" s="25">
        <v>2297</v>
      </c>
      <c r="L6" s="25">
        <v>2360</v>
      </c>
      <c r="M6" s="25">
        <v>2399</v>
      </c>
      <c r="N6" s="25">
        <v>2337</v>
      </c>
      <c r="O6" s="25">
        <v>2252</v>
      </c>
      <c r="P6" s="25">
        <v>2182</v>
      </c>
      <c r="Q6" s="25">
        <v>2173</v>
      </c>
      <c r="R6" s="25">
        <v>2040</v>
      </c>
      <c r="S6" s="25">
        <v>1964</v>
      </c>
      <c r="T6" s="25">
        <v>1922</v>
      </c>
      <c r="U6" s="25">
        <v>1781</v>
      </c>
      <c r="V6" s="25">
        <v>1771</v>
      </c>
      <c r="W6" s="25">
        <v>1772</v>
      </c>
      <c r="X6" s="25">
        <v>2205</v>
      </c>
      <c r="Y6" s="25">
        <v>2857</v>
      </c>
      <c r="Z6" s="25">
        <v>3355</v>
      </c>
      <c r="AA6" s="25">
        <v>3597</v>
      </c>
      <c r="AB6" s="25">
        <v>3960</v>
      </c>
      <c r="AC6" s="25">
        <v>3748</v>
      </c>
      <c r="AD6" s="25">
        <v>3699</v>
      </c>
      <c r="AE6" s="25">
        <v>3560</v>
      </c>
      <c r="AF6" s="25">
        <v>4035</v>
      </c>
      <c r="AG6" s="25">
        <v>4805</v>
      </c>
      <c r="AH6" s="25">
        <v>4956</v>
      </c>
      <c r="AI6" s="25">
        <v>4667</v>
      </c>
      <c r="AJ6" s="25">
        <v>4645</v>
      </c>
      <c r="AK6" s="25">
        <v>4361</v>
      </c>
      <c r="AL6" s="25">
        <v>4211</v>
      </c>
      <c r="AM6" s="25">
        <v>4116</v>
      </c>
      <c r="AN6" s="25">
        <v>3958</v>
      </c>
      <c r="AO6" s="25">
        <v>3611</v>
      </c>
      <c r="AP6" s="25">
        <v>3781</v>
      </c>
      <c r="AQ6" s="25">
        <v>3601</v>
      </c>
      <c r="AR6" s="25">
        <v>3471</v>
      </c>
      <c r="AS6" s="25">
        <v>3345</v>
      </c>
      <c r="AT6" s="25">
        <v>3114</v>
      </c>
      <c r="AU6" s="25">
        <v>2856</v>
      </c>
      <c r="AV6" s="25">
        <v>2783</v>
      </c>
      <c r="AW6" s="25">
        <v>2765</v>
      </c>
      <c r="AX6" s="25">
        <v>2718</v>
      </c>
      <c r="AY6" s="25">
        <v>2653</v>
      </c>
      <c r="AZ6" s="25">
        <v>2839</v>
      </c>
      <c r="BA6" s="25">
        <v>2825</v>
      </c>
      <c r="BB6" s="25">
        <v>2926</v>
      </c>
      <c r="BC6" s="25">
        <v>2675</v>
      </c>
      <c r="BD6" s="25">
        <v>2818</v>
      </c>
      <c r="BE6" s="25">
        <v>2837</v>
      </c>
      <c r="BF6" s="25">
        <v>2822</v>
      </c>
      <c r="BG6" s="25">
        <v>2793</v>
      </c>
      <c r="BH6" s="25">
        <v>2994</v>
      </c>
      <c r="BI6" s="25">
        <v>2822</v>
      </c>
      <c r="BJ6" s="25">
        <v>3003</v>
      </c>
      <c r="BK6" s="25">
        <v>2894</v>
      </c>
      <c r="BL6" s="25">
        <v>2656</v>
      </c>
      <c r="BM6" s="25">
        <v>2688</v>
      </c>
      <c r="BN6" s="25">
        <v>2622</v>
      </c>
      <c r="BO6" s="25">
        <v>2592</v>
      </c>
      <c r="BP6" s="25">
        <v>2501</v>
      </c>
      <c r="BQ6" s="25">
        <v>2468</v>
      </c>
      <c r="BR6" s="25">
        <v>2339</v>
      </c>
      <c r="BS6" s="25">
        <v>2244</v>
      </c>
      <c r="BT6" s="25">
        <v>2068</v>
      </c>
      <c r="BU6" s="25">
        <v>2111</v>
      </c>
      <c r="BV6" s="25">
        <v>1990</v>
      </c>
      <c r="BW6" s="25">
        <v>2000</v>
      </c>
      <c r="BX6" s="25">
        <v>2127</v>
      </c>
      <c r="BY6" s="25">
        <v>2017</v>
      </c>
      <c r="BZ6" s="25">
        <v>2253</v>
      </c>
      <c r="CA6" s="25">
        <v>1630</v>
      </c>
      <c r="CB6" s="25">
        <v>1340</v>
      </c>
      <c r="CC6" s="25">
        <v>1376</v>
      </c>
      <c r="CD6" s="25">
        <v>1378</v>
      </c>
      <c r="CE6" s="25">
        <v>1351</v>
      </c>
      <c r="CF6" s="25">
        <v>1158</v>
      </c>
      <c r="CG6" s="25">
        <v>1207</v>
      </c>
      <c r="CH6" s="25">
        <v>1117</v>
      </c>
      <c r="CI6" s="25">
        <v>1124</v>
      </c>
      <c r="CJ6" s="25">
        <v>1015</v>
      </c>
      <c r="CK6" s="25">
        <v>951</v>
      </c>
      <c r="CL6" s="25">
        <v>888</v>
      </c>
      <c r="CM6" s="25">
        <v>774</v>
      </c>
      <c r="CN6" s="25">
        <v>711</v>
      </c>
      <c r="CO6" s="25">
        <v>688</v>
      </c>
      <c r="CP6" s="25">
        <v>527</v>
      </c>
      <c r="CQ6" s="25">
        <v>471</v>
      </c>
      <c r="CR6" s="25">
        <v>1641</v>
      </c>
    </row>
    <row r="7" spans="1:96" s="6" customFormat="1" ht="14.25" customHeight="1" x14ac:dyDescent="0.2">
      <c r="A7" s="25" t="s">
        <v>97</v>
      </c>
      <c r="B7" s="26" t="s">
        <v>15</v>
      </c>
      <c r="C7" s="25">
        <v>261210</v>
      </c>
      <c r="D7" s="25"/>
      <c r="E7" s="24">
        <f t="shared" si="0"/>
        <v>25661</v>
      </c>
      <c r="F7" s="25">
        <v>2597</v>
      </c>
      <c r="G7" s="25">
        <v>2820</v>
      </c>
      <c r="H7" s="25">
        <v>2837</v>
      </c>
      <c r="I7" s="25">
        <v>3050</v>
      </c>
      <c r="J7" s="25">
        <v>2979</v>
      </c>
      <c r="K7" s="25">
        <v>3079</v>
      </c>
      <c r="L7" s="25">
        <v>3019</v>
      </c>
      <c r="M7" s="25">
        <v>3114</v>
      </c>
      <c r="N7" s="25">
        <v>3322</v>
      </c>
      <c r="O7" s="25">
        <v>3443</v>
      </c>
      <c r="P7" s="25">
        <v>3401</v>
      </c>
      <c r="Q7" s="25">
        <v>3286</v>
      </c>
      <c r="R7" s="25">
        <v>3129</v>
      </c>
      <c r="S7" s="25">
        <v>3107</v>
      </c>
      <c r="T7" s="25">
        <v>2924</v>
      </c>
      <c r="U7" s="25">
        <v>2909</v>
      </c>
      <c r="V7" s="25">
        <v>2849</v>
      </c>
      <c r="W7" s="25">
        <v>2769</v>
      </c>
      <c r="X7" s="25">
        <v>2581</v>
      </c>
      <c r="Y7" s="25">
        <v>2465</v>
      </c>
      <c r="Z7" s="25">
        <v>2404</v>
      </c>
      <c r="AA7" s="25">
        <v>2388</v>
      </c>
      <c r="AB7" s="25">
        <v>2341</v>
      </c>
      <c r="AC7" s="25">
        <v>2399</v>
      </c>
      <c r="AD7" s="25">
        <v>2556</v>
      </c>
      <c r="AE7" s="25">
        <v>2654</v>
      </c>
      <c r="AF7" s="25">
        <v>2589</v>
      </c>
      <c r="AG7" s="25">
        <v>2551</v>
      </c>
      <c r="AH7" s="25">
        <v>2693</v>
      </c>
      <c r="AI7" s="25">
        <v>2718</v>
      </c>
      <c r="AJ7" s="25">
        <v>2772</v>
      </c>
      <c r="AK7" s="25">
        <v>2934</v>
      </c>
      <c r="AL7" s="25">
        <v>3009</v>
      </c>
      <c r="AM7" s="25">
        <v>3092</v>
      </c>
      <c r="AN7" s="25">
        <v>3223</v>
      </c>
      <c r="AO7" s="25">
        <v>3190</v>
      </c>
      <c r="AP7" s="25">
        <v>3326</v>
      </c>
      <c r="AQ7" s="25">
        <v>3480</v>
      </c>
      <c r="AR7" s="25">
        <v>3525</v>
      </c>
      <c r="AS7" s="25">
        <v>3477</v>
      </c>
      <c r="AT7" s="25">
        <v>3389</v>
      </c>
      <c r="AU7" s="25">
        <v>3276</v>
      </c>
      <c r="AV7" s="25">
        <v>3359</v>
      </c>
      <c r="AW7" s="25">
        <v>3474</v>
      </c>
      <c r="AX7" s="25">
        <v>3389</v>
      </c>
      <c r="AY7" s="25">
        <v>3653</v>
      </c>
      <c r="AZ7" s="25">
        <v>3809</v>
      </c>
      <c r="BA7" s="25">
        <v>3885</v>
      </c>
      <c r="BB7" s="25">
        <v>4059</v>
      </c>
      <c r="BC7" s="25">
        <v>3913</v>
      </c>
      <c r="BD7" s="25">
        <v>4116</v>
      </c>
      <c r="BE7" s="25">
        <v>3922</v>
      </c>
      <c r="BF7" s="25">
        <v>4107</v>
      </c>
      <c r="BG7" s="25">
        <v>4067</v>
      </c>
      <c r="BH7" s="25">
        <v>4127</v>
      </c>
      <c r="BI7" s="25">
        <v>4118</v>
      </c>
      <c r="BJ7" s="25">
        <v>4103</v>
      </c>
      <c r="BK7" s="25">
        <v>3877</v>
      </c>
      <c r="BL7" s="25">
        <v>3753</v>
      </c>
      <c r="BM7" s="25">
        <v>3571</v>
      </c>
      <c r="BN7" s="25">
        <v>3513</v>
      </c>
      <c r="BO7" s="25">
        <v>3572</v>
      </c>
      <c r="BP7" s="25">
        <v>3399</v>
      </c>
      <c r="BQ7" s="25">
        <v>3415</v>
      </c>
      <c r="BR7" s="25">
        <v>3270</v>
      </c>
      <c r="BS7" s="25">
        <v>3267</v>
      </c>
      <c r="BT7" s="25">
        <v>3009</v>
      </c>
      <c r="BU7" s="25">
        <v>2975</v>
      </c>
      <c r="BV7" s="25">
        <v>2998</v>
      </c>
      <c r="BW7" s="25">
        <v>2981</v>
      </c>
      <c r="BX7" s="25">
        <v>3105</v>
      </c>
      <c r="BY7" s="25">
        <v>3129</v>
      </c>
      <c r="BZ7" s="25">
        <v>3329</v>
      </c>
      <c r="CA7" s="25">
        <v>2458</v>
      </c>
      <c r="CB7" s="25">
        <v>2200</v>
      </c>
      <c r="CC7" s="25">
        <v>2124</v>
      </c>
      <c r="CD7" s="25">
        <v>2030</v>
      </c>
      <c r="CE7" s="25">
        <v>1901</v>
      </c>
      <c r="CF7" s="25">
        <v>1649</v>
      </c>
      <c r="CG7" s="25">
        <v>1698</v>
      </c>
      <c r="CH7" s="25">
        <v>1519</v>
      </c>
      <c r="CI7" s="25">
        <v>1391</v>
      </c>
      <c r="CJ7" s="25">
        <v>1275</v>
      </c>
      <c r="CK7" s="25">
        <v>1240</v>
      </c>
      <c r="CL7" s="25">
        <v>1054</v>
      </c>
      <c r="CM7" s="25">
        <v>977</v>
      </c>
      <c r="CN7" s="25">
        <v>826</v>
      </c>
      <c r="CO7" s="25">
        <v>750</v>
      </c>
      <c r="CP7" s="25">
        <v>665</v>
      </c>
      <c r="CQ7" s="25">
        <v>529</v>
      </c>
      <c r="CR7" s="25">
        <v>1994</v>
      </c>
    </row>
    <row r="8" spans="1:96" s="6" customFormat="1" ht="14.25" customHeight="1" x14ac:dyDescent="0.2">
      <c r="A8" s="25" t="s">
        <v>98</v>
      </c>
      <c r="B8" s="26" t="s">
        <v>16</v>
      </c>
      <c r="C8" s="25">
        <v>116200</v>
      </c>
      <c r="D8" s="25"/>
      <c r="E8" s="24">
        <f t="shared" si="0"/>
        <v>11986</v>
      </c>
      <c r="F8" s="25">
        <v>982</v>
      </c>
      <c r="G8" s="25">
        <v>1014</v>
      </c>
      <c r="H8" s="25">
        <v>1102</v>
      </c>
      <c r="I8" s="25">
        <v>1122</v>
      </c>
      <c r="J8" s="25">
        <v>1155</v>
      </c>
      <c r="K8" s="25">
        <v>1242</v>
      </c>
      <c r="L8" s="25">
        <v>1234</v>
      </c>
      <c r="M8" s="25">
        <v>1252</v>
      </c>
      <c r="N8" s="25">
        <v>1231</v>
      </c>
      <c r="O8" s="25">
        <v>1266</v>
      </c>
      <c r="P8" s="25">
        <v>1273</v>
      </c>
      <c r="Q8" s="25">
        <v>1319</v>
      </c>
      <c r="R8" s="25">
        <v>1203</v>
      </c>
      <c r="S8" s="25">
        <v>1212</v>
      </c>
      <c r="T8" s="25">
        <v>1269</v>
      </c>
      <c r="U8" s="25">
        <v>1269</v>
      </c>
      <c r="V8" s="25">
        <v>1241</v>
      </c>
      <c r="W8" s="25">
        <v>1202</v>
      </c>
      <c r="X8" s="25">
        <v>1262</v>
      </c>
      <c r="Y8" s="25">
        <v>1144</v>
      </c>
      <c r="Z8" s="25">
        <v>1097</v>
      </c>
      <c r="AA8" s="25">
        <v>1162</v>
      </c>
      <c r="AB8" s="25">
        <v>1251</v>
      </c>
      <c r="AC8" s="25">
        <v>1205</v>
      </c>
      <c r="AD8" s="25">
        <v>1153</v>
      </c>
      <c r="AE8" s="25">
        <v>1276</v>
      </c>
      <c r="AF8" s="25">
        <v>1217</v>
      </c>
      <c r="AG8" s="25">
        <v>1186</v>
      </c>
      <c r="AH8" s="25">
        <v>1206</v>
      </c>
      <c r="AI8" s="25">
        <v>1097</v>
      </c>
      <c r="AJ8" s="25">
        <v>1170</v>
      </c>
      <c r="AK8" s="25">
        <v>1258</v>
      </c>
      <c r="AL8" s="25">
        <v>1231</v>
      </c>
      <c r="AM8" s="25">
        <v>1293</v>
      </c>
      <c r="AN8" s="25">
        <v>1227</v>
      </c>
      <c r="AO8" s="25">
        <v>1246</v>
      </c>
      <c r="AP8" s="25">
        <v>1333</v>
      </c>
      <c r="AQ8" s="25">
        <v>1413</v>
      </c>
      <c r="AR8" s="25">
        <v>1306</v>
      </c>
      <c r="AS8" s="25">
        <v>1347</v>
      </c>
      <c r="AT8" s="25">
        <v>1322</v>
      </c>
      <c r="AU8" s="25">
        <v>1234</v>
      </c>
      <c r="AV8" s="25">
        <v>1198</v>
      </c>
      <c r="AW8" s="25">
        <v>1274</v>
      </c>
      <c r="AX8" s="25">
        <v>1284</v>
      </c>
      <c r="AY8" s="25">
        <v>1375</v>
      </c>
      <c r="AZ8" s="25">
        <v>1571</v>
      </c>
      <c r="BA8" s="25">
        <v>1552</v>
      </c>
      <c r="BB8" s="25">
        <v>1582</v>
      </c>
      <c r="BC8" s="25">
        <v>1610</v>
      </c>
      <c r="BD8" s="25">
        <v>1772</v>
      </c>
      <c r="BE8" s="25">
        <v>1637</v>
      </c>
      <c r="BF8" s="25">
        <v>1754</v>
      </c>
      <c r="BG8" s="25">
        <v>1781</v>
      </c>
      <c r="BH8" s="25">
        <v>1825</v>
      </c>
      <c r="BI8" s="25">
        <v>1805</v>
      </c>
      <c r="BJ8" s="25">
        <v>1839</v>
      </c>
      <c r="BK8" s="25">
        <v>1906</v>
      </c>
      <c r="BL8" s="25">
        <v>1715</v>
      </c>
      <c r="BM8" s="25">
        <v>1774</v>
      </c>
      <c r="BN8" s="25">
        <v>1709</v>
      </c>
      <c r="BO8" s="25">
        <v>1594</v>
      </c>
      <c r="BP8" s="25">
        <v>1603</v>
      </c>
      <c r="BQ8" s="25">
        <v>1548</v>
      </c>
      <c r="BR8" s="25">
        <v>1478</v>
      </c>
      <c r="BS8" s="25">
        <v>1534</v>
      </c>
      <c r="BT8" s="25">
        <v>1596</v>
      </c>
      <c r="BU8" s="25">
        <v>1429</v>
      </c>
      <c r="BV8" s="25">
        <v>1519</v>
      </c>
      <c r="BW8" s="25">
        <v>1560</v>
      </c>
      <c r="BX8" s="25">
        <v>1594</v>
      </c>
      <c r="BY8" s="25">
        <v>1686</v>
      </c>
      <c r="BZ8" s="25">
        <v>1812</v>
      </c>
      <c r="CA8" s="25">
        <v>1254</v>
      </c>
      <c r="CB8" s="25">
        <v>1255</v>
      </c>
      <c r="CC8" s="25">
        <v>1245</v>
      </c>
      <c r="CD8" s="25">
        <v>1147</v>
      </c>
      <c r="CE8" s="25">
        <v>1014</v>
      </c>
      <c r="CF8" s="25">
        <v>924</v>
      </c>
      <c r="CG8" s="25">
        <v>965</v>
      </c>
      <c r="CH8" s="25">
        <v>829</v>
      </c>
      <c r="CI8" s="25">
        <v>826</v>
      </c>
      <c r="CJ8" s="25">
        <v>774</v>
      </c>
      <c r="CK8" s="25">
        <v>680</v>
      </c>
      <c r="CL8" s="25">
        <v>626</v>
      </c>
      <c r="CM8" s="25">
        <v>564</v>
      </c>
      <c r="CN8" s="25">
        <v>464</v>
      </c>
      <c r="CO8" s="25">
        <v>476</v>
      </c>
      <c r="CP8" s="25">
        <v>420</v>
      </c>
      <c r="CQ8" s="25">
        <v>333</v>
      </c>
      <c r="CR8" s="25">
        <v>1264</v>
      </c>
    </row>
    <row r="9" spans="1:96" s="6" customFormat="1" ht="14.25" customHeight="1" x14ac:dyDescent="0.2">
      <c r="A9" s="25" t="s">
        <v>99</v>
      </c>
      <c r="B9" s="26" t="s">
        <v>100</v>
      </c>
      <c r="C9" s="25">
        <v>85870</v>
      </c>
      <c r="D9" s="25"/>
      <c r="E9" s="24">
        <f t="shared" si="0"/>
        <v>9081</v>
      </c>
      <c r="F9" s="25">
        <v>652</v>
      </c>
      <c r="G9" s="25">
        <v>641</v>
      </c>
      <c r="H9" s="25">
        <v>715</v>
      </c>
      <c r="I9" s="25">
        <v>718</v>
      </c>
      <c r="J9" s="25">
        <v>761</v>
      </c>
      <c r="K9" s="25">
        <v>780</v>
      </c>
      <c r="L9" s="25">
        <v>778</v>
      </c>
      <c r="M9" s="25">
        <v>857</v>
      </c>
      <c r="N9" s="25">
        <v>855</v>
      </c>
      <c r="O9" s="25">
        <v>870</v>
      </c>
      <c r="P9" s="25">
        <v>907</v>
      </c>
      <c r="Q9" s="25">
        <v>894</v>
      </c>
      <c r="R9" s="25">
        <v>830</v>
      </c>
      <c r="S9" s="25">
        <v>870</v>
      </c>
      <c r="T9" s="25">
        <v>878</v>
      </c>
      <c r="U9" s="25">
        <v>900</v>
      </c>
      <c r="V9" s="25">
        <v>821</v>
      </c>
      <c r="W9" s="25">
        <v>839</v>
      </c>
      <c r="X9" s="25">
        <v>872</v>
      </c>
      <c r="Y9" s="25">
        <v>901</v>
      </c>
      <c r="Z9" s="25">
        <v>959</v>
      </c>
      <c r="AA9" s="25">
        <v>963</v>
      </c>
      <c r="AB9" s="25">
        <v>972</v>
      </c>
      <c r="AC9" s="25">
        <v>945</v>
      </c>
      <c r="AD9" s="25">
        <v>909</v>
      </c>
      <c r="AE9" s="25">
        <v>926</v>
      </c>
      <c r="AF9" s="25">
        <v>855</v>
      </c>
      <c r="AG9" s="25">
        <v>802</v>
      </c>
      <c r="AH9" s="25">
        <v>806</v>
      </c>
      <c r="AI9" s="25">
        <v>736</v>
      </c>
      <c r="AJ9" s="25">
        <v>804</v>
      </c>
      <c r="AK9" s="25">
        <v>730</v>
      </c>
      <c r="AL9" s="25">
        <v>739</v>
      </c>
      <c r="AM9" s="25">
        <v>746</v>
      </c>
      <c r="AN9" s="25">
        <v>824</v>
      </c>
      <c r="AO9" s="25">
        <v>811</v>
      </c>
      <c r="AP9" s="25">
        <v>818</v>
      </c>
      <c r="AQ9" s="25">
        <v>819</v>
      </c>
      <c r="AR9" s="25">
        <v>922</v>
      </c>
      <c r="AS9" s="25">
        <v>917</v>
      </c>
      <c r="AT9" s="25">
        <v>865</v>
      </c>
      <c r="AU9" s="25">
        <v>860</v>
      </c>
      <c r="AV9" s="25">
        <v>908</v>
      </c>
      <c r="AW9" s="25">
        <v>872</v>
      </c>
      <c r="AX9" s="25">
        <v>945</v>
      </c>
      <c r="AY9" s="25">
        <v>935</v>
      </c>
      <c r="AZ9" s="25">
        <v>1062</v>
      </c>
      <c r="BA9" s="25">
        <v>1144</v>
      </c>
      <c r="BB9" s="25">
        <v>1136</v>
      </c>
      <c r="BC9" s="25">
        <v>1213</v>
      </c>
      <c r="BD9" s="25">
        <v>1231</v>
      </c>
      <c r="BE9" s="25">
        <v>1307</v>
      </c>
      <c r="BF9" s="25">
        <v>1382</v>
      </c>
      <c r="BG9" s="25">
        <v>1354</v>
      </c>
      <c r="BH9" s="25">
        <v>1437</v>
      </c>
      <c r="BI9" s="25">
        <v>1395</v>
      </c>
      <c r="BJ9" s="25">
        <v>1491</v>
      </c>
      <c r="BK9" s="25">
        <v>1400</v>
      </c>
      <c r="BL9" s="25">
        <v>1420</v>
      </c>
      <c r="BM9" s="25">
        <v>1390</v>
      </c>
      <c r="BN9" s="25">
        <v>1339</v>
      </c>
      <c r="BO9" s="25">
        <v>1327</v>
      </c>
      <c r="BP9" s="25">
        <v>1317</v>
      </c>
      <c r="BQ9" s="25">
        <v>1341</v>
      </c>
      <c r="BR9" s="25">
        <v>1247</v>
      </c>
      <c r="BS9" s="25">
        <v>1222</v>
      </c>
      <c r="BT9" s="25">
        <v>1214</v>
      </c>
      <c r="BU9" s="25">
        <v>1228</v>
      </c>
      <c r="BV9" s="25">
        <v>1289</v>
      </c>
      <c r="BW9" s="25">
        <v>1230</v>
      </c>
      <c r="BX9" s="25">
        <v>1311</v>
      </c>
      <c r="BY9" s="25">
        <v>1297</v>
      </c>
      <c r="BZ9" s="25">
        <v>1426</v>
      </c>
      <c r="CA9" s="25">
        <v>1063</v>
      </c>
      <c r="CB9" s="25">
        <v>1019</v>
      </c>
      <c r="CC9" s="25">
        <v>1017</v>
      </c>
      <c r="CD9" s="25">
        <v>912</v>
      </c>
      <c r="CE9" s="25">
        <v>836</v>
      </c>
      <c r="CF9" s="25">
        <v>776</v>
      </c>
      <c r="CG9" s="25">
        <v>781</v>
      </c>
      <c r="CH9" s="25">
        <v>712</v>
      </c>
      <c r="CI9" s="25">
        <v>655</v>
      </c>
      <c r="CJ9" s="25">
        <v>608</v>
      </c>
      <c r="CK9" s="25">
        <v>535</v>
      </c>
      <c r="CL9" s="25">
        <v>537</v>
      </c>
      <c r="CM9" s="25">
        <v>419</v>
      </c>
      <c r="CN9" s="25">
        <v>373</v>
      </c>
      <c r="CO9" s="25">
        <v>365</v>
      </c>
      <c r="CP9" s="25">
        <v>316</v>
      </c>
      <c r="CQ9" s="25">
        <v>246</v>
      </c>
      <c r="CR9" s="25">
        <v>823</v>
      </c>
    </row>
    <row r="10" spans="1:96" s="6" customFormat="1" ht="14.25" customHeight="1" x14ac:dyDescent="0.2">
      <c r="A10" s="25" t="s">
        <v>101</v>
      </c>
      <c r="B10" s="26" t="s">
        <v>102</v>
      </c>
      <c r="C10" s="25">
        <v>524930</v>
      </c>
      <c r="D10" s="25"/>
      <c r="E10" s="24">
        <f t="shared" si="0"/>
        <v>69145</v>
      </c>
      <c r="F10" s="25">
        <v>4690</v>
      </c>
      <c r="G10" s="25">
        <v>4904</v>
      </c>
      <c r="H10" s="25">
        <v>4859</v>
      </c>
      <c r="I10" s="25">
        <v>5032</v>
      </c>
      <c r="J10" s="25">
        <v>5089</v>
      </c>
      <c r="K10" s="25">
        <v>5213</v>
      </c>
      <c r="L10" s="25">
        <v>5297</v>
      </c>
      <c r="M10" s="25">
        <v>5188</v>
      </c>
      <c r="N10" s="25">
        <v>5584</v>
      </c>
      <c r="O10" s="25">
        <v>5028</v>
      </c>
      <c r="P10" s="25">
        <v>5246</v>
      </c>
      <c r="Q10" s="25">
        <v>5110</v>
      </c>
      <c r="R10" s="25">
        <v>4754</v>
      </c>
      <c r="S10" s="25">
        <v>4552</v>
      </c>
      <c r="T10" s="25">
        <v>4340</v>
      </c>
      <c r="U10" s="25">
        <v>4181</v>
      </c>
      <c r="V10" s="25">
        <v>4130</v>
      </c>
      <c r="W10" s="25">
        <v>4284</v>
      </c>
      <c r="X10" s="25">
        <v>4772</v>
      </c>
      <c r="Y10" s="25">
        <v>6867</v>
      </c>
      <c r="Z10" s="25">
        <v>7989</v>
      </c>
      <c r="AA10" s="25">
        <v>8673</v>
      </c>
      <c r="AB10" s="25">
        <v>9211</v>
      </c>
      <c r="AC10" s="25">
        <v>9573</v>
      </c>
      <c r="AD10" s="25">
        <v>9465</v>
      </c>
      <c r="AE10" s="25">
        <v>9776</v>
      </c>
      <c r="AF10" s="25">
        <v>10339</v>
      </c>
      <c r="AG10" s="25">
        <v>11246</v>
      </c>
      <c r="AH10" s="25">
        <v>12012</v>
      </c>
      <c r="AI10" s="25">
        <v>11378</v>
      </c>
      <c r="AJ10" s="25">
        <v>11339</v>
      </c>
      <c r="AK10" s="25">
        <v>10664</v>
      </c>
      <c r="AL10" s="25">
        <v>9849</v>
      </c>
      <c r="AM10" s="25">
        <v>9426</v>
      </c>
      <c r="AN10" s="25">
        <v>9260</v>
      </c>
      <c r="AO10" s="25">
        <v>8708</v>
      </c>
      <c r="AP10" s="25">
        <v>8648</v>
      </c>
      <c r="AQ10" s="25">
        <v>8374</v>
      </c>
      <c r="AR10" s="25">
        <v>7803</v>
      </c>
      <c r="AS10" s="25">
        <v>7807</v>
      </c>
      <c r="AT10" s="25">
        <v>7457</v>
      </c>
      <c r="AU10" s="25">
        <v>6764</v>
      </c>
      <c r="AV10" s="25">
        <v>6658</v>
      </c>
      <c r="AW10" s="25">
        <v>6488</v>
      </c>
      <c r="AX10" s="25">
        <v>6483</v>
      </c>
      <c r="AY10" s="25">
        <v>6407</v>
      </c>
      <c r="AZ10" s="25">
        <v>6390</v>
      </c>
      <c r="BA10" s="25">
        <v>6645</v>
      </c>
      <c r="BB10" s="25">
        <v>6634</v>
      </c>
      <c r="BC10" s="25">
        <v>6122</v>
      </c>
      <c r="BD10" s="25">
        <v>6307</v>
      </c>
      <c r="BE10" s="25">
        <v>6440</v>
      </c>
      <c r="BF10" s="25">
        <v>6474</v>
      </c>
      <c r="BG10" s="25">
        <v>6316</v>
      </c>
      <c r="BH10" s="25">
        <v>6468</v>
      </c>
      <c r="BI10" s="25">
        <v>6360</v>
      </c>
      <c r="BJ10" s="25">
        <v>6451</v>
      </c>
      <c r="BK10" s="25">
        <v>6043</v>
      </c>
      <c r="BL10" s="25">
        <v>6012</v>
      </c>
      <c r="BM10" s="25">
        <v>5760</v>
      </c>
      <c r="BN10" s="25">
        <v>5594</v>
      </c>
      <c r="BO10" s="25">
        <v>5502</v>
      </c>
      <c r="BP10" s="25">
        <v>5344</v>
      </c>
      <c r="BQ10" s="25">
        <v>5065</v>
      </c>
      <c r="BR10" s="25">
        <v>4731</v>
      </c>
      <c r="BS10" s="25">
        <v>4732</v>
      </c>
      <c r="BT10" s="25">
        <v>4574</v>
      </c>
      <c r="BU10" s="25">
        <v>4483</v>
      </c>
      <c r="BV10" s="25">
        <v>4321</v>
      </c>
      <c r="BW10" s="25">
        <v>4391</v>
      </c>
      <c r="BX10" s="25">
        <v>4402</v>
      </c>
      <c r="BY10" s="25">
        <v>4371</v>
      </c>
      <c r="BZ10" s="25">
        <v>4872</v>
      </c>
      <c r="CA10" s="25">
        <v>3480</v>
      </c>
      <c r="CB10" s="25">
        <v>3256</v>
      </c>
      <c r="CC10" s="25">
        <v>3153</v>
      </c>
      <c r="CD10" s="25">
        <v>2996</v>
      </c>
      <c r="CE10" s="25">
        <v>2720</v>
      </c>
      <c r="CF10" s="25">
        <v>2503</v>
      </c>
      <c r="CG10" s="25">
        <v>2532</v>
      </c>
      <c r="CH10" s="25">
        <v>2443</v>
      </c>
      <c r="CI10" s="25">
        <v>2424</v>
      </c>
      <c r="CJ10" s="25">
        <v>2186</v>
      </c>
      <c r="CK10" s="25">
        <v>2138</v>
      </c>
      <c r="CL10" s="25">
        <v>1947</v>
      </c>
      <c r="CM10" s="25">
        <v>1747</v>
      </c>
      <c r="CN10" s="25">
        <v>1576</v>
      </c>
      <c r="CO10" s="25">
        <v>1451</v>
      </c>
      <c r="CP10" s="25">
        <v>1402</v>
      </c>
      <c r="CQ10" s="25">
        <v>1057</v>
      </c>
      <c r="CR10" s="25">
        <v>4198</v>
      </c>
    </row>
    <row r="11" spans="1:96" s="6" customFormat="1" ht="14.25" customHeight="1" x14ac:dyDescent="0.2">
      <c r="A11" s="25" t="s">
        <v>103</v>
      </c>
      <c r="B11" s="26" t="s">
        <v>18</v>
      </c>
      <c r="C11" s="25">
        <v>51540</v>
      </c>
      <c r="D11" s="25"/>
      <c r="E11" s="24">
        <f t="shared" si="0"/>
        <v>5662</v>
      </c>
      <c r="F11" s="25">
        <v>430</v>
      </c>
      <c r="G11" s="25">
        <v>523</v>
      </c>
      <c r="H11" s="25">
        <v>542</v>
      </c>
      <c r="I11" s="25">
        <v>547</v>
      </c>
      <c r="J11" s="25">
        <v>576</v>
      </c>
      <c r="K11" s="25">
        <v>513</v>
      </c>
      <c r="L11" s="25">
        <v>602</v>
      </c>
      <c r="M11" s="25">
        <v>636</v>
      </c>
      <c r="N11" s="25">
        <v>579</v>
      </c>
      <c r="O11" s="25">
        <v>542</v>
      </c>
      <c r="P11" s="25">
        <v>561</v>
      </c>
      <c r="Q11" s="25">
        <v>633</v>
      </c>
      <c r="R11" s="25">
        <v>590</v>
      </c>
      <c r="S11" s="25">
        <v>553</v>
      </c>
      <c r="T11" s="25">
        <v>554</v>
      </c>
      <c r="U11" s="25">
        <v>565</v>
      </c>
      <c r="V11" s="25">
        <v>528</v>
      </c>
      <c r="W11" s="25">
        <v>553</v>
      </c>
      <c r="X11" s="25">
        <v>560</v>
      </c>
      <c r="Y11" s="25">
        <v>569</v>
      </c>
      <c r="Z11" s="25">
        <v>559</v>
      </c>
      <c r="AA11" s="25">
        <v>542</v>
      </c>
      <c r="AB11" s="25">
        <v>577</v>
      </c>
      <c r="AC11" s="25">
        <v>574</v>
      </c>
      <c r="AD11" s="25">
        <v>635</v>
      </c>
      <c r="AE11" s="25">
        <v>601</v>
      </c>
      <c r="AF11" s="25">
        <v>610</v>
      </c>
      <c r="AG11" s="25">
        <v>590</v>
      </c>
      <c r="AH11" s="25">
        <v>563</v>
      </c>
      <c r="AI11" s="25">
        <v>569</v>
      </c>
      <c r="AJ11" s="25">
        <v>498</v>
      </c>
      <c r="AK11" s="25">
        <v>616</v>
      </c>
      <c r="AL11" s="25">
        <v>571</v>
      </c>
      <c r="AM11" s="25">
        <v>600</v>
      </c>
      <c r="AN11" s="25">
        <v>609</v>
      </c>
      <c r="AO11" s="25">
        <v>533</v>
      </c>
      <c r="AP11" s="25">
        <v>578</v>
      </c>
      <c r="AQ11" s="25">
        <v>582</v>
      </c>
      <c r="AR11" s="25">
        <v>618</v>
      </c>
      <c r="AS11" s="25">
        <v>627</v>
      </c>
      <c r="AT11" s="25">
        <v>593</v>
      </c>
      <c r="AU11" s="25">
        <v>602</v>
      </c>
      <c r="AV11" s="25">
        <v>549</v>
      </c>
      <c r="AW11" s="25">
        <v>632</v>
      </c>
      <c r="AX11" s="25">
        <v>648</v>
      </c>
      <c r="AY11" s="25">
        <v>609</v>
      </c>
      <c r="AZ11" s="25">
        <v>728</v>
      </c>
      <c r="BA11" s="25">
        <v>774</v>
      </c>
      <c r="BB11" s="25">
        <v>794</v>
      </c>
      <c r="BC11" s="25">
        <v>776</v>
      </c>
      <c r="BD11" s="25">
        <v>862</v>
      </c>
      <c r="BE11" s="25">
        <v>820</v>
      </c>
      <c r="BF11" s="25">
        <v>918</v>
      </c>
      <c r="BG11" s="25">
        <v>781</v>
      </c>
      <c r="BH11" s="25">
        <v>795</v>
      </c>
      <c r="BI11" s="25">
        <v>854</v>
      </c>
      <c r="BJ11" s="25">
        <v>827</v>
      </c>
      <c r="BK11" s="25">
        <v>799</v>
      </c>
      <c r="BL11" s="25">
        <v>781</v>
      </c>
      <c r="BM11" s="25">
        <v>735</v>
      </c>
      <c r="BN11" s="25">
        <v>760</v>
      </c>
      <c r="BO11" s="25">
        <v>663</v>
      </c>
      <c r="BP11" s="25">
        <v>694</v>
      </c>
      <c r="BQ11" s="25">
        <v>641</v>
      </c>
      <c r="BR11" s="25">
        <v>636</v>
      </c>
      <c r="BS11" s="25">
        <v>657</v>
      </c>
      <c r="BT11" s="25">
        <v>624</v>
      </c>
      <c r="BU11" s="25">
        <v>594</v>
      </c>
      <c r="BV11" s="25">
        <v>619</v>
      </c>
      <c r="BW11" s="25">
        <v>662</v>
      </c>
      <c r="BX11" s="25">
        <v>653</v>
      </c>
      <c r="BY11" s="25">
        <v>652</v>
      </c>
      <c r="BZ11" s="25">
        <v>682</v>
      </c>
      <c r="CA11" s="25">
        <v>486</v>
      </c>
      <c r="CB11" s="25">
        <v>509</v>
      </c>
      <c r="CC11" s="25">
        <v>480</v>
      </c>
      <c r="CD11" s="25">
        <v>455</v>
      </c>
      <c r="CE11" s="25">
        <v>394</v>
      </c>
      <c r="CF11" s="25">
        <v>356</v>
      </c>
      <c r="CG11" s="25">
        <v>289</v>
      </c>
      <c r="CH11" s="25">
        <v>298</v>
      </c>
      <c r="CI11" s="25">
        <v>291</v>
      </c>
      <c r="CJ11" s="25">
        <v>287</v>
      </c>
      <c r="CK11" s="25">
        <v>237</v>
      </c>
      <c r="CL11" s="25">
        <v>210</v>
      </c>
      <c r="CM11" s="25">
        <v>157</v>
      </c>
      <c r="CN11" s="25">
        <v>121</v>
      </c>
      <c r="CO11" s="25">
        <v>153</v>
      </c>
      <c r="CP11" s="25">
        <v>105</v>
      </c>
      <c r="CQ11" s="25">
        <v>131</v>
      </c>
      <c r="CR11" s="25">
        <v>359</v>
      </c>
    </row>
    <row r="12" spans="1:96" s="6" customFormat="1" ht="14.25" customHeight="1" x14ac:dyDescent="0.2">
      <c r="A12" s="25" t="s">
        <v>104</v>
      </c>
      <c r="B12" s="26" t="s">
        <v>105</v>
      </c>
      <c r="C12" s="25">
        <v>148860</v>
      </c>
      <c r="D12" s="25"/>
      <c r="E12" s="24">
        <f t="shared" si="0"/>
        <v>14666</v>
      </c>
      <c r="F12" s="25">
        <v>1162</v>
      </c>
      <c r="G12" s="25">
        <v>1262</v>
      </c>
      <c r="H12" s="25">
        <v>1283</v>
      </c>
      <c r="I12" s="25">
        <v>1312</v>
      </c>
      <c r="J12" s="25">
        <v>1337</v>
      </c>
      <c r="K12" s="25">
        <v>1377</v>
      </c>
      <c r="L12" s="25">
        <v>1422</v>
      </c>
      <c r="M12" s="25">
        <v>1460</v>
      </c>
      <c r="N12" s="25">
        <v>1587</v>
      </c>
      <c r="O12" s="25">
        <v>1578</v>
      </c>
      <c r="P12" s="25">
        <v>1584</v>
      </c>
      <c r="Q12" s="25">
        <v>1598</v>
      </c>
      <c r="R12" s="25">
        <v>1618</v>
      </c>
      <c r="S12" s="25">
        <v>1582</v>
      </c>
      <c r="T12" s="25">
        <v>1584</v>
      </c>
      <c r="U12" s="25">
        <v>1497</v>
      </c>
      <c r="V12" s="25">
        <v>1514</v>
      </c>
      <c r="W12" s="25">
        <v>1411</v>
      </c>
      <c r="X12" s="25">
        <v>1415</v>
      </c>
      <c r="Y12" s="25">
        <v>1337</v>
      </c>
      <c r="Z12" s="25">
        <v>1385</v>
      </c>
      <c r="AA12" s="25">
        <v>1555</v>
      </c>
      <c r="AB12" s="25">
        <v>1421</v>
      </c>
      <c r="AC12" s="25">
        <v>1497</v>
      </c>
      <c r="AD12" s="25">
        <v>1634</v>
      </c>
      <c r="AE12" s="25">
        <v>1560</v>
      </c>
      <c r="AF12" s="25">
        <v>1494</v>
      </c>
      <c r="AG12" s="25">
        <v>1437</v>
      </c>
      <c r="AH12" s="25">
        <v>1481</v>
      </c>
      <c r="AI12" s="25">
        <v>1464</v>
      </c>
      <c r="AJ12" s="25">
        <v>1451</v>
      </c>
      <c r="AK12" s="25">
        <v>1578</v>
      </c>
      <c r="AL12" s="25">
        <v>1508</v>
      </c>
      <c r="AM12" s="25">
        <v>1445</v>
      </c>
      <c r="AN12" s="25">
        <v>1503</v>
      </c>
      <c r="AO12" s="25">
        <v>1509</v>
      </c>
      <c r="AP12" s="25">
        <v>1426</v>
      </c>
      <c r="AQ12" s="25">
        <v>1536</v>
      </c>
      <c r="AR12" s="25">
        <v>1465</v>
      </c>
      <c r="AS12" s="25">
        <v>1472</v>
      </c>
      <c r="AT12" s="25">
        <v>1411</v>
      </c>
      <c r="AU12" s="25">
        <v>1374</v>
      </c>
      <c r="AV12" s="25">
        <v>1292</v>
      </c>
      <c r="AW12" s="25">
        <v>1497</v>
      </c>
      <c r="AX12" s="25">
        <v>1521</v>
      </c>
      <c r="AY12" s="25">
        <v>1623</v>
      </c>
      <c r="AZ12" s="25">
        <v>1701</v>
      </c>
      <c r="BA12" s="25">
        <v>1911</v>
      </c>
      <c r="BB12" s="25">
        <v>2050</v>
      </c>
      <c r="BC12" s="25">
        <v>2060</v>
      </c>
      <c r="BD12" s="25">
        <v>2234</v>
      </c>
      <c r="BE12" s="25">
        <v>2219</v>
      </c>
      <c r="BF12" s="25">
        <v>2335</v>
      </c>
      <c r="BG12" s="25">
        <v>2326</v>
      </c>
      <c r="BH12" s="25">
        <v>2545</v>
      </c>
      <c r="BI12" s="25">
        <v>2526</v>
      </c>
      <c r="BJ12" s="25">
        <v>2521</v>
      </c>
      <c r="BK12" s="25">
        <v>2460</v>
      </c>
      <c r="BL12" s="25">
        <v>2421</v>
      </c>
      <c r="BM12" s="25">
        <v>2324</v>
      </c>
      <c r="BN12" s="25">
        <v>2326</v>
      </c>
      <c r="BO12" s="25">
        <v>2296</v>
      </c>
      <c r="BP12" s="25">
        <v>2185</v>
      </c>
      <c r="BQ12" s="25">
        <v>2197</v>
      </c>
      <c r="BR12" s="25">
        <v>2194</v>
      </c>
      <c r="BS12" s="25">
        <v>2184</v>
      </c>
      <c r="BT12" s="25">
        <v>2139</v>
      </c>
      <c r="BU12" s="25">
        <v>2151</v>
      </c>
      <c r="BV12" s="25">
        <v>2103</v>
      </c>
      <c r="BW12" s="25">
        <v>2175</v>
      </c>
      <c r="BX12" s="25">
        <v>2182</v>
      </c>
      <c r="BY12" s="25">
        <v>2208</v>
      </c>
      <c r="BZ12" s="25">
        <v>2371</v>
      </c>
      <c r="CA12" s="25">
        <v>1805</v>
      </c>
      <c r="CB12" s="25">
        <v>1725</v>
      </c>
      <c r="CC12" s="25">
        <v>1743</v>
      </c>
      <c r="CD12" s="25">
        <v>1670</v>
      </c>
      <c r="CE12" s="25">
        <v>1513</v>
      </c>
      <c r="CF12" s="25">
        <v>1380</v>
      </c>
      <c r="CG12" s="25">
        <v>1319</v>
      </c>
      <c r="CH12" s="25">
        <v>1184</v>
      </c>
      <c r="CI12" s="25">
        <v>1110</v>
      </c>
      <c r="CJ12" s="25">
        <v>1097</v>
      </c>
      <c r="CK12" s="25">
        <v>1033</v>
      </c>
      <c r="CL12" s="25">
        <v>846</v>
      </c>
      <c r="CM12" s="25">
        <v>800</v>
      </c>
      <c r="CN12" s="25">
        <v>732</v>
      </c>
      <c r="CO12" s="25">
        <v>613</v>
      </c>
      <c r="CP12" s="25">
        <v>517</v>
      </c>
      <c r="CQ12" s="25">
        <v>458</v>
      </c>
      <c r="CR12" s="25">
        <v>1512</v>
      </c>
    </row>
    <row r="13" spans="1:96" s="6" customFormat="1" ht="14.25" customHeight="1" x14ac:dyDescent="0.2">
      <c r="A13" s="25" t="s">
        <v>106</v>
      </c>
      <c r="B13" s="26" t="s">
        <v>20</v>
      </c>
      <c r="C13" s="25">
        <v>149320</v>
      </c>
      <c r="D13" s="25"/>
      <c r="E13" s="24">
        <f t="shared" si="0"/>
        <v>22249</v>
      </c>
      <c r="F13" s="25">
        <v>1417</v>
      </c>
      <c r="G13" s="25">
        <v>1453</v>
      </c>
      <c r="H13" s="25">
        <v>1510</v>
      </c>
      <c r="I13" s="25">
        <v>1481</v>
      </c>
      <c r="J13" s="25">
        <v>1550</v>
      </c>
      <c r="K13" s="25">
        <v>1459</v>
      </c>
      <c r="L13" s="25">
        <v>1637</v>
      </c>
      <c r="M13" s="25">
        <v>1698</v>
      </c>
      <c r="N13" s="25">
        <v>1621</v>
      </c>
      <c r="O13" s="25">
        <v>1470</v>
      </c>
      <c r="P13" s="25">
        <v>1578</v>
      </c>
      <c r="Q13" s="25">
        <v>1517</v>
      </c>
      <c r="R13" s="25">
        <v>1449</v>
      </c>
      <c r="S13" s="25">
        <v>1382</v>
      </c>
      <c r="T13" s="25">
        <v>1454</v>
      </c>
      <c r="U13" s="25">
        <v>1368</v>
      </c>
      <c r="V13" s="25">
        <v>1355</v>
      </c>
      <c r="W13" s="25">
        <v>1364</v>
      </c>
      <c r="X13" s="25">
        <v>1799</v>
      </c>
      <c r="Y13" s="25">
        <v>2556</v>
      </c>
      <c r="Z13" s="25">
        <v>2740</v>
      </c>
      <c r="AA13" s="25">
        <v>2939</v>
      </c>
      <c r="AB13" s="25">
        <v>2917</v>
      </c>
      <c r="AC13" s="25">
        <v>2721</v>
      </c>
      <c r="AD13" s="25">
        <v>2490</v>
      </c>
      <c r="AE13" s="25">
        <v>2445</v>
      </c>
      <c r="AF13" s="25">
        <v>2620</v>
      </c>
      <c r="AG13" s="25">
        <v>3046</v>
      </c>
      <c r="AH13" s="25">
        <v>2979</v>
      </c>
      <c r="AI13" s="25">
        <v>2883</v>
      </c>
      <c r="AJ13" s="25">
        <v>2578</v>
      </c>
      <c r="AK13" s="25">
        <v>2475</v>
      </c>
      <c r="AL13" s="25">
        <v>2399</v>
      </c>
      <c r="AM13" s="25">
        <v>2097</v>
      </c>
      <c r="AN13" s="25">
        <v>2213</v>
      </c>
      <c r="AO13" s="25">
        <v>2053</v>
      </c>
      <c r="AP13" s="25">
        <v>1884</v>
      </c>
      <c r="AQ13" s="25">
        <v>1975</v>
      </c>
      <c r="AR13" s="25">
        <v>1875</v>
      </c>
      <c r="AS13" s="25">
        <v>1661</v>
      </c>
      <c r="AT13" s="25">
        <v>1604</v>
      </c>
      <c r="AU13" s="25">
        <v>1480</v>
      </c>
      <c r="AV13" s="25">
        <v>1488</v>
      </c>
      <c r="AW13" s="25">
        <v>1535</v>
      </c>
      <c r="AX13" s="25">
        <v>1438</v>
      </c>
      <c r="AY13" s="25">
        <v>1391</v>
      </c>
      <c r="AZ13" s="25">
        <v>1517</v>
      </c>
      <c r="BA13" s="25">
        <v>1624</v>
      </c>
      <c r="BB13" s="25">
        <v>1802</v>
      </c>
      <c r="BC13" s="25">
        <v>1715</v>
      </c>
      <c r="BD13" s="25">
        <v>1813</v>
      </c>
      <c r="BE13" s="25">
        <v>1836</v>
      </c>
      <c r="BF13" s="25">
        <v>1776</v>
      </c>
      <c r="BG13" s="25">
        <v>1892</v>
      </c>
      <c r="BH13" s="25">
        <v>1997</v>
      </c>
      <c r="BI13" s="25">
        <v>1893</v>
      </c>
      <c r="BJ13" s="25">
        <v>2002</v>
      </c>
      <c r="BK13" s="25">
        <v>1948</v>
      </c>
      <c r="BL13" s="25">
        <v>1958</v>
      </c>
      <c r="BM13" s="25">
        <v>1908</v>
      </c>
      <c r="BN13" s="25">
        <v>1796</v>
      </c>
      <c r="BO13" s="25">
        <v>1843</v>
      </c>
      <c r="BP13" s="25">
        <v>1802</v>
      </c>
      <c r="BQ13" s="25">
        <v>1571</v>
      </c>
      <c r="BR13" s="25">
        <v>1516</v>
      </c>
      <c r="BS13" s="25">
        <v>1407</v>
      </c>
      <c r="BT13" s="25">
        <v>1458</v>
      </c>
      <c r="BU13" s="25">
        <v>1370</v>
      </c>
      <c r="BV13" s="25">
        <v>1337</v>
      </c>
      <c r="BW13" s="25">
        <v>1386</v>
      </c>
      <c r="BX13" s="25">
        <v>1406</v>
      </c>
      <c r="BY13" s="25">
        <v>1493</v>
      </c>
      <c r="BZ13" s="25">
        <v>1674</v>
      </c>
      <c r="CA13" s="25">
        <v>1188</v>
      </c>
      <c r="CB13" s="25">
        <v>1080</v>
      </c>
      <c r="CC13" s="25">
        <v>1060</v>
      </c>
      <c r="CD13" s="25">
        <v>966</v>
      </c>
      <c r="CE13" s="25">
        <v>962</v>
      </c>
      <c r="CF13" s="25">
        <v>862</v>
      </c>
      <c r="CG13" s="25">
        <v>897</v>
      </c>
      <c r="CH13" s="25">
        <v>875</v>
      </c>
      <c r="CI13" s="25">
        <v>862</v>
      </c>
      <c r="CJ13" s="25">
        <v>726</v>
      </c>
      <c r="CK13" s="25">
        <v>703</v>
      </c>
      <c r="CL13" s="25">
        <v>667</v>
      </c>
      <c r="CM13" s="25">
        <v>660</v>
      </c>
      <c r="CN13" s="25">
        <v>511</v>
      </c>
      <c r="CO13" s="25">
        <v>478</v>
      </c>
      <c r="CP13" s="25">
        <v>427</v>
      </c>
      <c r="CQ13" s="25">
        <v>348</v>
      </c>
      <c r="CR13" s="25">
        <v>1264</v>
      </c>
    </row>
    <row r="14" spans="1:96" s="6" customFormat="1" ht="14.25" customHeight="1" x14ac:dyDescent="0.2">
      <c r="A14" s="25" t="s">
        <v>107</v>
      </c>
      <c r="B14" s="26" t="s">
        <v>21</v>
      </c>
      <c r="C14" s="25">
        <v>122010</v>
      </c>
      <c r="D14" s="25"/>
      <c r="E14" s="24">
        <f t="shared" si="0"/>
        <v>13115</v>
      </c>
      <c r="F14" s="25">
        <v>1141</v>
      </c>
      <c r="G14" s="25">
        <v>1207</v>
      </c>
      <c r="H14" s="25">
        <v>1219</v>
      </c>
      <c r="I14" s="25">
        <v>1333</v>
      </c>
      <c r="J14" s="25">
        <v>1353</v>
      </c>
      <c r="K14" s="25">
        <v>1256</v>
      </c>
      <c r="L14" s="25">
        <v>1344</v>
      </c>
      <c r="M14" s="25">
        <v>1449</v>
      </c>
      <c r="N14" s="25">
        <v>1434</v>
      </c>
      <c r="O14" s="25">
        <v>1347</v>
      </c>
      <c r="P14" s="25">
        <v>1376</v>
      </c>
      <c r="Q14" s="25">
        <v>1363</v>
      </c>
      <c r="R14" s="25">
        <v>1334</v>
      </c>
      <c r="S14" s="25">
        <v>1273</v>
      </c>
      <c r="T14" s="25">
        <v>1288</v>
      </c>
      <c r="U14" s="25">
        <v>1336</v>
      </c>
      <c r="V14" s="25">
        <v>1229</v>
      </c>
      <c r="W14" s="25">
        <v>1277</v>
      </c>
      <c r="X14" s="25">
        <v>1257</v>
      </c>
      <c r="Y14" s="25">
        <v>1271</v>
      </c>
      <c r="Z14" s="25">
        <v>1240</v>
      </c>
      <c r="AA14" s="25">
        <v>1375</v>
      </c>
      <c r="AB14" s="25">
        <v>1321</v>
      </c>
      <c r="AC14" s="25">
        <v>1375</v>
      </c>
      <c r="AD14" s="25">
        <v>1434</v>
      </c>
      <c r="AE14" s="25">
        <v>1496</v>
      </c>
      <c r="AF14" s="25">
        <v>1431</v>
      </c>
      <c r="AG14" s="25">
        <v>1407</v>
      </c>
      <c r="AH14" s="25">
        <v>1477</v>
      </c>
      <c r="AI14" s="25">
        <v>1459</v>
      </c>
      <c r="AJ14" s="25">
        <v>1464</v>
      </c>
      <c r="AK14" s="25">
        <v>1451</v>
      </c>
      <c r="AL14" s="25">
        <v>1502</v>
      </c>
      <c r="AM14" s="25">
        <v>1531</v>
      </c>
      <c r="AN14" s="25">
        <v>1434</v>
      </c>
      <c r="AO14" s="25">
        <v>1381</v>
      </c>
      <c r="AP14" s="25">
        <v>1406</v>
      </c>
      <c r="AQ14" s="25">
        <v>1425</v>
      </c>
      <c r="AR14" s="25">
        <v>1454</v>
      </c>
      <c r="AS14" s="25">
        <v>1498</v>
      </c>
      <c r="AT14" s="25">
        <v>1395</v>
      </c>
      <c r="AU14" s="25">
        <v>1292</v>
      </c>
      <c r="AV14" s="25">
        <v>1227</v>
      </c>
      <c r="AW14" s="25">
        <v>1388</v>
      </c>
      <c r="AX14" s="25">
        <v>1471</v>
      </c>
      <c r="AY14" s="25">
        <v>1476</v>
      </c>
      <c r="AZ14" s="25">
        <v>1620</v>
      </c>
      <c r="BA14" s="25">
        <v>1742</v>
      </c>
      <c r="BB14" s="25">
        <v>1836</v>
      </c>
      <c r="BC14" s="25">
        <v>1790</v>
      </c>
      <c r="BD14" s="25">
        <v>1902</v>
      </c>
      <c r="BE14" s="25">
        <v>1921</v>
      </c>
      <c r="BF14" s="25">
        <v>1949</v>
      </c>
      <c r="BG14" s="25">
        <v>1942</v>
      </c>
      <c r="BH14" s="25">
        <v>2053</v>
      </c>
      <c r="BI14" s="25">
        <v>1914</v>
      </c>
      <c r="BJ14" s="25">
        <v>1893</v>
      </c>
      <c r="BK14" s="25">
        <v>1800</v>
      </c>
      <c r="BL14" s="25">
        <v>1838</v>
      </c>
      <c r="BM14" s="25">
        <v>1756</v>
      </c>
      <c r="BN14" s="25">
        <v>1774</v>
      </c>
      <c r="BO14" s="25">
        <v>1692</v>
      </c>
      <c r="BP14" s="25">
        <v>1662</v>
      </c>
      <c r="BQ14" s="25">
        <v>1561</v>
      </c>
      <c r="BR14" s="25">
        <v>1516</v>
      </c>
      <c r="BS14" s="25">
        <v>1511</v>
      </c>
      <c r="BT14" s="25">
        <v>1553</v>
      </c>
      <c r="BU14" s="25">
        <v>1440</v>
      </c>
      <c r="BV14" s="25">
        <v>1405</v>
      </c>
      <c r="BW14" s="25">
        <v>1449</v>
      </c>
      <c r="BX14" s="25">
        <v>1440</v>
      </c>
      <c r="BY14" s="25">
        <v>1502</v>
      </c>
      <c r="BZ14" s="25">
        <v>1641</v>
      </c>
      <c r="CA14" s="25">
        <v>1157</v>
      </c>
      <c r="CB14" s="25">
        <v>1165</v>
      </c>
      <c r="CC14" s="25">
        <v>1108</v>
      </c>
      <c r="CD14" s="25">
        <v>1035</v>
      </c>
      <c r="CE14" s="25">
        <v>880</v>
      </c>
      <c r="CF14" s="25">
        <v>840</v>
      </c>
      <c r="CG14" s="25">
        <v>826</v>
      </c>
      <c r="CH14" s="25">
        <v>772</v>
      </c>
      <c r="CI14" s="25">
        <v>734</v>
      </c>
      <c r="CJ14" s="25">
        <v>697</v>
      </c>
      <c r="CK14" s="25">
        <v>564</v>
      </c>
      <c r="CL14" s="25">
        <v>531</v>
      </c>
      <c r="CM14" s="25">
        <v>488</v>
      </c>
      <c r="CN14" s="25">
        <v>417</v>
      </c>
      <c r="CO14" s="25">
        <v>359</v>
      </c>
      <c r="CP14" s="25">
        <v>275</v>
      </c>
      <c r="CQ14" s="25">
        <v>242</v>
      </c>
      <c r="CR14" s="25">
        <v>921</v>
      </c>
    </row>
    <row r="15" spans="1:96" s="6" customFormat="1" ht="14.25" customHeight="1" x14ac:dyDescent="0.2">
      <c r="A15" s="25" t="s">
        <v>108</v>
      </c>
      <c r="B15" s="26" t="s">
        <v>22</v>
      </c>
      <c r="C15" s="25">
        <v>108640</v>
      </c>
      <c r="D15" s="25"/>
      <c r="E15" s="24">
        <f t="shared" si="0"/>
        <v>11496</v>
      </c>
      <c r="F15" s="25">
        <v>946</v>
      </c>
      <c r="G15" s="25">
        <v>1026</v>
      </c>
      <c r="H15" s="25">
        <v>1176</v>
      </c>
      <c r="I15" s="25">
        <v>1139</v>
      </c>
      <c r="J15" s="25">
        <v>1224</v>
      </c>
      <c r="K15" s="25">
        <v>1274</v>
      </c>
      <c r="L15" s="25">
        <v>1243</v>
      </c>
      <c r="M15" s="25">
        <v>1197</v>
      </c>
      <c r="N15" s="25">
        <v>1368</v>
      </c>
      <c r="O15" s="25">
        <v>1281</v>
      </c>
      <c r="P15" s="25">
        <v>1292</v>
      </c>
      <c r="Q15" s="25">
        <v>1274</v>
      </c>
      <c r="R15" s="25">
        <v>1210</v>
      </c>
      <c r="S15" s="25">
        <v>1253</v>
      </c>
      <c r="T15" s="25">
        <v>1262</v>
      </c>
      <c r="U15" s="25">
        <v>1233</v>
      </c>
      <c r="V15" s="25">
        <v>1158</v>
      </c>
      <c r="W15" s="25">
        <v>1162</v>
      </c>
      <c r="X15" s="25">
        <v>1148</v>
      </c>
      <c r="Y15" s="25">
        <v>1108</v>
      </c>
      <c r="Z15" s="25">
        <v>1114</v>
      </c>
      <c r="AA15" s="25">
        <v>1152</v>
      </c>
      <c r="AB15" s="25">
        <v>1086</v>
      </c>
      <c r="AC15" s="25">
        <v>1215</v>
      </c>
      <c r="AD15" s="25">
        <v>1120</v>
      </c>
      <c r="AE15" s="25">
        <v>1183</v>
      </c>
      <c r="AF15" s="25">
        <v>1122</v>
      </c>
      <c r="AG15" s="25">
        <v>1174</v>
      </c>
      <c r="AH15" s="25">
        <v>1100</v>
      </c>
      <c r="AI15" s="25">
        <v>1048</v>
      </c>
      <c r="AJ15" s="25">
        <v>1047</v>
      </c>
      <c r="AK15" s="25">
        <v>1076</v>
      </c>
      <c r="AL15" s="25">
        <v>981</v>
      </c>
      <c r="AM15" s="25">
        <v>1090</v>
      </c>
      <c r="AN15" s="25">
        <v>1080</v>
      </c>
      <c r="AO15" s="25">
        <v>1075</v>
      </c>
      <c r="AP15" s="25">
        <v>1115</v>
      </c>
      <c r="AQ15" s="25">
        <v>1163</v>
      </c>
      <c r="AR15" s="25">
        <v>1225</v>
      </c>
      <c r="AS15" s="25">
        <v>1251</v>
      </c>
      <c r="AT15" s="25">
        <v>1294</v>
      </c>
      <c r="AU15" s="25">
        <v>1168</v>
      </c>
      <c r="AV15" s="25">
        <v>1204</v>
      </c>
      <c r="AW15" s="25">
        <v>1249</v>
      </c>
      <c r="AX15" s="25">
        <v>1230</v>
      </c>
      <c r="AY15" s="25">
        <v>1241</v>
      </c>
      <c r="AZ15" s="25">
        <v>1397</v>
      </c>
      <c r="BA15" s="25">
        <v>1517</v>
      </c>
      <c r="BB15" s="25">
        <v>1612</v>
      </c>
      <c r="BC15" s="25">
        <v>1566</v>
      </c>
      <c r="BD15" s="25">
        <v>1557</v>
      </c>
      <c r="BE15" s="25">
        <v>1571</v>
      </c>
      <c r="BF15" s="25">
        <v>1684</v>
      </c>
      <c r="BG15" s="25">
        <v>1623</v>
      </c>
      <c r="BH15" s="25">
        <v>1754</v>
      </c>
      <c r="BI15" s="25">
        <v>1737</v>
      </c>
      <c r="BJ15" s="25">
        <v>1725</v>
      </c>
      <c r="BK15" s="25">
        <v>1760</v>
      </c>
      <c r="BL15" s="25">
        <v>1682</v>
      </c>
      <c r="BM15" s="25">
        <v>1560</v>
      </c>
      <c r="BN15" s="25">
        <v>1662</v>
      </c>
      <c r="BO15" s="25">
        <v>1553</v>
      </c>
      <c r="BP15" s="25">
        <v>1564</v>
      </c>
      <c r="BQ15" s="25">
        <v>1439</v>
      </c>
      <c r="BR15" s="25">
        <v>1424</v>
      </c>
      <c r="BS15" s="25">
        <v>1344</v>
      </c>
      <c r="BT15" s="25">
        <v>1369</v>
      </c>
      <c r="BU15" s="25">
        <v>1221</v>
      </c>
      <c r="BV15" s="25">
        <v>1277</v>
      </c>
      <c r="BW15" s="25">
        <v>1317</v>
      </c>
      <c r="BX15" s="25">
        <v>1316</v>
      </c>
      <c r="BY15" s="25">
        <v>1334</v>
      </c>
      <c r="BZ15" s="25">
        <v>1448</v>
      </c>
      <c r="CA15" s="25">
        <v>1059</v>
      </c>
      <c r="CB15" s="25">
        <v>1065</v>
      </c>
      <c r="CC15" s="25">
        <v>1081</v>
      </c>
      <c r="CD15" s="25">
        <v>1011</v>
      </c>
      <c r="CE15" s="25">
        <v>838</v>
      </c>
      <c r="CF15" s="25">
        <v>825</v>
      </c>
      <c r="CG15" s="25">
        <v>871</v>
      </c>
      <c r="CH15" s="25">
        <v>844</v>
      </c>
      <c r="CI15" s="25">
        <v>794</v>
      </c>
      <c r="CJ15" s="25">
        <v>817</v>
      </c>
      <c r="CK15" s="25">
        <v>653</v>
      </c>
      <c r="CL15" s="25">
        <v>639</v>
      </c>
      <c r="CM15" s="25">
        <v>589</v>
      </c>
      <c r="CN15" s="25">
        <v>494</v>
      </c>
      <c r="CO15" s="25">
        <v>456</v>
      </c>
      <c r="CP15" s="25">
        <v>366</v>
      </c>
      <c r="CQ15" s="25">
        <v>337</v>
      </c>
      <c r="CR15" s="25">
        <v>1111</v>
      </c>
    </row>
    <row r="16" spans="1:96" s="6" customFormat="1" ht="14.25" customHeight="1" x14ac:dyDescent="0.2">
      <c r="A16" s="25" t="s">
        <v>109</v>
      </c>
      <c r="B16" s="26" t="s">
        <v>23</v>
      </c>
      <c r="C16" s="25">
        <v>107090</v>
      </c>
      <c r="D16" s="25"/>
      <c r="E16" s="24">
        <f t="shared" si="0"/>
        <v>10919</v>
      </c>
      <c r="F16" s="25">
        <v>1037</v>
      </c>
      <c r="G16" s="25">
        <v>1070</v>
      </c>
      <c r="H16" s="25">
        <v>1111</v>
      </c>
      <c r="I16" s="25">
        <v>1233</v>
      </c>
      <c r="J16" s="25">
        <v>1206</v>
      </c>
      <c r="K16" s="25">
        <v>1239</v>
      </c>
      <c r="L16" s="25">
        <v>1206</v>
      </c>
      <c r="M16" s="25">
        <v>1331</v>
      </c>
      <c r="N16" s="25">
        <v>1370</v>
      </c>
      <c r="O16" s="25">
        <v>1261</v>
      </c>
      <c r="P16" s="25">
        <v>1329</v>
      </c>
      <c r="Q16" s="25">
        <v>1384</v>
      </c>
      <c r="R16" s="25">
        <v>1281</v>
      </c>
      <c r="S16" s="25">
        <v>1281</v>
      </c>
      <c r="T16" s="25">
        <v>1171</v>
      </c>
      <c r="U16" s="25">
        <v>1190</v>
      </c>
      <c r="V16" s="25">
        <v>1034</v>
      </c>
      <c r="W16" s="25">
        <v>1094</v>
      </c>
      <c r="X16" s="25">
        <v>1091</v>
      </c>
      <c r="Y16" s="25">
        <v>1042</v>
      </c>
      <c r="Z16" s="25">
        <v>979</v>
      </c>
      <c r="AA16" s="25">
        <v>1062</v>
      </c>
      <c r="AB16" s="25">
        <v>1124</v>
      </c>
      <c r="AC16" s="25">
        <v>1145</v>
      </c>
      <c r="AD16" s="25">
        <v>1158</v>
      </c>
      <c r="AE16" s="25">
        <v>1206</v>
      </c>
      <c r="AF16" s="25">
        <v>1257</v>
      </c>
      <c r="AG16" s="25">
        <v>1355</v>
      </c>
      <c r="AH16" s="25">
        <v>1131</v>
      </c>
      <c r="AI16" s="25">
        <v>1084</v>
      </c>
      <c r="AJ16" s="25">
        <v>1073</v>
      </c>
      <c r="AK16" s="25">
        <v>1156</v>
      </c>
      <c r="AL16" s="25">
        <v>1158</v>
      </c>
      <c r="AM16" s="25">
        <v>1227</v>
      </c>
      <c r="AN16" s="25">
        <v>1182</v>
      </c>
      <c r="AO16" s="25">
        <v>1160</v>
      </c>
      <c r="AP16" s="25">
        <v>1268</v>
      </c>
      <c r="AQ16" s="25">
        <v>1305</v>
      </c>
      <c r="AR16" s="25">
        <v>1328</v>
      </c>
      <c r="AS16" s="25">
        <v>1231</v>
      </c>
      <c r="AT16" s="25">
        <v>1345</v>
      </c>
      <c r="AU16" s="25">
        <v>1210</v>
      </c>
      <c r="AV16" s="25">
        <v>1268</v>
      </c>
      <c r="AW16" s="25">
        <v>1334</v>
      </c>
      <c r="AX16" s="25">
        <v>1319</v>
      </c>
      <c r="AY16" s="25">
        <v>1363</v>
      </c>
      <c r="AZ16" s="25">
        <v>1509</v>
      </c>
      <c r="BA16" s="25">
        <v>1523</v>
      </c>
      <c r="BB16" s="25">
        <v>1627</v>
      </c>
      <c r="BC16" s="25">
        <v>1578</v>
      </c>
      <c r="BD16" s="25">
        <v>1583</v>
      </c>
      <c r="BE16" s="25">
        <v>1700</v>
      </c>
      <c r="BF16" s="25">
        <v>1713</v>
      </c>
      <c r="BG16" s="25">
        <v>1579</v>
      </c>
      <c r="BH16" s="25">
        <v>1774</v>
      </c>
      <c r="BI16" s="25">
        <v>1640</v>
      </c>
      <c r="BJ16" s="25">
        <v>1739</v>
      </c>
      <c r="BK16" s="25">
        <v>1645</v>
      </c>
      <c r="BL16" s="25">
        <v>1628</v>
      </c>
      <c r="BM16" s="25">
        <v>1561</v>
      </c>
      <c r="BN16" s="25">
        <v>1564</v>
      </c>
      <c r="BO16" s="25">
        <v>1454</v>
      </c>
      <c r="BP16" s="25">
        <v>1489</v>
      </c>
      <c r="BQ16" s="25">
        <v>1357</v>
      </c>
      <c r="BR16" s="25">
        <v>1307</v>
      </c>
      <c r="BS16" s="25">
        <v>1266</v>
      </c>
      <c r="BT16" s="25">
        <v>1182</v>
      </c>
      <c r="BU16" s="25">
        <v>1199</v>
      </c>
      <c r="BV16" s="25">
        <v>1192</v>
      </c>
      <c r="BW16" s="25">
        <v>1193</v>
      </c>
      <c r="BX16" s="25">
        <v>1164</v>
      </c>
      <c r="BY16" s="25">
        <v>1330</v>
      </c>
      <c r="BZ16" s="25">
        <v>1354</v>
      </c>
      <c r="CA16" s="25">
        <v>1040</v>
      </c>
      <c r="CB16" s="25">
        <v>942</v>
      </c>
      <c r="CC16" s="25">
        <v>1049</v>
      </c>
      <c r="CD16" s="25">
        <v>873</v>
      </c>
      <c r="CE16" s="25">
        <v>841</v>
      </c>
      <c r="CF16" s="25">
        <v>763</v>
      </c>
      <c r="CG16" s="25">
        <v>713</v>
      </c>
      <c r="CH16" s="25">
        <v>652</v>
      </c>
      <c r="CI16" s="25">
        <v>705</v>
      </c>
      <c r="CJ16" s="25">
        <v>558</v>
      </c>
      <c r="CK16" s="25">
        <v>554</v>
      </c>
      <c r="CL16" s="25">
        <v>470</v>
      </c>
      <c r="CM16" s="25">
        <v>483</v>
      </c>
      <c r="CN16" s="25">
        <v>402</v>
      </c>
      <c r="CO16" s="25">
        <v>352</v>
      </c>
      <c r="CP16" s="25">
        <v>296</v>
      </c>
      <c r="CQ16" s="25">
        <v>269</v>
      </c>
      <c r="CR16" s="25">
        <v>889</v>
      </c>
    </row>
    <row r="17" spans="1:96" s="6" customFormat="1" ht="14.25" customHeight="1" x14ac:dyDescent="0.2">
      <c r="A17" s="25" t="s">
        <v>110</v>
      </c>
      <c r="B17" s="26" t="s">
        <v>24</v>
      </c>
      <c r="C17" s="25">
        <v>95530</v>
      </c>
      <c r="D17" s="25"/>
      <c r="E17" s="24">
        <f t="shared" si="0"/>
        <v>10822</v>
      </c>
      <c r="F17" s="25">
        <v>885</v>
      </c>
      <c r="G17" s="25">
        <v>914</v>
      </c>
      <c r="H17" s="25">
        <v>1038</v>
      </c>
      <c r="I17" s="25">
        <v>1125</v>
      </c>
      <c r="J17" s="25">
        <v>1141</v>
      </c>
      <c r="K17" s="25">
        <v>1207</v>
      </c>
      <c r="L17" s="25">
        <v>1285</v>
      </c>
      <c r="M17" s="25">
        <v>1347</v>
      </c>
      <c r="N17" s="25">
        <v>1400</v>
      </c>
      <c r="O17" s="25">
        <v>1333</v>
      </c>
      <c r="P17" s="25">
        <v>1279</v>
      </c>
      <c r="Q17" s="25">
        <v>1357</v>
      </c>
      <c r="R17" s="25">
        <v>1364</v>
      </c>
      <c r="S17" s="25">
        <v>1282</v>
      </c>
      <c r="T17" s="25">
        <v>1308</v>
      </c>
      <c r="U17" s="25">
        <v>1260</v>
      </c>
      <c r="V17" s="25">
        <v>1166</v>
      </c>
      <c r="W17" s="25">
        <v>1137</v>
      </c>
      <c r="X17" s="25">
        <v>1100</v>
      </c>
      <c r="Y17" s="25">
        <v>1046</v>
      </c>
      <c r="Z17" s="25">
        <v>1024</v>
      </c>
      <c r="AA17" s="25">
        <v>1040</v>
      </c>
      <c r="AB17" s="25">
        <v>1066</v>
      </c>
      <c r="AC17" s="25">
        <v>1011</v>
      </c>
      <c r="AD17" s="25">
        <v>972</v>
      </c>
      <c r="AE17" s="25">
        <v>965</v>
      </c>
      <c r="AF17" s="25">
        <v>978</v>
      </c>
      <c r="AG17" s="25">
        <v>888</v>
      </c>
      <c r="AH17" s="25">
        <v>846</v>
      </c>
      <c r="AI17" s="25">
        <v>869</v>
      </c>
      <c r="AJ17" s="25">
        <v>917</v>
      </c>
      <c r="AK17" s="25">
        <v>921</v>
      </c>
      <c r="AL17" s="25">
        <v>837</v>
      </c>
      <c r="AM17" s="25">
        <v>881</v>
      </c>
      <c r="AN17" s="25">
        <v>851</v>
      </c>
      <c r="AO17" s="25">
        <v>965</v>
      </c>
      <c r="AP17" s="25">
        <v>927</v>
      </c>
      <c r="AQ17" s="25">
        <v>1079</v>
      </c>
      <c r="AR17" s="25">
        <v>1117</v>
      </c>
      <c r="AS17" s="25">
        <v>1199</v>
      </c>
      <c r="AT17" s="25">
        <v>1183</v>
      </c>
      <c r="AU17" s="25">
        <v>1218</v>
      </c>
      <c r="AV17" s="25">
        <v>1174</v>
      </c>
      <c r="AW17" s="25">
        <v>1227</v>
      </c>
      <c r="AX17" s="25">
        <v>1189</v>
      </c>
      <c r="AY17" s="25">
        <v>1239</v>
      </c>
      <c r="AZ17" s="25">
        <v>1362</v>
      </c>
      <c r="BA17" s="25">
        <v>1346</v>
      </c>
      <c r="BB17" s="25">
        <v>1390</v>
      </c>
      <c r="BC17" s="25">
        <v>1335</v>
      </c>
      <c r="BD17" s="25">
        <v>1444</v>
      </c>
      <c r="BE17" s="25">
        <v>1403</v>
      </c>
      <c r="BF17" s="25">
        <v>1482</v>
      </c>
      <c r="BG17" s="25">
        <v>1451</v>
      </c>
      <c r="BH17" s="25">
        <v>1377</v>
      </c>
      <c r="BI17" s="25">
        <v>1530</v>
      </c>
      <c r="BJ17" s="25">
        <v>1394</v>
      </c>
      <c r="BK17" s="25">
        <v>1414</v>
      </c>
      <c r="BL17" s="25">
        <v>1323</v>
      </c>
      <c r="BM17" s="25">
        <v>1313</v>
      </c>
      <c r="BN17" s="25">
        <v>1321</v>
      </c>
      <c r="BO17" s="25">
        <v>1272</v>
      </c>
      <c r="BP17" s="25">
        <v>1235</v>
      </c>
      <c r="BQ17" s="25">
        <v>1262</v>
      </c>
      <c r="BR17" s="25">
        <v>1133</v>
      </c>
      <c r="BS17" s="25">
        <v>1070</v>
      </c>
      <c r="BT17" s="25">
        <v>1069</v>
      </c>
      <c r="BU17" s="25">
        <v>1032</v>
      </c>
      <c r="BV17" s="25">
        <v>981</v>
      </c>
      <c r="BW17" s="25">
        <v>982</v>
      </c>
      <c r="BX17" s="25">
        <v>1018</v>
      </c>
      <c r="BY17" s="25">
        <v>1058</v>
      </c>
      <c r="BZ17" s="25">
        <v>1111</v>
      </c>
      <c r="CA17" s="25">
        <v>836</v>
      </c>
      <c r="CB17" s="25">
        <v>816</v>
      </c>
      <c r="CC17" s="25">
        <v>836</v>
      </c>
      <c r="CD17" s="25">
        <v>774</v>
      </c>
      <c r="CE17" s="25">
        <v>680</v>
      </c>
      <c r="CF17" s="25">
        <v>682</v>
      </c>
      <c r="CG17" s="25">
        <v>608</v>
      </c>
      <c r="CH17" s="25">
        <v>631</v>
      </c>
      <c r="CI17" s="25">
        <v>595</v>
      </c>
      <c r="CJ17" s="25">
        <v>568</v>
      </c>
      <c r="CK17" s="25">
        <v>566</v>
      </c>
      <c r="CL17" s="25">
        <v>479</v>
      </c>
      <c r="CM17" s="25">
        <v>460</v>
      </c>
      <c r="CN17" s="25">
        <v>393</v>
      </c>
      <c r="CO17" s="25">
        <v>368</v>
      </c>
      <c r="CP17" s="25">
        <v>304</v>
      </c>
      <c r="CQ17" s="25">
        <v>258</v>
      </c>
      <c r="CR17" s="25">
        <v>1011</v>
      </c>
    </row>
    <row r="18" spans="1:96" s="27" customFormat="1" ht="14.25" customHeight="1" x14ac:dyDescent="0.2">
      <c r="A18" s="25" t="s">
        <v>111</v>
      </c>
      <c r="B18" s="26" t="s">
        <v>27</v>
      </c>
      <c r="C18" s="25">
        <v>160890</v>
      </c>
      <c r="D18" s="26"/>
      <c r="E18" s="24">
        <f t="shared" si="0"/>
        <v>17269</v>
      </c>
      <c r="F18" s="25">
        <v>1471</v>
      </c>
      <c r="G18" s="25">
        <v>1566</v>
      </c>
      <c r="H18" s="25">
        <v>1567</v>
      </c>
      <c r="I18" s="25">
        <v>1649</v>
      </c>
      <c r="J18" s="25">
        <v>1699</v>
      </c>
      <c r="K18" s="25">
        <v>1747</v>
      </c>
      <c r="L18" s="25">
        <v>1711</v>
      </c>
      <c r="M18" s="25">
        <v>1902</v>
      </c>
      <c r="N18" s="25">
        <v>1891</v>
      </c>
      <c r="O18" s="25">
        <v>1908</v>
      </c>
      <c r="P18" s="25">
        <v>1970</v>
      </c>
      <c r="Q18" s="25">
        <v>1881</v>
      </c>
      <c r="R18" s="25">
        <v>1885</v>
      </c>
      <c r="S18" s="25">
        <v>1785</v>
      </c>
      <c r="T18" s="25">
        <v>1786</v>
      </c>
      <c r="U18" s="25">
        <v>1694</v>
      </c>
      <c r="V18" s="25">
        <v>1685</v>
      </c>
      <c r="W18" s="25">
        <v>1635</v>
      </c>
      <c r="X18" s="25">
        <v>1658</v>
      </c>
      <c r="Y18" s="25">
        <v>1727</v>
      </c>
      <c r="Z18" s="25">
        <v>1755</v>
      </c>
      <c r="AA18" s="25">
        <v>1724</v>
      </c>
      <c r="AB18" s="25">
        <v>1745</v>
      </c>
      <c r="AC18" s="25">
        <v>1791</v>
      </c>
      <c r="AD18" s="25">
        <v>1855</v>
      </c>
      <c r="AE18" s="25">
        <v>1838</v>
      </c>
      <c r="AF18" s="25">
        <v>1912</v>
      </c>
      <c r="AG18" s="25">
        <v>1932</v>
      </c>
      <c r="AH18" s="25">
        <v>2006</v>
      </c>
      <c r="AI18" s="25">
        <v>1906</v>
      </c>
      <c r="AJ18" s="25">
        <v>1855</v>
      </c>
      <c r="AK18" s="25">
        <v>2006</v>
      </c>
      <c r="AL18" s="25">
        <v>1916</v>
      </c>
      <c r="AM18" s="25">
        <v>1999</v>
      </c>
      <c r="AN18" s="25">
        <v>2086</v>
      </c>
      <c r="AO18" s="25">
        <v>1978</v>
      </c>
      <c r="AP18" s="25">
        <v>2005</v>
      </c>
      <c r="AQ18" s="25">
        <v>2146</v>
      </c>
      <c r="AR18" s="25">
        <v>2109</v>
      </c>
      <c r="AS18" s="25">
        <v>2085</v>
      </c>
      <c r="AT18" s="25">
        <v>2116</v>
      </c>
      <c r="AU18" s="25">
        <v>1990</v>
      </c>
      <c r="AV18" s="25">
        <v>1973</v>
      </c>
      <c r="AW18" s="25">
        <v>2058</v>
      </c>
      <c r="AX18" s="25">
        <v>2173</v>
      </c>
      <c r="AY18" s="25">
        <v>2206</v>
      </c>
      <c r="AZ18" s="25">
        <v>2341</v>
      </c>
      <c r="BA18" s="25">
        <v>2519</v>
      </c>
      <c r="BB18" s="25">
        <v>2485</v>
      </c>
      <c r="BC18" s="25">
        <v>2463</v>
      </c>
      <c r="BD18" s="25">
        <v>2531</v>
      </c>
      <c r="BE18" s="25">
        <v>2596</v>
      </c>
      <c r="BF18" s="25">
        <v>2562</v>
      </c>
      <c r="BG18" s="25">
        <v>2516</v>
      </c>
      <c r="BH18" s="25">
        <v>2531</v>
      </c>
      <c r="BI18" s="25">
        <v>2522</v>
      </c>
      <c r="BJ18" s="25">
        <v>2447</v>
      </c>
      <c r="BK18" s="25">
        <v>2405</v>
      </c>
      <c r="BL18" s="25">
        <v>2272</v>
      </c>
      <c r="BM18" s="25">
        <v>2206</v>
      </c>
      <c r="BN18" s="25">
        <v>2177</v>
      </c>
      <c r="BO18" s="25">
        <v>2131</v>
      </c>
      <c r="BP18" s="25">
        <v>2017</v>
      </c>
      <c r="BQ18" s="25">
        <v>1934</v>
      </c>
      <c r="BR18" s="25">
        <v>1804</v>
      </c>
      <c r="BS18" s="25">
        <v>1777</v>
      </c>
      <c r="BT18" s="25">
        <v>1796</v>
      </c>
      <c r="BU18" s="25">
        <v>1694</v>
      </c>
      <c r="BV18" s="25">
        <v>1836</v>
      </c>
      <c r="BW18" s="25">
        <v>1790</v>
      </c>
      <c r="BX18" s="25">
        <v>1789</v>
      </c>
      <c r="BY18" s="25">
        <v>1804</v>
      </c>
      <c r="BZ18" s="25">
        <v>1974</v>
      </c>
      <c r="CA18" s="25">
        <v>1390</v>
      </c>
      <c r="CB18" s="25">
        <v>1342</v>
      </c>
      <c r="CC18" s="25">
        <v>1328</v>
      </c>
      <c r="CD18" s="25">
        <v>1229</v>
      </c>
      <c r="CE18" s="25">
        <v>1101</v>
      </c>
      <c r="CF18" s="25">
        <v>1000</v>
      </c>
      <c r="CG18" s="25">
        <v>1013</v>
      </c>
      <c r="CH18" s="25">
        <v>1031</v>
      </c>
      <c r="CI18" s="25">
        <v>884</v>
      </c>
      <c r="CJ18" s="25">
        <v>825</v>
      </c>
      <c r="CK18" s="25">
        <v>733</v>
      </c>
      <c r="CL18" s="25">
        <v>692</v>
      </c>
      <c r="CM18" s="25">
        <v>595</v>
      </c>
      <c r="CN18" s="25">
        <v>515</v>
      </c>
      <c r="CO18" s="25">
        <v>451</v>
      </c>
      <c r="CP18" s="25">
        <v>393</v>
      </c>
      <c r="CQ18" s="25">
        <v>315</v>
      </c>
      <c r="CR18" s="25">
        <v>1152</v>
      </c>
    </row>
    <row r="19" spans="1:96" s="27" customFormat="1" ht="14.25" customHeight="1" x14ac:dyDescent="0.2">
      <c r="A19" s="25" t="s">
        <v>112</v>
      </c>
      <c r="B19" s="26" t="s">
        <v>28</v>
      </c>
      <c r="C19" s="25">
        <v>373550</v>
      </c>
      <c r="D19" s="26"/>
      <c r="E19" s="24">
        <f t="shared" si="0"/>
        <v>44014</v>
      </c>
      <c r="F19" s="25">
        <v>3422</v>
      </c>
      <c r="G19" s="25">
        <v>3550</v>
      </c>
      <c r="H19" s="25">
        <v>3672</v>
      </c>
      <c r="I19" s="25">
        <v>3854</v>
      </c>
      <c r="J19" s="25">
        <v>4043</v>
      </c>
      <c r="K19" s="25">
        <v>4035</v>
      </c>
      <c r="L19" s="25">
        <v>4134</v>
      </c>
      <c r="M19" s="25">
        <v>4224</v>
      </c>
      <c r="N19" s="25">
        <v>4468</v>
      </c>
      <c r="O19" s="25">
        <v>4315</v>
      </c>
      <c r="P19" s="25">
        <v>4367</v>
      </c>
      <c r="Q19" s="25">
        <v>4323</v>
      </c>
      <c r="R19" s="25">
        <v>4075</v>
      </c>
      <c r="S19" s="25">
        <v>4125</v>
      </c>
      <c r="T19" s="25">
        <v>3992</v>
      </c>
      <c r="U19" s="25">
        <v>3953</v>
      </c>
      <c r="V19" s="25">
        <v>3807</v>
      </c>
      <c r="W19" s="25">
        <v>3689</v>
      </c>
      <c r="X19" s="25">
        <v>4180</v>
      </c>
      <c r="Y19" s="25">
        <v>4651</v>
      </c>
      <c r="Z19" s="25">
        <v>5004</v>
      </c>
      <c r="AA19" s="25">
        <v>4748</v>
      </c>
      <c r="AB19" s="25">
        <v>4811</v>
      </c>
      <c r="AC19" s="25">
        <v>4663</v>
      </c>
      <c r="AD19" s="25">
        <v>4508</v>
      </c>
      <c r="AE19" s="25">
        <v>4569</v>
      </c>
      <c r="AF19" s="25">
        <v>4496</v>
      </c>
      <c r="AG19" s="25">
        <v>4534</v>
      </c>
      <c r="AH19" s="25">
        <v>4439</v>
      </c>
      <c r="AI19" s="25">
        <v>4399</v>
      </c>
      <c r="AJ19" s="25">
        <v>4457</v>
      </c>
      <c r="AK19" s="25">
        <v>4363</v>
      </c>
      <c r="AL19" s="25">
        <v>4216</v>
      </c>
      <c r="AM19" s="25">
        <v>4294</v>
      </c>
      <c r="AN19" s="25">
        <v>4222</v>
      </c>
      <c r="AO19" s="25">
        <v>4166</v>
      </c>
      <c r="AP19" s="25">
        <v>4330</v>
      </c>
      <c r="AQ19" s="25">
        <v>4464</v>
      </c>
      <c r="AR19" s="25">
        <v>4538</v>
      </c>
      <c r="AS19" s="25">
        <v>4483</v>
      </c>
      <c r="AT19" s="25">
        <v>4471</v>
      </c>
      <c r="AU19" s="25">
        <v>4104</v>
      </c>
      <c r="AV19" s="25">
        <v>4118</v>
      </c>
      <c r="AW19" s="25">
        <v>4333</v>
      </c>
      <c r="AX19" s="25">
        <v>4388</v>
      </c>
      <c r="AY19" s="25">
        <v>4488</v>
      </c>
      <c r="AZ19" s="25">
        <v>4773</v>
      </c>
      <c r="BA19" s="25">
        <v>5072</v>
      </c>
      <c r="BB19" s="25">
        <v>5372</v>
      </c>
      <c r="BC19" s="25">
        <v>5197</v>
      </c>
      <c r="BD19" s="25">
        <v>5536</v>
      </c>
      <c r="BE19" s="25">
        <v>5633</v>
      </c>
      <c r="BF19" s="25">
        <v>5673</v>
      </c>
      <c r="BG19" s="25">
        <v>5499</v>
      </c>
      <c r="BH19" s="25">
        <v>5712</v>
      </c>
      <c r="BI19" s="25">
        <v>5637</v>
      </c>
      <c r="BJ19" s="25">
        <v>5545</v>
      </c>
      <c r="BK19" s="25">
        <v>5421</v>
      </c>
      <c r="BL19" s="25">
        <v>5259</v>
      </c>
      <c r="BM19" s="25">
        <v>5364</v>
      </c>
      <c r="BN19" s="25">
        <v>5192</v>
      </c>
      <c r="BO19" s="25">
        <v>5080</v>
      </c>
      <c r="BP19" s="25">
        <v>4859</v>
      </c>
      <c r="BQ19" s="25">
        <v>4699</v>
      </c>
      <c r="BR19" s="25">
        <v>4518</v>
      </c>
      <c r="BS19" s="25">
        <v>4544</v>
      </c>
      <c r="BT19" s="25">
        <v>4312</v>
      </c>
      <c r="BU19" s="25">
        <v>4229</v>
      </c>
      <c r="BV19" s="25">
        <v>4355</v>
      </c>
      <c r="BW19" s="25">
        <v>4331</v>
      </c>
      <c r="BX19" s="25">
        <v>4471</v>
      </c>
      <c r="BY19" s="25">
        <v>4663</v>
      </c>
      <c r="BZ19" s="25">
        <v>5099</v>
      </c>
      <c r="CA19" s="25">
        <v>3678</v>
      </c>
      <c r="CB19" s="25">
        <v>3549</v>
      </c>
      <c r="CC19" s="25">
        <v>3470</v>
      </c>
      <c r="CD19" s="25">
        <v>3177</v>
      </c>
      <c r="CE19" s="25">
        <v>2941</v>
      </c>
      <c r="CF19" s="25">
        <v>2487</v>
      </c>
      <c r="CG19" s="25">
        <v>2512</v>
      </c>
      <c r="CH19" s="25">
        <v>2377</v>
      </c>
      <c r="CI19" s="25">
        <v>2210</v>
      </c>
      <c r="CJ19" s="25">
        <v>2064</v>
      </c>
      <c r="CK19" s="25">
        <v>1909</v>
      </c>
      <c r="CL19" s="25">
        <v>1673</v>
      </c>
      <c r="CM19" s="25">
        <v>1475</v>
      </c>
      <c r="CN19" s="25">
        <v>1346</v>
      </c>
      <c r="CO19" s="25">
        <v>1139</v>
      </c>
      <c r="CP19" s="25">
        <v>969</v>
      </c>
      <c r="CQ19" s="25">
        <v>850</v>
      </c>
      <c r="CR19" s="25">
        <v>3194</v>
      </c>
    </row>
    <row r="20" spans="1:96" s="27" customFormat="1" ht="14.25" customHeight="1" x14ac:dyDescent="0.2">
      <c r="A20" s="25" t="s">
        <v>113</v>
      </c>
      <c r="B20" s="26" t="s">
        <v>29</v>
      </c>
      <c r="C20" s="25">
        <v>633120</v>
      </c>
      <c r="D20" s="26"/>
      <c r="E20" s="24">
        <f t="shared" si="0"/>
        <v>85144</v>
      </c>
      <c r="F20" s="25">
        <v>6599</v>
      </c>
      <c r="G20" s="25">
        <v>6447</v>
      </c>
      <c r="H20" s="25">
        <v>6661</v>
      </c>
      <c r="I20" s="25">
        <v>6613</v>
      </c>
      <c r="J20" s="25">
        <v>6728</v>
      </c>
      <c r="K20" s="25">
        <v>6720</v>
      </c>
      <c r="L20" s="25">
        <v>6704</v>
      </c>
      <c r="M20" s="25">
        <v>6864</v>
      </c>
      <c r="N20" s="25">
        <v>6854</v>
      </c>
      <c r="O20" s="25">
        <v>6053</v>
      </c>
      <c r="P20" s="25">
        <v>6227</v>
      </c>
      <c r="Q20" s="25">
        <v>6033</v>
      </c>
      <c r="R20" s="25">
        <v>5738</v>
      </c>
      <c r="S20" s="25">
        <v>5573</v>
      </c>
      <c r="T20" s="25">
        <v>5468</v>
      </c>
      <c r="U20" s="25">
        <v>5384</v>
      </c>
      <c r="V20" s="25">
        <v>5426</v>
      </c>
      <c r="W20" s="25">
        <v>5506</v>
      </c>
      <c r="X20" s="25">
        <v>6588</v>
      </c>
      <c r="Y20" s="25">
        <v>8128</v>
      </c>
      <c r="Z20" s="25">
        <v>9257</v>
      </c>
      <c r="AA20" s="25">
        <v>10136</v>
      </c>
      <c r="AB20" s="25">
        <v>10977</v>
      </c>
      <c r="AC20" s="25">
        <v>11823</v>
      </c>
      <c r="AD20" s="25">
        <v>11919</v>
      </c>
      <c r="AE20" s="25">
        <v>12126</v>
      </c>
      <c r="AF20" s="25">
        <v>13342</v>
      </c>
      <c r="AG20" s="25">
        <v>14980</v>
      </c>
      <c r="AH20" s="25">
        <v>14457</v>
      </c>
      <c r="AI20" s="25">
        <v>13744</v>
      </c>
      <c r="AJ20" s="25">
        <v>13543</v>
      </c>
      <c r="AK20" s="25">
        <v>12796</v>
      </c>
      <c r="AL20" s="25">
        <v>12089</v>
      </c>
      <c r="AM20" s="25">
        <v>11674</v>
      </c>
      <c r="AN20" s="25">
        <v>11113</v>
      </c>
      <c r="AO20" s="25">
        <v>10343</v>
      </c>
      <c r="AP20" s="25">
        <v>10297</v>
      </c>
      <c r="AQ20" s="25">
        <v>9785</v>
      </c>
      <c r="AR20" s="25">
        <v>9458</v>
      </c>
      <c r="AS20" s="25">
        <v>9105</v>
      </c>
      <c r="AT20" s="25">
        <v>8431</v>
      </c>
      <c r="AU20" s="25">
        <v>7630</v>
      </c>
      <c r="AV20" s="25">
        <v>6967</v>
      </c>
      <c r="AW20" s="25">
        <v>7351</v>
      </c>
      <c r="AX20" s="25">
        <v>7055</v>
      </c>
      <c r="AY20" s="25">
        <v>6990</v>
      </c>
      <c r="AZ20" s="25">
        <v>7276</v>
      </c>
      <c r="BA20" s="25">
        <v>7576</v>
      </c>
      <c r="BB20" s="25">
        <v>7818</v>
      </c>
      <c r="BC20" s="25">
        <v>7869</v>
      </c>
      <c r="BD20" s="25">
        <v>8238</v>
      </c>
      <c r="BE20" s="25">
        <v>8272</v>
      </c>
      <c r="BF20" s="25">
        <v>8034</v>
      </c>
      <c r="BG20" s="25">
        <v>8156</v>
      </c>
      <c r="BH20" s="25">
        <v>8183</v>
      </c>
      <c r="BI20" s="25">
        <v>8262</v>
      </c>
      <c r="BJ20" s="25">
        <v>8225</v>
      </c>
      <c r="BK20" s="25">
        <v>8155</v>
      </c>
      <c r="BL20" s="25">
        <v>7759</v>
      </c>
      <c r="BM20" s="25">
        <v>7322</v>
      </c>
      <c r="BN20" s="25">
        <v>7221</v>
      </c>
      <c r="BO20" s="25">
        <v>6895</v>
      </c>
      <c r="BP20" s="25">
        <v>6582</v>
      </c>
      <c r="BQ20" s="25">
        <v>6479</v>
      </c>
      <c r="BR20" s="25">
        <v>5932</v>
      </c>
      <c r="BS20" s="25">
        <v>5547</v>
      </c>
      <c r="BT20" s="25">
        <v>5142</v>
      </c>
      <c r="BU20" s="25">
        <v>4937</v>
      </c>
      <c r="BV20" s="25">
        <v>4875</v>
      </c>
      <c r="BW20" s="25">
        <v>4704</v>
      </c>
      <c r="BX20" s="25">
        <v>4637</v>
      </c>
      <c r="BY20" s="25">
        <v>4660</v>
      </c>
      <c r="BZ20" s="25">
        <v>4878</v>
      </c>
      <c r="CA20" s="25">
        <v>3659</v>
      </c>
      <c r="CB20" s="25">
        <v>3545</v>
      </c>
      <c r="CC20" s="25">
        <v>3463</v>
      </c>
      <c r="CD20" s="25">
        <v>3243</v>
      </c>
      <c r="CE20" s="25">
        <v>2983</v>
      </c>
      <c r="CF20" s="25">
        <v>2823</v>
      </c>
      <c r="CG20" s="25">
        <v>2861</v>
      </c>
      <c r="CH20" s="25">
        <v>2741</v>
      </c>
      <c r="CI20" s="25">
        <v>2596</v>
      </c>
      <c r="CJ20" s="25">
        <v>2428</v>
      </c>
      <c r="CK20" s="25">
        <v>2135</v>
      </c>
      <c r="CL20" s="25">
        <v>2105</v>
      </c>
      <c r="CM20" s="25">
        <v>1778</v>
      </c>
      <c r="CN20" s="25">
        <v>1646</v>
      </c>
      <c r="CO20" s="25">
        <v>1485</v>
      </c>
      <c r="CP20" s="25">
        <v>1317</v>
      </c>
      <c r="CQ20" s="25">
        <v>1092</v>
      </c>
      <c r="CR20" s="25">
        <v>3884</v>
      </c>
    </row>
    <row r="21" spans="1:96" s="27" customFormat="1" ht="14.25" customHeight="1" x14ac:dyDescent="0.2">
      <c r="A21" s="25" t="s">
        <v>114</v>
      </c>
      <c r="B21" s="26" t="s">
        <v>30</v>
      </c>
      <c r="C21" s="25">
        <v>235830</v>
      </c>
      <c r="D21" s="26"/>
      <c r="E21" s="24">
        <f t="shared" si="0"/>
        <v>23776</v>
      </c>
      <c r="F21" s="25">
        <v>1971</v>
      </c>
      <c r="G21" s="25">
        <v>2082</v>
      </c>
      <c r="H21" s="25">
        <v>2166</v>
      </c>
      <c r="I21" s="25">
        <v>2299</v>
      </c>
      <c r="J21" s="25">
        <v>2421</v>
      </c>
      <c r="K21" s="25">
        <v>2306</v>
      </c>
      <c r="L21" s="25">
        <v>2424</v>
      </c>
      <c r="M21" s="25">
        <v>2510</v>
      </c>
      <c r="N21" s="25">
        <v>2571</v>
      </c>
      <c r="O21" s="25">
        <v>2496</v>
      </c>
      <c r="P21" s="25">
        <v>2712</v>
      </c>
      <c r="Q21" s="25">
        <v>2695</v>
      </c>
      <c r="R21" s="25">
        <v>2626</v>
      </c>
      <c r="S21" s="25">
        <v>2615</v>
      </c>
      <c r="T21" s="25">
        <v>2605</v>
      </c>
      <c r="U21" s="25">
        <v>2537</v>
      </c>
      <c r="V21" s="25">
        <v>2486</v>
      </c>
      <c r="W21" s="25">
        <v>2517</v>
      </c>
      <c r="X21" s="25">
        <v>2398</v>
      </c>
      <c r="Y21" s="25">
        <v>2144</v>
      </c>
      <c r="Z21" s="25">
        <v>2356</v>
      </c>
      <c r="AA21" s="25">
        <v>2262</v>
      </c>
      <c r="AB21" s="25">
        <v>2273</v>
      </c>
      <c r="AC21" s="25">
        <v>2304</v>
      </c>
      <c r="AD21" s="25">
        <v>2499</v>
      </c>
      <c r="AE21" s="25">
        <v>2615</v>
      </c>
      <c r="AF21" s="25">
        <v>2413</v>
      </c>
      <c r="AG21" s="25">
        <v>2399</v>
      </c>
      <c r="AH21" s="25">
        <v>2509</v>
      </c>
      <c r="AI21" s="25">
        <v>2431</v>
      </c>
      <c r="AJ21" s="25">
        <v>2459</v>
      </c>
      <c r="AK21" s="25">
        <v>2624</v>
      </c>
      <c r="AL21" s="25">
        <v>2696</v>
      </c>
      <c r="AM21" s="25">
        <v>2730</v>
      </c>
      <c r="AN21" s="25">
        <v>2740</v>
      </c>
      <c r="AO21" s="25">
        <v>2826</v>
      </c>
      <c r="AP21" s="25">
        <v>2704</v>
      </c>
      <c r="AQ21" s="25">
        <v>2837</v>
      </c>
      <c r="AR21" s="25">
        <v>2962</v>
      </c>
      <c r="AS21" s="25">
        <v>2821</v>
      </c>
      <c r="AT21" s="25">
        <v>2717</v>
      </c>
      <c r="AU21" s="25">
        <v>2527</v>
      </c>
      <c r="AV21" s="25">
        <v>2492</v>
      </c>
      <c r="AW21" s="25">
        <v>2702</v>
      </c>
      <c r="AX21" s="25">
        <v>2777</v>
      </c>
      <c r="AY21" s="25">
        <v>2742</v>
      </c>
      <c r="AZ21" s="25">
        <v>3005</v>
      </c>
      <c r="BA21" s="25">
        <v>3197</v>
      </c>
      <c r="BB21" s="25">
        <v>3418</v>
      </c>
      <c r="BC21" s="25">
        <v>3368</v>
      </c>
      <c r="BD21" s="25">
        <v>3428</v>
      </c>
      <c r="BE21" s="25">
        <v>3675</v>
      </c>
      <c r="BF21" s="25">
        <v>3624</v>
      </c>
      <c r="BG21" s="25">
        <v>3811</v>
      </c>
      <c r="BH21" s="25">
        <v>3949</v>
      </c>
      <c r="BI21" s="25">
        <v>3920</v>
      </c>
      <c r="BJ21" s="25">
        <v>3672</v>
      </c>
      <c r="BK21" s="25">
        <v>3625</v>
      </c>
      <c r="BL21" s="25">
        <v>3706</v>
      </c>
      <c r="BM21" s="25">
        <v>3531</v>
      </c>
      <c r="BN21" s="25">
        <v>3529</v>
      </c>
      <c r="BO21" s="25">
        <v>3443</v>
      </c>
      <c r="BP21" s="25">
        <v>3400</v>
      </c>
      <c r="BQ21" s="25">
        <v>3303</v>
      </c>
      <c r="BR21" s="25">
        <v>3140</v>
      </c>
      <c r="BS21" s="25">
        <v>3203</v>
      </c>
      <c r="BT21" s="25">
        <v>3129</v>
      </c>
      <c r="BU21" s="25">
        <v>3060</v>
      </c>
      <c r="BV21" s="25">
        <v>3012</v>
      </c>
      <c r="BW21" s="25">
        <v>3023</v>
      </c>
      <c r="BX21" s="25">
        <v>3067</v>
      </c>
      <c r="BY21" s="25">
        <v>3222</v>
      </c>
      <c r="BZ21" s="25">
        <v>3211</v>
      </c>
      <c r="CA21" s="25">
        <v>2507</v>
      </c>
      <c r="CB21" s="25">
        <v>2256</v>
      </c>
      <c r="CC21" s="25">
        <v>2410</v>
      </c>
      <c r="CD21" s="25">
        <v>2254</v>
      </c>
      <c r="CE21" s="25">
        <v>1990</v>
      </c>
      <c r="CF21" s="25">
        <v>1736</v>
      </c>
      <c r="CG21" s="25">
        <v>1731</v>
      </c>
      <c r="CH21" s="25">
        <v>1630</v>
      </c>
      <c r="CI21" s="25">
        <v>1544</v>
      </c>
      <c r="CJ21" s="25">
        <v>1321</v>
      </c>
      <c r="CK21" s="25">
        <v>1300</v>
      </c>
      <c r="CL21" s="25">
        <v>1172</v>
      </c>
      <c r="CM21" s="25">
        <v>1077</v>
      </c>
      <c r="CN21" s="25">
        <v>936</v>
      </c>
      <c r="CO21" s="25">
        <v>856</v>
      </c>
      <c r="CP21" s="25">
        <v>706</v>
      </c>
      <c r="CQ21" s="25">
        <v>592</v>
      </c>
      <c r="CR21" s="25">
        <v>2143</v>
      </c>
    </row>
    <row r="22" spans="1:96" s="27" customFormat="1" ht="14.25" customHeight="1" x14ac:dyDescent="0.2">
      <c r="A22" s="25" t="s">
        <v>115</v>
      </c>
      <c r="B22" s="26" t="s">
        <v>31</v>
      </c>
      <c r="C22" s="25">
        <v>77800</v>
      </c>
      <c r="D22" s="26"/>
      <c r="E22" s="24">
        <f t="shared" si="0"/>
        <v>8448</v>
      </c>
      <c r="F22" s="25">
        <v>666</v>
      </c>
      <c r="G22" s="25">
        <v>670</v>
      </c>
      <c r="H22" s="25">
        <v>697</v>
      </c>
      <c r="I22" s="25">
        <v>709</v>
      </c>
      <c r="J22" s="25">
        <v>767</v>
      </c>
      <c r="K22" s="25">
        <v>775</v>
      </c>
      <c r="L22" s="25">
        <v>789</v>
      </c>
      <c r="M22" s="25">
        <v>806</v>
      </c>
      <c r="N22" s="25">
        <v>849</v>
      </c>
      <c r="O22" s="25">
        <v>865</v>
      </c>
      <c r="P22" s="25">
        <v>812</v>
      </c>
      <c r="Q22" s="25">
        <v>862</v>
      </c>
      <c r="R22" s="25">
        <v>834</v>
      </c>
      <c r="S22" s="25">
        <v>806</v>
      </c>
      <c r="T22" s="25">
        <v>855</v>
      </c>
      <c r="U22" s="25">
        <v>841</v>
      </c>
      <c r="V22" s="25">
        <v>788</v>
      </c>
      <c r="W22" s="25">
        <v>735</v>
      </c>
      <c r="X22" s="25">
        <v>812</v>
      </c>
      <c r="Y22" s="25">
        <v>826</v>
      </c>
      <c r="Z22" s="25">
        <v>868</v>
      </c>
      <c r="AA22" s="25">
        <v>815</v>
      </c>
      <c r="AB22" s="25">
        <v>892</v>
      </c>
      <c r="AC22" s="25">
        <v>932</v>
      </c>
      <c r="AD22" s="25">
        <v>939</v>
      </c>
      <c r="AE22" s="25">
        <v>891</v>
      </c>
      <c r="AF22" s="25">
        <v>870</v>
      </c>
      <c r="AG22" s="25">
        <v>963</v>
      </c>
      <c r="AH22" s="25">
        <v>984</v>
      </c>
      <c r="AI22" s="25">
        <v>927</v>
      </c>
      <c r="AJ22" s="25">
        <v>855</v>
      </c>
      <c r="AK22" s="25">
        <v>903</v>
      </c>
      <c r="AL22" s="25">
        <v>842</v>
      </c>
      <c r="AM22" s="25">
        <v>961</v>
      </c>
      <c r="AN22" s="25">
        <v>845</v>
      </c>
      <c r="AO22" s="25">
        <v>839</v>
      </c>
      <c r="AP22" s="25">
        <v>884</v>
      </c>
      <c r="AQ22" s="25">
        <v>906</v>
      </c>
      <c r="AR22" s="25">
        <v>879</v>
      </c>
      <c r="AS22" s="25">
        <v>924</v>
      </c>
      <c r="AT22" s="25">
        <v>870</v>
      </c>
      <c r="AU22" s="25">
        <v>786</v>
      </c>
      <c r="AV22" s="25">
        <v>801</v>
      </c>
      <c r="AW22" s="25">
        <v>796</v>
      </c>
      <c r="AX22" s="25">
        <v>924</v>
      </c>
      <c r="AY22" s="25">
        <v>874</v>
      </c>
      <c r="AZ22" s="25">
        <v>944</v>
      </c>
      <c r="BA22" s="25">
        <v>998</v>
      </c>
      <c r="BB22" s="25">
        <v>1097</v>
      </c>
      <c r="BC22" s="25">
        <v>1092</v>
      </c>
      <c r="BD22" s="25">
        <v>1128</v>
      </c>
      <c r="BE22" s="25">
        <v>1276</v>
      </c>
      <c r="BF22" s="25">
        <v>1295</v>
      </c>
      <c r="BG22" s="25">
        <v>1297</v>
      </c>
      <c r="BH22" s="25">
        <v>1293</v>
      </c>
      <c r="BI22" s="25">
        <v>1300</v>
      </c>
      <c r="BJ22" s="25">
        <v>1357</v>
      </c>
      <c r="BK22" s="25">
        <v>1348</v>
      </c>
      <c r="BL22" s="25">
        <v>1320</v>
      </c>
      <c r="BM22" s="25">
        <v>1265</v>
      </c>
      <c r="BN22" s="25">
        <v>1262</v>
      </c>
      <c r="BO22" s="25">
        <v>1087</v>
      </c>
      <c r="BP22" s="25">
        <v>1126</v>
      </c>
      <c r="BQ22" s="25">
        <v>1058</v>
      </c>
      <c r="BR22" s="25">
        <v>1015</v>
      </c>
      <c r="BS22" s="25">
        <v>949</v>
      </c>
      <c r="BT22" s="25">
        <v>947</v>
      </c>
      <c r="BU22" s="25">
        <v>905</v>
      </c>
      <c r="BV22" s="25">
        <v>963</v>
      </c>
      <c r="BW22" s="25">
        <v>942</v>
      </c>
      <c r="BX22" s="25">
        <v>909</v>
      </c>
      <c r="BY22" s="25">
        <v>919</v>
      </c>
      <c r="BZ22" s="25">
        <v>964</v>
      </c>
      <c r="CA22" s="25">
        <v>772</v>
      </c>
      <c r="CB22" s="25">
        <v>693</v>
      </c>
      <c r="CC22" s="25">
        <v>756</v>
      </c>
      <c r="CD22" s="25">
        <v>699</v>
      </c>
      <c r="CE22" s="25">
        <v>583</v>
      </c>
      <c r="CF22" s="25">
        <v>576</v>
      </c>
      <c r="CG22" s="25">
        <v>511</v>
      </c>
      <c r="CH22" s="25">
        <v>539</v>
      </c>
      <c r="CI22" s="25">
        <v>500</v>
      </c>
      <c r="CJ22" s="25">
        <v>484</v>
      </c>
      <c r="CK22" s="25">
        <v>423</v>
      </c>
      <c r="CL22" s="25">
        <v>371</v>
      </c>
      <c r="CM22" s="25">
        <v>312</v>
      </c>
      <c r="CN22" s="25">
        <v>298</v>
      </c>
      <c r="CO22" s="25">
        <v>311</v>
      </c>
      <c r="CP22" s="25">
        <v>237</v>
      </c>
      <c r="CQ22" s="25">
        <v>199</v>
      </c>
      <c r="CR22" s="25">
        <v>746</v>
      </c>
    </row>
    <row r="23" spans="1:96" s="27" customFormat="1" ht="14.25" customHeight="1" x14ac:dyDescent="0.2">
      <c r="A23" s="25" t="s">
        <v>116</v>
      </c>
      <c r="B23" s="26" t="s">
        <v>32</v>
      </c>
      <c r="C23" s="25">
        <v>92460</v>
      </c>
      <c r="D23" s="26"/>
      <c r="E23" s="24">
        <f t="shared" si="0"/>
        <v>9544</v>
      </c>
      <c r="F23" s="25">
        <v>1109</v>
      </c>
      <c r="G23" s="25">
        <v>1130</v>
      </c>
      <c r="H23" s="25">
        <v>1150</v>
      </c>
      <c r="I23" s="25">
        <v>1234</v>
      </c>
      <c r="J23" s="25">
        <v>1224</v>
      </c>
      <c r="K23" s="25">
        <v>1213</v>
      </c>
      <c r="L23" s="25">
        <v>1142</v>
      </c>
      <c r="M23" s="25">
        <v>1195</v>
      </c>
      <c r="N23" s="25">
        <v>1160</v>
      </c>
      <c r="O23" s="25">
        <v>1147</v>
      </c>
      <c r="P23" s="25">
        <v>1099</v>
      </c>
      <c r="Q23" s="25">
        <v>1070</v>
      </c>
      <c r="R23" s="25">
        <v>1009</v>
      </c>
      <c r="S23" s="25">
        <v>1056</v>
      </c>
      <c r="T23" s="25">
        <v>1018</v>
      </c>
      <c r="U23" s="25">
        <v>997</v>
      </c>
      <c r="V23" s="25">
        <v>960</v>
      </c>
      <c r="W23" s="25">
        <v>921</v>
      </c>
      <c r="X23" s="25">
        <v>965</v>
      </c>
      <c r="Y23" s="25">
        <v>949</v>
      </c>
      <c r="Z23" s="25">
        <v>965</v>
      </c>
      <c r="AA23" s="25">
        <v>890</v>
      </c>
      <c r="AB23" s="25">
        <v>939</v>
      </c>
      <c r="AC23" s="25">
        <v>917</v>
      </c>
      <c r="AD23" s="25">
        <v>1041</v>
      </c>
      <c r="AE23" s="25">
        <v>1073</v>
      </c>
      <c r="AF23" s="25">
        <v>1094</v>
      </c>
      <c r="AG23" s="25">
        <v>1161</v>
      </c>
      <c r="AH23" s="25">
        <v>1191</v>
      </c>
      <c r="AI23" s="25">
        <v>1117</v>
      </c>
      <c r="AJ23" s="25">
        <v>1174</v>
      </c>
      <c r="AK23" s="25">
        <v>1234</v>
      </c>
      <c r="AL23" s="25">
        <v>1160</v>
      </c>
      <c r="AM23" s="25">
        <v>1229</v>
      </c>
      <c r="AN23" s="25">
        <v>1203</v>
      </c>
      <c r="AO23" s="25">
        <v>1204</v>
      </c>
      <c r="AP23" s="25">
        <v>1237</v>
      </c>
      <c r="AQ23" s="25">
        <v>1288</v>
      </c>
      <c r="AR23" s="25">
        <v>1246</v>
      </c>
      <c r="AS23" s="25">
        <v>1305</v>
      </c>
      <c r="AT23" s="25">
        <v>1218</v>
      </c>
      <c r="AU23" s="25">
        <v>1078</v>
      </c>
      <c r="AV23" s="25">
        <v>1052</v>
      </c>
      <c r="AW23" s="25">
        <v>1105</v>
      </c>
      <c r="AX23" s="25">
        <v>1100</v>
      </c>
      <c r="AY23" s="25">
        <v>1182</v>
      </c>
      <c r="AZ23" s="25">
        <v>1139</v>
      </c>
      <c r="BA23" s="25">
        <v>1228</v>
      </c>
      <c r="BB23" s="25">
        <v>1356</v>
      </c>
      <c r="BC23" s="25">
        <v>1336</v>
      </c>
      <c r="BD23" s="25">
        <v>1308</v>
      </c>
      <c r="BE23" s="25">
        <v>1359</v>
      </c>
      <c r="BF23" s="25">
        <v>1347</v>
      </c>
      <c r="BG23" s="25">
        <v>1297</v>
      </c>
      <c r="BH23" s="25">
        <v>1327</v>
      </c>
      <c r="BI23" s="25">
        <v>1307</v>
      </c>
      <c r="BJ23" s="25">
        <v>1366</v>
      </c>
      <c r="BK23" s="25">
        <v>1322</v>
      </c>
      <c r="BL23" s="25">
        <v>1272</v>
      </c>
      <c r="BM23" s="25">
        <v>1247</v>
      </c>
      <c r="BN23" s="25">
        <v>1203</v>
      </c>
      <c r="BO23" s="25">
        <v>1190</v>
      </c>
      <c r="BP23" s="25">
        <v>1199</v>
      </c>
      <c r="BQ23" s="25">
        <v>1085</v>
      </c>
      <c r="BR23" s="25">
        <v>1038</v>
      </c>
      <c r="BS23" s="25">
        <v>1045</v>
      </c>
      <c r="BT23" s="25">
        <v>1031</v>
      </c>
      <c r="BU23" s="25">
        <v>998</v>
      </c>
      <c r="BV23" s="25">
        <v>1026</v>
      </c>
      <c r="BW23" s="25">
        <v>999</v>
      </c>
      <c r="BX23" s="25">
        <v>1056</v>
      </c>
      <c r="BY23" s="25">
        <v>1029</v>
      </c>
      <c r="BZ23" s="25">
        <v>1166</v>
      </c>
      <c r="CA23" s="25">
        <v>877</v>
      </c>
      <c r="CB23" s="25">
        <v>797</v>
      </c>
      <c r="CC23" s="25">
        <v>797</v>
      </c>
      <c r="CD23" s="25">
        <v>731</v>
      </c>
      <c r="CE23" s="25">
        <v>604</v>
      </c>
      <c r="CF23" s="25">
        <v>602</v>
      </c>
      <c r="CG23" s="25">
        <v>534</v>
      </c>
      <c r="CH23" s="25">
        <v>523</v>
      </c>
      <c r="CI23" s="25">
        <v>504</v>
      </c>
      <c r="CJ23" s="25">
        <v>446</v>
      </c>
      <c r="CK23" s="25">
        <v>419</v>
      </c>
      <c r="CL23" s="25">
        <v>389</v>
      </c>
      <c r="CM23" s="25">
        <v>296</v>
      </c>
      <c r="CN23" s="25">
        <v>268</v>
      </c>
      <c r="CO23" s="25">
        <v>256</v>
      </c>
      <c r="CP23" s="25">
        <v>214</v>
      </c>
      <c r="CQ23" s="25">
        <v>203</v>
      </c>
      <c r="CR23" s="25">
        <v>573</v>
      </c>
    </row>
    <row r="24" spans="1:96" s="27" customFormat="1" ht="14.25" customHeight="1" x14ac:dyDescent="0.2">
      <c r="A24" s="25" t="s">
        <v>117</v>
      </c>
      <c r="B24" s="26" t="s">
        <v>33</v>
      </c>
      <c r="C24" s="25">
        <v>95820</v>
      </c>
      <c r="D24" s="26"/>
      <c r="E24" s="24">
        <f t="shared" si="0"/>
        <v>10327</v>
      </c>
      <c r="F24" s="25">
        <v>813</v>
      </c>
      <c r="G24" s="25">
        <v>815</v>
      </c>
      <c r="H24" s="25">
        <v>897</v>
      </c>
      <c r="I24" s="25">
        <v>962</v>
      </c>
      <c r="J24" s="25">
        <v>939</v>
      </c>
      <c r="K24" s="25">
        <v>962</v>
      </c>
      <c r="L24" s="25">
        <v>1020</v>
      </c>
      <c r="M24" s="25">
        <v>968</v>
      </c>
      <c r="N24" s="25">
        <v>1107</v>
      </c>
      <c r="O24" s="25">
        <v>1080</v>
      </c>
      <c r="P24" s="25">
        <v>1123</v>
      </c>
      <c r="Q24" s="25">
        <v>1216</v>
      </c>
      <c r="R24" s="25">
        <v>1084</v>
      </c>
      <c r="S24" s="25">
        <v>1052</v>
      </c>
      <c r="T24" s="25">
        <v>1052</v>
      </c>
      <c r="U24" s="25">
        <v>1055</v>
      </c>
      <c r="V24" s="25">
        <v>1085</v>
      </c>
      <c r="W24" s="25">
        <v>1063</v>
      </c>
      <c r="X24" s="25">
        <v>999</v>
      </c>
      <c r="Y24" s="25">
        <v>954</v>
      </c>
      <c r="Z24" s="25">
        <v>990</v>
      </c>
      <c r="AA24" s="25">
        <v>938</v>
      </c>
      <c r="AB24" s="25">
        <v>1012</v>
      </c>
      <c r="AC24" s="25">
        <v>1142</v>
      </c>
      <c r="AD24" s="25">
        <v>1089</v>
      </c>
      <c r="AE24" s="25">
        <v>1126</v>
      </c>
      <c r="AF24" s="25">
        <v>1069</v>
      </c>
      <c r="AG24" s="25">
        <v>1174</v>
      </c>
      <c r="AH24" s="25">
        <v>1020</v>
      </c>
      <c r="AI24" s="25">
        <v>1023</v>
      </c>
      <c r="AJ24" s="25">
        <v>1061</v>
      </c>
      <c r="AK24" s="25">
        <v>1143</v>
      </c>
      <c r="AL24" s="25">
        <v>1164</v>
      </c>
      <c r="AM24" s="25">
        <v>1107</v>
      </c>
      <c r="AN24" s="25">
        <v>1188</v>
      </c>
      <c r="AO24" s="25">
        <v>1129</v>
      </c>
      <c r="AP24" s="25">
        <v>1060</v>
      </c>
      <c r="AQ24" s="25">
        <v>1126</v>
      </c>
      <c r="AR24" s="25">
        <v>1060</v>
      </c>
      <c r="AS24" s="25">
        <v>1194</v>
      </c>
      <c r="AT24" s="25">
        <v>1142</v>
      </c>
      <c r="AU24" s="25">
        <v>1001</v>
      </c>
      <c r="AV24" s="25">
        <v>1010</v>
      </c>
      <c r="AW24" s="25">
        <v>1128</v>
      </c>
      <c r="AX24" s="25">
        <v>1145</v>
      </c>
      <c r="AY24" s="25">
        <v>1214</v>
      </c>
      <c r="AZ24" s="25">
        <v>1254</v>
      </c>
      <c r="BA24" s="25">
        <v>1387</v>
      </c>
      <c r="BB24" s="25">
        <v>1456</v>
      </c>
      <c r="BC24" s="25">
        <v>1404</v>
      </c>
      <c r="BD24" s="25">
        <v>1442</v>
      </c>
      <c r="BE24" s="25">
        <v>1459</v>
      </c>
      <c r="BF24" s="25">
        <v>1471</v>
      </c>
      <c r="BG24" s="25">
        <v>1487</v>
      </c>
      <c r="BH24" s="25">
        <v>1485</v>
      </c>
      <c r="BI24" s="25">
        <v>1447</v>
      </c>
      <c r="BJ24" s="25">
        <v>1482</v>
      </c>
      <c r="BK24" s="25">
        <v>1459</v>
      </c>
      <c r="BL24" s="25">
        <v>1388</v>
      </c>
      <c r="BM24" s="25">
        <v>1354</v>
      </c>
      <c r="BN24" s="25">
        <v>1290</v>
      </c>
      <c r="BO24" s="25">
        <v>1330</v>
      </c>
      <c r="BP24" s="25">
        <v>1302</v>
      </c>
      <c r="BQ24" s="25">
        <v>1314</v>
      </c>
      <c r="BR24" s="25">
        <v>1192</v>
      </c>
      <c r="BS24" s="25">
        <v>1161</v>
      </c>
      <c r="BT24" s="25">
        <v>1200</v>
      </c>
      <c r="BU24" s="25">
        <v>1121</v>
      </c>
      <c r="BV24" s="25">
        <v>1170</v>
      </c>
      <c r="BW24" s="25">
        <v>1176</v>
      </c>
      <c r="BX24" s="25">
        <v>1110</v>
      </c>
      <c r="BY24" s="25">
        <v>1189</v>
      </c>
      <c r="BZ24" s="25">
        <v>1273</v>
      </c>
      <c r="CA24" s="25">
        <v>964</v>
      </c>
      <c r="CB24" s="25">
        <v>929</v>
      </c>
      <c r="CC24" s="25">
        <v>924</v>
      </c>
      <c r="CD24" s="25">
        <v>870</v>
      </c>
      <c r="CE24" s="25">
        <v>752</v>
      </c>
      <c r="CF24" s="25">
        <v>715</v>
      </c>
      <c r="CG24" s="25">
        <v>692</v>
      </c>
      <c r="CH24" s="25">
        <v>662</v>
      </c>
      <c r="CI24" s="25">
        <v>620</v>
      </c>
      <c r="CJ24" s="25">
        <v>576</v>
      </c>
      <c r="CK24" s="25">
        <v>478</v>
      </c>
      <c r="CL24" s="25">
        <v>542</v>
      </c>
      <c r="CM24" s="25">
        <v>426</v>
      </c>
      <c r="CN24" s="25">
        <v>393</v>
      </c>
      <c r="CO24" s="25">
        <v>333</v>
      </c>
      <c r="CP24" s="25">
        <v>311</v>
      </c>
      <c r="CQ24" s="25">
        <v>231</v>
      </c>
      <c r="CR24" s="25">
        <v>898</v>
      </c>
    </row>
    <row r="25" spans="1:96" s="27" customFormat="1" ht="14.25" customHeight="1" x14ac:dyDescent="0.2">
      <c r="A25" s="25" t="s">
        <v>118</v>
      </c>
      <c r="B25" s="26" t="s">
        <v>119</v>
      </c>
      <c r="C25" s="25">
        <v>26720</v>
      </c>
      <c r="D25" s="26"/>
      <c r="E25" s="24">
        <f t="shared" si="0"/>
        <v>2390</v>
      </c>
      <c r="F25" s="25">
        <v>196</v>
      </c>
      <c r="G25" s="25">
        <v>213</v>
      </c>
      <c r="H25" s="25">
        <v>251</v>
      </c>
      <c r="I25" s="25">
        <v>242</v>
      </c>
      <c r="J25" s="25">
        <v>222</v>
      </c>
      <c r="K25" s="25">
        <v>264</v>
      </c>
      <c r="L25" s="25">
        <v>260</v>
      </c>
      <c r="M25" s="25">
        <v>287</v>
      </c>
      <c r="N25" s="25">
        <v>262</v>
      </c>
      <c r="O25" s="25">
        <v>269</v>
      </c>
      <c r="P25" s="25">
        <v>290</v>
      </c>
      <c r="Q25" s="25">
        <v>299</v>
      </c>
      <c r="R25" s="25">
        <v>315</v>
      </c>
      <c r="S25" s="25">
        <v>303</v>
      </c>
      <c r="T25" s="25">
        <v>274</v>
      </c>
      <c r="U25" s="25">
        <v>307</v>
      </c>
      <c r="V25" s="25">
        <v>287</v>
      </c>
      <c r="W25" s="25">
        <v>251</v>
      </c>
      <c r="X25" s="25">
        <v>245</v>
      </c>
      <c r="Y25" s="25">
        <v>192</v>
      </c>
      <c r="Z25" s="25">
        <v>220</v>
      </c>
      <c r="AA25" s="25">
        <v>194</v>
      </c>
      <c r="AB25" s="25">
        <v>228</v>
      </c>
      <c r="AC25" s="25">
        <v>244</v>
      </c>
      <c r="AD25" s="25">
        <v>222</v>
      </c>
      <c r="AE25" s="25">
        <v>280</v>
      </c>
      <c r="AF25" s="25">
        <v>204</v>
      </c>
      <c r="AG25" s="25">
        <v>235</v>
      </c>
      <c r="AH25" s="25">
        <v>181</v>
      </c>
      <c r="AI25" s="25">
        <v>226</v>
      </c>
      <c r="AJ25" s="25">
        <v>265</v>
      </c>
      <c r="AK25" s="25">
        <v>270</v>
      </c>
      <c r="AL25" s="25">
        <v>297</v>
      </c>
      <c r="AM25" s="25">
        <v>239</v>
      </c>
      <c r="AN25" s="25">
        <v>241</v>
      </c>
      <c r="AO25" s="25">
        <v>265</v>
      </c>
      <c r="AP25" s="25">
        <v>258</v>
      </c>
      <c r="AQ25" s="25">
        <v>302</v>
      </c>
      <c r="AR25" s="25">
        <v>272</v>
      </c>
      <c r="AS25" s="25">
        <v>285</v>
      </c>
      <c r="AT25" s="25">
        <v>321</v>
      </c>
      <c r="AU25" s="25">
        <v>278</v>
      </c>
      <c r="AV25" s="25">
        <v>324</v>
      </c>
      <c r="AW25" s="25">
        <v>309</v>
      </c>
      <c r="AX25" s="25">
        <v>328</v>
      </c>
      <c r="AY25" s="25">
        <v>329</v>
      </c>
      <c r="AZ25" s="25">
        <v>347</v>
      </c>
      <c r="BA25" s="25">
        <v>375</v>
      </c>
      <c r="BB25" s="25">
        <v>399</v>
      </c>
      <c r="BC25" s="25">
        <v>397</v>
      </c>
      <c r="BD25" s="25">
        <v>430</v>
      </c>
      <c r="BE25" s="25">
        <v>440</v>
      </c>
      <c r="BF25" s="25">
        <v>429</v>
      </c>
      <c r="BG25" s="25">
        <v>406</v>
      </c>
      <c r="BH25" s="25">
        <v>422</v>
      </c>
      <c r="BI25" s="25">
        <v>424</v>
      </c>
      <c r="BJ25" s="25">
        <v>418</v>
      </c>
      <c r="BK25" s="25">
        <v>480</v>
      </c>
      <c r="BL25" s="25">
        <v>412</v>
      </c>
      <c r="BM25" s="25">
        <v>400</v>
      </c>
      <c r="BN25" s="25">
        <v>433</v>
      </c>
      <c r="BO25" s="25">
        <v>378</v>
      </c>
      <c r="BP25" s="25">
        <v>400</v>
      </c>
      <c r="BQ25" s="25">
        <v>377</v>
      </c>
      <c r="BR25" s="25">
        <v>412</v>
      </c>
      <c r="BS25" s="25">
        <v>371</v>
      </c>
      <c r="BT25" s="25">
        <v>379</v>
      </c>
      <c r="BU25" s="25">
        <v>389</v>
      </c>
      <c r="BV25" s="25">
        <v>361</v>
      </c>
      <c r="BW25" s="25">
        <v>404</v>
      </c>
      <c r="BX25" s="25">
        <v>386</v>
      </c>
      <c r="BY25" s="25">
        <v>378</v>
      </c>
      <c r="BZ25" s="25">
        <v>410</v>
      </c>
      <c r="CA25" s="25">
        <v>325</v>
      </c>
      <c r="CB25" s="25">
        <v>263</v>
      </c>
      <c r="CC25" s="25">
        <v>289</v>
      </c>
      <c r="CD25" s="25">
        <v>287</v>
      </c>
      <c r="CE25" s="25">
        <v>240</v>
      </c>
      <c r="CF25" s="25">
        <v>251</v>
      </c>
      <c r="CG25" s="25">
        <v>258</v>
      </c>
      <c r="CH25" s="25">
        <v>245</v>
      </c>
      <c r="CI25" s="25">
        <v>224</v>
      </c>
      <c r="CJ25" s="25">
        <v>188</v>
      </c>
      <c r="CK25" s="25">
        <v>160</v>
      </c>
      <c r="CL25" s="25">
        <v>157</v>
      </c>
      <c r="CM25" s="25">
        <v>152</v>
      </c>
      <c r="CN25" s="25">
        <v>138</v>
      </c>
      <c r="CO25" s="25">
        <v>112</v>
      </c>
      <c r="CP25" s="25">
        <v>101</v>
      </c>
      <c r="CQ25" s="25">
        <v>71</v>
      </c>
      <c r="CR25" s="25">
        <v>356</v>
      </c>
    </row>
    <row r="26" spans="1:96" s="27" customFormat="1" ht="14.25" customHeight="1" x14ac:dyDescent="0.2">
      <c r="A26" s="25" t="s">
        <v>120</v>
      </c>
      <c r="B26" s="26" t="s">
        <v>34</v>
      </c>
      <c r="C26" s="25">
        <v>134740</v>
      </c>
      <c r="D26" s="26"/>
      <c r="E26" s="24">
        <f t="shared" si="0"/>
        <v>14886</v>
      </c>
      <c r="F26" s="25">
        <v>1060</v>
      </c>
      <c r="G26" s="25">
        <v>1225</v>
      </c>
      <c r="H26" s="25">
        <v>1214</v>
      </c>
      <c r="I26" s="25">
        <v>1346</v>
      </c>
      <c r="J26" s="25">
        <v>1325</v>
      </c>
      <c r="K26" s="25">
        <v>1375</v>
      </c>
      <c r="L26" s="25">
        <v>1351</v>
      </c>
      <c r="M26" s="25">
        <v>1489</v>
      </c>
      <c r="N26" s="25">
        <v>1562</v>
      </c>
      <c r="O26" s="25">
        <v>1416</v>
      </c>
      <c r="P26" s="25">
        <v>1565</v>
      </c>
      <c r="Q26" s="25">
        <v>1513</v>
      </c>
      <c r="R26" s="25">
        <v>1569</v>
      </c>
      <c r="S26" s="25">
        <v>1536</v>
      </c>
      <c r="T26" s="25">
        <v>1492</v>
      </c>
      <c r="U26" s="25">
        <v>1430</v>
      </c>
      <c r="V26" s="25">
        <v>1461</v>
      </c>
      <c r="W26" s="25">
        <v>1385</v>
      </c>
      <c r="X26" s="25">
        <v>1477</v>
      </c>
      <c r="Y26" s="25">
        <v>1386</v>
      </c>
      <c r="Z26" s="25">
        <v>1441</v>
      </c>
      <c r="AA26" s="25">
        <v>1540</v>
      </c>
      <c r="AB26" s="25">
        <v>1588</v>
      </c>
      <c r="AC26" s="25">
        <v>1542</v>
      </c>
      <c r="AD26" s="25">
        <v>1636</v>
      </c>
      <c r="AE26" s="25">
        <v>1631</v>
      </c>
      <c r="AF26" s="25">
        <v>1517</v>
      </c>
      <c r="AG26" s="25">
        <v>1488</v>
      </c>
      <c r="AH26" s="25">
        <v>1558</v>
      </c>
      <c r="AI26" s="25">
        <v>1348</v>
      </c>
      <c r="AJ26" s="25">
        <v>1464</v>
      </c>
      <c r="AK26" s="25">
        <v>1522</v>
      </c>
      <c r="AL26" s="25">
        <v>1386</v>
      </c>
      <c r="AM26" s="25">
        <v>1383</v>
      </c>
      <c r="AN26" s="25">
        <v>1373</v>
      </c>
      <c r="AO26" s="25">
        <v>1349</v>
      </c>
      <c r="AP26" s="25">
        <v>1337</v>
      </c>
      <c r="AQ26" s="25">
        <v>1448</v>
      </c>
      <c r="AR26" s="25">
        <v>1432</v>
      </c>
      <c r="AS26" s="25">
        <v>1420</v>
      </c>
      <c r="AT26" s="25">
        <v>1375</v>
      </c>
      <c r="AU26" s="25">
        <v>1313</v>
      </c>
      <c r="AV26" s="25">
        <v>1290</v>
      </c>
      <c r="AW26" s="25">
        <v>1520</v>
      </c>
      <c r="AX26" s="25">
        <v>1516</v>
      </c>
      <c r="AY26" s="25">
        <v>1594</v>
      </c>
      <c r="AZ26" s="25">
        <v>1661</v>
      </c>
      <c r="BA26" s="25">
        <v>1803</v>
      </c>
      <c r="BB26" s="25">
        <v>1927</v>
      </c>
      <c r="BC26" s="25">
        <v>1918</v>
      </c>
      <c r="BD26" s="25">
        <v>2054</v>
      </c>
      <c r="BE26" s="25">
        <v>2035</v>
      </c>
      <c r="BF26" s="25">
        <v>2115</v>
      </c>
      <c r="BG26" s="25">
        <v>2076</v>
      </c>
      <c r="BH26" s="25">
        <v>2154</v>
      </c>
      <c r="BI26" s="25">
        <v>2252</v>
      </c>
      <c r="BJ26" s="25">
        <v>2166</v>
      </c>
      <c r="BK26" s="25">
        <v>2142</v>
      </c>
      <c r="BL26" s="25">
        <v>1999</v>
      </c>
      <c r="BM26" s="25">
        <v>2008</v>
      </c>
      <c r="BN26" s="25">
        <v>2092</v>
      </c>
      <c r="BO26" s="25">
        <v>1995</v>
      </c>
      <c r="BP26" s="25">
        <v>1907</v>
      </c>
      <c r="BQ26" s="25">
        <v>1909</v>
      </c>
      <c r="BR26" s="25">
        <v>1807</v>
      </c>
      <c r="BS26" s="25">
        <v>1783</v>
      </c>
      <c r="BT26" s="25">
        <v>1808</v>
      </c>
      <c r="BU26" s="25">
        <v>1711</v>
      </c>
      <c r="BV26" s="25">
        <v>1725</v>
      </c>
      <c r="BW26" s="25">
        <v>1673</v>
      </c>
      <c r="BX26" s="25">
        <v>1793</v>
      </c>
      <c r="BY26" s="25">
        <v>1892</v>
      </c>
      <c r="BZ26" s="25">
        <v>1954</v>
      </c>
      <c r="CA26" s="25">
        <v>1464</v>
      </c>
      <c r="CB26" s="25">
        <v>1380</v>
      </c>
      <c r="CC26" s="25">
        <v>1393</v>
      </c>
      <c r="CD26" s="25">
        <v>1313</v>
      </c>
      <c r="CE26" s="25">
        <v>1188</v>
      </c>
      <c r="CF26" s="25">
        <v>1038</v>
      </c>
      <c r="CG26" s="25">
        <v>1110</v>
      </c>
      <c r="CH26" s="25">
        <v>931</v>
      </c>
      <c r="CI26" s="25">
        <v>878</v>
      </c>
      <c r="CJ26" s="25">
        <v>748</v>
      </c>
      <c r="CK26" s="25">
        <v>731</v>
      </c>
      <c r="CL26" s="25">
        <v>615</v>
      </c>
      <c r="CM26" s="25">
        <v>600</v>
      </c>
      <c r="CN26" s="25">
        <v>520</v>
      </c>
      <c r="CO26" s="25">
        <v>499</v>
      </c>
      <c r="CP26" s="25">
        <v>366</v>
      </c>
      <c r="CQ26" s="25">
        <v>270</v>
      </c>
      <c r="CR26" s="25">
        <v>1149</v>
      </c>
    </row>
    <row r="27" spans="1:96" s="27" customFormat="1" ht="14.25" customHeight="1" x14ac:dyDescent="0.2">
      <c r="A27" s="25" t="s">
        <v>121</v>
      </c>
      <c r="B27" s="26" t="s">
        <v>35</v>
      </c>
      <c r="C27" s="25">
        <v>341370</v>
      </c>
      <c r="D27" s="26"/>
      <c r="E27" s="24">
        <f t="shared" si="0"/>
        <v>39982</v>
      </c>
      <c r="F27" s="25">
        <v>3482</v>
      </c>
      <c r="G27" s="25">
        <v>3551</v>
      </c>
      <c r="H27" s="25">
        <v>3537</v>
      </c>
      <c r="I27" s="25">
        <v>3788</v>
      </c>
      <c r="J27" s="25">
        <v>3800</v>
      </c>
      <c r="K27" s="25">
        <v>3788</v>
      </c>
      <c r="L27" s="25">
        <v>3902</v>
      </c>
      <c r="M27" s="25">
        <v>4006</v>
      </c>
      <c r="N27" s="25">
        <v>4137</v>
      </c>
      <c r="O27" s="25">
        <v>4072</v>
      </c>
      <c r="P27" s="25">
        <v>4237</v>
      </c>
      <c r="Q27" s="25">
        <v>4240</v>
      </c>
      <c r="R27" s="25">
        <v>4128</v>
      </c>
      <c r="S27" s="25">
        <v>4032</v>
      </c>
      <c r="T27" s="25">
        <v>4070</v>
      </c>
      <c r="U27" s="25">
        <v>4066</v>
      </c>
      <c r="V27" s="25">
        <v>3901</v>
      </c>
      <c r="W27" s="25">
        <v>3782</v>
      </c>
      <c r="X27" s="25">
        <v>3853</v>
      </c>
      <c r="Y27" s="25">
        <v>3791</v>
      </c>
      <c r="Z27" s="25">
        <v>4115</v>
      </c>
      <c r="AA27" s="25">
        <v>4010</v>
      </c>
      <c r="AB27" s="25">
        <v>4322</v>
      </c>
      <c r="AC27" s="25">
        <v>4090</v>
      </c>
      <c r="AD27" s="25">
        <v>4052</v>
      </c>
      <c r="AE27" s="25">
        <v>4104</v>
      </c>
      <c r="AF27" s="25">
        <v>4190</v>
      </c>
      <c r="AG27" s="25">
        <v>4396</v>
      </c>
      <c r="AH27" s="25">
        <v>4305</v>
      </c>
      <c r="AI27" s="25">
        <v>4105</v>
      </c>
      <c r="AJ27" s="25">
        <v>4155</v>
      </c>
      <c r="AK27" s="25">
        <v>4376</v>
      </c>
      <c r="AL27" s="25">
        <v>4241</v>
      </c>
      <c r="AM27" s="25">
        <v>4383</v>
      </c>
      <c r="AN27" s="25">
        <v>4422</v>
      </c>
      <c r="AO27" s="25">
        <v>4374</v>
      </c>
      <c r="AP27" s="25">
        <v>4518</v>
      </c>
      <c r="AQ27" s="25">
        <v>4596</v>
      </c>
      <c r="AR27" s="25">
        <v>4749</v>
      </c>
      <c r="AS27" s="25">
        <v>4639</v>
      </c>
      <c r="AT27" s="25">
        <v>4370</v>
      </c>
      <c r="AU27" s="25">
        <v>4146</v>
      </c>
      <c r="AV27" s="25">
        <v>3885</v>
      </c>
      <c r="AW27" s="25">
        <v>4482</v>
      </c>
      <c r="AX27" s="25">
        <v>4314</v>
      </c>
      <c r="AY27" s="25">
        <v>4337</v>
      </c>
      <c r="AZ27" s="25">
        <v>4607</v>
      </c>
      <c r="BA27" s="25">
        <v>4973</v>
      </c>
      <c r="BB27" s="25">
        <v>5026</v>
      </c>
      <c r="BC27" s="25">
        <v>5055</v>
      </c>
      <c r="BD27" s="25">
        <v>5316</v>
      </c>
      <c r="BE27" s="25">
        <v>5364</v>
      </c>
      <c r="BF27" s="25">
        <v>5351</v>
      </c>
      <c r="BG27" s="25">
        <v>5298</v>
      </c>
      <c r="BH27" s="25">
        <v>5441</v>
      </c>
      <c r="BI27" s="25">
        <v>5233</v>
      </c>
      <c r="BJ27" s="25">
        <v>5115</v>
      </c>
      <c r="BK27" s="25">
        <v>5128</v>
      </c>
      <c r="BL27" s="25">
        <v>4786</v>
      </c>
      <c r="BM27" s="25">
        <v>4632</v>
      </c>
      <c r="BN27" s="25">
        <v>4476</v>
      </c>
      <c r="BO27" s="25">
        <v>4432</v>
      </c>
      <c r="BP27" s="25">
        <v>4234</v>
      </c>
      <c r="BQ27" s="25">
        <v>4074</v>
      </c>
      <c r="BR27" s="25">
        <v>3891</v>
      </c>
      <c r="BS27" s="25">
        <v>3817</v>
      </c>
      <c r="BT27" s="25">
        <v>3723</v>
      </c>
      <c r="BU27" s="25">
        <v>3523</v>
      </c>
      <c r="BV27" s="25">
        <v>3394</v>
      </c>
      <c r="BW27" s="25">
        <v>3519</v>
      </c>
      <c r="BX27" s="25">
        <v>3471</v>
      </c>
      <c r="BY27" s="25">
        <v>3501</v>
      </c>
      <c r="BZ27" s="25">
        <v>3582</v>
      </c>
      <c r="CA27" s="25">
        <v>2791</v>
      </c>
      <c r="CB27" s="25">
        <v>2577</v>
      </c>
      <c r="CC27" s="25">
        <v>2593</v>
      </c>
      <c r="CD27" s="25">
        <v>2523</v>
      </c>
      <c r="CE27" s="25">
        <v>2177</v>
      </c>
      <c r="CF27" s="25">
        <v>1940</v>
      </c>
      <c r="CG27" s="25">
        <v>1990</v>
      </c>
      <c r="CH27" s="25">
        <v>1952</v>
      </c>
      <c r="CI27" s="25">
        <v>1837</v>
      </c>
      <c r="CJ27" s="25">
        <v>1518</v>
      </c>
      <c r="CK27" s="25">
        <v>1438</v>
      </c>
      <c r="CL27" s="25">
        <v>1265</v>
      </c>
      <c r="CM27" s="25">
        <v>1050</v>
      </c>
      <c r="CN27" s="25">
        <v>1004</v>
      </c>
      <c r="CO27" s="25">
        <v>835</v>
      </c>
      <c r="CP27" s="25">
        <v>675</v>
      </c>
      <c r="CQ27" s="25">
        <v>562</v>
      </c>
      <c r="CR27" s="25">
        <v>1842</v>
      </c>
    </row>
    <row r="28" spans="1:96" s="27" customFormat="1" ht="14.25" customHeight="1" x14ac:dyDescent="0.2">
      <c r="A28" s="25" t="s">
        <v>122</v>
      </c>
      <c r="B28" s="26" t="s">
        <v>123</v>
      </c>
      <c r="C28" s="25">
        <v>22270</v>
      </c>
      <c r="D28" s="26"/>
      <c r="E28" s="24">
        <f t="shared" si="0"/>
        <v>2060</v>
      </c>
      <c r="F28" s="25">
        <v>186</v>
      </c>
      <c r="G28" s="25">
        <v>188</v>
      </c>
      <c r="H28" s="25">
        <v>210</v>
      </c>
      <c r="I28" s="25">
        <v>187</v>
      </c>
      <c r="J28" s="25">
        <v>215</v>
      </c>
      <c r="K28" s="25">
        <v>203</v>
      </c>
      <c r="L28" s="25">
        <v>221</v>
      </c>
      <c r="M28" s="25">
        <v>226</v>
      </c>
      <c r="N28" s="25">
        <v>254</v>
      </c>
      <c r="O28" s="25">
        <v>230</v>
      </c>
      <c r="P28" s="25">
        <v>244</v>
      </c>
      <c r="Q28" s="25">
        <v>253</v>
      </c>
      <c r="R28" s="25">
        <v>260</v>
      </c>
      <c r="S28" s="25">
        <v>247</v>
      </c>
      <c r="T28" s="25">
        <v>245</v>
      </c>
      <c r="U28" s="25">
        <v>213</v>
      </c>
      <c r="V28" s="25">
        <v>220</v>
      </c>
      <c r="W28" s="25">
        <v>222</v>
      </c>
      <c r="X28" s="25">
        <v>202</v>
      </c>
      <c r="Y28" s="25">
        <v>167</v>
      </c>
      <c r="Z28" s="25">
        <v>200</v>
      </c>
      <c r="AA28" s="25">
        <v>179</v>
      </c>
      <c r="AB28" s="25">
        <v>216</v>
      </c>
      <c r="AC28" s="25">
        <v>206</v>
      </c>
      <c r="AD28" s="25">
        <v>235</v>
      </c>
      <c r="AE28" s="25">
        <v>221</v>
      </c>
      <c r="AF28" s="25">
        <v>240</v>
      </c>
      <c r="AG28" s="25">
        <v>231</v>
      </c>
      <c r="AH28" s="25">
        <v>239</v>
      </c>
      <c r="AI28" s="25">
        <v>260</v>
      </c>
      <c r="AJ28" s="25">
        <v>232</v>
      </c>
      <c r="AK28" s="25">
        <v>263</v>
      </c>
      <c r="AL28" s="25">
        <v>276</v>
      </c>
      <c r="AM28" s="25">
        <v>245</v>
      </c>
      <c r="AN28" s="25">
        <v>279</v>
      </c>
      <c r="AO28" s="25">
        <v>218</v>
      </c>
      <c r="AP28" s="25">
        <v>260</v>
      </c>
      <c r="AQ28" s="25">
        <v>234</v>
      </c>
      <c r="AR28" s="25">
        <v>233</v>
      </c>
      <c r="AS28" s="25">
        <v>246</v>
      </c>
      <c r="AT28" s="25">
        <v>266</v>
      </c>
      <c r="AU28" s="25">
        <v>232</v>
      </c>
      <c r="AV28" s="25">
        <v>208</v>
      </c>
      <c r="AW28" s="25">
        <v>243</v>
      </c>
      <c r="AX28" s="25">
        <v>257</v>
      </c>
      <c r="AY28" s="25">
        <v>252</v>
      </c>
      <c r="AZ28" s="25">
        <v>286</v>
      </c>
      <c r="BA28" s="25">
        <v>294</v>
      </c>
      <c r="BB28" s="25">
        <v>307</v>
      </c>
      <c r="BC28" s="25">
        <v>339</v>
      </c>
      <c r="BD28" s="25">
        <v>320</v>
      </c>
      <c r="BE28" s="25">
        <v>350</v>
      </c>
      <c r="BF28" s="25">
        <v>363</v>
      </c>
      <c r="BG28" s="25">
        <v>381</v>
      </c>
      <c r="BH28" s="25">
        <v>380</v>
      </c>
      <c r="BI28" s="25">
        <v>359</v>
      </c>
      <c r="BJ28" s="25">
        <v>386</v>
      </c>
      <c r="BK28" s="25">
        <v>331</v>
      </c>
      <c r="BL28" s="25">
        <v>350</v>
      </c>
      <c r="BM28" s="25">
        <v>347</v>
      </c>
      <c r="BN28" s="25">
        <v>335</v>
      </c>
      <c r="BO28" s="25">
        <v>309</v>
      </c>
      <c r="BP28" s="25">
        <v>345</v>
      </c>
      <c r="BQ28" s="25">
        <v>313</v>
      </c>
      <c r="BR28" s="25">
        <v>305</v>
      </c>
      <c r="BS28" s="25">
        <v>288</v>
      </c>
      <c r="BT28" s="25">
        <v>328</v>
      </c>
      <c r="BU28" s="25">
        <v>279</v>
      </c>
      <c r="BV28" s="25">
        <v>310</v>
      </c>
      <c r="BW28" s="25">
        <v>275</v>
      </c>
      <c r="BX28" s="25">
        <v>307</v>
      </c>
      <c r="BY28" s="25">
        <v>290</v>
      </c>
      <c r="BZ28" s="25">
        <v>322</v>
      </c>
      <c r="CA28" s="25">
        <v>240</v>
      </c>
      <c r="CB28" s="25">
        <v>235</v>
      </c>
      <c r="CC28" s="25">
        <v>254</v>
      </c>
      <c r="CD28" s="25">
        <v>243</v>
      </c>
      <c r="CE28" s="25">
        <v>244</v>
      </c>
      <c r="CF28" s="25">
        <v>155</v>
      </c>
      <c r="CG28" s="25">
        <v>207</v>
      </c>
      <c r="CH28" s="25">
        <v>172</v>
      </c>
      <c r="CI28" s="25">
        <v>170</v>
      </c>
      <c r="CJ28" s="25">
        <v>138</v>
      </c>
      <c r="CK28" s="25">
        <v>121</v>
      </c>
      <c r="CL28" s="25">
        <v>120</v>
      </c>
      <c r="CM28" s="25">
        <v>107</v>
      </c>
      <c r="CN28" s="25">
        <v>76</v>
      </c>
      <c r="CO28" s="25">
        <v>65</v>
      </c>
      <c r="CP28" s="25">
        <v>72</v>
      </c>
      <c r="CQ28" s="25">
        <v>76</v>
      </c>
      <c r="CR28" s="25">
        <v>212</v>
      </c>
    </row>
    <row r="29" spans="1:96" s="27" customFormat="1" ht="14.25" customHeight="1" x14ac:dyDescent="0.2">
      <c r="A29" s="25" t="s">
        <v>124</v>
      </c>
      <c r="B29" s="26" t="s">
        <v>125</v>
      </c>
      <c r="C29" s="25">
        <v>151950</v>
      </c>
      <c r="D29" s="26"/>
      <c r="E29" s="24">
        <f t="shared" si="0"/>
        <v>15373</v>
      </c>
      <c r="F29" s="25">
        <v>1236</v>
      </c>
      <c r="G29" s="25">
        <v>1284</v>
      </c>
      <c r="H29" s="25">
        <v>1299</v>
      </c>
      <c r="I29" s="25">
        <v>1452</v>
      </c>
      <c r="J29" s="25">
        <v>1528</v>
      </c>
      <c r="K29" s="25">
        <v>1471</v>
      </c>
      <c r="L29" s="25">
        <v>1531</v>
      </c>
      <c r="M29" s="25">
        <v>1596</v>
      </c>
      <c r="N29" s="25">
        <v>1649</v>
      </c>
      <c r="O29" s="25">
        <v>1594</v>
      </c>
      <c r="P29" s="25">
        <v>1688</v>
      </c>
      <c r="Q29" s="25">
        <v>1646</v>
      </c>
      <c r="R29" s="25">
        <v>1641</v>
      </c>
      <c r="S29" s="25">
        <v>1507</v>
      </c>
      <c r="T29" s="25">
        <v>1670</v>
      </c>
      <c r="U29" s="25">
        <v>1629</v>
      </c>
      <c r="V29" s="25">
        <v>1642</v>
      </c>
      <c r="W29" s="25">
        <v>1593</v>
      </c>
      <c r="X29" s="25">
        <v>1611</v>
      </c>
      <c r="Y29" s="25">
        <v>1466</v>
      </c>
      <c r="Z29" s="25">
        <v>1449</v>
      </c>
      <c r="AA29" s="25">
        <v>1448</v>
      </c>
      <c r="AB29" s="25">
        <v>1474</v>
      </c>
      <c r="AC29" s="25">
        <v>1564</v>
      </c>
      <c r="AD29" s="25">
        <v>1497</v>
      </c>
      <c r="AE29" s="25">
        <v>1741</v>
      </c>
      <c r="AF29" s="25">
        <v>1800</v>
      </c>
      <c r="AG29" s="25">
        <v>1670</v>
      </c>
      <c r="AH29" s="25">
        <v>1779</v>
      </c>
      <c r="AI29" s="25">
        <v>1483</v>
      </c>
      <c r="AJ29" s="25">
        <v>1548</v>
      </c>
      <c r="AK29" s="25">
        <v>1693</v>
      </c>
      <c r="AL29" s="25">
        <v>1666</v>
      </c>
      <c r="AM29" s="25">
        <v>1714</v>
      </c>
      <c r="AN29" s="25">
        <v>1779</v>
      </c>
      <c r="AO29" s="25">
        <v>1834</v>
      </c>
      <c r="AP29" s="25">
        <v>1793</v>
      </c>
      <c r="AQ29" s="25">
        <v>1766</v>
      </c>
      <c r="AR29" s="25">
        <v>1858</v>
      </c>
      <c r="AS29" s="25">
        <v>1735</v>
      </c>
      <c r="AT29" s="25">
        <v>1714</v>
      </c>
      <c r="AU29" s="25">
        <v>1607</v>
      </c>
      <c r="AV29" s="25">
        <v>1610</v>
      </c>
      <c r="AW29" s="25">
        <v>1690</v>
      </c>
      <c r="AX29" s="25">
        <v>1593</v>
      </c>
      <c r="AY29" s="25">
        <v>1796</v>
      </c>
      <c r="AZ29" s="25">
        <v>1866</v>
      </c>
      <c r="BA29" s="25">
        <v>2142</v>
      </c>
      <c r="BB29" s="25">
        <v>2090</v>
      </c>
      <c r="BC29" s="25">
        <v>2105</v>
      </c>
      <c r="BD29" s="25">
        <v>2206</v>
      </c>
      <c r="BE29" s="25">
        <v>2343</v>
      </c>
      <c r="BF29" s="25">
        <v>2370</v>
      </c>
      <c r="BG29" s="25">
        <v>2392</v>
      </c>
      <c r="BH29" s="25">
        <v>2486</v>
      </c>
      <c r="BI29" s="25">
        <v>2450</v>
      </c>
      <c r="BJ29" s="25">
        <v>2486</v>
      </c>
      <c r="BK29" s="25">
        <v>2296</v>
      </c>
      <c r="BL29" s="25">
        <v>2256</v>
      </c>
      <c r="BM29" s="25">
        <v>2052</v>
      </c>
      <c r="BN29" s="25">
        <v>2248</v>
      </c>
      <c r="BO29" s="25">
        <v>2186</v>
      </c>
      <c r="BP29" s="25">
        <v>2086</v>
      </c>
      <c r="BQ29" s="25">
        <v>2014</v>
      </c>
      <c r="BR29" s="25">
        <v>2008</v>
      </c>
      <c r="BS29" s="25">
        <v>1958</v>
      </c>
      <c r="BT29" s="25">
        <v>2120</v>
      </c>
      <c r="BU29" s="25">
        <v>1920</v>
      </c>
      <c r="BV29" s="25">
        <v>1920</v>
      </c>
      <c r="BW29" s="25">
        <v>1957</v>
      </c>
      <c r="BX29" s="25">
        <v>1974</v>
      </c>
      <c r="BY29" s="25">
        <v>1964</v>
      </c>
      <c r="BZ29" s="25">
        <v>2193</v>
      </c>
      <c r="CA29" s="25">
        <v>1677</v>
      </c>
      <c r="CB29" s="25">
        <v>1492</v>
      </c>
      <c r="CC29" s="25">
        <v>1481</v>
      </c>
      <c r="CD29" s="25">
        <v>1483</v>
      </c>
      <c r="CE29" s="25">
        <v>1332</v>
      </c>
      <c r="CF29" s="25">
        <v>1164</v>
      </c>
      <c r="CG29" s="25">
        <v>1237</v>
      </c>
      <c r="CH29" s="25">
        <v>1205</v>
      </c>
      <c r="CI29" s="25">
        <v>1065</v>
      </c>
      <c r="CJ29" s="25">
        <v>989</v>
      </c>
      <c r="CK29" s="25">
        <v>916</v>
      </c>
      <c r="CL29" s="25">
        <v>873</v>
      </c>
      <c r="CM29" s="25">
        <v>735</v>
      </c>
      <c r="CN29" s="25">
        <v>653</v>
      </c>
      <c r="CO29" s="25">
        <v>670</v>
      </c>
      <c r="CP29" s="25">
        <v>581</v>
      </c>
      <c r="CQ29" s="25">
        <v>473</v>
      </c>
      <c r="CR29" s="25">
        <v>1802</v>
      </c>
    </row>
    <row r="30" spans="1:96" s="27" customFormat="1" ht="14.25" customHeight="1" x14ac:dyDescent="0.2">
      <c r="A30" s="25" t="s">
        <v>126</v>
      </c>
      <c r="B30" s="26" t="s">
        <v>38</v>
      </c>
      <c r="C30" s="25">
        <v>179100</v>
      </c>
      <c r="D30" s="26"/>
      <c r="E30" s="24">
        <f t="shared" si="0"/>
        <v>19936</v>
      </c>
      <c r="F30" s="25">
        <v>1699</v>
      </c>
      <c r="G30" s="25">
        <v>1785</v>
      </c>
      <c r="H30" s="25">
        <v>1798</v>
      </c>
      <c r="I30" s="25">
        <v>1832</v>
      </c>
      <c r="J30" s="25">
        <v>1777</v>
      </c>
      <c r="K30" s="25">
        <v>1907</v>
      </c>
      <c r="L30" s="25">
        <v>2002</v>
      </c>
      <c r="M30" s="25">
        <v>1989</v>
      </c>
      <c r="N30" s="25">
        <v>2009</v>
      </c>
      <c r="O30" s="25">
        <v>1914</v>
      </c>
      <c r="P30" s="25">
        <v>1905</v>
      </c>
      <c r="Q30" s="25">
        <v>2026</v>
      </c>
      <c r="R30" s="25">
        <v>1880</v>
      </c>
      <c r="S30" s="25">
        <v>1947</v>
      </c>
      <c r="T30" s="25">
        <v>1919</v>
      </c>
      <c r="U30" s="25">
        <v>1878</v>
      </c>
      <c r="V30" s="25">
        <v>1804</v>
      </c>
      <c r="W30" s="25">
        <v>1818</v>
      </c>
      <c r="X30" s="25">
        <v>1901</v>
      </c>
      <c r="Y30" s="25">
        <v>1914</v>
      </c>
      <c r="Z30" s="25">
        <v>1955</v>
      </c>
      <c r="AA30" s="25">
        <v>2063</v>
      </c>
      <c r="AB30" s="25">
        <v>2238</v>
      </c>
      <c r="AC30" s="25">
        <v>2131</v>
      </c>
      <c r="AD30" s="25">
        <v>2234</v>
      </c>
      <c r="AE30" s="25">
        <v>2319</v>
      </c>
      <c r="AF30" s="25">
        <v>2383</v>
      </c>
      <c r="AG30" s="25">
        <v>2516</v>
      </c>
      <c r="AH30" s="25">
        <v>2422</v>
      </c>
      <c r="AI30" s="25">
        <v>2405</v>
      </c>
      <c r="AJ30" s="25">
        <v>2278</v>
      </c>
      <c r="AK30" s="25">
        <v>2461</v>
      </c>
      <c r="AL30" s="25">
        <v>2500</v>
      </c>
      <c r="AM30" s="25">
        <v>2250</v>
      </c>
      <c r="AN30" s="25">
        <v>2314</v>
      </c>
      <c r="AO30" s="25">
        <v>2254</v>
      </c>
      <c r="AP30" s="25">
        <v>2435</v>
      </c>
      <c r="AQ30" s="25">
        <v>2275</v>
      </c>
      <c r="AR30" s="25">
        <v>2436</v>
      </c>
      <c r="AS30" s="25">
        <v>2214</v>
      </c>
      <c r="AT30" s="25">
        <v>2148</v>
      </c>
      <c r="AU30" s="25">
        <v>1954</v>
      </c>
      <c r="AV30" s="25">
        <v>1875</v>
      </c>
      <c r="AW30" s="25">
        <v>1953</v>
      </c>
      <c r="AX30" s="25">
        <v>2088</v>
      </c>
      <c r="AY30" s="25">
        <v>2126</v>
      </c>
      <c r="AZ30" s="25">
        <v>2222</v>
      </c>
      <c r="BA30" s="25">
        <v>2417</v>
      </c>
      <c r="BB30" s="25">
        <v>2571</v>
      </c>
      <c r="BC30" s="25">
        <v>2692</v>
      </c>
      <c r="BD30" s="25">
        <v>2684</v>
      </c>
      <c r="BE30" s="25">
        <v>2813</v>
      </c>
      <c r="BF30" s="25">
        <v>2815</v>
      </c>
      <c r="BG30" s="25">
        <v>2817</v>
      </c>
      <c r="BH30" s="25">
        <v>2910</v>
      </c>
      <c r="BI30" s="25">
        <v>2801</v>
      </c>
      <c r="BJ30" s="25">
        <v>2721</v>
      </c>
      <c r="BK30" s="25">
        <v>2784</v>
      </c>
      <c r="BL30" s="25">
        <v>2795</v>
      </c>
      <c r="BM30" s="25">
        <v>2563</v>
      </c>
      <c r="BN30" s="25">
        <v>2566</v>
      </c>
      <c r="BO30" s="25">
        <v>2518</v>
      </c>
      <c r="BP30" s="25">
        <v>2316</v>
      </c>
      <c r="BQ30" s="25">
        <v>2186</v>
      </c>
      <c r="BR30" s="25">
        <v>2091</v>
      </c>
      <c r="BS30" s="25">
        <v>2046</v>
      </c>
      <c r="BT30" s="25">
        <v>1954</v>
      </c>
      <c r="BU30" s="25">
        <v>1821</v>
      </c>
      <c r="BV30" s="25">
        <v>1967</v>
      </c>
      <c r="BW30" s="25">
        <v>1833</v>
      </c>
      <c r="BX30" s="25">
        <v>1910</v>
      </c>
      <c r="BY30" s="25">
        <v>1875</v>
      </c>
      <c r="BZ30" s="25">
        <v>2126</v>
      </c>
      <c r="CA30" s="25">
        <v>1536</v>
      </c>
      <c r="CB30" s="25">
        <v>1523</v>
      </c>
      <c r="CC30" s="25">
        <v>1528</v>
      </c>
      <c r="CD30" s="25">
        <v>1327</v>
      </c>
      <c r="CE30" s="25">
        <v>1228</v>
      </c>
      <c r="CF30" s="25">
        <v>1185</v>
      </c>
      <c r="CG30" s="25">
        <v>1079</v>
      </c>
      <c r="CH30" s="25">
        <v>1110</v>
      </c>
      <c r="CI30" s="25">
        <v>1037</v>
      </c>
      <c r="CJ30" s="25">
        <v>969</v>
      </c>
      <c r="CK30" s="25">
        <v>884</v>
      </c>
      <c r="CL30" s="25">
        <v>817</v>
      </c>
      <c r="CM30" s="25">
        <v>719</v>
      </c>
      <c r="CN30" s="25">
        <v>589</v>
      </c>
      <c r="CO30" s="25">
        <v>534</v>
      </c>
      <c r="CP30" s="25">
        <v>477</v>
      </c>
      <c r="CQ30" s="25">
        <v>413</v>
      </c>
      <c r="CR30" s="25">
        <v>1400</v>
      </c>
    </row>
    <row r="31" spans="1:96" s="27" customFormat="1" ht="14.25" customHeight="1" x14ac:dyDescent="0.2">
      <c r="A31" s="25" t="s">
        <v>127</v>
      </c>
      <c r="B31" s="26" t="s">
        <v>39</v>
      </c>
      <c r="C31" s="25">
        <v>115510</v>
      </c>
      <c r="D31" s="26"/>
      <c r="E31" s="24">
        <f t="shared" si="0"/>
        <v>11337</v>
      </c>
      <c r="F31" s="25">
        <v>950</v>
      </c>
      <c r="G31" s="25">
        <v>1051</v>
      </c>
      <c r="H31" s="25">
        <v>1035</v>
      </c>
      <c r="I31" s="25">
        <v>1146</v>
      </c>
      <c r="J31" s="25">
        <v>1125</v>
      </c>
      <c r="K31" s="25">
        <v>1256</v>
      </c>
      <c r="L31" s="25">
        <v>1277</v>
      </c>
      <c r="M31" s="25">
        <v>1251</v>
      </c>
      <c r="N31" s="25">
        <v>1263</v>
      </c>
      <c r="O31" s="25">
        <v>1194</v>
      </c>
      <c r="P31" s="25">
        <v>1271</v>
      </c>
      <c r="Q31" s="25">
        <v>1269</v>
      </c>
      <c r="R31" s="25">
        <v>1230</v>
      </c>
      <c r="S31" s="25">
        <v>1237</v>
      </c>
      <c r="T31" s="25">
        <v>1242</v>
      </c>
      <c r="U31" s="25">
        <v>1226</v>
      </c>
      <c r="V31" s="25">
        <v>1137</v>
      </c>
      <c r="W31" s="25">
        <v>1189</v>
      </c>
      <c r="X31" s="25">
        <v>1135</v>
      </c>
      <c r="Y31" s="25">
        <v>1118</v>
      </c>
      <c r="Z31" s="25">
        <v>1066</v>
      </c>
      <c r="AA31" s="25">
        <v>1056</v>
      </c>
      <c r="AB31" s="25">
        <v>1162</v>
      </c>
      <c r="AC31" s="25">
        <v>1150</v>
      </c>
      <c r="AD31" s="25">
        <v>1098</v>
      </c>
      <c r="AE31" s="25">
        <v>1080</v>
      </c>
      <c r="AF31" s="25">
        <v>1090</v>
      </c>
      <c r="AG31" s="25">
        <v>1011</v>
      </c>
      <c r="AH31" s="25">
        <v>958</v>
      </c>
      <c r="AI31" s="25">
        <v>1072</v>
      </c>
      <c r="AJ31" s="25">
        <v>1011</v>
      </c>
      <c r="AK31" s="25">
        <v>1043</v>
      </c>
      <c r="AL31" s="25">
        <v>1027</v>
      </c>
      <c r="AM31" s="25">
        <v>1090</v>
      </c>
      <c r="AN31" s="25">
        <v>1112</v>
      </c>
      <c r="AO31" s="25">
        <v>1121</v>
      </c>
      <c r="AP31" s="25">
        <v>1144</v>
      </c>
      <c r="AQ31" s="25">
        <v>1183</v>
      </c>
      <c r="AR31" s="25">
        <v>1166</v>
      </c>
      <c r="AS31" s="25">
        <v>1276</v>
      </c>
      <c r="AT31" s="25">
        <v>1131</v>
      </c>
      <c r="AU31" s="25">
        <v>1054</v>
      </c>
      <c r="AV31" s="25">
        <v>1102</v>
      </c>
      <c r="AW31" s="25">
        <v>1249</v>
      </c>
      <c r="AX31" s="25">
        <v>1324</v>
      </c>
      <c r="AY31" s="25">
        <v>1387</v>
      </c>
      <c r="AZ31" s="25">
        <v>1479</v>
      </c>
      <c r="BA31" s="25">
        <v>1699</v>
      </c>
      <c r="BB31" s="25">
        <v>1684</v>
      </c>
      <c r="BC31" s="25">
        <v>1707</v>
      </c>
      <c r="BD31" s="25">
        <v>1825</v>
      </c>
      <c r="BE31" s="25">
        <v>1854</v>
      </c>
      <c r="BF31" s="25">
        <v>1875</v>
      </c>
      <c r="BG31" s="25">
        <v>1917</v>
      </c>
      <c r="BH31" s="25">
        <v>1912</v>
      </c>
      <c r="BI31" s="25">
        <v>1887</v>
      </c>
      <c r="BJ31" s="25">
        <v>1967</v>
      </c>
      <c r="BK31" s="25">
        <v>1860</v>
      </c>
      <c r="BL31" s="25">
        <v>1825</v>
      </c>
      <c r="BM31" s="25">
        <v>1839</v>
      </c>
      <c r="BN31" s="25">
        <v>1839</v>
      </c>
      <c r="BO31" s="25">
        <v>1787</v>
      </c>
      <c r="BP31" s="25">
        <v>1781</v>
      </c>
      <c r="BQ31" s="25">
        <v>1673</v>
      </c>
      <c r="BR31" s="25">
        <v>1719</v>
      </c>
      <c r="BS31" s="25">
        <v>1612</v>
      </c>
      <c r="BT31" s="25">
        <v>1626</v>
      </c>
      <c r="BU31" s="25">
        <v>1531</v>
      </c>
      <c r="BV31" s="25">
        <v>1600</v>
      </c>
      <c r="BW31" s="25">
        <v>1640</v>
      </c>
      <c r="BX31" s="25">
        <v>1634</v>
      </c>
      <c r="BY31" s="25">
        <v>1765</v>
      </c>
      <c r="BZ31" s="25">
        <v>1934</v>
      </c>
      <c r="CA31" s="25">
        <v>1385</v>
      </c>
      <c r="CB31" s="25">
        <v>1275</v>
      </c>
      <c r="CC31" s="25">
        <v>1288</v>
      </c>
      <c r="CD31" s="25">
        <v>1229</v>
      </c>
      <c r="CE31" s="25">
        <v>1033</v>
      </c>
      <c r="CF31" s="25">
        <v>941</v>
      </c>
      <c r="CG31" s="25">
        <v>981</v>
      </c>
      <c r="CH31" s="25">
        <v>947</v>
      </c>
      <c r="CI31" s="25">
        <v>870</v>
      </c>
      <c r="CJ31" s="25">
        <v>778</v>
      </c>
      <c r="CK31" s="25">
        <v>673</v>
      </c>
      <c r="CL31" s="25">
        <v>628</v>
      </c>
      <c r="CM31" s="25">
        <v>572</v>
      </c>
      <c r="CN31" s="25">
        <v>478</v>
      </c>
      <c r="CO31" s="25">
        <v>407</v>
      </c>
      <c r="CP31" s="25">
        <v>410</v>
      </c>
      <c r="CQ31" s="25">
        <v>329</v>
      </c>
      <c r="CR31" s="25">
        <v>1050</v>
      </c>
    </row>
    <row r="32" spans="1:96" s="27" customFormat="1" ht="14.25" customHeight="1" x14ac:dyDescent="0.2">
      <c r="A32" s="25" t="s">
        <v>128</v>
      </c>
      <c r="B32" s="26" t="s">
        <v>129</v>
      </c>
      <c r="C32" s="25">
        <v>22920</v>
      </c>
      <c r="D32" s="26"/>
      <c r="E32" s="24">
        <f t="shared" si="0"/>
        <v>2336</v>
      </c>
      <c r="F32" s="25">
        <v>212</v>
      </c>
      <c r="G32" s="25">
        <v>222</v>
      </c>
      <c r="H32" s="25">
        <v>251</v>
      </c>
      <c r="I32" s="25">
        <v>256</v>
      </c>
      <c r="J32" s="25">
        <v>248</v>
      </c>
      <c r="K32" s="25">
        <v>240</v>
      </c>
      <c r="L32" s="25">
        <v>281</v>
      </c>
      <c r="M32" s="25">
        <v>274</v>
      </c>
      <c r="N32" s="25">
        <v>290</v>
      </c>
      <c r="O32" s="25">
        <v>289</v>
      </c>
      <c r="P32" s="25">
        <v>288</v>
      </c>
      <c r="Q32" s="25">
        <v>241</v>
      </c>
      <c r="R32" s="25">
        <v>283</v>
      </c>
      <c r="S32" s="25">
        <v>306</v>
      </c>
      <c r="T32" s="25">
        <v>263</v>
      </c>
      <c r="U32" s="25">
        <v>254</v>
      </c>
      <c r="V32" s="25">
        <v>261</v>
      </c>
      <c r="W32" s="25">
        <v>232</v>
      </c>
      <c r="X32" s="25">
        <v>225</v>
      </c>
      <c r="Y32" s="25">
        <v>224</v>
      </c>
      <c r="Z32" s="25">
        <v>210</v>
      </c>
      <c r="AA32" s="25">
        <v>213</v>
      </c>
      <c r="AB32" s="25">
        <v>229</v>
      </c>
      <c r="AC32" s="25">
        <v>236</v>
      </c>
      <c r="AD32" s="25">
        <v>252</v>
      </c>
      <c r="AE32" s="25">
        <v>254</v>
      </c>
      <c r="AF32" s="25">
        <v>239</v>
      </c>
      <c r="AG32" s="25">
        <v>264</v>
      </c>
      <c r="AH32" s="25">
        <v>248</v>
      </c>
      <c r="AI32" s="25">
        <v>278</v>
      </c>
      <c r="AJ32" s="25">
        <v>258</v>
      </c>
      <c r="AK32" s="25">
        <v>289</v>
      </c>
      <c r="AL32" s="25">
        <v>314</v>
      </c>
      <c r="AM32" s="25">
        <v>286</v>
      </c>
      <c r="AN32" s="25">
        <v>251</v>
      </c>
      <c r="AO32" s="25">
        <v>248</v>
      </c>
      <c r="AP32" s="25">
        <v>247</v>
      </c>
      <c r="AQ32" s="25">
        <v>268</v>
      </c>
      <c r="AR32" s="25">
        <v>302</v>
      </c>
      <c r="AS32" s="25">
        <v>272</v>
      </c>
      <c r="AT32" s="25">
        <v>288</v>
      </c>
      <c r="AU32" s="25">
        <v>238</v>
      </c>
      <c r="AV32" s="25">
        <v>308</v>
      </c>
      <c r="AW32" s="25">
        <v>263</v>
      </c>
      <c r="AX32" s="25">
        <v>289</v>
      </c>
      <c r="AY32" s="25">
        <v>301</v>
      </c>
      <c r="AZ32" s="25">
        <v>331</v>
      </c>
      <c r="BA32" s="25">
        <v>326</v>
      </c>
      <c r="BB32" s="25">
        <v>335</v>
      </c>
      <c r="BC32" s="25">
        <v>328</v>
      </c>
      <c r="BD32" s="25">
        <v>317</v>
      </c>
      <c r="BE32" s="25">
        <v>343</v>
      </c>
      <c r="BF32" s="25">
        <v>340</v>
      </c>
      <c r="BG32" s="25">
        <v>356</v>
      </c>
      <c r="BH32" s="25">
        <v>342</v>
      </c>
      <c r="BI32" s="25">
        <v>366</v>
      </c>
      <c r="BJ32" s="25">
        <v>352</v>
      </c>
      <c r="BK32" s="25">
        <v>337</v>
      </c>
      <c r="BL32" s="25">
        <v>350</v>
      </c>
      <c r="BM32" s="25">
        <v>295</v>
      </c>
      <c r="BN32" s="25">
        <v>296</v>
      </c>
      <c r="BO32" s="25">
        <v>305</v>
      </c>
      <c r="BP32" s="25">
        <v>290</v>
      </c>
      <c r="BQ32" s="25">
        <v>318</v>
      </c>
      <c r="BR32" s="25">
        <v>322</v>
      </c>
      <c r="BS32" s="25">
        <v>284</v>
      </c>
      <c r="BT32" s="25">
        <v>262</v>
      </c>
      <c r="BU32" s="25">
        <v>272</v>
      </c>
      <c r="BV32" s="25">
        <v>277</v>
      </c>
      <c r="BW32" s="25">
        <v>280</v>
      </c>
      <c r="BX32" s="25">
        <v>268</v>
      </c>
      <c r="BY32" s="25">
        <v>264</v>
      </c>
      <c r="BZ32" s="25">
        <v>301</v>
      </c>
      <c r="CA32" s="25">
        <v>210</v>
      </c>
      <c r="CB32" s="25">
        <v>216</v>
      </c>
      <c r="CC32" s="25">
        <v>198</v>
      </c>
      <c r="CD32" s="25">
        <v>228</v>
      </c>
      <c r="CE32" s="25">
        <v>203</v>
      </c>
      <c r="CF32" s="25">
        <v>153</v>
      </c>
      <c r="CG32" s="25">
        <v>165</v>
      </c>
      <c r="CH32" s="25">
        <v>136</v>
      </c>
      <c r="CI32" s="25">
        <v>129</v>
      </c>
      <c r="CJ32" s="25">
        <v>120</v>
      </c>
      <c r="CK32" s="25">
        <v>108</v>
      </c>
      <c r="CL32" s="25">
        <v>114</v>
      </c>
      <c r="CM32" s="25">
        <v>87</v>
      </c>
      <c r="CN32" s="25">
        <v>72</v>
      </c>
      <c r="CO32" s="25">
        <v>59</v>
      </c>
      <c r="CP32" s="25">
        <v>56</v>
      </c>
      <c r="CQ32" s="25">
        <v>46</v>
      </c>
      <c r="CR32" s="25">
        <v>178</v>
      </c>
    </row>
    <row r="33" spans="1:96" s="27" customFormat="1" ht="14.25" customHeight="1" x14ac:dyDescent="0.2">
      <c r="A33" s="25" t="s">
        <v>130</v>
      </c>
      <c r="B33" s="26" t="s">
        <v>41</v>
      </c>
      <c r="C33" s="25">
        <v>112610</v>
      </c>
      <c r="D33" s="26"/>
      <c r="E33" s="24">
        <f t="shared" si="0"/>
        <v>11423</v>
      </c>
      <c r="F33" s="25">
        <v>905</v>
      </c>
      <c r="G33" s="25">
        <v>960</v>
      </c>
      <c r="H33" s="25">
        <v>962</v>
      </c>
      <c r="I33" s="25">
        <v>1071</v>
      </c>
      <c r="J33" s="25">
        <v>1109</v>
      </c>
      <c r="K33" s="25">
        <v>1050</v>
      </c>
      <c r="L33" s="25">
        <v>1082</v>
      </c>
      <c r="M33" s="25">
        <v>1104</v>
      </c>
      <c r="N33" s="25">
        <v>1212</v>
      </c>
      <c r="O33" s="25">
        <v>1170</v>
      </c>
      <c r="P33" s="25">
        <v>1178</v>
      </c>
      <c r="Q33" s="25">
        <v>1210</v>
      </c>
      <c r="R33" s="25">
        <v>1164</v>
      </c>
      <c r="S33" s="25">
        <v>1117</v>
      </c>
      <c r="T33" s="25">
        <v>1193</v>
      </c>
      <c r="U33" s="25">
        <v>1121</v>
      </c>
      <c r="V33" s="25">
        <v>1098</v>
      </c>
      <c r="W33" s="25">
        <v>1090</v>
      </c>
      <c r="X33" s="25">
        <v>1108</v>
      </c>
      <c r="Y33" s="25">
        <v>1136</v>
      </c>
      <c r="Z33" s="25">
        <v>1131</v>
      </c>
      <c r="AA33" s="25">
        <v>1212</v>
      </c>
      <c r="AB33" s="25">
        <v>1200</v>
      </c>
      <c r="AC33" s="25">
        <v>1159</v>
      </c>
      <c r="AD33" s="25">
        <v>1168</v>
      </c>
      <c r="AE33" s="25">
        <v>1207</v>
      </c>
      <c r="AF33" s="25">
        <v>1103</v>
      </c>
      <c r="AG33" s="25">
        <v>1122</v>
      </c>
      <c r="AH33" s="25">
        <v>1107</v>
      </c>
      <c r="AI33" s="25">
        <v>1089</v>
      </c>
      <c r="AJ33" s="25">
        <v>1098</v>
      </c>
      <c r="AK33" s="25">
        <v>1134</v>
      </c>
      <c r="AL33" s="25">
        <v>1194</v>
      </c>
      <c r="AM33" s="25">
        <v>1092</v>
      </c>
      <c r="AN33" s="25">
        <v>1110</v>
      </c>
      <c r="AO33" s="25">
        <v>1098</v>
      </c>
      <c r="AP33" s="25">
        <v>1024</v>
      </c>
      <c r="AQ33" s="25">
        <v>1178</v>
      </c>
      <c r="AR33" s="25">
        <v>1196</v>
      </c>
      <c r="AS33" s="25">
        <v>1207</v>
      </c>
      <c r="AT33" s="25">
        <v>1164</v>
      </c>
      <c r="AU33" s="25">
        <v>1049</v>
      </c>
      <c r="AV33" s="25">
        <v>1094</v>
      </c>
      <c r="AW33" s="25">
        <v>1168</v>
      </c>
      <c r="AX33" s="25">
        <v>1250</v>
      </c>
      <c r="AY33" s="25">
        <v>1284</v>
      </c>
      <c r="AZ33" s="25">
        <v>1394</v>
      </c>
      <c r="BA33" s="25">
        <v>1500</v>
      </c>
      <c r="BB33" s="25">
        <v>1571</v>
      </c>
      <c r="BC33" s="25">
        <v>1623</v>
      </c>
      <c r="BD33" s="25">
        <v>1561</v>
      </c>
      <c r="BE33" s="25">
        <v>1721</v>
      </c>
      <c r="BF33" s="25">
        <v>1688</v>
      </c>
      <c r="BG33" s="25">
        <v>1695</v>
      </c>
      <c r="BH33" s="25">
        <v>1827</v>
      </c>
      <c r="BI33" s="25">
        <v>1845</v>
      </c>
      <c r="BJ33" s="25">
        <v>1824</v>
      </c>
      <c r="BK33" s="25">
        <v>1791</v>
      </c>
      <c r="BL33" s="25">
        <v>1843</v>
      </c>
      <c r="BM33" s="25">
        <v>1691</v>
      </c>
      <c r="BN33" s="25">
        <v>1747</v>
      </c>
      <c r="BO33" s="25">
        <v>1775</v>
      </c>
      <c r="BP33" s="25">
        <v>1691</v>
      </c>
      <c r="BQ33" s="25">
        <v>1610</v>
      </c>
      <c r="BR33" s="25">
        <v>1591</v>
      </c>
      <c r="BS33" s="25">
        <v>1638</v>
      </c>
      <c r="BT33" s="25">
        <v>1603</v>
      </c>
      <c r="BU33" s="25">
        <v>1561</v>
      </c>
      <c r="BV33" s="25">
        <v>1540</v>
      </c>
      <c r="BW33" s="25">
        <v>1552</v>
      </c>
      <c r="BX33" s="25">
        <v>1618</v>
      </c>
      <c r="BY33" s="25">
        <v>1611</v>
      </c>
      <c r="BZ33" s="25">
        <v>1793</v>
      </c>
      <c r="CA33" s="25">
        <v>1372</v>
      </c>
      <c r="CB33" s="25">
        <v>1277</v>
      </c>
      <c r="CC33" s="25">
        <v>1303</v>
      </c>
      <c r="CD33" s="25">
        <v>1251</v>
      </c>
      <c r="CE33" s="25">
        <v>1094</v>
      </c>
      <c r="CF33" s="25">
        <v>947</v>
      </c>
      <c r="CG33" s="25">
        <v>962</v>
      </c>
      <c r="CH33" s="25">
        <v>878</v>
      </c>
      <c r="CI33" s="25">
        <v>882</v>
      </c>
      <c r="CJ33" s="25">
        <v>819</v>
      </c>
      <c r="CK33" s="25">
        <v>742</v>
      </c>
      <c r="CL33" s="25">
        <v>685</v>
      </c>
      <c r="CM33" s="25">
        <v>566</v>
      </c>
      <c r="CN33" s="25">
        <v>536</v>
      </c>
      <c r="CO33" s="25">
        <v>459</v>
      </c>
      <c r="CP33" s="25">
        <v>430</v>
      </c>
      <c r="CQ33" s="25">
        <v>329</v>
      </c>
      <c r="CR33" s="25">
        <v>1296</v>
      </c>
    </row>
    <row r="34" spans="1:96" s="27" customFormat="1" ht="14.25" customHeight="1" x14ac:dyDescent="0.2">
      <c r="A34" s="25" t="s">
        <v>131</v>
      </c>
      <c r="B34" s="26" t="s">
        <v>42</v>
      </c>
      <c r="C34" s="25">
        <v>320530</v>
      </c>
      <c r="D34" s="26"/>
      <c r="E34" s="24">
        <f t="shared" si="0"/>
        <v>34189</v>
      </c>
      <c r="F34" s="25">
        <v>3114</v>
      </c>
      <c r="G34" s="25">
        <v>3238</v>
      </c>
      <c r="H34" s="25">
        <v>3411</v>
      </c>
      <c r="I34" s="25">
        <v>3402</v>
      </c>
      <c r="J34" s="25">
        <v>3521</v>
      </c>
      <c r="K34" s="25">
        <v>3455</v>
      </c>
      <c r="L34" s="25">
        <v>3553</v>
      </c>
      <c r="M34" s="25">
        <v>3638</v>
      </c>
      <c r="N34" s="25">
        <v>3695</v>
      </c>
      <c r="O34" s="25">
        <v>3501</v>
      </c>
      <c r="P34" s="25">
        <v>3609</v>
      </c>
      <c r="Q34" s="25">
        <v>3645</v>
      </c>
      <c r="R34" s="25">
        <v>3583</v>
      </c>
      <c r="S34" s="25">
        <v>3502</v>
      </c>
      <c r="T34" s="25">
        <v>3393</v>
      </c>
      <c r="U34" s="25">
        <v>3389</v>
      </c>
      <c r="V34" s="25">
        <v>3184</v>
      </c>
      <c r="W34" s="25">
        <v>3285</v>
      </c>
      <c r="X34" s="25">
        <v>3337</v>
      </c>
      <c r="Y34" s="25">
        <v>3433</v>
      </c>
      <c r="Z34" s="25">
        <v>3500</v>
      </c>
      <c r="AA34" s="25">
        <v>3347</v>
      </c>
      <c r="AB34" s="25">
        <v>3566</v>
      </c>
      <c r="AC34" s="25">
        <v>3571</v>
      </c>
      <c r="AD34" s="25">
        <v>3577</v>
      </c>
      <c r="AE34" s="25">
        <v>3784</v>
      </c>
      <c r="AF34" s="25">
        <v>3763</v>
      </c>
      <c r="AG34" s="25">
        <v>3928</v>
      </c>
      <c r="AH34" s="25">
        <v>3774</v>
      </c>
      <c r="AI34" s="25">
        <v>3578</v>
      </c>
      <c r="AJ34" s="25">
        <v>3586</v>
      </c>
      <c r="AK34" s="25">
        <v>3663</v>
      </c>
      <c r="AL34" s="25">
        <v>3647</v>
      </c>
      <c r="AM34" s="25">
        <v>3840</v>
      </c>
      <c r="AN34" s="25">
        <v>3884</v>
      </c>
      <c r="AO34" s="25">
        <v>3861</v>
      </c>
      <c r="AP34" s="25">
        <v>3906</v>
      </c>
      <c r="AQ34" s="25">
        <v>4160</v>
      </c>
      <c r="AR34" s="25">
        <v>4300</v>
      </c>
      <c r="AS34" s="25">
        <v>4200</v>
      </c>
      <c r="AT34" s="25">
        <v>3892</v>
      </c>
      <c r="AU34" s="25">
        <v>3765</v>
      </c>
      <c r="AV34" s="25">
        <v>3670</v>
      </c>
      <c r="AW34" s="25">
        <v>3797</v>
      </c>
      <c r="AX34" s="25">
        <v>3987</v>
      </c>
      <c r="AY34" s="25">
        <v>4089</v>
      </c>
      <c r="AZ34" s="25">
        <v>4285</v>
      </c>
      <c r="BA34" s="25">
        <v>4632</v>
      </c>
      <c r="BB34" s="25">
        <v>4847</v>
      </c>
      <c r="BC34" s="25">
        <v>4841</v>
      </c>
      <c r="BD34" s="25">
        <v>4918</v>
      </c>
      <c r="BE34" s="25">
        <v>5004</v>
      </c>
      <c r="BF34" s="25">
        <v>5019</v>
      </c>
      <c r="BG34" s="25">
        <v>4798</v>
      </c>
      <c r="BH34" s="25">
        <v>5074</v>
      </c>
      <c r="BI34" s="25">
        <v>5211</v>
      </c>
      <c r="BJ34" s="25">
        <v>5087</v>
      </c>
      <c r="BK34" s="25">
        <v>4926</v>
      </c>
      <c r="BL34" s="25">
        <v>4927</v>
      </c>
      <c r="BM34" s="25">
        <v>4836</v>
      </c>
      <c r="BN34" s="25">
        <v>4696</v>
      </c>
      <c r="BO34" s="25">
        <v>4425</v>
      </c>
      <c r="BP34" s="25">
        <v>4414</v>
      </c>
      <c r="BQ34" s="25">
        <v>4314</v>
      </c>
      <c r="BR34" s="25">
        <v>4047</v>
      </c>
      <c r="BS34" s="25">
        <v>4077</v>
      </c>
      <c r="BT34" s="25">
        <v>3840</v>
      </c>
      <c r="BU34" s="25">
        <v>3672</v>
      </c>
      <c r="BV34" s="25">
        <v>3511</v>
      </c>
      <c r="BW34" s="25">
        <v>3472</v>
      </c>
      <c r="BX34" s="25">
        <v>3505</v>
      </c>
      <c r="BY34" s="25">
        <v>3661</v>
      </c>
      <c r="BZ34" s="25">
        <v>3789</v>
      </c>
      <c r="CA34" s="25">
        <v>2924</v>
      </c>
      <c r="CB34" s="25">
        <v>2648</v>
      </c>
      <c r="CC34" s="25">
        <v>2788</v>
      </c>
      <c r="CD34" s="25">
        <v>2559</v>
      </c>
      <c r="CE34" s="25">
        <v>2306</v>
      </c>
      <c r="CF34" s="25">
        <v>2149</v>
      </c>
      <c r="CG34" s="25">
        <v>2053</v>
      </c>
      <c r="CH34" s="25">
        <v>1912</v>
      </c>
      <c r="CI34" s="25">
        <v>1869</v>
      </c>
      <c r="CJ34" s="25">
        <v>1688</v>
      </c>
      <c r="CK34" s="25">
        <v>1633</v>
      </c>
      <c r="CL34" s="25">
        <v>1353</v>
      </c>
      <c r="CM34" s="25">
        <v>1242</v>
      </c>
      <c r="CN34" s="25">
        <v>1140</v>
      </c>
      <c r="CO34" s="25">
        <v>955</v>
      </c>
      <c r="CP34" s="25">
        <v>866</v>
      </c>
      <c r="CQ34" s="25">
        <v>681</v>
      </c>
      <c r="CR34" s="25">
        <v>2413</v>
      </c>
    </row>
    <row r="35" spans="1:96" s="27" customFormat="1" ht="14.25" customHeight="1" x14ac:dyDescent="0.2">
      <c r="A35" s="25" t="s">
        <v>132</v>
      </c>
      <c r="B35" s="26" t="s">
        <v>43</v>
      </c>
      <c r="C35" s="25">
        <v>94210</v>
      </c>
      <c r="D35" s="26"/>
      <c r="E35" s="24">
        <f t="shared" si="0"/>
        <v>13429</v>
      </c>
      <c r="F35" s="25">
        <v>751</v>
      </c>
      <c r="G35" s="25">
        <v>829</v>
      </c>
      <c r="H35" s="25">
        <v>824</v>
      </c>
      <c r="I35" s="25">
        <v>918</v>
      </c>
      <c r="J35" s="25">
        <v>873</v>
      </c>
      <c r="K35" s="25">
        <v>934</v>
      </c>
      <c r="L35" s="25">
        <v>948</v>
      </c>
      <c r="M35" s="25">
        <v>1000</v>
      </c>
      <c r="N35" s="25">
        <v>980</v>
      </c>
      <c r="O35" s="25">
        <v>967</v>
      </c>
      <c r="P35" s="25">
        <v>1012</v>
      </c>
      <c r="Q35" s="25">
        <v>1052</v>
      </c>
      <c r="R35" s="25">
        <v>1070</v>
      </c>
      <c r="S35" s="25">
        <v>1065</v>
      </c>
      <c r="T35" s="25">
        <v>1078</v>
      </c>
      <c r="U35" s="25">
        <v>1116</v>
      </c>
      <c r="V35" s="25">
        <v>1055</v>
      </c>
      <c r="W35" s="25">
        <v>978</v>
      </c>
      <c r="X35" s="25">
        <v>1173</v>
      </c>
      <c r="Y35" s="25">
        <v>1473</v>
      </c>
      <c r="Z35" s="25">
        <v>1589</v>
      </c>
      <c r="AA35" s="25">
        <v>1640</v>
      </c>
      <c r="AB35" s="25">
        <v>1659</v>
      </c>
      <c r="AC35" s="25">
        <v>1440</v>
      </c>
      <c r="AD35" s="25">
        <v>1306</v>
      </c>
      <c r="AE35" s="25">
        <v>1252</v>
      </c>
      <c r="AF35" s="25">
        <v>1153</v>
      </c>
      <c r="AG35" s="25">
        <v>1302</v>
      </c>
      <c r="AH35" s="25">
        <v>1288</v>
      </c>
      <c r="AI35" s="25">
        <v>1304</v>
      </c>
      <c r="AJ35" s="25">
        <v>1312</v>
      </c>
      <c r="AK35" s="25">
        <v>1141</v>
      </c>
      <c r="AL35" s="25">
        <v>1056</v>
      </c>
      <c r="AM35" s="25">
        <v>995</v>
      </c>
      <c r="AN35" s="25">
        <v>989</v>
      </c>
      <c r="AO35" s="25">
        <v>1019</v>
      </c>
      <c r="AP35" s="25">
        <v>1001</v>
      </c>
      <c r="AQ35" s="25">
        <v>1102</v>
      </c>
      <c r="AR35" s="25">
        <v>941</v>
      </c>
      <c r="AS35" s="25">
        <v>1029</v>
      </c>
      <c r="AT35" s="25">
        <v>1119</v>
      </c>
      <c r="AU35" s="25">
        <v>1024</v>
      </c>
      <c r="AV35" s="25">
        <v>1039</v>
      </c>
      <c r="AW35" s="25">
        <v>1081</v>
      </c>
      <c r="AX35" s="25">
        <v>1057</v>
      </c>
      <c r="AY35" s="25">
        <v>1055</v>
      </c>
      <c r="AZ35" s="25">
        <v>1204</v>
      </c>
      <c r="BA35" s="25">
        <v>1278</v>
      </c>
      <c r="BB35" s="25">
        <v>1341</v>
      </c>
      <c r="BC35" s="25">
        <v>1448</v>
      </c>
      <c r="BD35" s="25">
        <v>1406</v>
      </c>
      <c r="BE35" s="25">
        <v>1447</v>
      </c>
      <c r="BF35" s="25">
        <v>1345</v>
      </c>
      <c r="BG35" s="25">
        <v>1469</v>
      </c>
      <c r="BH35" s="25">
        <v>1511</v>
      </c>
      <c r="BI35" s="25">
        <v>1437</v>
      </c>
      <c r="BJ35" s="25">
        <v>1441</v>
      </c>
      <c r="BK35" s="25">
        <v>1302</v>
      </c>
      <c r="BL35" s="25">
        <v>1348</v>
      </c>
      <c r="BM35" s="25">
        <v>1310</v>
      </c>
      <c r="BN35" s="25">
        <v>1191</v>
      </c>
      <c r="BO35" s="25">
        <v>1189</v>
      </c>
      <c r="BP35" s="25">
        <v>1169</v>
      </c>
      <c r="BQ35" s="25">
        <v>1069</v>
      </c>
      <c r="BR35" s="25">
        <v>1052</v>
      </c>
      <c r="BS35" s="25">
        <v>1032</v>
      </c>
      <c r="BT35" s="25">
        <v>1054</v>
      </c>
      <c r="BU35" s="25">
        <v>975</v>
      </c>
      <c r="BV35" s="25">
        <v>1014</v>
      </c>
      <c r="BW35" s="25">
        <v>973</v>
      </c>
      <c r="BX35" s="25">
        <v>991</v>
      </c>
      <c r="BY35" s="25">
        <v>1034</v>
      </c>
      <c r="BZ35" s="25">
        <v>1211</v>
      </c>
      <c r="CA35" s="25">
        <v>865</v>
      </c>
      <c r="CB35" s="25">
        <v>743</v>
      </c>
      <c r="CC35" s="25">
        <v>845</v>
      </c>
      <c r="CD35" s="25">
        <v>780</v>
      </c>
      <c r="CE35" s="25">
        <v>690</v>
      </c>
      <c r="CF35" s="25">
        <v>632</v>
      </c>
      <c r="CG35" s="25">
        <v>630</v>
      </c>
      <c r="CH35" s="25">
        <v>638</v>
      </c>
      <c r="CI35" s="25">
        <v>527</v>
      </c>
      <c r="CJ35" s="25">
        <v>550</v>
      </c>
      <c r="CK35" s="25">
        <v>467</v>
      </c>
      <c r="CL35" s="25">
        <v>457</v>
      </c>
      <c r="CM35" s="25">
        <v>331</v>
      </c>
      <c r="CN35" s="25">
        <v>335</v>
      </c>
      <c r="CO35" s="25">
        <v>333</v>
      </c>
      <c r="CP35" s="25">
        <v>220</v>
      </c>
      <c r="CQ35" s="25">
        <v>181</v>
      </c>
      <c r="CR35" s="25">
        <v>756</v>
      </c>
    </row>
    <row r="36" spans="1:96" s="27" customFormat="1" ht="14.25" customHeight="1" x14ac:dyDescent="0.2">
      <c r="A36" s="25" t="s">
        <v>133</v>
      </c>
      <c r="B36" s="26" t="s">
        <v>44</v>
      </c>
      <c r="C36" s="25">
        <v>88930</v>
      </c>
      <c r="D36" s="26"/>
      <c r="E36" s="24">
        <f t="shared" si="0"/>
        <v>9646</v>
      </c>
      <c r="F36" s="25">
        <v>875</v>
      </c>
      <c r="G36" s="25">
        <v>858</v>
      </c>
      <c r="H36" s="25">
        <v>913</v>
      </c>
      <c r="I36" s="25">
        <v>975</v>
      </c>
      <c r="J36" s="25">
        <v>928</v>
      </c>
      <c r="K36" s="25">
        <v>954</v>
      </c>
      <c r="L36" s="25">
        <v>1025</v>
      </c>
      <c r="M36" s="25">
        <v>1056</v>
      </c>
      <c r="N36" s="25">
        <v>1052</v>
      </c>
      <c r="O36" s="25">
        <v>1040</v>
      </c>
      <c r="P36" s="25">
        <v>1049</v>
      </c>
      <c r="Q36" s="25">
        <v>1041</v>
      </c>
      <c r="R36" s="25">
        <v>1001</v>
      </c>
      <c r="S36" s="25">
        <v>960</v>
      </c>
      <c r="T36" s="25">
        <v>986</v>
      </c>
      <c r="U36" s="25">
        <v>934</v>
      </c>
      <c r="V36" s="25">
        <v>918</v>
      </c>
      <c r="W36" s="25">
        <v>892</v>
      </c>
      <c r="X36" s="25">
        <v>899</v>
      </c>
      <c r="Y36" s="25">
        <v>936</v>
      </c>
      <c r="Z36" s="25">
        <v>946</v>
      </c>
      <c r="AA36" s="25">
        <v>988</v>
      </c>
      <c r="AB36" s="25">
        <v>1027</v>
      </c>
      <c r="AC36" s="25">
        <v>1027</v>
      </c>
      <c r="AD36" s="25">
        <v>1079</v>
      </c>
      <c r="AE36" s="25">
        <v>1124</v>
      </c>
      <c r="AF36" s="25">
        <v>1199</v>
      </c>
      <c r="AG36" s="25">
        <v>1185</v>
      </c>
      <c r="AH36" s="25">
        <v>1187</v>
      </c>
      <c r="AI36" s="25">
        <v>1160</v>
      </c>
      <c r="AJ36" s="25">
        <v>1097</v>
      </c>
      <c r="AK36" s="25">
        <v>1134</v>
      </c>
      <c r="AL36" s="25">
        <v>1130</v>
      </c>
      <c r="AM36" s="25">
        <v>1202</v>
      </c>
      <c r="AN36" s="25">
        <v>1125</v>
      </c>
      <c r="AO36" s="25">
        <v>1010</v>
      </c>
      <c r="AP36" s="25">
        <v>1102</v>
      </c>
      <c r="AQ36" s="25">
        <v>1086</v>
      </c>
      <c r="AR36" s="25">
        <v>1188</v>
      </c>
      <c r="AS36" s="25">
        <v>1004</v>
      </c>
      <c r="AT36" s="25">
        <v>1015</v>
      </c>
      <c r="AU36" s="25">
        <v>905</v>
      </c>
      <c r="AV36" s="25">
        <v>941</v>
      </c>
      <c r="AW36" s="25">
        <v>1015</v>
      </c>
      <c r="AX36" s="25">
        <v>956</v>
      </c>
      <c r="AY36" s="25">
        <v>1000</v>
      </c>
      <c r="AZ36" s="25">
        <v>1114</v>
      </c>
      <c r="BA36" s="25">
        <v>1139</v>
      </c>
      <c r="BB36" s="25">
        <v>1261</v>
      </c>
      <c r="BC36" s="25">
        <v>1235</v>
      </c>
      <c r="BD36" s="25">
        <v>1396</v>
      </c>
      <c r="BE36" s="25">
        <v>1366</v>
      </c>
      <c r="BF36" s="25">
        <v>1378</v>
      </c>
      <c r="BG36" s="25">
        <v>1441</v>
      </c>
      <c r="BH36" s="25">
        <v>1451</v>
      </c>
      <c r="BI36" s="25">
        <v>1469</v>
      </c>
      <c r="BJ36" s="25">
        <v>1471</v>
      </c>
      <c r="BK36" s="25">
        <v>1372</v>
      </c>
      <c r="BL36" s="25">
        <v>1398</v>
      </c>
      <c r="BM36" s="25">
        <v>1305</v>
      </c>
      <c r="BN36" s="25">
        <v>1315</v>
      </c>
      <c r="BO36" s="25">
        <v>1333</v>
      </c>
      <c r="BP36" s="25">
        <v>1217</v>
      </c>
      <c r="BQ36" s="25">
        <v>1247</v>
      </c>
      <c r="BR36" s="25">
        <v>1167</v>
      </c>
      <c r="BS36" s="25">
        <v>1108</v>
      </c>
      <c r="BT36" s="25">
        <v>1023</v>
      </c>
      <c r="BU36" s="25">
        <v>970</v>
      </c>
      <c r="BV36" s="25">
        <v>990</v>
      </c>
      <c r="BW36" s="25">
        <v>974</v>
      </c>
      <c r="BX36" s="25">
        <v>943</v>
      </c>
      <c r="BY36" s="25">
        <v>1059</v>
      </c>
      <c r="BZ36" s="25">
        <v>981</v>
      </c>
      <c r="CA36" s="25">
        <v>797</v>
      </c>
      <c r="CB36" s="25">
        <v>729</v>
      </c>
      <c r="CC36" s="25">
        <v>696</v>
      </c>
      <c r="CD36" s="25">
        <v>645</v>
      </c>
      <c r="CE36" s="25">
        <v>608</v>
      </c>
      <c r="CF36" s="25">
        <v>540</v>
      </c>
      <c r="CG36" s="25">
        <v>558</v>
      </c>
      <c r="CH36" s="25">
        <v>558</v>
      </c>
      <c r="CI36" s="25">
        <v>459</v>
      </c>
      <c r="CJ36" s="25">
        <v>427</v>
      </c>
      <c r="CK36" s="25">
        <v>415</v>
      </c>
      <c r="CL36" s="25">
        <v>355</v>
      </c>
      <c r="CM36" s="25">
        <v>331</v>
      </c>
      <c r="CN36" s="25">
        <v>294</v>
      </c>
      <c r="CO36" s="25">
        <v>272</v>
      </c>
      <c r="CP36" s="25">
        <v>213</v>
      </c>
      <c r="CQ36" s="25">
        <v>179</v>
      </c>
      <c r="CR36" s="25">
        <v>607</v>
      </c>
    </row>
    <row r="37" spans="1:96" s="27" customFormat="1" ht="14.25" customHeight="1" x14ac:dyDescent="0.2">
      <c r="A37" s="25" t="s">
        <v>134</v>
      </c>
      <c r="B37" s="26" t="s">
        <v>45</v>
      </c>
      <c r="C37" s="25">
        <v>183100</v>
      </c>
      <c r="D37" s="26"/>
      <c r="E37" s="24">
        <f t="shared" si="0"/>
        <v>20358</v>
      </c>
      <c r="F37" s="25">
        <v>1784</v>
      </c>
      <c r="G37" s="25">
        <v>1950</v>
      </c>
      <c r="H37" s="25">
        <v>2072</v>
      </c>
      <c r="I37" s="25">
        <v>2063</v>
      </c>
      <c r="J37" s="25">
        <v>2179</v>
      </c>
      <c r="K37" s="25">
        <v>2246</v>
      </c>
      <c r="L37" s="25">
        <v>2248</v>
      </c>
      <c r="M37" s="25">
        <v>2247</v>
      </c>
      <c r="N37" s="25">
        <v>2455</v>
      </c>
      <c r="O37" s="25">
        <v>2288</v>
      </c>
      <c r="P37" s="25">
        <v>2465</v>
      </c>
      <c r="Q37" s="25">
        <v>2437</v>
      </c>
      <c r="R37" s="25">
        <v>2335</v>
      </c>
      <c r="S37" s="25">
        <v>2284</v>
      </c>
      <c r="T37" s="25">
        <v>2262</v>
      </c>
      <c r="U37" s="25">
        <v>2179</v>
      </c>
      <c r="V37" s="25">
        <v>2051</v>
      </c>
      <c r="W37" s="25">
        <v>2066</v>
      </c>
      <c r="X37" s="25">
        <v>2006</v>
      </c>
      <c r="Y37" s="25">
        <v>1889</v>
      </c>
      <c r="Z37" s="25">
        <v>1976</v>
      </c>
      <c r="AA37" s="25">
        <v>1884</v>
      </c>
      <c r="AB37" s="25">
        <v>2065</v>
      </c>
      <c r="AC37" s="25">
        <v>2090</v>
      </c>
      <c r="AD37" s="25">
        <v>2152</v>
      </c>
      <c r="AE37" s="25">
        <v>2299</v>
      </c>
      <c r="AF37" s="25">
        <v>2233</v>
      </c>
      <c r="AG37" s="25">
        <v>2149</v>
      </c>
      <c r="AH37" s="25">
        <v>2198</v>
      </c>
      <c r="AI37" s="25">
        <v>2162</v>
      </c>
      <c r="AJ37" s="25">
        <v>2182</v>
      </c>
      <c r="AK37" s="25">
        <v>2465</v>
      </c>
      <c r="AL37" s="25">
        <v>2489</v>
      </c>
      <c r="AM37" s="25">
        <v>2434</v>
      </c>
      <c r="AN37" s="25">
        <v>2440</v>
      </c>
      <c r="AO37" s="25">
        <v>2457</v>
      </c>
      <c r="AP37" s="25">
        <v>2532</v>
      </c>
      <c r="AQ37" s="25">
        <v>2526</v>
      </c>
      <c r="AR37" s="25">
        <v>2528</v>
      </c>
      <c r="AS37" s="25">
        <v>2437</v>
      </c>
      <c r="AT37" s="25">
        <v>2387</v>
      </c>
      <c r="AU37" s="25">
        <v>2214</v>
      </c>
      <c r="AV37" s="25">
        <v>2234</v>
      </c>
      <c r="AW37" s="25">
        <v>2380</v>
      </c>
      <c r="AX37" s="25">
        <v>2461</v>
      </c>
      <c r="AY37" s="25">
        <v>2514</v>
      </c>
      <c r="AZ37" s="25">
        <v>2644</v>
      </c>
      <c r="BA37" s="25">
        <v>2799</v>
      </c>
      <c r="BB37" s="25">
        <v>2857</v>
      </c>
      <c r="BC37" s="25">
        <v>2778</v>
      </c>
      <c r="BD37" s="25">
        <v>2884</v>
      </c>
      <c r="BE37" s="25">
        <v>2956</v>
      </c>
      <c r="BF37" s="25">
        <v>2872</v>
      </c>
      <c r="BG37" s="25">
        <v>2774</v>
      </c>
      <c r="BH37" s="25">
        <v>2918</v>
      </c>
      <c r="BI37" s="25">
        <v>2706</v>
      </c>
      <c r="BJ37" s="25">
        <v>2708</v>
      </c>
      <c r="BK37" s="25">
        <v>2632</v>
      </c>
      <c r="BL37" s="25">
        <v>2584</v>
      </c>
      <c r="BM37" s="25">
        <v>2465</v>
      </c>
      <c r="BN37" s="25">
        <v>2416</v>
      </c>
      <c r="BO37" s="25">
        <v>2240</v>
      </c>
      <c r="BP37" s="25">
        <v>2114</v>
      </c>
      <c r="BQ37" s="25">
        <v>2026</v>
      </c>
      <c r="BR37" s="25">
        <v>1848</v>
      </c>
      <c r="BS37" s="25">
        <v>1921</v>
      </c>
      <c r="BT37" s="25">
        <v>1861</v>
      </c>
      <c r="BU37" s="25">
        <v>1794</v>
      </c>
      <c r="BV37" s="25">
        <v>1780</v>
      </c>
      <c r="BW37" s="25">
        <v>1757</v>
      </c>
      <c r="BX37" s="25">
        <v>1837</v>
      </c>
      <c r="BY37" s="25">
        <v>1925</v>
      </c>
      <c r="BZ37" s="25">
        <v>1925</v>
      </c>
      <c r="CA37" s="25">
        <v>1505</v>
      </c>
      <c r="CB37" s="25">
        <v>1386</v>
      </c>
      <c r="CC37" s="25">
        <v>1312</v>
      </c>
      <c r="CD37" s="25">
        <v>1277</v>
      </c>
      <c r="CE37" s="25">
        <v>1179</v>
      </c>
      <c r="CF37" s="25">
        <v>1046</v>
      </c>
      <c r="CG37" s="25">
        <v>974</v>
      </c>
      <c r="CH37" s="25">
        <v>976</v>
      </c>
      <c r="CI37" s="25">
        <v>875</v>
      </c>
      <c r="CJ37" s="25">
        <v>752</v>
      </c>
      <c r="CK37" s="25">
        <v>698</v>
      </c>
      <c r="CL37" s="25">
        <v>627</v>
      </c>
      <c r="CM37" s="25">
        <v>557</v>
      </c>
      <c r="CN37" s="25">
        <v>444</v>
      </c>
      <c r="CO37" s="25">
        <v>461</v>
      </c>
      <c r="CP37" s="25">
        <v>335</v>
      </c>
      <c r="CQ37" s="25">
        <v>261</v>
      </c>
      <c r="CR37" s="25">
        <v>1020</v>
      </c>
    </row>
  </sheetData>
  <mergeCells count="7">
    <mergeCell ref="A1:L1"/>
    <mergeCell ref="N1:O1"/>
    <mergeCell ref="BL1:BN1"/>
    <mergeCell ref="CP1:CR1"/>
    <mergeCell ref="F3:AJ3"/>
    <mergeCell ref="AK3:BN3"/>
    <mergeCell ref="BO3:CR3"/>
  </mergeCells>
  <hyperlinks>
    <hyperlink ref="N1:O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Q5" sqref="Q5"/>
    </sheetView>
  </sheetViews>
  <sheetFormatPr defaultRowHeight="14.25" x14ac:dyDescent="0.2"/>
  <cols>
    <col min="1" max="1" customWidth="true" style="60" width="20.7109375" collapsed="false"/>
    <col min="2" max="14" customWidth="true" style="60" width="12.0" collapsed="false"/>
    <col min="15" max="15" customWidth="true" style="60" width="3.85546875" collapsed="false"/>
    <col min="16" max="16" style="60" width="9.140625" collapsed="false"/>
    <col min="17" max="17" customWidth="true" style="60" width="11.42578125" collapsed="false"/>
    <col min="18" max="16384" style="60" width="9.140625" collapsed="false"/>
  </cols>
  <sheetData>
    <row r="1" spans="1:17" ht="15" x14ac:dyDescent="0.25">
      <c r="A1" s="59" t="s">
        <v>204</v>
      </c>
    </row>
    <row r="3" spans="1:17" ht="26.25" customHeight="1" x14ac:dyDescent="0.2">
      <c r="P3" s="89" t="s">
        <v>224</v>
      </c>
      <c r="Q3" s="89"/>
    </row>
    <row r="4" spans="1:17" ht="15" thickBot="1" x14ac:dyDescent="0.25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51" t="s">
        <v>12</v>
      </c>
      <c r="P4" s="53" t="s">
        <v>222</v>
      </c>
      <c r="Q4" s="53" t="s">
        <v>223</v>
      </c>
    </row>
    <row r="5" spans="1:17" ht="15" thickBot="1" x14ac:dyDescent="0.25">
      <c r="A5" s="33" t="s">
        <v>13</v>
      </c>
      <c r="B5" s="34">
        <v>20519</v>
      </c>
      <c r="C5" s="34">
        <v>20794</v>
      </c>
      <c r="D5" s="34">
        <v>20454</v>
      </c>
      <c r="E5" s="34">
        <v>19589</v>
      </c>
      <c r="F5" s="34">
        <v>15668</v>
      </c>
      <c r="G5" s="34">
        <v>12493</v>
      </c>
      <c r="H5" s="34">
        <v>10898</v>
      </c>
      <c r="I5" s="34">
        <v>10513</v>
      </c>
      <c r="J5" s="34">
        <v>9904</v>
      </c>
      <c r="K5" s="34">
        <v>9359</v>
      </c>
      <c r="L5" s="34">
        <v>9029</v>
      </c>
      <c r="M5" s="34">
        <v>8934</v>
      </c>
      <c r="N5" s="35">
        <v>8735</v>
      </c>
      <c r="P5" s="61">
        <f>N5-M5</f>
        <v>-199</v>
      </c>
      <c r="Q5" s="62">
        <f>P5/M5</f>
        <v>-2.2274457130064922E-2</v>
      </c>
    </row>
    <row r="6" spans="1:17" ht="15" thickBot="1" x14ac:dyDescent="0.25">
      <c r="A6" s="33" t="s">
        <v>14</v>
      </c>
      <c r="B6" s="34">
        <v>971</v>
      </c>
      <c r="C6" s="34">
        <v>1212</v>
      </c>
      <c r="D6" s="34">
        <v>957</v>
      </c>
      <c r="E6" s="34">
        <v>1295</v>
      </c>
      <c r="F6" s="34">
        <v>547</v>
      </c>
      <c r="G6" s="34">
        <v>430</v>
      </c>
      <c r="H6" s="34">
        <v>364</v>
      </c>
      <c r="I6" s="34">
        <v>451</v>
      </c>
      <c r="J6" s="34">
        <v>386</v>
      </c>
      <c r="K6" s="34">
        <v>426</v>
      </c>
      <c r="L6" s="34">
        <v>523</v>
      </c>
      <c r="M6" s="34">
        <v>457</v>
      </c>
      <c r="N6" s="35">
        <v>431</v>
      </c>
      <c r="P6" s="63">
        <f t="shared" ref="P6:P37" si="0">N6-M6</f>
        <v>-26</v>
      </c>
      <c r="Q6" s="64">
        <f t="shared" ref="Q6:Q37" si="1">P6/M6</f>
        <v>-5.689277899343545E-2</v>
      </c>
    </row>
    <row r="7" spans="1:17" ht="15" thickBot="1" x14ac:dyDescent="0.25">
      <c r="A7" s="33" t="s">
        <v>15</v>
      </c>
      <c r="B7" s="34">
        <v>596</v>
      </c>
      <c r="C7" s="34">
        <v>600</v>
      </c>
      <c r="D7" s="34">
        <v>630</v>
      </c>
      <c r="E7" s="34">
        <v>699</v>
      </c>
      <c r="F7" s="34">
        <v>632</v>
      </c>
      <c r="G7" s="34">
        <v>477</v>
      </c>
      <c r="H7" s="34">
        <v>434</v>
      </c>
      <c r="I7" s="34">
        <v>397</v>
      </c>
      <c r="J7" s="34">
        <v>401</v>
      </c>
      <c r="K7" s="34">
        <v>356</v>
      </c>
      <c r="L7" s="34">
        <v>340</v>
      </c>
      <c r="M7" s="34">
        <v>351</v>
      </c>
      <c r="N7" s="35">
        <v>346</v>
      </c>
      <c r="P7" s="63">
        <f t="shared" si="0"/>
        <v>-5</v>
      </c>
      <c r="Q7" s="64">
        <f t="shared" si="1"/>
        <v>-1.4245014245014245E-2</v>
      </c>
    </row>
    <row r="8" spans="1:17" ht="15" thickBot="1" x14ac:dyDescent="0.25">
      <c r="A8" s="33" t="s">
        <v>16</v>
      </c>
      <c r="B8" s="34">
        <v>504</v>
      </c>
      <c r="C8" s="34">
        <v>431</v>
      </c>
      <c r="D8" s="34">
        <v>458</v>
      </c>
      <c r="E8" s="34">
        <v>433</v>
      </c>
      <c r="F8" s="34">
        <v>450</v>
      </c>
      <c r="G8" s="34">
        <v>178</v>
      </c>
      <c r="H8" s="34">
        <v>164</v>
      </c>
      <c r="I8" s="34">
        <v>210</v>
      </c>
      <c r="J8" s="34">
        <v>276</v>
      </c>
      <c r="K8" s="34">
        <v>228</v>
      </c>
      <c r="L8" s="34">
        <v>242</v>
      </c>
      <c r="M8" s="34">
        <v>212</v>
      </c>
      <c r="N8" s="35">
        <v>196</v>
      </c>
      <c r="P8" s="63">
        <f t="shared" si="0"/>
        <v>-16</v>
      </c>
      <c r="Q8" s="64">
        <f t="shared" si="1"/>
        <v>-7.5471698113207544E-2</v>
      </c>
    </row>
    <row r="9" spans="1:17" ht="15" thickBot="1" x14ac:dyDescent="0.25">
      <c r="A9" s="33" t="s">
        <v>17</v>
      </c>
      <c r="B9" s="34">
        <v>371</v>
      </c>
      <c r="C9" s="34">
        <v>314</v>
      </c>
      <c r="D9" s="34">
        <v>319</v>
      </c>
      <c r="E9" s="34">
        <v>269</v>
      </c>
      <c r="F9" s="34">
        <v>214</v>
      </c>
      <c r="G9" s="34">
        <v>160</v>
      </c>
      <c r="H9" s="34">
        <v>169</v>
      </c>
      <c r="I9" s="34">
        <v>138</v>
      </c>
      <c r="J9" s="34">
        <v>121</v>
      </c>
      <c r="K9" s="34">
        <v>138</v>
      </c>
      <c r="L9" s="34">
        <v>154</v>
      </c>
      <c r="M9" s="34">
        <v>98</v>
      </c>
      <c r="N9" s="35">
        <v>114</v>
      </c>
      <c r="P9" s="63">
        <f t="shared" si="0"/>
        <v>16</v>
      </c>
      <c r="Q9" s="64">
        <f t="shared" si="1"/>
        <v>0.16326530612244897</v>
      </c>
    </row>
    <row r="10" spans="1:17" ht="15" thickBot="1" x14ac:dyDescent="0.25">
      <c r="A10" s="33" t="s">
        <v>18</v>
      </c>
      <c r="B10" s="34">
        <v>310</v>
      </c>
      <c r="C10" s="34">
        <v>262</v>
      </c>
      <c r="D10" s="34">
        <v>318</v>
      </c>
      <c r="E10" s="34">
        <v>333</v>
      </c>
      <c r="F10" s="34">
        <v>307</v>
      </c>
      <c r="G10" s="34">
        <v>213</v>
      </c>
      <c r="H10" s="34">
        <v>179</v>
      </c>
      <c r="I10" s="34">
        <v>173</v>
      </c>
      <c r="J10" s="34">
        <v>173</v>
      </c>
      <c r="K10" s="34">
        <v>164</v>
      </c>
      <c r="L10" s="34">
        <v>147</v>
      </c>
      <c r="M10" s="34">
        <v>155</v>
      </c>
      <c r="N10" s="35">
        <v>151</v>
      </c>
      <c r="P10" s="63">
        <f t="shared" si="0"/>
        <v>-4</v>
      </c>
      <c r="Q10" s="64">
        <f t="shared" si="1"/>
        <v>-2.5806451612903226E-2</v>
      </c>
    </row>
    <row r="11" spans="1:17" ht="15" thickBot="1" x14ac:dyDescent="0.25">
      <c r="A11" s="33" t="s">
        <v>19</v>
      </c>
      <c r="B11" s="34">
        <v>572</v>
      </c>
      <c r="C11" s="34">
        <v>563</v>
      </c>
      <c r="D11" s="34">
        <v>542</v>
      </c>
      <c r="E11" s="34">
        <v>489</v>
      </c>
      <c r="F11" s="34">
        <v>360</v>
      </c>
      <c r="G11" s="34">
        <v>355</v>
      </c>
      <c r="H11" s="34">
        <v>313</v>
      </c>
      <c r="I11" s="34">
        <v>213</v>
      </c>
      <c r="J11" s="34">
        <v>208</v>
      </c>
      <c r="K11" s="34">
        <v>241</v>
      </c>
      <c r="L11" s="34">
        <v>239</v>
      </c>
      <c r="M11" s="34">
        <v>237</v>
      </c>
      <c r="N11" s="35">
        <v>201</v>
      </c>
      <c r="P11" s="63">
        <f t="shared" si="0"/>
        <v>-36</v>
      </c>
      <c r="Q11" s="64">
        <f t="shared" si="1"/>
        <v>-0.15189873417721519</v>
      </c>
    </row>
    <row r="12" spans="1:17" ht="15" thickBot="1" x14ac:dyDescent="0.25">
      <c r="A12" s="33" t="s">
        <v>20</v>
      </c>
      <c r="B12" s="34">
        <v>951</v>
      </c>
      <c r="C12" s="34">
        <v>998</v>
      </c>
      <c r="D12" s="34">
        <v>936</v>
      </c>
      <c r="E12" s="34">
        <v>780</v>
      </c>
      <c r="F12" s="34">
        <v>584</v>
      </c>
      <c r="G12" s="34">
        <v>492</v>
      </c>
      <c r="H12" s="34">
        <v>406</v>
      </c>
      <c r="I12" s="34">
        <v>481</v>
      </c>
      <c r="J12" s="34">
        <v>483</v>
      </c>
      <c r="K12" s="34">
        <v>349</v>
      </c>
      <c r="L12" s="34">
        <v>365</v>
      </c>
      <c r="M12" s="34">
        <v>378</v>
      </c>
      <c r="N12" s="35">
        <v>409</v>
      </c>
      <c r="P12" s="63">
        <f t="shared" si="0"/>
        <v>31</v>
      </c>
      <c r="Q12" s="64">
        <f t="shared" si="1"/>
        <v>8.2010582010582006E-2</v>
      </c>
    </row>
    <row r="13" spans="1:17" ht="15" thickBot="1" x14ac:dyDescent="0.25">
      <c r="A13" s="33" t="s">
        <v>21</v>
      </c>
      <c r="B13" s="34">
        <v>384</v>
      </c>
      <c r="C13" s="34">
        <v>354</v>
      </c>
      <c r="D13" s="34">
        <v>313</v>
      </c>
      <c r="E13" s="34">
        <v>283</v>
      </c>
      <c r="F13" s="34">
        <v>223</v>
      </c>
      <c r="G13" s="34">
        <v>176</v>
      </c>
      <c r="H13" s="34">
        <v>107</v>
      </c>
      <c r="I13" s="34">
        <v>134</v>
      </c>
      <c r="J13" s="34">
        <v>126</v>
      </c>
      <c r="K13" s="34">
        <v>141</v>
      </c>
      <c r="L13" s="34">
        <v>158</v>
      </c>
      <c r="M13" s="34">
        <v>195</v>
      </c>
      <c r="N13" s="35">
        <v>196</v>
      </c>
      <c r="P13" s="63">
        <f t="shared" si="0"/>
        <v>1</v>
      </c>
      <c r="Q13" s="64">
        <f t="shared" si="1"/>
        <v>5.1282051282051282E-3</v>
      </c>
    </row>
    <row r="14" spans="1:17" ht="15" thickBot="1" x14ac:dyDescent="0.25">
      <c r="A14" s="33" t="s">
        <v>22</v>
      </c>
      <c r="B14" s="34">
        <v>236</v>
      </c>
      <c r="C14" s="34">
        <v>243</v>
      </c>
      <c r="D14" s="34">
        <v>229</v>
      </c>
      <c r="E14" s="34">
        <v>228</v>
      </c>
      <c r="F14" s="34">
        <v>215</v>
      </c>
      <c r="G14" s="34">
        <v>134</v>
      </c>
      <c r="H14" s="34">
        <v>172</v>
      </c>
      <c r="I14" s="34">
        <v>177</v>
      </c>
      <c r="J14" s="34">
        <v>145</v>
      </c>
      <c r="K14" s="34">
        <v>138</v>
      </c>
      <c r="L14" s="34">
        <v>82</v>
      </c>
      <c r="M14" s="34">
        <v>95</v>
      </c>
      <c r="N14" s="35">
        <v>81</v>
      </c>
      <c r="P14" s="63">
        <f t="shared" si="0"/>
        <v>-14</v>
      </c>
      <c r="Q14" s="64">
        <f t="shared" si="1"/>
        <v>-0.14736842105263157</v>
      </c>
    </row>
    <row r="15" spans="1:17" ht="15" thickBot="1" x14ac:dyDescent="0.25">
      <c r="A15" s="33" t="s">
        <v>23</v>
      </c>
      <c r="B15" s="34">
        <v>410</v>
      </c>
      <c r="C15" s="34">
        <v>410</v>
      </c>
      <c r="D15" s="34">
        <v>433</v>
      </c>
      <c r="E15" s="34">
        <v>444</v>
      </c>
      <c r="F15" s="34">
        <v>303</v>
      </c>
      <c r="G15" s="34">
        <v>240</v>
      </c>
      <c r="H15" s="34">
        <v>234</v>
      </c>
      <c r="I15" s="34">
        <v>227</v>
      </c>
      <c r="J15" s="34">
        <v>198</v>
      </c>
      <c r="K15" s="34">
        <v>239</v>
      </c>
      <c r="L15" s="34">
        <v>214</v>
      </c>
      <c r="M15" s="34">
        <v>203</v>
      </c>
      <c r="N15" s="35">
        <v>211</v>
      </c>
      <c r="P15" s="63">
        <f t="shared" si="0"/>
        <v>8</v>
      </c>
      <c r="Q15" s="64">
        <f t="shared" si="1"/>
        <v>3.9408866995073892E-2</v>
      </c>
    </row>
    <row r="16" spans="1:17" ht="15" thickBot="1" x14ac:dyDescent="0.25">
      <c r="A16" s="33" t="s">
        <v>24</v>
      </c>
      <c r="B16" s="34">
        <v>112</v>
      </c>
      <c r="C16" s="34">
        <v>121</v>
      </c>
      <c r="D16" s="34">
        <v>119</v>
      </c>
      <c r="E16" s="34">
        <v>101</v>
      </c>
      <c r="F16" s="34">
        <v>77</v>
      </c>
      <c r="G16" s="34">
        <v>83</v>
      </c>
      <c r="H16" s="34">
        <v>98</v>
      </c>
      <c r="I16" s="34">
        <v>105</v>
      </c>
      <c r="J16" s="34">
        <v>79</v>
      </c>
      <c r="K16" s="34">
        <v>72</v>
      </c>
      <c r="L16" s="34">
        <v>66</v>
      </c>
      <c r="M16" s="34">
        <v>52</v>
      </c>
      <c r="N16" s="35">
        <v>76</v>
      </c>
      <c r="P16" s="63">
        <f t="shared" si="0"/>
        <v>24</v>
      </c>
      <c r="Q16" s="64">
        <f t="shared" si="1"/>
        <v>0.46153846153846156</v>
      </c>
    </row>
    <row r="17" spans="1:17" ht="15" thickBot="1" x14ac:dyDescent="0.25">
      <c r="A17" s="33" t="s">
        <v>25</v>
      </c>
      <c r="B17" s="34">
        <v>1775</v>
      </c>
      <c r="C17" s="34">
        <v>1697</v>
      </c>
      <c r="D17" s="34">
        <v>1613</v>
      </c>
      <c r="E17" s="34">
        <v>1457</v>
      </c>
      <c r="F17" s="34">
        <v>1406</v>
      </c>
      <c r="G17" s="34">
        <v>1155</v>
      </c>
      <c r="H17" s="34">
        <v>1011</v>
      </c>
      <c r="I17" s="34">
        <v>978</v>
      </c>
      <c r="J17" s="34">
        <v>845</v>
      </c>
      <c r="K17" s="34">
        <v>785</v>
      </c>
      <c r="L17" s="34">
        <v>709</v>
      </c>
      <c r="M17" s="34">
        <v>711</v>
      </c>
      <c r="N17" s="35">
        <v>705</v>
      </c>
      <c r="P17" s="63">
        <f t="shared" si="0"/>
        <v>-6</v>
      </c>
      <c r="Q17" s="64">
        <f t="shared" si="1"/>
        <v>-8.4388185654008432E-3</v>
      </c>
    </row>
    <row r="18" spans="1:17" ht="15" thickBot="1" x14ac:dyDescent="0.25">
      <c r="A18" s="33" t="s">
        <v>26</v>
      </c>
      <c r="B18" s="34">
        <v>84</v>
      </c>
      <c r="C18" s="34">
        <v>83</v>
      </c>
      <c r="D18" s="34">
        <v>59</v>
      </c>
      <c r="E18" s="34">
        <v>66</v>
      </c>
      <c r="F18" s="34">
        <v>64</v>
      </c>
      <c r="G18" s="34">
        <v>50</v>
      </c>
      <c r="H18" s="34">
        <v>52</v>
      </c>
      <c r="I18" s="34">
        <v>47</v>
      </c>
      <c r="J18" s="34">
        <v>42</v>
      </c>
      <c r="K18" s="34">
        <v>28</v>
      </c>
      <c r="L18" s="34">
        <v>20</v>
      </c>
      <c r="M18" s="34">
        <v>44</v>
      </c>
      <c r="N18" s="35">
        <v>32</v>
      </c>
      <c r="P18" s="63">
        <f t="shared" si="0"/>
        <v>-12</v>
      </c>
      <c r="Q18" s="64">
        <f t="shared" si="1"/>
        <v>-0.27272727272727271</v>
      </c>
    </row>
    <row r="19" spans="1:17" ht="15" thickBot="1" x14ac:dyDescent="0.25">
      <c r="A19" s="33" t="s">
        <v>27</v>
      </c>
      <c r="B19" s="34">
        <v>925</v>
      </c>
      <c r="C19" s="34">
        <v>1037</v>
      </c>
      <c r="D19" s="34">
        <v>975</v>
      </c>
      <c r="E19" s="34">
        <v>847</v>
      </c>
      <c r="F19" s="34">
        <v>411</v>
      </c>
      <c r="G19" s="34">
        <v>382</v>
      </c>
      <c r="H19" s="34">
        <v>333</v>
      </c>
      <c r="I19" s="34">
        <v>428</v>
      </c>
      <c r="J19" s="34">
        <v>305</v>
      </c>
      <c r="K19" s="34">
        <v>309</v>
      </c>
      <c r="L19" s="34">
        <v>300</v>
      </c>
      <c r="M19" s="34">
        <v>244</v>
      </c>
      <c r="N19" s="35">
        <v>265</v>
      </c>
      <c r="P19" s="63">
        <f t="shared" si="0"/>
        <v>21</v>
      </c>
      <c r="Q19" s="64">
        <f t="shared" si="1"/>
        <v>8.6065573770491802E-2</v>
      </c>
    </row>
    <row r="20" spans="1:17" ht="15" thickBot="1" x14ac:dyDescent="0.25">
      <c r="A20" s="33" t="s">
        <v>28</v>
      </c>
      <c r="B20" s="34">
        <v>1493</v>
      </c>
      <c r="C20" s="34">
        <v>1433</v>
      </c>
      <c r="D20" s="34">
        <v>1565</v>
      </c>
      <c r="E20" s="34">
        <v>1788</v>
      </c>
      <c r="F20" s="34">
        <v>1525</v>
      </c>
      <c r="G20" s="34">
        <v>1052</v>
      </c>
      <c r="H20" s="34">
        <v>906</v>
      </c>
      <c r="I20" s="34">
        <v>715</v>
      </c>
      <c r="J20" s="34">
        <v>765</v>
      </c>
      <c r="K20" s="34">
        <v>723</v>
      </c>
      <c r="L20" s="34">
        <v>685</v>
      </c>
      <c r="M20" s="34">
        <v>705</v>
      </c>
      <c r="N20" s="35">
        <v>709</v>
      </c>
      <c r="P20" s="63">
        <f t="shared" si="0"/>
        <v>4</v>
      </c>
      <c r="Q20" s="64">
        <f t="shared" si="1"/>
        <v>5.6737588652482273E-3</v>
      </c>
    </row>
    <row r="21" spans="1:17" ht="15" thickBot="1" x14ac:dyDescent="0.25">
      <c r="A21" s="33" t="s">
        <v>29</v>
      </c>
      <c r="B21" s="34">
        <v>2683</v>
      </c>
      <c r="C21" s="34">
        <v>2857</v>
      </c>
      <c r="D21" s="34">
        <v>2932</v>
      </c>
      <c r="E21" s="34">
        <v>2875</v>
      </c>
      <c r="F21" s="34">
        <v>2505</v>
      </c>
      <c r="G21" s="34">
        <v>1957</v>
      </c>
      <c r="H21" s="34">
        <v>1470</v>
      </c>
      <c r="I21" s="34">
        <v>1442</v>
      </c>
      <c r="J21" s="34">
        <v>1270</v>
      </c>
      <c r="K21" s="34">
        <v>1133</v>
      </c>
      <c r="L21" s="34">
        <v>938</v>
      </c>
      <c r="M21" s="34">
        <v>981</v>
      </c>
      <c r="N21" s="35">
        <v>1005</v>
      </c>
      <c r="P21" s="63">
        <f t="shared" si="0"/>
        <v>24</v>
      </c>
      <c r="Q21" s="64">
        <f t="shared" si="1"/>
        <v>2.4464831804281346E-2</v>
      </c>
    </row>
    <row r="22" spans="1:17" ht="15" thickBot="1" x14ac:dyDescent="0.25">
      <c r="A22" s="33" t="s">
        <v>30</v>
      </c>
      <c r="B22" s="34">
        <v>829</v>
      </c>
      <c r="C22" s="34">
        <v>831</v>
      </c>
      <c r="D22" s="34">
        <v>876</v>
      </c>
      <c r="E22" s="34">
        <v>774</v>
      </c>
      <c r="F22" s="34">
        <v>467</v>
      </c>
      <c r="G22" s="34">
        <v>352</v>
      </c>
      <c r="H22" s="34">
        <v>322</v>
      </c>
      <c r="I22" s="34">
        <v>306</v>
      </c>
      <c r="J22" s="34">
        <v>276</v>
      </c>
      <c r="K22" s="34">
        <v>338</v>
      </c>
      <c r="L22" s="34">
        <v>302</v>
      </c>
      <c r="M22" s="34">
        <v>310</v>
      </c>
      <c r="N22" s="35">
        <v>296</v>
      </c>
      <c r="P22" s="63">
        <f t="shared" si="0"/>
        <v>-14</v>
      </c>
      <c r="Q22" s="64">
        <f t="shared" si="1"/>
        <v>-4.5161290322580643E-2</v>
      </c>
    </row>
    <row r="23" spans="1:17" ht="15" thickBot="1" x14ac:dyDescent="0.25">
      <c r="A23" s="33" t="s">
        <v>31</v>
      </c>
      <c r="B23" s="34">
        <v>159</v>
      </c>
      <c r="C23" s="34">
        <v>176</v>
      </c>
      <c r="D23" s="34">
        <v>198</v>
      </c>
      <c r="E23" s="34">
        <v>160</v>
      </c>
      <c r="F23" s="34">
        <v>140</v>
      </c>
      <c r="G23" s="34">
        <v>94</v>
      </c>
      <c r="H23" s="34">
        <v>72</v>
      </c>
      <c r="I23" s="34">
        <v>78</v>
      </c>
      <c r="J23" s="34">
        <v>74</v>
      </c>
      <c r="K23" s="34">
        <v>58</v>
      </c>
      <c r="L23" s="34">
        <v>39</v>
      </c>
      <c r="M23" s="34">
        <v>39</v>
      </c>
      <c r="N23" s="35">
        <v>46</v>
      </c>
      <c r="P23" s="63">
        <f t="shared" si="0"/>
        <v>7</v>
      </c>
      <c r="Q23" s="64">
        <f t="shared" si="1"/>
        <v>0.17948717948717949</v>
      </c>
    </row>
    <row r="24" spans="1:17" ht="15" thickBot="1" x14ac:dyDescent="0.25">
      <c r="A24" s="33" t="s">
        <v>32</v>
      </c>
      <c r="B24" s="34">
        <v>271</v>
      </c>
      <c r="C24" s="34">
        <v>335</v>
      </c>
      <c r="D24" s="34">
        <v>321</v>
      </c>
      <c r="E24" s="34">
        <v>242</v>
      </c>
      <c r="F24" s="34">
        <v>312</v>
      </c>
      <c r="G24" s="34">
        <v>271</v>
      </c>
      <c r="H24" s="34">
        <v>189</v>
      </c>
      <c r="I24" s="34">
        <v>205</v>
      </c>
      <c r="J24" s="34">
        <v>149</v>
      </c>
      <c r="K24" s="34">
        <v>130</v>
      </c>
      <c r="L24" s="34">
        <v>163</v>
      </c>
      <c r="M24" s="34">
        <v>143</v>
      </c>
      <c r="N24" s="35">
        <v>121</v>
      </c>
      <c r="P24" s="63">
        <f t="shared" si="0"/>
        <v>-22</v>
      </c>
      <c r="Q24" s="64">
        <f t="shared" si="1"/>
        <v>-0.15384615384615385</v>
      </c>
    </row>
    <row r="25" spans="1:17" ht="15" thickBot="1" x14ac:dyDescent="0.25">
      <c r="A25" s="33" t="s">
        <v>33</v>
      </c>
      <c r="B25" s="34">
        <v>361</v>
      </c>
      <c r="C25" s="34">
        <v>330</v>
      </c>
      <c r="D25" s="34">
        <v>325</v>
      </c>
      <c r="E25" s="34">
        <v>266</v>
      </c>
      <c r="F25" s="34">
        <v>215</v>
      </c>
      <c r="G25" s="34">
        <v>211</v>
      </c>
      <c r="H25" s="34">
        <v>207</v>
      </c>
      <c r="I25" s="34">
        <v>219</v>
      </c>
      <c r="J25" s="34">
        <v>195</v>
      </c>
      <c r="K25" s="34">
        <v>193</v>
      </c>
      <c r="L25" s="34">
        <v>172</v>
      </c>
      <c r="M25" s="34">
        <v>166</v>
      </c>
      <c r="N25" s="35">
        <v>147</v>
      </c>
      <c r="P25" s="63">
        <f t="shared" si="0"/>
        <v>-19</v>
      </c>
      <c r="Q25" s="64">
        <f t="shared" si="1"/>
        <v>-0.1144578313253012</v>
      </c>
    </row>
    <row r="26" spans="1:17" ht="15" thickBot="1" x14ac:dyDescent="0.25">
      <c r="A26" s="33" t="s">
        <v>34</v>
      </c>
      <c r="B26" s="34">
        <v>632</v>
      </c>
      <c r="C26" s="34">
        <v>589</v>
      </c>
      <c r="D26" s="34">
        <v>530</v>
      </c>
      <c r="E26" s="34">
        <v>361</v>
      </c>
      <c r="F26" s="34">
        <v>301</v>
      </c>
      <c r="G26" s="34">
        <v>226</v>
      </c>
      <c r="H26" s="34">
        <v>246</v>
      </c>
      <c r="I26" s="34">
        <v>247</v>
      </c>
      <c r="J26" s="34">
        <v>210</v>
      </c>
      <c r="K26" s="34">
        <v>204</v>
      </c>
      <c r="L26" s="34">
        <v>241</v>
      </c>
      <c r="M26" s="34">
        <v>228</v>
      </c>
      <c r="N26" s="35">
        <v>258</v>
      </c>
      <c r="P26" s="63">
        <f t="shared" si="0"/>
        <v>30</v>
      </c>
      <c r="Q26" s="64">
        <f t="shared" si="1"/>
        <v>0.13157894736842105</v>
      </c>
    </row>
    <row r="27" spans="1:17" ht="15" thickBot="1" x14ac:dyDescent="0.25">
      <c r="A27" s="33" t="s">
        <v>35</v>
      </c>
      <c r="B27" s="34">
        <v>1260</v>
      </c>
      <c r="C27" s="34">
        <v>1142</v>
      </c>
      <c r="D27" s="34">
        <v>998</v>
      </c>
      <c r="E27" s="34">
        <v>816</v>
      </c>
      <c r="F27" s="34">
        <v>751</v>
      </c>
      <c r="G27" s="34">
        <v>685</v>
      </c>
      <c r="H27" s="34">
        <v>593</v>
      </c>
      <c r="I27" s="34">
        <v>587</v>
      </c>
      <c r="J27" s="34">
        <v>617</v>
      </c>
      <c r="K27" s="34">
        <v>570</v>
      </c>
      <c r="L27" s="34">
        <v>588</v>
      </c>
      <c r="M27" s="34">
        <v>642</v>
      </c>
      <c r="N27" s="35">
        <v>537</v>
      </c>
      <c r="P27" s="63">
        <f t="shared" si="0"/>
        <v>-105</v>
      </c>
      <c r="Q27" s="64">
        <f t="shared" si="1"/>
        <v>-0.16355140186915887</v>
      </c>
    </row>
    <row r="28" spans="1:17" ht="15" thickBot="1" x14ac:dyDescent="0.25">
      <c r="A28" s="33" t="s">
        <v>36</v>
      </c>
      <c r="B28" s="34">
        <v>45</v>
      </c>
      <c r="C28" s="34">
        <v>55</v>
      </c>
      <c r="D28" s="34">
        <v>54</v>
      </c>
      <c r="E28" s="34">
        <v>51</v>
      </c>
      <c r="F28" s="34">
        <v>58</v>
      </c>
      <c r="G28" s="34">
        <v>47</v>
      </c>
      <c r="H28" s="34">
        <v>39</v>
      </c>
      <c r="I28" s="34">
        <v>28</v>
      </c>
      <c r="J28" s="34">
        <v>36</v>
      </c>
      <c r="K28" s="34">
        <v>44</v>
      </c>
      <c r="L28" s="34">
        <v>38</v>
      </c>
      <c r="M28" s="34">
        <v>43</v>
      </c>
      <c r="N28" s="35">
        <v>29</v>
      </c>
      <c r="P28" s="63">
        <f t="shared" si="0"/>
        <v>-14</v>
      </c>
      <c r="Q28" s="64">
        <f t="shared" si="1"/>
        <v>-0.32558139534883723</v>
      </c>
    </row>
    <row r="29" spans="1:17" ht="15" thickBot="1" x14ac:dyDescent="0.25">
      <c r="A29" s="33" t="s">
        <v>37</v>
      </c>
      <c r="B29" s="34">
        <v>429</v>
      </c>
      <c r="C29" s="34">
        <v>385</v>
      </c>
      <c r="D29" s="34">
        <v>389</v>
      </c>
      <c r="E29" s="34">
        <v>448</v>
      </c>
      <c r="F29" s="34">
        <v>348</v>
      </c>
      <c r="G29" s="34">
        <v>279</v>
      </c>
      <c r="H29" s="34">
        <v>263</v>
      </c>
      <c r="I29" s="34">
        <v>221</v>
      </c>
      <c r="J29" s="34">
        <v>253</v>
      </c>
      <c r="K29" s="34">
        <v>236</v>
      </c>
      <c r="L29" s="34">
        <v>266</v>
      </c>
      <c r="M29" s="34">
        <v>278</v>
      </c>
      <c r="N29" s="35">
        <v>186</v>
      </c>
      <c r="P29" s="63">
        <f t="shared" si="0"/>
        <v>-92</v>
      </c>
      <c r="Q29" s="64">
        <f t="shared" si="1"/>
        <v>-0.33093525179856115</v>
      </c>
    </row>
    <row r="30" spans="1:17" ht="15" thickBot="1" x14ac:dyDescent="0.25">
      <c r="A30" s="33" t="s">
        <v>38</v>
      </c>
      <c r="B30" s="34">
        <v>441</v>
      </c>
      <c r="C30" s="34">
        <v>482</v>
      </c>
      <c r="D30" s="34">
        <v>529</v>
      </c>
      <c r="E30" s="34">
        <v>473</v>
      </c>
      <c r="F30" s="34">
        <v>431</v>
      </c>
      <c r="G30" s="34">
        <v>398</v>
      </c>
      <c r="H30" s="34">
        <v>332</v>
      </c>
      <c r="I30" s="34">
        <v>246</v>
      </c>
      <c r="J30" s="34">
        <v>244</v>
      </c>
      <c r="K30" s="34">
        <v>222</v>
      </c>
      <c r="L30" s="34">
        <v>213</v>
      </c>
      <c r="M30" s="34">
        <v>196</v>
      </c>
      <c r="N30" s="35">
        <v>202</v>
      </c>
      <c r="P30" s="63">
        <f t="shared" si="0"/>
        <v>6</v>
      </c>
      <c r="Q30" s="64">
        <f t="shared" si="1"/>
        <v>3.0612244897959183E-2</v>
      </c>
    </row>
    <row r="31" spans="1:17" ht="15" thickBot="1" x14ac:dyDescent="0.25">
      <c r="A31" s="33" t="s">
        <v>39</v>
      </c>
      <c r="B31" s="34">
        <v>360</v>
      </c>
      <c r="C31" s="34">
        <v>373</v>
      </c>
      <c r="D31" s="34">
        <v>334</v>
      </c>
      <c r="E31" s="34">
        <v>314</v>
      </c>
      <c r="F31" s="34">
        <v>205</v>
      </c>
      <c r="G31" s="34">
        <v>228</v>
      </c>
      <c r="H31" s="34">
        <v>223</v>
      </c>
      <c r="I31" s="34">
        <v>210</v>
      </c>
      <c r="J31" s="34">
        <v>185</v>
      </c>
      <c r="K31" s="34">
        <v>186</v>
      </c>
      <c r="L31" s="34">
        <v>171</v>
      </c>
      <c r="M31" s="34">
        <v>202</v>
      </c>
      <c r="N31" s="35">
        <v>201</v>
      </c>
      <c r="P31" s="63">
        <f t="shared" si="0"/>
        <v>-1</v>
      </c>
      <c r="Q31" s="64">
        <f t="shared" si="1"/>
        <v>-4.9504950495049506E-3</v>
      </c>
    </row>
    <row r="32" spans="1:17" ht="15" thickBot="1" x14ac:dyDescent="0.25">
      <c r="A32" s="33" t="s">
        <v>40</v>
      </c>
      <c r="B32" s="34">
        <v>102</v>
      </c>
      <c r="C32" s="34">
        <v>122</v>
      </c>
      <c r="D32" s="34">
        <v>122</v>
      </c>
      <c r="E32" s="34">
        <v>130</v>
      </c>
      <c r="F32" s="34">
        <v>97</v>
      </c>
      <c r="G32" s="34">
        <v>60</v>
      </c>
      <c r="H32" s="34">
        <v>48</v>
      </c>
      <c r="I32" s="34">
        <v>51</v>
      </c>
      <c r="J32" s="34">
        <v>49</v>
      </c>
      <c r="K32" s="34">
        <v>35</v>
      </c>
      <c r="L32" s="34">
        <v>34</v>
      </c>
      <c r="M32" s="34">
        <v>37</v>
      </c>
      <c r="N32" s="35">
        <v>25</v>
      </c>
      <c r="P32" s="63">
        <f t="shared" si="0"/>
        <v>-12</v>
      </c>
      <c r="Q32" s="64">
        <f t="shared" si="1"/>
        <v>-0.32432432432432434</v>
      </c>
    </row>
    <row r="33" spans="1:17" ht="15" thickBot="1" x14ac:dyDescent="0.25">
      <c r="A33" s="33" t="s">
        <v>41</v>
      </c>
      <c r="B33" s="34">
        <v>346</v>
      </c>
      <c r="C33" s="34">
        <v>334</v>
      </c>
      <c r="D33" s="34">
        <v>381</v>
      </c>
      <c r="E33" s="34">
        <v>355</v>
      </c>
      <c r="F33" s="34">
        <v>343</v>
      </c>
      <c r="G33" s="34">
        <v>258</v>
      </c>
      <c r="H33" s="34">
        <v>238</v>
      </c>
      <c r="I33" s="34">
        <v>217</v>
      </c>
      <c r="J33" s="34">
        <v>249</v>
      </c>
      <c r="K33" s="34">
        <v>202</v>
      </c>
      <c r="L33" s="34">
        <v>202</v>
      </c>
      <c r="M33" s="34">
        <v>235</v>
      </c>
      <c r="N33" s="35">
        <v>205</v>
      </c>
      <c r="P33" s="63">
        <f t="shared" si="0"/>
        <v>-30</v>
      </c>
      <c r="Q33" s="64">
        <f t="shared" si="1"/>
        <v>-0.1276595744680851</v>
      </c>
    </row>
    <row r="34" spans="1:17" ht="15" thickBot="1" x14ac:dyDescent="0.25">
      <c r="A34" s="33" t="s">
        <v>42</v>
      </c>
      <c r="B34" s="34">
        <v>946</v>
      </c>
      <c r="C34" s="34">
        <v>1086</v>
      </c>
      <c r="D34" s="34">
        <v>1122</v>
      </c>
      <c r="E34" s="34">
        <v>974</v>
      </c>
      <c r="F34" s="34">
        <v>784</v>
      </c>
      <c r="G34" s="34">
        <v>722</v>
      </c>
      <c r="H34" s="34">
        <v>689</v>
      </c>
      <c r="I34" s="34">
        <v>577</v>
      </c>
      <c r="J34" s="34">
        <v>555</v>
      </c>
      <c r="K34" s="34">
        <v>524</v>
      </c>
      <c r="L34" s="34">
        <v>528</v>
      </c>
      <c r="M34" s="34">
        <v>458</v>
      </c>
      <c r="N34" s="35">
        <v>484</v>
      </c>
      <c r="P34" s="63">
        <f t="shared" si="0"/>
        <v>26</v>
      </c>
      <c r="Q34" s="64">
        <f t="shared" si="1"/>
        <v>5.6768558951965066E-2</v>
      </c>
    </row>
    <row r="35" spans="1:17" ht="15" thickBot="1" x14ac:dyDescent="0.25">
      <c r="A35" s="33" t="s">
        <v>43</v>
      </c>
      <c r="B35" s="34">
        <v>379</v>
      </c>
      <c r="C35" s="34">
        <v>355</v>
      </c>
      <c r="D35" s="34">
        <v>360</v>
      </c>
      <c r="E35" s="34">
        <v>291</v>
      </c>
      <c r="F35" s="34">
        <v>173</v>
      </c>
      <c r="G35" s="34">
        <v>129</v>
      </c>
      <c r="H35" s="34">
        <v>111</v>
      </c>
      <c r="I35" s="34">
        <v>133</v>
      </c>
      <c r="J35" s="34">
        <v>187</v>
      </c>
      <c r="K35" s="34">
        <v>217</v>
      </c>
      <c r="L35" s="34">
        <v>160</v>
      </c>
      <c r="M35" s="34">
        <v>181</v>
      </c>
      <c r="N35" s="35">
        <v>161</v>
      </c>
      <c r="P35" s="63">
        <f t="shared" si="0"/>
        <v>-20</v>
      </c>
      <c r="Q35" s="64">
        <f t="shared" si="1"/>
        <v>-0.11049723756906077</v>
      </c>
    </row>
    <row r="36" spans="1:17" ht="15" thickBot="1" x14ac:dyDescent="0.25">
      <c r="A36" s="33" t="s">
        <v>44</v>
      </c>
      <c r="B36" s="34">
        <v>893</v>
      </c>
      <c r="C36" s="34">
        <v>827</v>
      </c>
      <c r="D36" s="34">
        <v>776</v>
      </c>
      <c r="E36" s="34">
        <v>745</v>
      </c>
      <c r="F36" s="34">
        <v>528</v>
      </c>
      <c r="G36" s="34">
        <v>481</v>
      </c>
      <c r="H36" s="34">
        <v>441</v>
      </c>
      <c r="I36" s="34">
        <v>382</v>
      </c>
      <c r="J36" s="34">
        <v>340</v>
      </c>
      <c r="K36" s="34">
        <v>312</v>
      </c>
      <c r="L36" s="34">
        <v>242</v>
      </c>
      <c r="M36" s="34">
        <v>240</v>
      </c>
      <c r="N36" s="35">
        <v>273</v>
      </c>
      <c r="P36" s="63">
        <f t="shared" si="0"/>
        <v>33</v>
      </c>
      <c r="Q36" s="64">
        <f t="shared" si="1"/>
        <v>0.13750000000000001</v>
      </c>
    </row>
    <row r="37" spans="1:17" x14ac:dyDescent="0.2">
      <c r="A37" s="36" t="s">
        <v>45</v>
      </c>
      <c r="B37" s="37">
        <v>689</v>
      </c>
      <c r="C37" s="37">
        <v>757</v>
      </c>
      <c r="D37" s="37">
        <v>741</v>
      </c>
      <c r="E37" s="37">
        <v>802</v>
      </c>
      <c r="F37" s="37">
        <v>692</v>
      </c>
      <c r="G37" s="37">
        <v>518</v>
      </c>
      <c r="H37" s="37">
        <v>473</v>
      </c>
      <c r="I37" s="37">
        <v>490</v>
      </c>
      <c r="J37" s="37">
        <v>462</v>
      </c>
      <c r="K37" s="37">
        <v>418</v>
      </c>
      <c r="L37" s="37">
        <v>488</v>
      </c>
      <c r="M37" s="37">
        <v>418</v>
      </c>
      <c r="N37" s="38">
        <v>436</v>
      </c>
      <c r="P37" s="65">
        <f t="shared" si="0"/>
        <v>18</v>
      </c>
      <c r="Q37" s="66">
        <f t="shared" si="1"/>
        <v>4.3062200956937802E-2</v>
      </c>
    </row>
  </sheetData>
  <mergeCells count="1">
    <mergeCell ref="P3:Q3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opLeftCell="A16" workbookViewId="0">
      <selection activeCell="N13" sqref="N13"/>
    </sheetView>
  </sheetViews>
  <sheetFormatPr defaultRowHeight="14.25" x14ac:dyDescent="0.2"/>
  <cols>
    <col min="1" max="1" customWidth="true" style="60" width="42.85546875" collapsed="false"/>
    <col min="2" max="11" customWidth="true" style="60" width="10.7109375" collapsed="false"/>
    <col min="12" max="12" customWidth="true" style="60" width="5.7109375" collapsed="false"/>
    <col min="13" max="13" style="60" width="9.140625" collapsed="false"/>
    <col min="14" max="14" customWidth="true" style="60" width="11.85546875" collapsed="false"/>
    <col min="15" max="16384" style="60" width="9.140625" collapsed="false"/>
  </cols>
  <sheetData>
    <row r="1" spans="1:14" ht="15" x14ac:dyDescent="0.25">
      <c r="A1" s="59" t="s">
        <v>207</v>
      </c>
    </row>
    <row r="3" spans="1:14" x14ac:dyDescent="0.2">
      <c r="M3" s="89" t="s">
        <v>224</v>
      </c>
      <c r="N3" s="89"/>
    </row>
    <row r="4" spans="1:14" ht="15" thickBot="1" x14ac:dyDescent="0.25">
      <c r="A4" s="50"/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51" t="s">
        <v>12</v>
      </c>
      <c r="M4" s="53" t="s">
        <v>222</v>
      </c>
      <c r="N4" s="53" t="s">
        <v>223</v>
      </c>
    </row>
    <row r="5" spans="1:14" ht="15" thickBot="1" x14ac:dyDescent="0.25">
      <c r="A5" s="33" t="s">
        <v>13</v>
      </c>
      <c r="B5" s="34">
        <v>19590</v>
      </c>
      <c r="C5" s="34">
        <v>15670</v>
      </c>
      <c r="D5" s="34">
        <v>12495</v>
      </c>
      <c r="E5" s="34">
        <v>10900</v>
      </c>
      <c r="F5" s="34">
        <v>10515</v>
      </c>
      <c r="G5" s="34">
        <v>9905</v>
      </c>
      <c r="H5" s="34">
        <v>9360</v>
      </c>
      <c r="I5" s="34">
        <v>9030</v>
      </c>
      <c r="J5" s="34">
        <v>8935</v>
      </c>
      <c r="K5" s="35">
        <v>8735</v>
      </c>
      <c r="M5" s="61">
        <f>K5-J5</f>
        <v>-200</v>
      </c>
      <c r="N5" s="62">
        <f>M5/J5</f>
        <v>-2.238388360380526E-2</v>
      </c>
    </row>
    <row r="6" spans="1:14" ht="26.25" thickBot="1" x14ac:dyDescent="0.25">
      <c r="A6" s="33" t="s">
        <v>46</v>
      </c>
      <c r="B6" s="34">
        <v>480</v>
      </c>
      <c r="C6" s="34">
        <v>380</v>
      </c>
      <c r="D6" s="34">
        <v>275</v>
      </c>
      <c r="E6" s="34">
        <v>360</v>
      </c>
      <c r="F6" s="34">
        <v>285</v>
      </c>
      <c r="G6" s="34">
        <v>260</v>
      </c>
      <c r="H6" s="34">
        <v>200</v>
      </c>
      <c r="I6" s="34">
        <v>225</v>
      </c>
      <c r="J6" s="34">
        <v>225</v>
      </c>
      <c r="K6" s="35">
        <v>155</v>
      </c>
      <c r="M6" s="63">
        <f t="shared" ref="M6:M20" si="0">K6-J6</f>
        <v>-70</v>
      </c>
      <c r="N6" s="64">
        <f t="shared" ref="N6:N20" si="1">M6/J6</f>
        <v>-0.31111111111111112</v>
      </c>
    </row>
    <row r="7" spans="1:14" ht="26.25" thickBot="1" x14ac:dyDescent="0.25">
      <c r="A7" s="33" t="s">
        <v>47</v>
      </c>
      <c r="B7" s="34">
        <v>1030</v>
      </c>
      <c r="C7" s="34">
        <v>825</v>
      </c>
      <c r="D7" s="34">
        <v>670</v>
      </c>
      <c r="E7" s="34">
        <v>635</v>
      </c>
      <c r="F7" s="34">
        <v>590</v>
      </c>
      <c r="G7" s="34">
        <v>590</v>
      </c>
      <c r="H7" s="34">
        <v>510</v>
      </c>
      <c r="I7" s="34">
        <v>450</v>
      </c>
      <c r="J7" s="34">
        <v>410</v>
      </c>
      <c r="K7" s="35">
        <v>340</v>
      </c>
      <c r="M7" s="63">
        <f t="shared" si="0"/>
        <v>-70</v>
      </c>
      <c r="N7" s="64">
        <f t="shared" si="1"/>
        <v>-0.17073170731707318</v>
      </c>
    </row>
    <row r="8" spans="1:14" ht="15" thickBot="1" x14ac:dyDescent="0.25">
      <c r="A8" s="33" t="s">
        <v>48</v>
      </c>
      <c r="B8" s="34">
        <v>260</v>
      </c>
      <c r="C8" s="34">
        <v>210</v>
      </c>
      <c r="D8" s="34">
        <v>175</v>
      </c>
      <c r="E8" s="34">
        <v>155</v>
      </c>
      <c r="F8" s="34">
        <v>175</v>
      </c>
      <c r="G8" s="34">
        <v>145</v>
      </c>
      <c r="H8" s="34">
        <v>155</v>
      </c>
      <c r="I8" s="34">
        <v>125</v>
      </c>
      <c r="J8" s="34">
        <v>115</v>
      </c>
      <c r="K8" s="35">
        <v>100</v>
      </c>
      <c r="M8" s="63">
        <f t="shared" si="0"/>
        <v>-15</v>
      </c>
      <c r="N8" s="64">
        <f t="shared" si="1"/>
        <v>-0.13043478260869565</v>
      </c>
    </row>
    <row r="9" spans="1:14" ht="15" thickBot="1" x14ac:dyDescent="0.25">
      <c r="A9" s="33" t="s">
        <v>49</v>
      </c>
      <c r="B9" s="34">
        <v>60</v>
      </c>
      <c r="C9" s="34">
        <v>45</v>
      </c>
      <c r="D9" s="34">
        <v>30</v>
      </c>
      <c r="E9" s="34">
        <v>40</v>
      </c>
      <c r="F9" s="34">
        <v>35</v>
      </c>
      <c r="G9" s="34">
        <v>25</v>
      </c>
      <c r="H9" s="34">
        <v>35</v>
      </c>
      <c r="I9" s="34">
        <v>30</v>
      </c>
      <c r="J9" s="34">
        <v>35</v>
      </c>
      <c r="K9" s="35">
        <v>30</v>
      </c>
      <c r="M9" s="63">
        <f t="shared" si="0"/>
        <v>-5</v>
      </c>
      <c r="N9" s="64">
        <f t="shared" si="1"/>
        <v>-0.14285714285714285</v>
      </c>
    </row>
    <row r="10" spans="1:14" ht="26.25" thickBot="1" x14ac:dyDescent="0.25">
      <c r="A10" s="33" t="s">
        <v>50</v>
      </c>
      <c r="B10" s="34">
        <v>555</v>
      </c>
      <c r="C10" s="34">
        <v>475</v>
      </c>
      <c r="D10" s="34">
        <v>435</v>
      </c>
      <c r="E10" s="34">
        <v>435</v>
      </c>
      <c r="F10" s="34">
        <v>405</v>
      </c>
      <c r="G10" s="34">
        <v>350</v>
      </c>
      <c r="H10" s="34">
        <v>340</v>
      </c>
      <c r="I10" s="34">
        <v>285</v>
      </c>
      <c r="J10" s="34">
        <v>265</v>
      </c>
      <c r="K10" s="35">
        <v>255</v>
      </c>
      <c r="M10" s="63">
        <f t="shared" si="0"/>
        <v>-10</v>
      </c>
      <c r="N10" s="64">
        <f t="shared" si="1"/>
        <v>-3.7735849056603772E-2</v>
      </c>
    </row>
    <row r="11" spans="1:14" ht="26.25" thickBot="1" x14ac:dyDescent="0.25">
      <c r="A11" s="33" t="s">
        <v>51</v>
      </c>
      <c r="B11" s="34">
        <v>55</v>
      </c>
      <c r="C11" s="34">
        <v>40</v>
      </c>
      <c r="D11" s="34">
        <v>45</v>
      </c>
      <c r="E11" s="34">
        <v>30</v>
      </c>
      <c r="F11" s="34">
        <v>30</v>
      </c>
      <c r="G11" s="34">
        <v>25</v>
      </c>
      <c r="H11" s="34">
        <v>20</v>
      </c>
      <c r="I11" s="34">
        <v>20</v>
      </c>
      <c r="J11" s="34">
        <v>15</v>
      </c>
      <c r="K11" s="35">
        <v>15</v>
      </c>
      <c r="M11" s="63">
        <f t="shared" si="0"/>
        <v>0</v>
      </c>
      <c r="N11" s="64">
        <f t="shared" si="1"/>
        <v>0</v>
      </c>
    </row>
    <row r="12" spans="1:14" ht="26.25" thickBot="1" x14ac:dyDescent="0.25">
      <c r="A12" s="33" t="s">
        <v>52</v>
      </c>
      <c r="B12" s="34">
        <v>10</v>
      </c>
      <c r="C12" s="34">
        <v>5</v>
      </c>
      <c r="D12" s="34">
        <v>10</v>
      </c>
      <c r="E12" s="34">
        <v>0</v>
      </c>
      <c r="F12" s="34">
        <v>5</v>
      </c>
      <c r="G12" s="34">
        <v>0</v>
      </c>
      <c r="H12" s="34">
        <v>5</v>
      </c>
      <c r="I12" s="34">
        <v>5</v>
      </c>
      <c r="J12" s="34">
        <v>0</v>
      </c>
      <c r="K12" s="35">
        <v>5</v>
      </c>
      <c r="M12" s="63">
        <f t="shared" si="0"/>
        <v>5</v>
      </c>
      <c r="N12" s="68" t="s">
        <v>225</v>
      </c>
    </row>
    <row r="13" spans="1:14" ht="15" thickBot="1" x14ac:dyDescent="0.25">
      <c r="A13" s="33" t="s">
        <v>53</v>
      </c>
      <c r="B13" s="34">
        <v>850</v>
      </c>
      <c r="C13" s="34">
        <v>810</v>
      </c>
      <c r="D13" s="34">
        <v>645</v>
      </c>
      <c r="E13" s="34">
        <v>435</v>
      </c>
      <c r="F13" s="34">
        <v>565</v>
      </c>
      <c r="G13" s="34">
        <v>500</v>
      </c>
      <c r="H13" s="34">
        <v>505</v>
      </c>
      <c r="I13" s="34">
        <v>420</v>
      </c>
      <c r="J13" s="34">
        <v>385</v>
      </c>
      <c r="K13" s="35">
        <v>410</v>
      </c>
      <c r="M13" s="63">
        <f t="shared" si="0"/>
        <v>25</v>
      </c>
      <c r="N13" s="64">
        <f t="shared" si="1"/>
        <v>6.4935064935064929E-2</v>
      </c>
    </row>
    <row r="14" spans="1:14" ht="15" thickBot="1" x14ac:dyDescent="0.25">
      <c r="A14" s="33" t="s">
        <v>54</v>
      </c>
      <c r="B14" s="34">
        <v>1515</v>
      </c>
      <c r="C14" s="34">
        <v>1340</v>
      </c>
      <c r="D14" s="34">
        <v>1140</v>
      </c>
      <c r="E14" s="34">
        <v>1060</v>
      </c>
      <c r="F14" s="34">
        <v>1070</v>
      </c>
      <c r="G14" s="34">
        <v>1005</v>
      </c>
      <c r="H14" s="34">
        <v>960</v>
      </c>
      <c r="I14" s="34">
        <v>1020</v>
      </c>
      <c r="J14" s="34">
        <v>970</v>
      </c>
      <c r="K14" s="35">
        <v>1010</v>
      </c>
      <c r="M14" s="63">
        <f t="shared" si="0"/>
        <v>40</v>
      </c>
      <c r="N14" s="64">
        <f t="shared" si="1"/>
        <v>4.1237113402061855E-2</v>
      </c>
    </row>
    <row r="15" spans="1:14" ht="26.25" thickBot="1" x14ac:dyDescent="0.25">
      <c r="A15" s="33" t="s">
        <v>55</v>
      </c>
      <c r="B15" s="34">
        <v>3565</v>
      </c>
      <c r="C15" s="34">
        <v>2810</v>
      </c>
      <c r="D15" s="34">
        <v>2205</v>
      </c>
      <c r="E15" s="34">
        <v>1880</v>
      </c>
      <c r="F15" s="34">
        <v>1910</v>
      </c>
      <c r="G15" s="34">
        <v>1820</v>
      </c>
      <c r="H15" s="34">
        <v>1770</v>
      </c>
      <c r="I15" s="34">
        <v>1635</v>
      </c>
      <c r="J15" s="34">
        <v>1665</v>
      </c>
      <c r="K15" s="35">
        <v>1715</v>
      </c>
      <c r="M15" s="63">
        <f t="shared" si="0"/>
        <v>50</v>
      </c>
      <c r="N15" s="64">
        <f t="shared" si="1"/>
        <v>3.003003003003003E-2</v>
      </c>
    </row>
    <row r="16" spans="1:14" ht="15" thickBot="1" x14ac:dyDescent="0.25">
      <c r="A16" s="33" t="s">
        <v>56</v>
      </c>
      <c r="B16" s="34">
        <v>390</v>
      </c>
      <c r="C16" s="34">
        <v>320</v>
      </c>
      <c r="D16" s="34">
        <v>240</v>
      </c>
      <c r="E16" s="34">
        <v>205</v>
      </c>
      <c r="F16" s="34">
        <v>240</v>
      </c>
      <c r="G16" s="34">
        <v>205</v>
      </c>
      <c r="H16" s="34">
        <v>195</v>
      </c>
      <c r="I16" s="34">
        <v>190</v>
      </c>
      <c r="J16" s="34">
        <v>245</v>
      </c>
      <c r="K16" s="35">
        <v>240</v>
      </c>
      <c r="M16" s="63">
        <f t="shared" si="0"/>
        <v>-5</v>
      </c>
      <c r="N16" s="64">
        <f t="shared" si="1"/>
        <v>-2.0408163265306121E-2</v>
      </c>
    </row>
    <row r="17" spans="1:14" ht="15" thickBot="1" x14ac:dyDescent="0.25">
      <c r="A17" s="33" t="s">
        <v>57</v>
      </c>
      <c r="B17" s="34">
        <v>300</v>
      </c>
      <c r="C17" s="34">
        <v>255</v>
      </c>
      <c r="D17" s="34">
        <v>190</v>
      </c>
      <c r="E17" s="34">
        <v>155</v>
      </c>
      <c r="F17" s="34">
        <v>145</v>
      </c>
      <c r="G17" s="34">
        <v>125</v>
      </c>
      <c r="H17" s="34">
        <v>130</v>
      </c>
      <c r="I17" s="34">
        <v>105</v>
      </c>
      <c r="J17" s="34">
        <v>140</v>
      </c>
      <c r="K17" s="35">
        <v>105</v>
      </c>
      <c r="M17" s="63">
        <f t="shared" si="0"/>
        <v>-35</v>
      </c>
      <c r="N17" s="64">
        <f t="shared" si="1"/>
        <v>-0.25</v>
      </c>
    </row>
    <row r="18" spans="1:14" ht="15" thickBot="1" x14ac:dyDescent="0.25">
      <c r="A18" s="33" t="s">
        <v>58</v>
      </c>
      <c r="B18" s="34">
        <v>530</v>
      </c>
      <c r="C18" s="34">
        <v>370</v>
      </c>
      <c r="D18" s="34">
        <v>255</v>
      </c>
      <c r="E18" s="34">
        <v>200</v>
      </c>
      <c r="F18" s="34">
        <v>190</v>
      </c>
      <c r="G18" s="34">
        <v>185</v>
      </c>
      <c r="H18" s="34">
        <v>160</v>
      </c>
      <c r="I18" s="34">
        <v>170</v>
      </c>
      <c r="J18" s="34">
        <v>170</v>
      </c>
      <c r="K18" s="35">
        <v>215</v>
      </c>
      <c r="M18" s="63">
        <f t="shared" si="0"/>
        <v>45</v>
      </c>
      <c r="N18" s="64">
        <f t="shared" si="1"/>
        <v>0.26470588235294118</v>
      </c>
    </row>
    <row r="19" spans="1:14" ht="15" thickBot="1" x14ac:dyDescent="0.25">
      <c r="A19" s="33" t="s">
        <v>59</v>
      </c>
      <c r="B19" s="34">
        <v>7735</v>
      </c>
      <c r="C19" s="34">
        <v>6210</v>
      </c>
      <c r="D19" s="34">
        <v>5100</v>
      </c>
      <c r="E19" s="34">
        <v>4440</v>
      </c>
      <c r="F19" s="34">
        <v>4170</v>
      </c>
      <c r="G19" s="34">
        <v>3970</v>
      </c>
      <c r="H19" s="34">
        <v>3705</v>
      </c>
      <c r="I19" s="34">
        <v>3730</v>
      </c>
      <c r="J19" s="34">
        <v>3605</v>
      </c>
      <c r="K19" s="35">
        <v>3480</v>
      </c>
      <c r="M19" s="63">
        <f t="shared" si="0"/>
        <v>-125</v>
      </c>
      <c r="N19" s="64">
        <f t="shared" si="1"/>
        <v>-3.4674063800277391E-2</v>
      </c>
    </row>
    <row r="20" spans="1:14" ht="25.5" x14ac:dyDescent="0.2">
      <c r="A20" s="36" t="s">
        <v>60</v>
      </c>
      <c r="B20" s="37">
        <v>2260</v>
      </c>
      <c r="C20" s="37">
        <v>1575</v>
      </c>
      <c r="D20" s="37">
        <v>1070</v>
      </c>
      <c r="E20" s="37">
        <v>870</v>
      </c>
      <c r="F20" s="37">
        <v>700</v>
      </c>
      <c r="G20" s="37">
        <v>710</v>
      </c>
      <c r="H20" s="37">
        <v>675</v>
      </c>
      <c r="I20" s="37">
        <v>625</v>
      </c>
      <c r="J20" s="37">
        <v>695</v>
      </c>
      <c r="K20" s="38">
        <v>660</v>
      </c>
      <c r="M20" s="65">
        <f t="shared" si="0"/>
        <v>-35</v>
      </c>
      <c r="N20" s="66">
        <f t="shared" si="1"/>
        <v>-5.0359712230215826E-2</v>
      </c>
    </row>
    <row r="22" spans="1:14" x14ac:dyDescent="0.2">
      <c r="A22" s="67" t="s">
        <v>206</v>
      </c>
    </row>
  </sheetData>
  <mergeCells count="1">
    <mergeCell ref="M3:N3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topLeftCell="B1" workbookViewId="0">
      <selection activeCell="Q5" sqref="Q5"/>
    </sheetView>
  </sheetViews>
  <sheetFormatPr defaultRowHeight="14.25" x14ac:dyDescent="0.2"/>
  <cols>
    <col min="1" max="1" customWidth="true" style="60" width="37.5703125" collapsed="false"/>
    <col min="2" max="14" customWidth="true" style="60" width="10.0" collapsed="false"/>
    <col min="15" max="15" customWidth="true" style="60" width="5.85546875" collapsed="false"/>
    <col min="16" max="16" style="60" width="9.140625" collapsed="false"/>
    <col min="17" max="17" customWidth="true" style="60" width="11.42578125" collapsed="false"/>
    <col min="18" max="16384" style="60" width="9.140625" collapsed="false"/>
  </cols>
  <sheetData>
    <row r="1" spans="1:17" ht="15" x14ac:dyDescent="0.25">
      <c r="A1" s="59" t="s">
        <v>205</v>
      </c>
    </row>
    <row r="3" spans="1:17" x14ac:dyDescent="0.2">
      <c r="P3" s="89" t="s">
        <v>224</v>
      </c>
      <c r="Q3" s="89"/>
    </row>
    <row r="4" spans="1:17" ht="15" thickBot="1" x14ac:dyDescent="0.25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51" t="s">
        <v>12</v>
      </c>
      <c r="P4" s="53" t="s">
        <v>222</v>
      </c>
      <c r="Q4" s="53" t="s">
        <v>223</v>
      </c>
    </row>
    <row r="5" spans="1:17" ht="15" thickBot="1" x14ac:dyDescent="0.25">
      <c r="A5" s="33" t="s">
        <v>13</v>
      </c>
      <c r="B5" s="34">
        <v>20344</v>
      </c>
      <c r="C5" s="34">
        <v>21004</v>
      </c>
      <c r="D5" s="34">
        <v>20624</v>
      </c>
      <c r="E5" s="34">
        <v>19782</v>
      </c>
      <c r="F5" s="34">
        <v>15951</v>
      </c>
      <c r="G5" s="34">
        <v>12560</v>
      </c>
      <c r="H5" s="34">
        <v>10968</v>
      </c>
      <c r="I5" s="34">
        <v>10581</v>
      </c>
      <c r="J5" s="34">
        <v>9855</v>
      </c>
      <c r="K5" s="34">
        <v>9438</v>
      </c>
      <c r="L5" s="34">
        <v>9047</v>
      </c>
      <c r="M5" s="34">
        <v>8914</v>
      </c>
      <c r="N5" s="35">
        <v>8846</v>
      </c>
      <c r="P5" s="61">
        <f>N5-M5</f>
        <v>-68</v>
      </c>
      <c r="Q5" s="62">
        <f>P5/M5</f>
        <v>-7.6284496297958264E-3</v>
      </c>
    </row>
    <row r="6" spans="1:17" ht="15" thickBot="1" x14ac:dyDescent="0.25">
      <c r="A6" s="33" t="s">
        <v>61</v>
      </c>
      <c r="B6" s="34">
        <v>9555</v>
      </c>
      <c r="C6" s="34">
        <v>10819</v>
      </c>
      <c r="D6" s="34">
        <v>11908</v>
      </c>
      <c r="E6" s="34">
        <v>11531</v>
      </c>
      <c r="F6" s="34">
        <v>10084</v>
      </c>
      <c r="G6" s="34">
        <v>8641</v>
      </c>
      <c r="H6" s="34">
        <v>7936</v>
      </c>
      <c r="I6" s="34">
        <v>7760</v>
      </c>
      <c r="J6" s="34">
        <v>7326</v>
      </c>
      <c r="K6" s="34">
        <v>7046</v>
      </c>
      <c r="L6" s="34">
        <v>6772</v>
      </c>
      <c r="M6" s="34">
        <v>6725</v>
      </c>
      <c r="N6" s="35">
        <v>6825</v>
      </c>
      <c r="P6" s="63">
        <f t="shared" ref="P6:P17" si="0">N6-M6</f>
        <v>100</v>
      </c>
      <c r="Q6" s="64">
        <f t="shared" ref="Q6:Q17" si="1">P6/M6</f>
        <v>1.4869888475836431E-2</v>
      </c>
    </row>
    <row r="7" spans="1:17" ht="15" thickBot="1" x14ac:dyDescent="0.25">
      <c r="A7" s="33" t="s">
        <v>62</v>
      </c>
      <c r="B7" s="34">
        <v>326</v>
      </c>
      <c r="C7" s="34">
        <v>411</v>
      </c>
      <c r="D7" s="34">
        <v>392</v>
      </c>
      <c r="E7" s="34">
        <v>443</v>
      </c>
      <c r="F7" s="34">
        <v>399</v>
      </c>
      <c r="G7" s="34">
        <v>399</v>
      </c>
      <c r="H7" s="34">
        <v>393</v>
      </c>
      <c r="I7" s="34">
        <v>397</v>
      </c>
      <c r="J7" s="34">
        <v>333</v>
      </c>
      <c r="K7" s="34">
        <v>252</v>
      </c>
      <c r="L7" s="34">
        <v>252</v>
      </c>
      <c r="M7" s="34">
        <v>227</v>
      </c>
      <c r="N7" s="35">
        <v>192</v>
      </c>
      <c r="P7" s="63">
        <f t="shared" si="0"/>
        <v>-35</v>
      </c>
      <c r="Q7" s="64">
        <f t="shared" si="1"/>
        <v>-0.15418502202643172</v>
      </c>
    </row>
    <row r="8" spans="1:17" ht="15" thickBot="1" x14ac:dyDescent="0.25">
      <c r="A8" s="33" t="s">
        <v>63</v>
      </c>
      <c r="B8" s="34">
        <v>2743</v>
      </c>
      <c r="C8" s="34">
        <v>2066</v>
      </c>
      <c r="D8" s="34">
        <v>1804</v>
      </c>
      <c r="E8" s="34">
        <v>1423</v>
      </c>
      <c r="F8" s="34">
        <v>985</v>
      </c>
      <c r="G8" s="34">
        <v>434</v>
      </c>
      <c r="H8" s="34" t="s">
        <v>64</v>
      </c>
      <c r="I8" s="34" t="s">
        <v>64</v>
      </c>
      <c r="J8" s="34" t="s">
        <v>64</v>
      </c>
      <c r="K8" s="34" t="s">
        <v>64</v>
      </c>
      <c r="L8" s="34" t="s">
        <v>64</v>
      </c>
      <c r="M8" s="34" t="s">
        <v>64</v>
      </c>
      <c r="N8" s="35" t="s">
        <v>64</v>
      </c>
      <c r="P8" s="70" t="s">
        <v>225</v>
      </c>
      <c r="Q8" s="68" t="s">
        <v>225</v>
      </c>
    </row>
    <row r="9" spans="1:17" ht="26.25" thickBot="1" x14ac:dyDescent="0.25">
      <c r="A9" s="33" t="s">
        <v>65</v>
      </c>
      <c r="B9" s="34">
        <v>1525</v>
      </c>
      <c r="C9" s="34">
        <v>1376</v>
      </c>
      <c r="D9" s="34">
        <v>1165</v>
      </c>
      <c r="E9" s="34">
        <v>1049</v>
      </c>
      <c r="F9" s="34">
        <v>715</v>
      </c>
      <c r="G9" s="34">
        <v>461</v>
      </c>
      <c r="H9" s="34">
        <v>384</v>
      </c>
      <c r="I9" s="34">
        <v>396</v>
      </c>
      <c r="J9" s="34">
        <v>372</v>
      </c>
      <c r="K9" s="34">
        <v>345</v>
      </c>
      <c r="L9" s="34">
        <v>315</v>
      </c>
      <c r="M9" s="34">
        <v>280</v>
      </c>
      <c r="N9" s="35">
        <v>274</v>
      </c>
      <c r="P9" s="63">
        <f t="shared" si="0"/>
        <v>-6</v>
      </c>
      <c r="Q9" s="64">
        <f t="shared" si="1"/>
        <v>-2.1428571428571429E-2</v>
      </c>
    </row>
    <row r="10" spans="1:17" ht="26.25" thickBot="1" x14ac:dyDescent="0.25">
      <c r="A10" s="33" t="s">
        <v>66</v>
      </c>
      <c r="B10" s="34">
        <v>46</v>
      </c>
      <c r="C10" s="34">
        <v>45</v>
      </c>
      <c r="D10" s="34">
        <v>46</v>
      </c>
      <c r="E10" s="34">
        <v>55</v>
      </c>
      <c r="F10" s="34">
        <v>41</v>
      </c>
      <c r="G10" s="34">
        <v>33</v>
      </c>
      <c r="H10" s="34">
        <v>20</v>
      </c>
      <c r="I10" s="34">
        <v>24</v>
      </c>
      <c r="J10" s="34">
        <v>17</v>
      </c>
      <c r="K10" s="34">
        <v>21</v>
      </c>
      <c r="L10" s="34">
        <v>14</v>
      </c>
      <c r="M10" s="34">
        <v>9</v>
      </c>
      <c r="N10" s="35">
        <v>12</v>
      </c>
      <c r="P10" s="63">
        <f t="shared" si="0"/>
        <v>3</v>
      </c>
      <c r="Q10" s="64">
        <f t="shared" si="1"/>
        <v>0.33333333333333331</v>
      </c>
    </row>
    <row r="11" spans="1:17" ht="26.25" thickBot="1" x14ac:dyDescent="0.25">
      <c r="A11" s="33" t="s">
        <v>67</v>
      </c>
      <c r="B11" s="34">
        <v>447</v>
      </c>
      <c r="C11" s="34">
        <v>290</v>
      </c>
      <c r="D11" s="34">
        <v>256</v>
      </c>
      <c r="E11" s="34">
        <v>138</v>
      </c>
      <c r="F11" s="34">
        <v>84</v>
      </c>
      <c r="G11" s="34">
        <v>14</v>
      </c>
      <c r="H11" s="34" t="s">
        <v>64</v>
      </c>
      <c r="I11" s="34" t="s">
        <v>64</v>
      </c>
      <c r="J11" s="34" t="s">
        <v>64</v>
      </c>
      <c r="K11" s="34" t="s">
        <v>64</v>
      </c>
      <c r="L11" s="34" t="s">
        <v>64</v>
      </c>
      <c r="M11" s="34" t="s">
        <v>64</v>
      </c>
      <c r="N11" s="35" t="s">
        <v>64</v>
      </c>
      <c r="P11" s="70" t="s">
        <v>225</v>
      </c>
      <c r="Q11" s="68" t="s">
        <v>225</v>
      </c>
    </row>
    <row r="12" spans="1:17" ht="26.25" thickBot="1" x14ac:dyDescent="0.25">
      <c r="A12" s="33" t="s">
        <v>68</v>
      </c>
      <c r="B12" s="34">
        <v>1285</v>
      </c>
      <c r="C12" s="34">
        <v>1233</v>
      </c>
      <c r="D12" s="34">
        <v>1074</v>
      </c>
      <c r="E12" s="34">
        <v>1101</v>
      </c>
      <c r="F12" s="34">
        <v>948</v>
      </c>
      <c r="G12" s="34">
        <v>612</v>
      </c>
      <c r="H12" s="34">
        <v>488</v>
      </c>
      <c r="I12" s="34">
        <v>455</v>
      </c>
      <c r="J12" s="34">
        <v>360</v>
      </c>
      <c r="K12" s="34">
        <v>353</v>
      </c>
      <c r="L12" s="34">
        <v>328</v>
      </c>
      <c r="M12" s="34">
        <v>342</v>
      </c>
      <c r="N12" s="35">
        <v>305</v>
      </c>
      <c r="P12" s="63">
        <f t="shared" si="0"/>
        <v>-37</v>
      </c>
      <c r="Q12" s="64">
        <f t="shared" si="1"/>
        <v>-0.10818713450292397</v>
      </c>
    </row>
    <row r="13" spans="1:17" ht="26.25" thickBot="1" x14ac:dyDescent="0.25">
      <c r="A13" s="33" t="s">
        <v>69</v>
      </c>
      <c r="B13" s="34">
        <v>22</v>
      </c>
      <c r="C13" s="34" t="s">
        <v>64</v>
      </c>
      <c r="D13" s="34" t="s">
        <v>64</v>
      </c>
      <c r="E13" s="34" t="s">
        <v>64</v>
      </c>
      <c r="F13" s="34" t="s">
        <v>64</v>
      </c>
      <c r="G13" s="34" t="s">
        <v>64</v>
      </c>
      <c r="H13" s="34" t="s">
        <v>64</v>
      </c>
      <c r="I13" s="34" t="s">
        <v>64</v>
      </c>
      <c r="J13" s="34" t="s">
        <v>64</v>
      </c>
      <c r="K13" s="34" t="s">
        <v>64</v>
      </c>
      <c r="L13" s="34" t="s">
        <v>64</v>
      </c>
      <c r="M13" s="34" t="s">
        <v>64</v>
      </c>
      <c r="N13" s="35" t="s">
        <v>64</v>
      </c>
      <c r="P13" s="70" t="s">
        <v>225</v>
      </c>
      <c r="Q13" s="68" t="s">
        <v>225</v>
      </c>
    </row>
    <row r="14" spans="1:17" ht="26.25" thickBot="1" x14ac:dyDescent="0.25">
      <c r="A14" s="33" t="s">
        <v>70</v>
      </c>
      <c r="B14" s="34">
        <v>889</v>
      </c>
      <c r="C14" s="34">
        <v>985</v>
      </c>
      <c r="D14" s="34">
        <v>1014</v>
      </c>
      <c r="E14" s="34">
        <v>968</v>
      </c>
      <c r="F14" s="34">
        <v>712</v>
      </c>
      <c r="G14" s="34">
        <v>580</v>
      </c>
      <c r="H14" s="34">
        <v>494</v>
      </c>
      <c r="I14" s="34">
        <v>521</v>
      </c>
      <c r="J14" s="34">
        <v>459</v>
      </c>
      <c r="K14" s="34">
        <v>482</v>
      </c>
      <c r="L14" s="34">
        <v>471</v>
      </c>
      <c r="M14" s="34">
        <v>488</v>
      </c>
      <c r="N14" s="35">
        <v>416</v>
      </c>
      <c r="P14" s="63">
        <f t="shared" si="0"/>
        <v>-72</v>
      </c>
      <c r="Q14" s="64">
        <f t="shared" si="1"/>
        <v>-0.14754098360655737</v>
      </c>
    </row>
    <row r="15" spans="1:17" ht="26.25" thickBot="1" x14ac:dyDescent="0.25">
      <c r="A15" s="33" t="s">
        <v>71</v>
      </c>
      <c r="B15" s="34">
        <v>2516</v>
      </c>
      <c r="C15" s="34">
        <v>2583</v>
      </c>
      <c r="D15" s="34">
        <v>1632</v>
      </c>
      <c r="E15" s="34">
        <v>1666</v>
      </c>
      <c r="F15" s="34">
        <v>1077</v>
      </c>
      <c r="G15" s="34">
        <v>721</v>
      </c>
      <c r="H15" s="34">
        <v>637</v>
      </c>
      <c r="I15" s="34">
        <v>558</v>
      </c>
      <c r="J15" s="34">
        <v>607</v>
      </c>
      <c r="K15" s="34">
        <v>513</v>
      </c>
      <c r="L15" s="34">
        <v>461</v>
      </c>
      <c r="M15" s="34">
        <v>425</v>
      </c>
      <c r="N15" s="35">
        <v>380</v>
      </c>
      <c r="P15" s="63">
        <f t="shared" si="0"/>
        <v>-45</v>
      </c>
      <c r="Q15" s="64">
        <f t="shared" si="1"/>
        <v>-0.10588235294117647</v>
      </c>
    </row>
    <row r="16" spans="1:17" ht="26.25" thickBot="1" x14ac:dyDescent="0.25">
      <c r="A16" s="33" t="s">
        <v>72</v>
      </c>
      <c r="B16" s="34">
        <v>918</v>
      </c>
      <c r="C16" s="34">
        <v>1135</v>
      </c>
      <c r="D16" s="34">
        <v>1278</v>
      </c>
      <c r="E16" s="34">
        <v>1353</v>
      </c>
      <c r="F16" s="34">
        <v>874</v>
      </c>
      <c r="G16" s="34">
        <v>641</v>
      </c>
      <c r="H16" s="34">
        <v>604</v>
      </c>
      <c r="I16" s="34">
        <v>456</v>
      </c>
      <c r="J16" s="34">
        <v>361</v>
      </c>
      <c r="K16" s="34">
        <v>401</v>
      </c>
      <c r="L16" s="34">
        <v>391</v>
      </c>
      <c r="M16" s="34">
        <v>377</v>
      </c>
      <c r="N16" s="35">
        <v>389</v>
      </c>
      <c r="P16" s="63">
        <f t="shared" si="0"/>
        <v>12</v>
      </c>
      <c r="Q16" s="64">
        <f t="shared" si="1"/>
        <v>3.1830238726790451E-2</v>
      </c>
    </row>
    <row r="17" spans="1:17" ht="25.5" x14ac:dyDescent="0.2">
      <c r="A17" s="36" t="s">
        <v>73</v>
      </c>
      <c r="B17" s="37">
        <v>72</v>
      </c>
      <c r="C17" s="37">
        <v>61</v>
      </c>
      <c r="D17" s="37">
        <v>55</v>
      </c>
      <c r="E17" s="37">
        <v>55</v>
      </c>
      <c r="F17" s="37">
        <v>32</v>
      </c>
      <c r="G17" s="37">
        <v>24</v>
      </c>
      <c r="H17" s="37">
        <v>12</v>
      </c>
      <c r="I17" s="37">
        <v>14</v>
      </c>
      <c r="J17" s="37">
        <v>20</v>
      </c>
      <c r="K17" s="37">
        <v>25</v>
      </c>
      <c r="L17" s="37">
        <v>43</v>
      </c>
      <c r="M17" s="37">
        <v>41</v>
      </c>
      <c r="N17" s="38">
        <v>53</v>
      </c>
      <c r="P17" s="65">
        <f t="shared" si="0"/>
        <v>12</v>
      </c>
      <c r="Q17" s="66">
        <f t="shared" si="1"/>
        <v>0.29268292682926828</v>
      </c>
    </row>
    <row r="19" spans="1:17" ht="25.5" x14ac:dyDescent="0.2">
      <c r="A19" s="75" t="s">
        <v>226</v>
      </c>
      <c r="B19" s="72">
        <f>SUM(B6:B11)</f>
        <v>14642</v>
      </c>
      <c r="C19" s="73">
        <f t="shared" ref="C19:N19" si="2">SUM(C6:C11)</f>
        <v>15007</v>
      </c>
      <c r="D19" s="73">
        <f t="shared" si="2"/>
        <v>15571</v>
      </c>
      <c r="E19" s="73">
        <f t="shared" si="2"/>
        <v>14639</v>
      </c>
      <c r="F19" s="73">
        <f t="shared" si="2"/>
        <v>12308</v>
      </c>
      <c r="G19" s="73">
        <f t="shared" si="2"/>
        <v>9982</v>
      </c>
      <c r="H19" s="73">
        <f t="shared" si="2"/>
        <v>8733</v>
      </c>
      <c r="I19" s="73">
        <f t="shared" si="2"/>
        <v>8577</v>
      </c>
      <c r="J19" s="73">
        <f t="shared" si="2"/>
        <v>8048</v>
      </c>
      <c r="K19" s="73">
        <f t="shared" si="2"/>
        <v>7664</v>
      </c>
      <c r="L19" s="73">
        <f t="shared" si="2"/>
        <v>7353</v>
      </c>
      <c r="M19" s="73">
        <f t="shared" si="2"/>
        <v>7241</v>
      </c>
      <c r="N19" s="74">
        <f t="shared" si="2"/>
        <v>7303</v>
      </c>
      <c r="P19" s="72">
        <f>N19-M19</f>
        <v>62</v>
      </c>
      <c r="Q19" s="76">
        <f>P19/M19</f>
        <v>8.5623532661234635E-3</v>
      </c>
    </row>
  </sheetData>
  <mergeCells count="1">
    <mergeCell ref="P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39" sqref="A39"/>
    </sheetView>
  </sheetViews>
  <sheetFormatPr defaultRowHeight="15" x14ac:dyDescent="0.25"/>
  <cols>
    <col min="1" max="1" customWidth="true" width="23.0" collapsed="false"/>
    <col min="2" max="11" customWidth="true" width="15.5703125" collapsed="false"/>
    <col min="13" max="14" customWidth="true" width="9.140625" collapsed="false"/>
  </cols>
  <sheetData>
    <row r="1" spans="1:11" x14ac:dyDescent="0.25">
      <c r="A1" s="1" t="s">
        <v>199</v>
      </c>
    </row>
    <row r="4" spans="1:11" ht="77.25" thickBot="1" x14ac:dyDescent="0.3">
      <c r="A4" s="30"/>
      <c r="B4" s="31" t="s">
        <v>61</v>
      </c>
      <c r="C4" s="31" t="s">
        <v>62</v>
      </c>
      <c r="D4" s="31" t="s">
        <v>65</v>
      </c>
      <c r="E4" s="31" t="s">
        <v>66</v>
      </c>
      <c r="F4" s="31" t="s">
        <v>68</v>
      </c>
      <c r="G4" s="31" t="s">
        <v>70</v>
      </c>
      <c r="H4" s="31" t="s">
        <v>71</v>
      </c>
      <c r="I4" s="31" t="s">
        <v>72</v>
      </c>
      <c r="J4" s="31" t="s">
        <v>73</v>
      </c>
      <c r="K4" s="41" t="s">
        <v>13</v>
      </c>
    </row>
    <row r="5" spans="1:11" ht="15.75" thickBot="1" x14ac:dyDescent="0.3">
      <c r="A5" s="33" t="s">
        <v>13</v>
      </c>
      <c r="B5" s="34">
        <v>6825</v>
      </c>
      <c r="C5" s="34">
        <v>190</v>
      </c>
      <c r="D5" s="34">
        <v>275</v>
      </c>
      <c r="E5" s="34">
        <v>10</v>
      </c>
      <c r="F5" s="34">
        <v>305</v>
      </c>
      <c r="G5" s="34">
        <v>415</v>
      </c>
      <c r="H5" s="34">
        <v>380</v>
      </c>
      <c r="I5" s="34">
        <v>390</v>
      </c>
      <c r="J5" s="34">
        <v>55</v>
      </c>
      <c r="K5" s="35">
        <v>8845</v>
      </c>
    </row>
    <row r="6" spans="1:11" ht="15.75" thickBot="1" x14ac:dyDescent="0.3">
      <c r="A6" s="33" t="s">
        <v>14</v>
      </c>
      <c r="B6" s="34">
        <v>355</v>
      </c>
      <c r="C6" s="34">
        <v>5</v>
      </c>
      <c r="D6" s="34">
        <v>5</v>
      </c>
      <c r="E6" s="34">
        <v>0</v>
      </c>
      <c r="F6" s="34">
        <v>25</v>
      </c>
      <c r="G6" s="34">
        <v>20</v>
      </c>
      <c r="H6" s="34">
        <v>15</v>
      </c>
      <c r="I6" s="34">
        <v>15</v>
      </c>
      <c r="J6" s="34">
        <v>10</v>
      </c>
      <c r="K6" s="35">
        <v>450</v>
      </c>
    </row>
    <row r="7" spans="1:11" ht="15.75" thickBot="1" x14ac:dyDescent="0.3">
      <c r="A7" s="33" t="s">
        <v>15</v>
      </c>
      <c r="B7" s="34">
        <v>275</v>
      </c>
      <c r="C7" s="34">
        <v>10</v>
      </c>
      <c r="D7" s="34">
        <v>15</v>
      </c>
      <c r="E7" s="34">
        <v>0</v>
      </c>
      <c r="F7" s="34">
        <v>10</v>
      </c>
      <c r="G7" s="34">
        <v>20</v>
      </c>
      <c r="H7" s="34">
        <v>5</v>
      </c>
      <c r="I7" s="34">
        <v>10</v>
      </c>
      <c r="J7" s="34">
        <v>0</v>
      </c>
      <c r="K7" s="35">
        <v>345</v>
      </c>
    </row>
    <row r="8" spans="1:11" ht="15.75" thickBot="1" x14ac:dyDescent="0.3">
      <c r="A8" s="33" t="s">
        <v>16</v>
      </c>
      <c r="B8" s="34">
        <v>115</v>
      </c>
      <c r="C8" s="34">
        <v>5</v>
      </c>
      <c r="D8" s="34">
        <v>25</v>
      </c>
      <c r="E8" s="34">
        <v>0</v>
      </c>
      <c r="F8" s="34">
        <v>5</v>
      </c>
      <c r="G8" s="34">
        <v>10</v>
      </c>
      <c r="H8" s="34">
        <v>15</v>
      </c>
      <c r="I8" s="34">
        <v>10</v>
      </c>
      <c r="J8" s="34">
        <v>0</v>
      </c>
      <c r="K8" s="35">
        <v>190</v>
      </c>
    </row>
    <row r="9" spans="1:11" ht="15.75" thickBot="1" x14ac:dyDescent="0.3">
      <c r="A9" s="33" t="s">
        <v>17</v>
      </c>
      <c r="B9" s="34">
        <v>65</v>
      </c>
      <c r="C9" s="34">
        <v>5</v>
      </c>
      <c r="D9" s="34">
        <v>20</v>
      </c>
      <c r="E9" s="34">
        <v>0</v>
      </c>
      <c r="F9" s="34">
        <v>5</v>
      </c>
      <c r="G9" s="34">
        <v>5</v>
      </c>
      <c r="H9" s="34">
        <v>5</v>
      </c>
      <c r="I9" s="34">
        <v>5</v>
      </c>
      <c r="J9" s="34">
        <v>0</v>
      </c>
      <c r="K9" s="35">
        <v>110</v>
      </c>
    </row>
    <row r="10" spans="1:11" ht="15.75" thickBot="1" x14ac:dyDescent="0.3">
      <c r="A10" s="33" t="s">
        <v>18</v>
      </c>
      <c r="B10" s="34">
        <v>110</v>
      </c>
      <c r="C10" s="34">
        <v>10</v>
      </c>
      <c r="D10" s="34">
        <v>0</v>
      </c>
      <c r="E10" s="34">
        <v>0</v>
      </c>
      <c r="F10" s="34">
        <v>5</v>
      </c>
      <c r="G10" s="34">
        <v>0</v>
      </c>
      <c r="H10" s="34">
        <v>15</v>
      </c>
      <c r="I10" s="34">
        <v>15</v>
      </c>
      <c r="J10" s="34">
        <v>0</v>
      </c>
      <c r="K10" s="35">
        <v>155</v>
      </c>
    </row>
    <row r="11" spans="1:11" ht="15.75" thickBot="1" x14ac:dyDescent="0.3">
      <c r="A11" s="33" t="s">
        <v>19</v>
      </c>
      <c r="B11" s="34">
        <v>150</v>
      </c>
      <c r="C11" s="34">
        <v>10</v>
      </c>
      <c r="D11" s="34">
        <v>5</v>
      </c>
      <c r="E11" s="34">
        <v>0</v>
      </c>
      <c r="F11" s="34">
        <v>5</v>
      </c>
      <c r="G11" s="34">
        <v>10</v>
      </c>
      <c r="H11" s="34">
        <v>0</v>
      </c>
      <c r="I11" s="34">
        <v>10</v>
      </c>
      <c r="J11" s="34">
        <v>0</v>
      </c>
      <c r="K11" s="35">
        <v>195</v>
      </c>
    </row>
    <row r="12" spans="1:11" ht="15.75" thickBot="1" x14ac:dyDescent="0.3">
      <c r="A12" s="33" t="s">
        <v>20</v>
      </c>
      <c r="B12" s="34">
        <v>240</v>
      </c>
      <c r="C12" s="34">
        <v>0</v>
      </c>
      <c r="D12" s="34">
        <v>25</v>
      </c>
      <c r="E12" s="34">
        <v>0</v>
      </c>
      <c r="F12" s="34">
        <v>35</v>
      </c>
      <c r="G12" s="34">
        <v>40</v>
      </c>
      <c r="H12" s="34">
        <v>55</v>
      </c>
      <c r="I12" s="34">
        <v>20</v>
      </c>
      <c r="J12" s="34">
        <v>0</v>
      </c>
      <c r="K12" s="35">
        <v>420</v>
      </c>
    </row>
    <row r="13" spans="1:11" ht="15.75" thickBot="1" x14ac:dyDescent="0.3">
      <c r="A13" s="33" t="s">
        <v>21</v>
      </c>
      <c r="B13" s="34">
        <v>155</v>
      </c>
      <c r="C13" s="34">
        <v>5</v>
      </c>
      <c r="D13" s="34">
        <v>5</v>
      </c>
      <c r="E13" s="34">
        <v>0</v>
      </c>
      <c r="F13" s="34">
        <v>0</v>
      </c>
      <c r="G13" s="34">
        <v>5</v>
      </c>
      <c r="H13" s="34">
        <v>0</v>
      </c>
      <c r="I13" s="34">
        <v>25</v>
      </c>
      <c r="J13" s="34">
        <v>0</v>
      </c>
      <c r="K13" s="35">
        <v>195</v>
      </c>
    </row>
    <row r="14" spans="1:11" ht="15.75" thickBot="1" x14ac:dyDescent="0.3">
      <c r="A14" s="33" t="s">
        <v>22</v>
      </c>
      <c r="B14" s="34">
        <v>40</v>
      </c>
      <c r="C14" s="34">
        <v>0</v>
      </c>
      <c r="D14" s="34">
        <v>30</v>
      </c>
      <c r="E14" s="34">
        <v>5</v>
      </c>
      <c r="F14" s="34">
        <v>5</v>
      </c>
      <c r="G14" s="34">
        <v>0</v>
      </c>
      <c r="H14" s="34">
        <v>0</v>
      </c>
      <c r="I14" s="34">
        <v>0</v>
      </c>
      <c r="J14" s="34">
        <v>0</v>
      </c>
      <c r="K14" s="35">
        <v>85</v>
      </c>
    </row>
    <row r="15" spans="1:11" ht="15.75" thickBot="1" x14ac:dyDescent="0.3">
      <c r="A15" s="33" t="s">
        <v>23</v>
      </c>
      <c r="B15" s="34">
        <v>160</v>
      </c>
      <c r="C15" s="34">
        <v>5</v>
      </c>
      <c r="D15" s="34">
        <v>15</v>
      </c>
      <c r="E15" s="34">
        <v>0</v>
      </c>
      <c r="F15" s="34">
        <v>15</v>
      </c>
      <c r="G15" s="34">
        <v>10</v>
      </c>
      <c r="H15" s="34">
        <v>5</v>
      </c>
      <c r="I15" s="34">
        <v>5</v>
      </c>
      <c r="J15" s="34">
        <v>0</v>
      </c>
      <c r="K15" s="35">
        <v>215</v>
      </c>
    </row>
    <row r="16" spans="1:11" ht="15.75" thickBot="1" x14ac:dyDescent="0.3">
      <c r="A16" s="33" t="s">
        <v>24</v>
      </c>
      <c r="B16" s="34">
        <v>50</v>
      </c>
      <c r="C16" s="34">
        <v>0</v>
      </c>
      <c r="D16" s="34">
        <v>10</v>
      </c>
      <c r="E16" s="34">
        <v>0</v>
      </c>
      <c r="F16" s="34">
        <v>5</v>
      </c>
      <c r="G16" s="34">
        <v>0</v>
      </c>
      <c r="H16" s="34">
        <v>5</v>
      </c>
      <c r="I16" s="34">
        <v>5</v>
      </c>
      <c r="J16" s="34">
        <v>0</v>
      </c>
      <c r="K16" s="35">
        <v>75</v>
      </c>
    </row>
    <row r="17" spans="1:11" ht="15.75" thickBot="1" x14ac:dyDescent="0.3">
      <c r="A17" s="33" t="s">
        <v>25</v>
      </c>
      <c r="B17" s="34">
        <v>675</v>
      </c>
      <c r="C17" s="34">
        <v>5</v>
      </c>
      <c r="D17" s="34">
        <v>0</v>
      </c>
      <c r="E17" s="34">
        <v>0</v>
      </c>
      <c r="F17" s="34">
        <v>5</v>
      </c>
      <c r="G17" s="34">
        <v>0</v>
      </c>
      <c r="H17" s="34">
        <v>0</v>
      </c>
      <c r="I17" s="34">
        <v>0</v>
      </c>
      <c r="J17" s="34">
        <v>15</v>
      </c>
      <c r="K17" s="35">
        <v>710</v>
      </c>
    </row>
    <row r="18" spans="1:11" ht="15.75" thickBot="1" x14ac:dyDescent="0.3">
      <c r="A18" s="33" t="s">
        <v>26</v>
      </c>
      <c r="B18" s="34">
        <v>25</v>
      </c>
      <c r="C18" s="34">
        <v>0</v>
      </c>
      <c r="D18" s="34">
        <v>0</v>
      </c>
      <c r="E18" s="34">
        <v>0</v>
      </c>
      <c r="F18" s="34">
        <v>0</v>
      </c>
      <c r="G18" s="34">
        <v>5</v>
      </c>
      <c r="H18" s="34">
        <v>0</v>
      </c>
      <c r="I18" s="34">
        <v>0</v>
      </c>
      <c r="J18" s="34">
        <v>0</v>
      </c>
      <c r="K18" s="35">
        <v>35</v>
      </c>
    </row>
    <row r="19" spans="1:11" ht="15.75" thickBot="1" x14ac:dyDescent="0.3">
      <c r="A19" s="33" t="s">
        <v>27</v>
      </c>
      <c r="B19" s="34">
        <v>195</v>
      </c>
      <c r="C19" s="34">
        <v>10</v>
      </c>
      <c r="D19" s="34">
        <v>15</v>
      </c>
      <c r="E19" s="34">
        <v>0</v>
      </c>
      <c r="F19" s="34">
        <v>10</v>
      </c>
      <c r="G19" s="34">
        <v>5</v>
      </c>
      <c r="H19" s="34">
        <v>5</v>
      </c>
      <c r="I19" s="34">
        <v>25</v>
      </c>
      <c r="J19" s="34">
        <v>0</v>
      </c>
      <c r="K19" s="35">
        <v>265</v>
      </c>
    </row>
    <row r="20" spans="1:11" ht="15.75" thickBot="1" x14ac:dyDescent="0.3">
      <c r="A20" s="33" t="s">
        <v>28</v>
      </c>
      <c r="B20" s="34">
        <v>555</v>
      </c>
      <c r="C20" s="34">
        <v>20</v>
      </c>
      <c r="D20" s="34">
        <v>5</v>
      </c>
      <c r="E20" s="34">
        <v>0</v>
      </c>
      <c r="F20" s="34">
        <v>20</v>
      </c>
      <c r="G20" s="34">
        <v>30</v>
      </c>
      <c r="H20" s="34">
        <v>45</v>
      </c>
      <c r="I20" s="34">
        <v>45</v>
      </c>
      <c r="J20" s="34">
        <v>0</v>
      </c>
      <c r="K20" s="35">
        <v>720</v>
      </c>
    </row>
    <row r="21" spans="1:11" ht="15.75" thickBot="1" x14ac:dyDescent="0.3">
      <c r="A21" s="33" t="s">
        <v>29</v>
      </c>
      <c r="B21" s="34">
        <v>820</v>
      </c>
      <c r="C21" s="34">
        <v>15</v>
      </c>
      <c r="D21" s="34">
        <v>0</v>
      </c>
      <c r="E21" s="34">
        <v>0</v>
      </c>
      <c r="F21" s="34">
        <v>25</v>
      </c>
      <c r="G21" s="34">
        <v>35</v>
      </c>
      <c r="H21" s="34">
        <v>90</v>
      </c>
      <c r="I21" s="34">
        <v>30</v>
      </c>
      <c r="J21" s="34">
        <v>15</v>
      </c>
      <c r="K21" s="35">
        <v>1030</v>
      </c>
    </row>
    <row r="22" spans="1:11" ht="15.75" thickBot="1" x14ac:dyDescent="0.3">
      <c r="A22" s="33" t="s">
        <v>30</v>
      </c>
      <c r="B22" s="34">
        <v>265</v>
      </c>
      <c r="C22" s="34">
        <v>5</v>
      </c>
      <c r="D22" s="34">
        <v>0</v>
      </c>
      <c r="E22" s="34">
        <v>0</v>
      </c>
      <c r="F22" s="34">
        <v>0</v>
      </c>
      <c r="G22" s="34">
        <v>10</v>
      </c>
      <c r="H22" s="34">
        <v>10</v>
      </c>
      <c r="I22" s="34">
        <v>5</v>
      </c>
      <c r="J22" s="34">
        <v>0</v>
      </c>
      <c r="K22" s="35">
        <v>305</v>
      </c>
    </row>
    <row r="23" spans="1:11" ht="15.75" thickBot="1" x14ac:dyDescent="0.3">
      <c r="A23" s="33" t="s">
        <v>31</v>
      </c>
      <c r="B23" s="34">
        <v>25</v>
      </c>
      <c r="C23" s="34">
        <v>0</v>
      </c>
      <c r="D23" s="34">
        <v>0</v>
      </c>
      <c r="E23" s="34">
        <v>0</v>
      </c>
      <c r="F23" s="34">
        <v>0</v>
      </c>
      <c r="G23" s="34">
        <v>5</v>
      </c>
      <c r="H23" s="34">
        <v>5</v>
      </c>
      <c r="I23" s="34">
        <v>0</v>
      </c>
      <c r="J23" s="34">
        <v>0</v>
      </c>
      <c r="K23" s="35">
        <v>35</v>
      </c>
    </row>
    <row r="24" spans="1:11" ht="15.75" thickBot="1" x14ac:dyDescent="0.3">
      <c r="A24" s="33" t="s">
        <v>32</v>
      </c>
      <c r="B24" s="34">
        <v>110</v>
      </c>
      <c r="C24" s="34">
        <v>5</v>
      </c>
      <c r="D24" s="34">
        <v>0</v>
      </c>
      <c r="E24" s="34">
        <v>0</v>
      </c>
      <c r="F24" s="34">
        <v>0</v>
      </c>
      <c r="G24" s="34">
        <v>0</v>
      </c>
      <c r="H24" s="34">
        <v>5</v>
      </c>
      <c r="I24" s="34">
        <v>5</v>
      </c>
      <c r="J24" s="34">
        <v>0</v>
      </c>
      <c r="K24" s="35">
        <v>120</v>
      </c>
    </row>
    <row r="25" spans="1:11" ht="15.75" thickBot="1" x14ac:dyDescent="0.3">
      <c r="A25" s="33" t="s">
        <v>33</v>
      </c>
      <c r="B25" s="34">
        <v>85</v>
      </c>
      <c r="C25" s="34">
        <v>5</v>
      </c>
      <c r="D25" s="34">
        <v>10</v>
      </c>
      <c r="E25" s="34">
        <v>0</v>
      </c>
      <c r="F25" s="34">
        <v>10</v>
      </c>
      <c r="G25" s="34">
        <v>20</v>
      </c>
      <c r="H25" s="34">
        <v>5</v>
      </c>
      <c r="I25" s="34">
        <v>10</v>
      </c>
      <c r="J25" s="34">
        <v>0</v>
      </c>
      <c r="K25" s="35">
        <v>145</v>
      </c>
    </row>
    <row r="26" spans="1:11" ht="15.75" thickBot="1" x14ac:dyDescent="0.3">
      <c r="A26" s="33" t="s">
        <v>34</v>
      </c>
      <c r="B26" s="34">
        <v>190</v>
      </c>
      <c r="C26" s="34">
        <v>0</v>
      </c>
      <c r="D26" s="34">
        <v>25</v>
      </c>
      <c r="E26" s="34">
        <v>5</v>
      </c>
      <c r="F26" s="34">
        <v>0</v>
      </c>
      <c r="G26" s="34">
        <v>10</v>
      </c>
      <c r="H26" s="34">
        <v>0</v>
      </c>
      <c r="I26" s="34">
        <v>35</v>
      </c>
      <c r="J26" s="34">
        <v>0</v>
      </c>
      <c r="K26" s="35">
        <v>265</v>
      </c>
    </row>
    <row r="27" spans="1:11" ht="15.75" thickBot="1" x14ac:dyDescent="0.3">
      <c r="A27" s="33" t="s">
        <v>35</v>
      </c>
      <c r="B27" s="34">
        <v>405</v>
      </c>
      <c r="C27" s="34">
        <v>35</v>
      </c>
      <c r="D27" s="34">
        <v>5</v>
      </c>
      <c r="E27" s="34">
        <v>0</v>
      </c>
      <c r="F27" s="34">
        <v>35</v>
      </c>
      <c r="G27" s="34">
        <v>45</v>
      </c>
      <c r="H27" s="34">
        <v>10</v>
      </c>
      <c r="I27" s="34">
        <v>5</v>
      </c>
      <c r="J27" s="34">
        <v>5</v>
      </c>
      <c r="K27" s="35">
        <v>545</v>
      </c>
    </row>
    <row r="28" spans="1:11" ht="15.75" thickBot="1" x14ac:dyDescent="0.3">
      <c r="A28" s="33" t="s">
        <v>36</v>
      </c>
      <c r="B28" s="34">
        <v>25</v>
      </c>
      <c r="C28" s="34">
        <v>0</v>
      </c>
      <c r="D28" s="34">
        <v>0</v>
      </c>
      <c r="E28" s="34">
        <v>0</v>
      </c>
      <c r="F28" s="34">
        <v>0</v>
      </c>
      <c r="G28" s="34">
        <v>5</v>
      </c>
      <c r="H28" s="34">
        <v>0</v>
      </c>
      <c r="I28" s="34">
        <v>0</v>
      </c>
      <c r="J28" s="34">
        <v>0</v>
      </c>
      <c r="K28" s="35">
        <v>30</v>
      </c>
    </row>
    <row r="29" spans="1:11" ht="15.75" thickBot="1" x14ac:dyDescent="0.3">
      <c r="A29" s="33" t="s">
        <v>37</v>
      </c>
      <c r="B29" s="34">
        <v>145</v>
      </c>
      <c r="C29" s="34">
        <v>5</v>
      </c>
      <c r="D29" s="34">
        <v>0</v>
      </c>
      <c r="E29" s="34">
        <v>0</v>
      </c>
      <c r="F29" s="34">
        <v>15</v>
      </c>
      <c r="G29" s="34">
        <v>10</v>
      </c>
      <c r="H29" s="34">
        <v>5</v>
      </c>
      <c r="I29" s="34">
        <v>5</v>
      </c>
      <c r="J29" s="34">
        <v>0</v>
      </c>
      <c r="K29" s="35">
        <v>190</v>
      </c>
    </row>
    <row r="30" spans="1:11" ht="15.75" thickBot="1" x14ac:dyDescent="0.3">
      <c r="A30" s="33" t="s">
        <v>38</v>
      </c>
      <c r="B30" s="34">
        <v>175</v>
      </c>
      <c r="C30" s="34">
        <v>0</v>
      </c>
      <c r="D30" s="34">
        <v>0</v>
      </c>
      <c r="E30" s="34">
        <v>0</v>
      </c>
      <c r="F30" s="34">
        <v>5</v>
      </c>
      <c r="G30" s="34">
        <v>15</v>
      </c>
      <c r="H30" s="34">
        <v>5</v>
      </c>
      <c r="I30" s="34">
        <v>10</v>
      </c>
      <c r="J30" s="34">
        <v>0</v>
      </c>
      <c r="K30" s="35">
        <v>210</v>
      </c>
    </row>
    <row r="31" spans="1:11" ht="15.75" thickBot="1" x14ac:dyDescent="0.3">
      <c r="A31" s="33" t="s">
        <v>39</v>
      </c>
      <c r="B31" s="34">
        <v>155</v>
      </c>
      <c r="C31" s="34">
        <v>0</v>
      </c>
      <c r="D31" s="34">
        <v>15</v>
      </c>
      <c r="E31" s="34">
        <v>0</v>
      </c>
      <c r="F31" s="34">
        <v>5</v>
      </c>
      <c r="G31" s="34">
        <v>15</v>
      </c>
      <c r="H31" s="34">
        <v>10</v>
      </c>
      <c r="I31" s="34">
        <v>10</v>
      </c>
      <c r="J31" s="34">
        <v>0</v>
      </c>
      <c r="K31" s="35">
        <v>210</v>
      </c>
    </row>
    <row r="32" spans="1:11" ht="15.75" thickBot="1" x14ac:dyDescent="0.3">
      <c r="A32" s="33" t="s">
        <v>40</v>
      </c>
      <c r="B32" s="34">
        <v>20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5">
        <v>25</v>
      </c>
    </row>
    <row r="33" spans="1:11" ht="15.75" thickBot="1" x14ac:dyDescent="0.3">
      <c r="A33" s="33" t="s">
        <v>41</v>
      </c>
      <c r="B33" s="34">
        <v>170</v>
      </c>
      <c r="C33" s="34">
        <v>5</v>
      </c>
      <c r="D33" s="34">
        <v>0</v>
      </c>
      <c r="E33" s="34">
        <v>0</v>
      </c>
      <c r="F33" s="34">
        <v>10</v>
      </c>
      <c r="G33" s="34">
        <v>10</v>
      </c>
      <c r="H33" s="34">
        <v>5</v>
      </c>
      <c r="I33" s="34">
        <v>10</v>
      </c>
      <c r="J33" s="34">
        <v>0</v>
      </c>
      <c r="K33" s="35">
        <v>210</v>
      </c>
    </row>
    <row r="34" spans="1:11" ht="15.75" thickBot="1" x14ac:dyDescent="0.3">
      <c r="A34" s="33" t="s">
        <v>42</v>
      </c>
      <c r="B34" s="34">
        <v>370</v>
      </c>
      <c r="C34" s="34">
        <v>5</v>
      </c>
      <c r="D34" s="34">
        <v>35</v>
      </c>
      <c r="E34" s="34">
        <v>0</v>
      </c>
      <c r="F34" s="34">
        <v>5</v>
      </c>
      <c r="G34" s="34">
        <v>35</v>
      </c>
      <c r="H34" s="34">
        <v>20</v>
      </c>
      <c r="I34" s="34">
        <v>15</v>
      </c>
      <c r="J34" s="34">
        <v>0</v>
      </c>
      <c r="K34" s="35">
        <v>485</v>
      </c>
    </row>
    <row r="35" spans="1:11" ht="15.75" thickBot="1" x14ac:dyDescent="0.3">
      <c r="A35" s="33" t="s">
        <v>43</v>
      </c>
      <c r="B35" s="34">
        <v>125</v>
      </c>
      <c r="C35" s="34">
        <v>5</v>
      </c>
      <c r="D35" s="34">
        <v>0</v>
      </c>
      <c r="E35" s="34">
        <v>0</v>
      </c>
      <c r="F35" s="34">
        <v>10</v>
      </c>
      <c r="G35" s="34">
        <v>10</v>
      </c>
      <c r="H35" s="34">
        <v>5</v>
      </c>
      <c r="I35" s="34">
        <v>10</v>
      </c>
      <c r="J35" s="34">
        <v>0</v>
      </c>
      <c r="K35" s="35">
        <v>160</v>
      </c>
    </row>
    <row r="36" spans="1:11" ht="15.75" thickBot="1" x14ac:dyDescent="0.3">
      <c r="A36" s="33" t="s">
        <v>44</v>
      </c>
      <c r="B36" s="34">
        <v>230</v>
      </c>
      <c r="C36" s="34">
        <v>5</v>
      </c>
      <c r="D36" s="34">
        <v>0</v>
      </c>
      <c r="E36" s="34">
        <v>0</v>
      </c>
      <c r="F36" s="34">
        <v>0</v>
      </c>
      <c r="G36" s="34">
        <v>10</v>
      </c>
      <c r="H36" s="34">
        <v>0</v>
      </c>
      <c r="I36" s="34">
        <v>25</v>
      </c>
      <c r="J36" s="34">
        <v>0</v>
      </c>
      <c r="K36" s="35">
        <v>275</v>
      </c>
    </row>
    <row r="37" spans="1:11" x14ac:dyDescent="0.25">
      <c r="A37" s="36" t="s">
        <v>45</v>
      </c>
      <c r="B37" s="37">
        <v>340</v>
      </c>
      <c r="C37" s="37">
        <v>10</v>
      </c>
      <c r="D37" s="37">
        <v>0</v>
      </c>
      <c r="E37" s="37">
        <v>0</v>
      </c>
      <c r="F37" s="37">
        <v>20</v>
      </c>
      <c r="G37" s="37">
        <v>10</v>
      </c>
      <c r="H37" s="37">
        <v>35</v>
      </c>
      <c r="I37" s="37">
        <v>20</v>
      </c>
      <c r="J37" s="37">
        <v>0</v>
      </c>
      <c r="K37" s="38">
        <v>435</v>
      </c>
    </row>
    <row r="39" spans="1:11" x14ac:dyDescent="0.25">
      <c r="A39" s="45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opLeftCell="A19" workbookViewId="0">
      <selection activeCell="A4" sqref="A4:N37"/>
    </sheetView>
  </sheetViews>
  <sheetFormatPr defaultRowHeight="15" x14ac:dyDescent="0.25"/>
  <cols>
    <col min="1" max="1" customWidth="true" width="24.7109375" collapsed="false"/>
    <col min="2" max="14" customWidth="true" width="11.28515625" collapsed="false"/>
    <col min="15" max="15" customWidth="true" width="4.7109375" collapsed="false"/>
    <col min="17" max="17" customWidth="true" width="13.85546875" collapsed="false"/>
  </cols>
  <sheetData>
    <row r="1" spans="1:17" x14ac:dyDescent="0.25">
      <c r="A1" s="1" t="s">
        <v>203</v>
      </c>
    </row>
    <row r="3" spans="1:17" x14ac:dyDescent="0.25">
      <c r="P3" s="89" t="s">
        <v>224</v>
      </c>
      <c r="Q3" s="89"/>
    </row>
    <row r="4" spans="1:17" ht="15.75" thickBot="1" x14ac:dyDescent="0.3">
      <c r="A4" s="4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2" t="s">
        <v>12</v>
      </c>
      <c r="P4" s="53" t="s">
        <v>222</v>
      </c>
      <c r="Q4" s="53" t="s">
        <v>223</v>
      </c>
    </row>
    <row r="5" spans="1:17" ht="15.75" thickBot="1" x14ac:dyDescent="0.3">
      <c r="A5" s="33" t="s">
        <v>13</v>
      </c>
      <c r="B5" s="34">
        <v>14642</v>
      </c>
      <c r="C5" s="34">
        <v>15007</v>
      </c>
      <c r="D5" s="34">
        <v>15571</v>
      </c>
      <c r="E5" s="34">
        <v>14639</v>
      </c>
      <c r="F5" s="34">
        <v>12308</v>
      </c>
      <c r="G5" s="34">
        <v>9982</v>
      </c>
      <c r="H5" s="34">
        <v>8733</v>
      </c>
      <c r="I5" s="34">
        <v>8577</v>
      </c>
      <c r="J5" s="34">
        <v>8048</v>
      </c>
      <c r="K5" s="34">
        <v>7664</v>
      </c>
      <c r="L5" s="34">
        <v>7353</v>
      </c>
      <c r="M5" s="34">
        <v>7241</v>
      </c>
      <c r="N5" s="35">
        <v>7303</v>
      </c>
      <c r="P5" s="54">
        <f>N5-M5</f>
        <v>62</v>
      </c>
      <c r="Q5" s="55">
        <f>P5/M5</f>
        <v>8.5623532661234635E-3</v>
      </c>
    </row>
    <row r="6" spans="1:17" ht="15.75" thickBot="1" x14ac:dyDescent="0.3">
      <c r="A6" s="33" t="s">
        <v>14</v>
      </c>
      <c r="B6" s="34">
        <v>499</v>
      </c>
      <c r="C6" s="34">
        <v>800</v>
      </c>
      <c r="D6" s="34">
        <v>680</v>
      </c>
      <c r="E6" s="34">
        <v>701</v>
      </c>
      <c r="F6" s="34">
        <v>473</v>
      </c>
      <c r="G6" s="34">
        <v>390</v>
      </c>
      <c r="H6" s="34">
        <v>229</v>
      </c>
      <c r="I6" s="34">
        <v>359</v>
      </c>
      <c r="J6" s="34">
        <v>347</v>
      </c>
      <c r="K6" s="34">
        <v>367</v>
      </c>
      <c r="L6" s="34">
        <v>418</v>
      </c>
      <c r="M6" s="34">
        <v>385</v>
      </c>
      <c r="N6" s="35">
        <v>365</v>
      </c>
      <c r="P6" s="56">
        <f t="shared" ref="P6:P37" si="0">N6-M6</f>
        <v>-20</v>
      </c>
      <c r="Q6" s="57">
        <f t="shared" ref="Q6:Q37" si="1">P6/M6</f>
        <v>-5.1948051948051951E-2</v>
      </c>
    </row>
    <row r="7" spans="1:17" ht="15.75" thickBot="1" x14ac:dyDescent="0.3">
      <c r="A7" s="33" t="s">
        <v>15</v>
      </c>
      <c r="B7" s="34">
        <v>404</v>
      </c>
      <c r="C7" s="34">
        <v>416</v>
      </c>
      <c r="D7" s="34">
        <v>461</v>
      </c>
      <c r="E7" s="34">
        <v>536</v>
      </c>
      <c r="F7" s="34">
        <v>480</v>
      </c>
      <c r="G7" s="34">
        <v>371</v>
      </c>
      <c r="H7" s="34">
        <v>352</v>
      </c>
      <c r="I7" s="34">
        <v>333</v>
      </c>
      <c r="J7" s="34">
        <v>356</v>
      </c>
      <c r="K7" s="34">
        <v>320</v>
      </c>
      <c r="L7" s="34">
        <v>285</v>
      </c>
      <c r="M7" s="34">
        <v>297</v>
      </c>
      <c r="N7" s="35">
        <v>300</v>
      </c>
      <c r="P7" s="56">
        <f t="shared" si="0"/>
        <v>3</v>
      </c>
      <c r="Q7" s="57">
        <f t="shared" si="1"/>
        <v>1.0101010101010102E-2</v>
      </c>
    </row>
    <row r="8" spans="1:17" ht="15.75" thickBot="1" x14ac:dyDescent="0.3">
      <c r="A8" s="33" t="s">
        <v>16</v>
      </c>
      <c r="B8" s="34">
        <v>384</v>
      </c>
      <c r="C8" s="34">
        <v>373</v>
      </c>
      <c r="D8" s="34">
        <v>389</v>
      </c>
      <c r="E8" s="34">
        <v>376</v>
      </c>
      <c r="F8" s="34">
        <v>376</v>
      </c>
      <c r="G8" s="34">
        <v>172</v>
      </c>
      <c r="H8" s="34">
        <v>143</v>
      </c>
      <c r="I8" s="34">
        <v>189</v>
      </c>
      <c r="J8" s="34">
        <v>240</v>
      </c>
      <c r="K8" s="34">
        <v>186</v>
      </c>
      <c r="L8" s="34">
        <v>207</v>
      </c>
      <c r="M8" s="34">
        <v>168</v>
      </c>
      <c r="N8" s="35">
        <v>147</v>
      </c>
      <c r="P8" s="56">
        <f t="shared" si="0"/>
        <v>-21</v>
      </c>
      <c r="Q8" s="57">
        <f t="shared" si="1"/>
        <v>-0.125</v>
      </c>
    </row>
    <row r="9" spans="1:17" ht="15.75" thickBot="1" x14ac:dyDescent="0.3">
      <c r="A9" s="33" t="s">
        <v>17</v>
      </c>
      <c r="B9" s="34">
        <v>250</v>
      </c>
      <c r="C9" s="34">
        <v>213</v>
      </c>
      <c r="D9" s="34">
        <v>250</v>
      </c>
      <c r="E9" s="34">
        <v>217</v>
      </c>
      <c r="F9" s="34">
        <v>157</v>
      </c>
      <c r="G9" s="34">
        <v>134</v>
      </c>
      <c r="H9" s="34">
        <v>114</v>
      </c>
      <c r="I9" s="34">
        <v>96</v>
      </c>
      <c r="J9" s="34">
        <v>95</v>
      </c>
      <c r="K9" s="34">
        <v>112</v>
      </c>
      <c r="L9" s="34">
        <v>130</v>
      </c>
      <c r="M9" s="34">
        <v>75</v>
      </c>
      <c r="N9" s="35">
        <v>90</v>
      </c>
      <c r="P9" s="56">
        <f t="shared" si="0"/>
        <v>15</v>
      </c>
      <c r="Q9" s="57">
        <f t="shared" si="1"/>
        <v>0.2</v>
      </c>
    </row>
    <row r="10" spans="1:17" ht="15.75" thickBot="1" x14ac:dyDescent="0.3">
      <c r="A10" s="33" t="s">
        <v>18</v>
      </c>
      <c r="B10" s="34">
        <v>225</v>
      </c>
      <c r="C10" s="34">
        <v>191</v>
      </c>
      <c r="D10" s="34">
        <v>239</v>
      </c>
      <c r="E10" s="34">
        <v>250</v>
      </c>
      <c r="F10" s="34">
        <v>234</v>
      </c>
      <c r="G10" s="34">
        <v>145</v>
      </c>
      <c r="H10" s="34">
        <v>130</v>
      </c>
      <c r="I10" s="34">
        <v>140</v>
      </c>
      <c r="J10" s="34">
        <v>129</v>
      </c>
      <c r="K10" s="34">
        <v>139</v>
      </c>
      <c r="L10" s="34">
        <v>128</v>
      </c>
      <c r="M10" s="34">
        <v>129</v>
      </c>
      <c r="N10" s="35">
        <v>121</v>
      </c>
      <c r="P10" s="56">
        <f t="shared" si="0"/>
        <v>-8</v>
      </c>
      <c r="Q10" s="57">
        <f t="shared" si="1"/>
        <v>-6.2015503875968991E-2</v>
      </c>
    </row>
    <row r="11" spans="1:17" ht="15.75" thickBot="1" x14ac:dyDescent="0.3">
      <c r="A11" s="33" t="s">
        <v>19</v>
      </c>
      <c r="B11" s="34">
        <v>435</v>
      </c>
      <c r="C11" s="34">
        <v>417</v>
      </c>
      <c r="D11" s="34">
        <v>388</v>
      </c>
      <c r="E11" s="34">
        <v>358</v>
      </c>
      <c r="F11" s="34">
        <v>283</v>
      </c>
      <c r="G11" s="34">
        <v>258</v>
      </c>
      <c r="H11" s="34">
        <v>230</v>
      </c>
      <c r="I11" s="34">
        <v>161</v>
      </c>
      <c r="J11" s="34">
        <v>137</v>
      </c>
      <c r="K11" s="34">
        <v>171</v>
      </c>
      <c r="L11" s="34">
        <v>177</v>
      </c>
      <c r="M11" s="34">
        <v>199</v>
      </c>
      <c r="N11" s="35">
        <v>165</v>
      </c>
      <c r="P11" s="56">
        <f t="shared" si="0"/>
        <v>-34</v>
      </c>
      <c r="Q11" s="57">
        <f t="shared" si="1"/>
        <v>-0.17085427135678391</v>
      </c>
    </row>
    <row r="12" spans="1:17" ht="15.75" thickBot="1" x14ac:dyDescent="0.3">
      <c r="A12" s="33" t="s">
        <v>20</v>
      </c>
      <c r="B12" s="34">
        <v>620</v>
      </c>
      <c r="C12" s="34">
        <v>572</v>
      </c>
      <c r="D12" s="34">
        <v>671</v>
      </c>
      <c r="E12" s="34">
        <v>517</v>
      </c>
      <c r="F12" s="34">
        <v>461</v>
      </c>
      <c r="G12" s="34">
        <v>377</v>
      </c>
      <c r="H12" s="34">
        <v>320</v>
      </c>
      <c r="I12" s="34">
        <v>376</v>
      </c>
      <c r="J12" s="34">
        <v>370</v>
      </c>
      <c r="K12" s="34">
        <v>245</v>
      </c>
      <c r="L12" s="34">
        <v>260</v>
      </c>
      <c r="M12" s="34">
        <v>226</v>
      </c>
      <c r="N12" s="35">
        <v>265</v>
      </c>
      <c r="P12" s="56">
        <f t="shared" si="0"/>
        <v>39</v>
      </c>
      <c r="Q12" s="57">
        <f t="shared" si="1"/>
        <v>0.17256637168141592</v>
      </c>
    </row>
    <row r="13" spans="1:17" ht="15.75" thickBot="1" x14ac:dyDescent="0.3">
      <c r="A13" s="33" t="s">
        <v>21</v>
      </c>
      <c r="B13" s="34">
        <v>255</v>
      </c>
      <c r="C13" s="34">
        <v>259</v>
      </c>
      <c r="D13" s="34">
        <v>255</v>
      </c>
      <c r="E13" s="34">
        <v>228</v>
      </c>
      <c r="F13" s="34">
        <v>188</v>
      </c>
      <c r="G13" s="34">
        <v>151</v>
      </c>
      <c r="H13" s="34">
        <v>87</v>
      </c>
      <c r="I13" s="34">
        <v>100</v>
      </c>
      <c r="J13" s="34">
        <v>114</v>
      </c>
      <c r="K13" s="34">
        <v>116</v>
      </c>
      <c r="L13" s="34">
        <v>126</v>
      </c>
      <c r="M13" s="34">
        <v>148</v>
      </c>
      <c r="N13" s="35">
        <v>163</v>
      </c>
      <c r="P13" s="56">
        <f t="shared" si="0"/>
        <v>15</v>
      </c>
      <c r="Q13" s="57">
        <f t="shared" si="1"/>
        <v>0.10135135135135136</v>
      </c>
    </row>
    <row r="14" spans="1:17" ht="15.75" thickBot="1" x14ac:dyDescent="0.3">
      <c r="A14" s="33" t="s">
        <v>22</v>
      </c>
      <c r="B14" s="34">
        <v>175</v>
      </c>
      <c r="C14" s="34">
        <v>161</v>
      </c>
      <c r="D14" s="34">
        <v>164</v>
      </c>
      <c r="E14" s="34">
        <v>150</v>
      </c>
      <c r="F14" s="34">
        <v>148</v>
      </c>
      <c r="G14" s="34">
        <v>111</v>
      </c>
      <c r="H14" s="34">
        <v>137</v>
      </c>
      <c r="I14" s="34">
        <v>142</v>
      </c>
      <c r="J14" s="34">
        <v>117</v>
      </c>
      <c r="K14" s="34">
        <v>106</v>
      </c>
      <c r="L14" s="34">
        <v>65</v>
      </c>
      <c r="M14" s="34">
        <v>72</v>
      </c>
      <c r="N14" s="35">
        <v>75</v>
      </c>
      <c r="P14" s="56">
        <f t="shared" si="0"/>
        <v>3</v>
      </c>
      <c r="Q14" s="57">
        <f t="shared" si="1"/>
        <v>4.1666666666666664E-2</v>
      </c>
    </row>
    <row r="15" spans="1:17" ht="15.75" thickBot="1" x14ac:dyDescent="0.3">
      <c r="A15" s="33" t="s">
        <v>23</v>
      </c>
      <c r="B15" s="34">
        <v>304</v>
      </c>
      <c r="C15" s="34">
        <v>302</v>
      </c>
      <c r="D15" s="34">
        <v>349</v>
      </c>
      <c r="E15" s="34">
        <v>362</v>
      </c>
      <c r="F15" s="34">
        <v>265</v>
      </c>
      <c r="G15" s="34">
        <v>200</v>
      </c>
      <c r="H15" s="34">
        <v>211</v>
      </c>
      <c r="I15" s="34">
        <v>199</v>
      </c>
      <c r="J15" s="34">
        <v>174</v>
      </c>
      <c r="K15" s="34">
        <v>204</v>
      </c>
      <c r="L15" s="34">
        <v>176</v>
      </c>
      <c r="M15" s="34">
        <v>167</v>
      </c>
      <c r="N15" s="35">
        <v>180</v>
      </c>
      <c r="P15" s="56">
        <f t="shared" si="0"/>
        <v>13</v>
      </c>
      <c r="Q15" s="57">
        <f t="shared" si="1"/>
        <v>7.7844311377245512E-2</v>
      </c>
    </row>
    <row r="16" spans="1:17" ht="15.75" thickBot="1" x14ac:dyDescent="0.3">
      <c r="A16" s="33" t="s">
        <v>24</v>
      </c>
      <c r="B16" s="34">
        <v>86</v>
      </c>
      <c r="C16" s="34">
        <v>85</v>
      </c>
      <c r="D16" s="34">
        <v>85</v>
      </c>
      <c r="E16" s="34">
        <v>73</v>
      </c>
      <c r="F16" s="34">
        <v>62</v>
      </c>
      <c r="G16" s="34">
        <v>59</v>
      </c>
      <c r="H16" s="34">
        <v>78</v>
      </c>
      <c r="I16" s="34">
        <v>79</v>
      </c>
      <c r="J16" s="34">
        <v>73</v>
      </c>
      <c r="K16" s="34">
        <v>68</v>
      </c>
      <c r="L16" s="34">
        <v>48</v>
      </c>
      <c r="M16" s="34">
        <v>43</v>
      </c>
      <c r="N16" s="35">
        <v>59</v>
      </c>
      <c r="P16" s="56">
        <f t="shared" si="0"/>
        <v>16</v>
      </c>
      <c r="Q16" s="57">
        <f t="shared" si="1"/>
        <v>0.37209302325581395</v>
      </c>
    </row>
    <row r="17" spans="1:17" ht="15.75" thickBot="1" x14ac:dyDescent="0.3">
      <c r="A17" s="33" t="s">
        <v>25</v>
      </c>
      <c r="B17" s="34">
        <v>1676</v>
      </c>
      <c r="C17" s="34">
        <v>1639</v>
      </c>
      <c r="D17" s="34">
        <v>1574</v>
      </c>
      <c r="E17" s="34">
        <v>1426</v>
      </c>
      <c r="F17" s="34">
        <v>1382</v>
      </c>
      <c r="G17" s="34">
        <v>1139</v>
      </c>
      <c r="H17" s="34">
        <v>997</v>
      </c>
      <c r="I17" s="34">
        <v>955</v>
      </c>
      <c r="J17" s="34">
        <v>823</v>
      </c>
      <c r="K17" s="34">
        <v>750</v>
      </c>
      <c r="L17" s="34">
        <v>697</v>
      </c>
      <c r="M17" s="34">
        <v>698</v>
      </c>
      <c r="N17" s="35">
        <v>682</v>
      </c>
      <c r="P17" s="56">
        <f t="shared" si="0"/>
        <v>-16</v>
      </c>
      <c r="Q17" s="57">
        <f t="shared" si="1"/>
        <v>-2.2922636103151862E-2</v>
      </c>
    </row>
    <row r="18" spans="1:17" ht="15.75" thickBot="1" x14ac:dyDescent="0.3">
      <c r="A18" s="33" t="s">
        <v>26</v>
      </c>
      <c r="B18" s="34">
        <v>49</v>
      </c>
      <c r="C18" s="34">
        <v>58</v>
      </c>
      <c r="D18" s="34">
        <v>44</v>
      </c>
      <c r="E18" s="34">
        <v>54</v>
      </c>
      <c r="F18" s="34">
        <v>53</v>
      </c>
      <c r="G18" s="34">
        <v>38</v>
      </c>
      <c r="H18" s="34">
        <v>30</v>
      </c>
      <c r="I18" s="34">
        <v>42</v>
      </c>
      <c r="J18" s="34">
        <v>37</v>
      </c>
      <c r="K18" s="34">
        <v>21</v>
      </c>
      <c r="L18" s="34">
        <v>18</v>
      </c>
      <c r="M18" s="34">
        <v>31</v>
      </c>
      <c r="N18" s="35">
        <v>29</v>
      </c>
      <c r="P18" s="56">
        <f t="shared" si="0"/>
        <v>-2</v>
      </c>
      <c r="Q18" s="57">
        <f t="shared" si="1"/>
        <v>-6.4516129032258063E-2</v>
      </c>
    </row>
    <row r="19" spans="1:17" ht="15.75" thickBot="1" x14ac:dyDescent="0.3">
      <c r="A19" s="33" t="s">
        <v>27</v>
      </c>
      <c r="B19" s="34">
        <v>710</v>
      </c>
      <c r="C19" s="34">
        <v>798</v>
      </c>
      <c r="D19" s="34">
        <v>744</v>
      </c>
      <c r="E19" s="34">
        <v>672</v>
      </c>
      <c r="F19" s="34">
        <v>370</v>
      </c>
      <c r="G19" s="34">
        <v>282</v>
      </c>
      <c r="H19" s="34">
        <v>258</v>
      </c>
      <c r="I19" s="34">
        <v>324</v>
      </c>
      <c r="J19" s="34">
        <v>243</v>
      </c>
      <c r="K19" s="34">
        <v>245</v>
      </c>
      <c r="L19" s="34">
        <v>228</v>
      </c>
      <c r="M19" s="34">
        <v>197</v>
      </c>
      <c r="N19" s="35">
        <v>218</v>
      </c>
      <c r="P19" s="56">
        <f t="shared" si="0"/>
        <v>21</v>
      </c>
      <c r="Q19" s="57">
        <f t="shared" si="1"/>
        <v>0.1065989847715736</v>
      </c>
    </row>
    <row r="20" spans="1:17" ht="15.75" thickBot="1" x14ac:dyDescent="0.3">
      <c r="A20" s="33" t="s">
        <v>28</v>
      </c>
      <c r="B20" s="34">
        <v>984</v>
      </c>
      <c r="C20" s="34">
        <v>902</v>
      </c>
      <c r="D20" s="34">
        <v>1083</v>
      </c>
      <c r="E20" s="34">
        <v>1239</v>
      </c>
      <c r="F20" s="34">
        <v>1046</v>
      </c>
      <c r="G20" s="34">
        <v>815</v>
      </c>
      <c r="H20" s="34">
        <v>720</v>
      </c>
      <c r="I20" s="34">
        <v>575</v>
      </c>
      <c r="J20" s="34">
        <v>595</v>
      </c>
      <c r="K20" s="34">
        <v>563</v>
      </c>
      <c r="L20" s="34">
        <v>565</v>
      </c>
      <c r="M20" s="34">
        <v>549</v>
      </c>
      <c r="N20" s="35">
        <v>581</v>
      </c>
      <c r="P20" s="56">
        <f t="shared" si="0"/>
        <v>32</v>
      </c>
      <c r="Q20" s="57">
        <f t="shared" si="1"/>
        <v>5.8287795992714025E-2</v>
      </c>
    </row>
    <row r="21" spans="1:17" ht="15.75" thickBot="1" x14ac:dyDescent="0.3">
      <c r="A21" s="33" t="s">
        <v>29</v>
      </c>
      <c r="B21" s="34">
        <v>2051</v>
      </c>
      <c r="C21" s="34">
        <v>1931</v>
      </c>
      <c r="D21" s="34">
        <v>2254</v>
      </c>
      <c r="E21" s="34">
        <v>2013</v>
      </c>
      <c r="F21" s="34">
        <v>1713</v>
      </c>
      <c r="G21" s="34">
        <v>1390</v>
      </c>
      <c r="H21" s="34">
        <v>1045</v>
      </c>
      <c r="I21" s="34">
        <v>1096</v>
      </c>
      <c r="J21" s="34">
        <v>912</v>
      </c>
      <c r="K21" s="34">
        <v>902</v>
      </c>
      <c r="L21" s="34">
        <v>709</v>
      </c>
      <c r="M21" s="34">
        <v>778</v>
      </c>
      <c r="N21" s="35">
        <v>836</v>
      </c>
      <c r="P21" s="56">
        <f t="shared" si="0"/>
        <v>58</v>
      </c>
      <c r="Q21" s="57">
        <f t="shared" si="1"/>
        <v>7.4550128534704371E-2</v>
      </c>
    </row>
    <row r="22" spans="1:17" ht="15.75" thickBot="1" x14ac:dyDescent="0.3">
      <c r="A22" s="33" t="s">
        <v>30</v>
      </c>
      <c r="B22" s="34">
        <v>555</v>
      </c>
      <c r="C22" s="34">
        <v>668</v>
      </c>
      <c r="D22" s="34">
        <v>678</v>
      </c>
      <c r="E22" s="34">
        <v>617</v>
      </c>
      <c r="F22" s="34">
        <v>399</v>
      </c>
      <c r="G22" s="34">
        <v>308</v>
      </c>
      <c r="H22" s="34">
        <v>314</v>
      </c>
      <c r="I22" s="34">
        <v>286</v>
      </c>
      <c r="J22" s="34">
        <v>248</v>
      </c>
      <c r="K22" s="34">
        <v>311</v>
      </c>
      <c r="L22" s="34">
        <v>257</v>
      </c>
      <c r="M22" s="34">
        <v>280</v>
      </c>
      <c r="N22" s="35">
        <v>276</v>
      </c>
      <c r="P22" s="56">
        <f t="shared" si="0"/>
        <v>-4</v>
      </c>
      <c r="Q22" s="57">
        <f t="shared" si="1"/>
        <v>-1.4285714285714285E-2</v>
      </c>
    </row>
    <row r="23" spans="1:17" ht="15.75" thickBot="1" x14ac:dyDescent="0.3">
      <c r="A23" s="33" t="s">
        <v>31</v>
      </c>
      <c r="B23" s="34">
        <v>104</v>
      </c>
      <c r="C23" s="34">
        <v>109</v>
      </c>
      <c r="D23" s="34">
        <v>127</v>
      </c>
      <c r="E23" s="34">
        <v>113</v>
      </c>
      <c r="F23" s="34">
        <v>107</v>
      </c>
      <c r="G23" s="34">
        <v>78</v>
      </c>
      <c r="H23" s="34">
        <v>54</v>
      </c>
      <c r="I23" s="34">
        <v>64</v>
      </c>
      <c r="J23" s="34">
        <v>59</v>
      </c>
      <c r="K23" s="34">
        <v>43</v>
      </c>
      <c r="L23" s="34">
        <v>30</v>
      </c>
      <c r="M23" s="34">
        <v>28</v>
      </c>
      <c r="N23" s="35">
        <v>26</v>
      </c>
      <c r="P23" s="56">
        <f t="shared" si="0"/>
        <v>-2</v>
      </c>
      <c r="Q23" s="57">
        <f t="shared" si="1"/>
        <v>-7.1428571428571425E-2</v>
      </c>
    </row>
    <row r="24" spans="1:17" ht="15.75" thickBot="1" x14ac:dyDescent="0.3">
      <c r="A24" s="33" t="s">
        <v>32</v>
      </c>
      <c r="B24" s="34">
        <v>223</v>
      </c>
      <c r="C24" s="34">
        <v>230</v>
      </c>
      <c r="D24" s="34">
        <v>232</v>
      </c>
      <c r="E24" s="34">
        <v>189</v>
      </c>
      <c r="F24" s="34">
        <v>245</v>
      </c>
      <c r="G24" s="34">
        <v>204</v>
      </c>
      <c r="H24" s="34">
        <v>178</v>
      </c>
      <c r="I24" s="34">
        <v>179</v>
      </c>
      <c r="J24" s="34">
        <v>140</v>
      </c>
      <c r="K24" s="34">
        <v>126</v>
      </c>
      <c r="L24" s="34">
        <v>149</v>
      </c>
      <c r="M24" s="34">
        <v>131</v>
      </c>
      <c r="N24" s="35">
        <v>113</v>
      </c>
      <c r="P24" s="56">
        <f t="shared" si="0"/>
        <v>-18</v>
      </c>
      <c r="Q24" s="57">
        <f t="shared" si="1"/>
        <v>-0.13740458015267176</v>
      </c>
    </row>
    <row r="25" spans="1:17" ht="15.75" thickBot="1" x14ac:dyDescent="0.3">
      <c r="A25" s="33" t="s">
        <v>33</v>
      </c>
      <c r="B25" s="34">
        <v>249</v>
      </c>
      <c r="C25" s="34">
        <v>257</v>
      </c>
      <c r="D25" s="34">
        <v>224</v>
      </c>
      <c r="E25" s="34">
        <v>218</v>
      </c>
      <c r="F25" s="34">
        <v>163</v>
      </c>
      <c r="G25" s="34">
        <v>147</v>
      </c>
      <c r="H25" s="34">
        <v>130</v>
      </c>
      <c r="I25" s="34">
        <v>143</v>
      </c>
      <c r="J25" s="34">
        <v>138</v>
      </c>
      <c r="K25" s="34">
        <v>129</v>
      </c>
      <c r="L25" s="34">
        <v>117</v>
      </c>
      <c r="M25" s="34">
        <v>106</v>
      </c>
      <c r="N25" s="35">
        <v>102</v>
      </c>
      <c r="P25" s="56">
        <f t="shared" si="0"/>
        <v>-4</v>
      </c>
      <c r="Q25" s="57">
        <f t="shared" si="1"/>
        <v>-3.7735849056603772E-2</v>
      </c>
    </row>
    <row r="26" spans="1:17" ht="15.75" thickBot="1" x14ac:dyDescent="0.3">
      <c r="A26" s="33" t="s">
        <v>34</v>
      </c>
      <c r="B26" s="34">
        <v>407</v>
      </c>
      <c r="C26" s="34">
        <v>416</v>
      </c>
      <c r="D26" s="34">
        <v>435</v>
      </c>
      <c r="E26" s="34">
        <v>331</v>
      </c>
      <c r="F26" s="34">
        <v>259</v>
      </c>
      <c r="G26" s="34">
        <v>195</v>
      </c>
      <c r="H26" s="34">
        <v>211</v>
      </c>
      <c r="I26" s="34">
        <v>207</v>
      </c>
      <c r="J26" s="34">
        <v>200</v>
      </c>
      <c r="K26" s="34">
        <v>180</v>
      </c>
      <c r="L26" s="34">
        <v>185</v>
      </c>
      <c r="M26" s="34">
        <v>173</v>
      </c>
      <c r="N26" s="35">
        <v>219</v>
      </c>
      <c r="P26" s="56">
        <f t="shared" si="0"/>
        <v>46</v>
      </c>
      <c r="Q26" s="57">
        <f t="shared" si="1"/>
        <v>0.26589595375722541</v>
      </c>
    </row>
    <row r="27" spans="1:17" ht="15.75" thickBot="1" x14ac:dyDescent="0.3">
      <c r="A27" s="33" t="s">
        <v>35</v>
      </c>
      <c r="B27" s="34">
        <v>923</v>
      </c>
      <c r="C27" s="34">
        <v>851</v>
      </c>
      <c r="D27" s="34">
        <v>756</v>
      </c>
      <c r="E27" s="34">
        <v>616</v>
      </c>
      <c r="F27" s="34">
        <v>559</v>
      </c>
      <c r="G27" s="34">
        <v>546</v>
      </c>
      <c r="H27" s="34">
        <v>457</v>
      </c>
      <c r="I27" s="34">
        <v>417</v>
      </c>
      <c r="J27" s="34">
        <v>472</v>
      </c>
      <c r="K27" s="34">
        <v>462</v>
      </c>
      <c r="L27" s="34">
        <v>479</v>
      </c>
      <c r="M27" s="34">
        <v>543</v>
      </c>
      <c r="N27" s="35">
        <v>444</v>
      </c>
      <c r="P27" s="56">
        <f t="shared" si="0"/>
        <v>-99</v>
      </c>
      <c r="Q27" s="57">
        <f t="shared" si="1"/>
        <v>-0.18232044198895028</v>
      </c>
    </row>
    <row r="28" spans="1:17" ht="15.75" thickBot="1" x14ac:dyDescent="0.3">
      <c r="A28" s="33" t="s">
        <v>36</v>
      </c>
      <c r="B28" s="34">
        <v>34</v>
      </c>
      <c r="C28" s="34">
        <v>34</v>
      </c>
      <c r="D28" s="34">
        <v>31</v>
      </c>
      <c r="E28" s="34">
        <v>34</v>
      </c>
      <c r="F28" s="34">
        <v>43</v>
      </c>
      <c r="G28" s="34">
        <v>40</v>
      </c>
      <c r="H28" s="34">
        <v>36</v>
      </c>
      <c r="I28" s="34">
        <v>18</v>
      </c>
      <c r="J28" s="34">
        <v>23</v>
      </c>
      <c r="K28" s="34">
        <v>35</v>
      </c>
      <c r="L28" s="34">
        <v>32</v>
      </c>
      <c r="M28" s="34">
        <v>38</v>
      </c>
      <c r="N28" s="35">
        <v>24</v>
      </c>
      <c r="P28" s="56">
        <f t="shared" si="0"/>
        <v>-14</v>
      </c>
      <c r="Q28" s="57">
        <f t="shared" si="1"/>
        <v>-0.36842105263157893</v>
      </c>
    </row>
    <row r="29" spans="1:17" ht="15.75" thickBot="1" x14ac:dyDescent="0.3">
      <c r="A29" s="33" t="s">
        <v>37</v>
      </c>
      <c r="B29" s="34">
        <v>286</v>
      </c>
      <c r="C29" s="34">
        <v>252</v>
      </c>
      <c r="D29" s="34">
        <v>296</v>
      </c>
      <c r="E29" s="34">
        <v>394</v>
      </c>
      <c r="F29" s="34">
        <v>283</v>
      </c>
      <c r="G29" s="34">
        <v>234</v>
      </c>
      <c r="H29" s="34">
        <v>235</v>
      </c>
      <c r="I29" s="34">
        <v>189</v>
      </c>
      <c r="J29" s="34">
        <v>210</v>
      </c>
      <c r="K29" s="34">
        <v>195</v>
      </c>
      <c r="L29" s="34">
        <v>224</v>
      </c>
      <c r="M29" s="34">
        <v>233</v>
      </c>
      <c r="N29" s="35">
        <v>153</v>
      </c>
      <c r="P29" s="56">
        <f t="shared" si="0"/>
        <v>-80</v>
      </c>
      <c r="Q29" s="57">
        <f t="shared" si="1"/>
        <v>-0.34334763948497854</v>
      </c>
    </row>
    <row r="30" spans="1:17" ht="15.75" thickBot="1" x14ac:dyDescent="0.3">
      <c r="A30" s="33" t="s">
        <v>38</v>
      </c>
      <c r="B30" s="34">
        <v>347</v>
      </c>
      <c r="C30" s="34">
        <v>370</v>
      </c>
      <c r="D30" s="34">
        <v>443</v>
      </c>
      <c r="E30" s="34">
        <v>373</v>
      </c>
      <c r="F30" s="34">
        <v>346</v>
      </c>
      <c r="G30" s="34">
        <v>289</v>
      </c>
      <c r="H30" s="34">
        <v>241</v>
      </c>
      <c r="I30" s="34">
        <v>198</v>
      </c>
      <c r="J30" s="34">
        <v>195</v>
      </c>
      <c r="K30" s="34">
        <v>168</v>
      </c>
      <c r="L30" s="34">
        <v>166</v>
      </c>
      <c r="M30" s="34">
        <v>163</v>
      </c>
      <c r="N30" s="35">
        <v>176</v>
      </c>
      <c r="P30" s="56">
        <f t="shared" si="0"/>
        <v>13</v>
      </c>
      <c r="Q30" s="57">
        <f t="shared" si="1"/>
        <v>7.9754601226993863E-2</v>
      </c>
    </row>
    <row r="31" spans="1:17" ht="15.75" thickBot="1" x14ac:dyDescent="0.3">
      <c r="A31" s="33" t="s">
        <v>39</v>
      </c>
      <c r="B31" s="34">
        <v>253</v>
      </c>
      <c r="C31" s="34">
        <v>290</v>
      </c>
      <c r="D31" s="34">
        <v>245</v>
      </c>
      <c r="E31" s="34">
        <v>239</v>
      </c>
      <c r="F31" s="34">
        <v>151</v>
      </c>
      <c r="G31" s="34">
        <v>186</v>
      </c>
      <c r="H31" s="34">
        <v>190</v>
      </c>
      <c r="I31" s="34">
        <v>179</v>
      </c>
      <c r="J31" s="34">
        <v>146</v>
      </c>
      <c r="K31" s="34">
        <v>151</v>
      </c>
      <c r="L31" s="34">
        <v>149</v>
      </c>
      <c r="M31" s="34">
        <v>164</v>
      </c>
      <c r="N31" s="35">
        <v>175</v>
      </c>
      <c r="P31" s="56">
        <f t="shared" si="0"/>
        <v>11</v>
      </c>
      <c r="Q31" s="57">
        <f t="shared" si="1"/>
        <v>6.7073170731707321E-2</v>
      </c>
    </row>
    <row r="32" spans="1:17" ht="15.75" thickBot="1" x14ac:dyDescent="0.3">
      <c r="A32" s="33" t="s">
        <v>40</v>
      </c>
      <c r="B32" s="34">
        <v>58</v>
      </c>
      <c r="C32" s="34">
        <v>72</v>
      </c>
      <c r="D32" s="34">
        <v>75</v>
      </c>
      <c r="E32" s="34">
        <v>81</v>
      </c>
      <c r="F32" s="34">
        <v>74</v>
      </c>
      <c r="G32" s="34">
        <v>47</v>
      </c>
      <c r="H32" s="34">
        <v>40</v>
      </c>
      <c r="I32" s="34">
        <v>44</v>
      </c>
      <c r="J32" s="34">
        <v>41</v>
      </c>
      <c r="K32" s="34">
        <v>31</v>
      </c>
      <c r="L32" s="34">
        <v>26</v>
      </c>
      <c r="M32" s="34">
        <v>33</v>
      </c>
      <c r="N32" s="35">
        <v>21</v>
      </c>
      <c r="P32" s="56">
        <f t="shared" si="0"/>
        <v>-12</v>
      </c>
      <c r="Q32" s="57">
        <f t="shared" si="1"/>
        <v>-0.36363636363636365</v>
      </c>
    </row>
    <row r="33" spans="1:17" ht="15.75" thickBot="1" x14ac:dyDescent="0.3">
      <c r="A33" s="33" t="s">
        <v>41</v>
      </c>
      <c r="B33" s="34">
        <v>249</v>
      </c>
      <c r="C33" s="34">
        <v>233</v>
      </c>
      <c r="D33" s="34">
        <v>269</v>
      </c>
      <c r="E33" s="34">
        <v>269</v>
      </c>
      <c r="F33" s="34">
        <v>250</v>
      </c>
      <c r="G33" s="34">
        <v>197</v>
      </c>
      <c r="H33" s="34">
        <v>188</v>
      </c>
      <c r="I33" s="34">
        <v>176</v>
      </c>
      <c r="J33" s="34">
        <v>203</v>
      </c>
      <c r="K33" s="34">
        <v>178</v>
      </c>
      <c r="L33" s="34">
        <v>169</v>
      </c>
      <c r="M33" s="34">
        <v>172</v>
      </c>
      <c r="N33" s="35">
        <v>177</v>
      </c>
      <c r="P33" s="56">
        <f t="shared" si="0"/>
        <v>5</v>
      </c>
      <c r="Q33" s="57">
        <f t="shared" si="1"/>
        <v>2.9069767441860465E-2</v>
      </c>
    </row>
    <row r="34" spans="1:17" ht="15.75" thickBot="1" x14ac:dyDescent="0.3">
      <c r="A34" s="33" t="s">
        <v>42</v>
      </c>
      <c r="B34" s="34">
        <v>741</v>
      </c>
      <c r="C34" s="34">
        <v>822</v>
      </c>
      <c r="D34" s="34">
        <v>849</v>
      </c>
      <c r="E34" s="34">
        <v>749</v>
      </c>
      <c r="F34" s="34">
        <v>662</v>
      </c>
      <c r="G34" s="34">
        <v>624</v>
      </c>
      <c r="H34" s="34">
        <v>574</v>
      </c>
      <c r="I34" s="34">
        <v>494</v>
      </c>
      <c r="J34" s="34">
        <v>453</v>
      </c>
      <c r="K34" s="34">
        <v>414</v>
      </c>
      <c r="L34" s="34">
        <v>429</v>
      </c>
      <c r="M34" s="34">
        <v>363</v>
      </c>
      <c r="N34" s="35">
        <v>409</v>
      </c>
      <c r="P34" s="56">
        <f t="shared" si="0"/>
        <v>46</v>
      </c>
      <c r="Q34" s="57">
        <f t="shared" si="1"/>
        <v>0.12672176308539945</v>
      </c>
    </row>
    <row r="35" spans="1:17" ht="15.75" thickBot="1" x14ac:dyDescent="0.3">
      <c r="A35" s="33" t="s">
        <v>43</v>
      </c>
      <c r="B35" s="34">
        <v>201</v>
      </c>
      <c r="C35" s="34">
        <v>238</v>
      </c>
      <c r="D35" s="34">
        <v>233</v>
      </c>
      <c r="E35" s="34">
        <v>184</v>
      </c>
      <c r="F35" s="34">
        <v>146</v>
      </c>
      <c r="G35" s="34">
        <v>118</v>
      </c>
      <c r="H35" s="34">
        <v>101</v>
      </c>
      <c r="I35" s="34">
        <v>117</v>
      </c>
      <c r="J35" s="34">
        <v>126</v>
      </c>
      <c r="K35" s="34">
        <v>136</v>
      </c>
      <c r="L35" s="34">
        <v>114</v>
      </c>
      <c r="M35" s="34">
        <v>119</v>
      </c>
      <c r="N35" s="35">
        <v>130</v>
      </c>
      <c r="P35" s="56">
        <f t="shared" si="0"/>
        <v>11</v>
      </c>
      <c r="Q35" s="57">
        <f t="shared" si="1"/>
        <v>9.2436974789915971E-2</v>
      </c>
    </row>
    <row r="36" spans="1:17" ht="15.75" thickBot="1" x14ac:dyDescent="0.3">
      <c r="A36" s="33" t="s">
        <v>44</v>
      </c>
      <c r="B36" s="34">
        <v>374</v>
      </c>
      <c r="C36" s="34">
        <v>465</v>
      </c>
      <c r="D36" s="34">
        <v>464</v>
      </c>
      <c r="E36" s="34">
        <v>432</v>
      </c>
      <c r="F36" s="34">
        <v>389</v>
      </c>
      <c r="G36" s="34">
        <v>340</v>
      </c>
      <c r="H36" s="34">
        <v>309</v>
      </c>
      <c r="I36" s="34">
        <v>305</v>
      </c>
      <c r="J36" s="34">
        <v>267</v>
      </c>
      <c r="K36" s="34">
        <v>255</v>
      </c>
      <c r="L36" s="34">
        <v>214</v>
      </c>
      <c r="M36" s="34">
        <v>220</v>
      </c>
      <c r="N36" s="35">
        <v>233</v>
      </c>
      <c r="P36" s="56">
        <f t="shared" si="0"/>
        <v>13</v>
      </c>
      <c r="Q36" s="57">
        <f t="shared" si="1"/>
        <v>5.909090909090909E-2</v>
      </c>
    </row>
    <row r="37" spans="1:17" x14ac:dyDescent="0.25">
      <c r="A37" s="36" t="s">
        <v>45</v>
      </c>
      <c r="B37" s="37">
        <v>531</v>
      </c>
      <c r="C37" s="37">
        <v>583</v>
      </c>
      <c r="D37" s="37">
        <v>584</v>
      </c>
      <c r="E37" s="37">
        <v>628</v>
      </c>
      <c r="F37" s="37">
        <v>541</v>
      </c>
      <c r="G37" s="37">
        <v>397</v>
      </c>
      <c r="H37" s="37">
        <v>394</v>
      </c>
      <c r="I37" s="37">
        <v>395</v>
      </c>
      <c r="J37" s="37">
        <v>365</v>
      </c>
      <c r="K37" s="37">
        <v>335</v>
      </c>
      <c r="L37" s="37">
        <v>376</v>
      </c>
      <c r="M37" s="37">
        <v>313</v>
      </c>
      <c r="N37" s="38">
        <v>349</v>
      </c>
      <c r="P37" s="58">
        <f t="shared" si="0"/>
        <v>36</v>
      </c>
      <c r="Q37" s="39">
        <f t="shared" si="1"/>
        <v>0.11501597444089456</v>
      </c>
    </row>
  </sheetData>
  <mergeCells count="1">
    <mergeCell ref="P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I11" sqref="I11"/>
    </sheetView>
  </sheetViews>
  <sheetFormatPr defaultRowHeight="15" x14ac:dyDescent="0.25"/>
  <cols>
    <col min="1" max="1" customWidth="true" width="31.85546875" collapsed="false"/>
    <col min="2" max="2" customWidth="true" width="12.5703125" collapsed="false"/>
    <col min="3" max="3" bestFit="true" customWidth="true" width="19.5703125" collapsed="false"/>
    <col min="4" max="4" customWidth="true" width="13.5703125" collapsed="false"/>
  </cols>
  <sheetData>
    <row r="1" spans="1:4" x14ac:dyDescent="0.25">
      <c r="A1" s="1" t="s">
        <v>201</v>
      </c>
    </row>
    <row r="4" spans="1:4" ht="59.25" customHeight="1" thickBot="1" x14ac:dyDescent="0.3">
      <c r="A4" s="30"/>
      <c r="B4" s="42" t="s">
        <v>136</v>
      </c>
      <c r="C4" s="42" t="s">
        <v>137</v>
      </c>
      <c r="D4" s="32" t="s">
        <v>190</v>
      </c>
    </row>
    <row r="5" spans="1:4" ht="15.75" thickBot="1" x14ac:dyDescent="0.3">
      <c r="A5" s="33" t="s">
        <v>85</v>
      </c>
      <c r="B5" s="95">
        <v>7303</v>
      </c>
      <c r="C5" s="96">
        <v>573722</v>
      </c>
      <c r="D5" s="43">
        <f t="shared" ref="D5:D37" si="0">(B5/C5)*1000</f>
        <v>12.729161510278498</v>
      </c>
    </row>
    <row r="6" spans="1:4" ht="15.75" thickBot="1" x14ac:dyDescent="0.3">
      <c r="A6" s="33" t="s">
        <v>14</v>
      </c>
      <c r="B6" s="95">
        <v>365</v>
      </c>
      <c r="C6" s="96">
        <v>26964</v>
      </c>
      <c r="D6" s="43">
        <f t="shared" si="0"/>
        <v>13.536567274885032</v>
      </c>
    </row>
    <row r="7" spans="1:4" ht="15.75" thickBot="1" x14ac:dyDescent="0.3">
      <c r="A7" s="33" t="s">
        <v>15</v>
      </c>
      <c r="B7" s="95">
        <v>300</v>
      </c>
      <c r="C7" s="96">
        <v>22752</v>
      </c>
      <c r="D7" s="43">
        <f t="shared" si="0"/>
        <v>13.185654008438819</v>
      </c>
    </row>
    <row r="8" spans="1:4" ht="15.75" thickBot="1" x14ac:dyDescent="0.3">
      <c r="A8" s="33" t="s">
        <v>16</v>
      </c>
      <c r="B8" s="95">
        <v>147</v>
      </c>
      <c r="C8" s="96">
        <v>10717</v>
      </c>
      <c r="D8" s="43">
        <f t="shared" si="0"/>
        <v>13.716525146962768</v>
      </c>
    </row>
    <row r="9" spans="1:4" ht="15.75" thickBot="1" x14ac:dyDescent="0.3">
      <c r="A9" s="33" t="s">
        <v>17</v>
      </c>
      <c r="B9" s="95">
        <v>90</v>
      </c>
      <c r="C9" s="96">
        <v>8181</v>
      </c>
      <c r="D9" s="43">
        <f t="shared" si="0"/>
        <v>11.001100110011002</v>
      </c>
    </row>
    <row r="10" spans="1:4" ht="15.75" thickBot="1" x14ac:dyDescent="0.3">
      <c r="A10" s="33" t="s">
        <v>18</v>
      </c>
      <c r="B10" s="95">
        <v>121</v>
      </c>
      <c r="C10" s="96">
        <v>5097</v>
      </c>
      <c r="D10" s="43">
        <f t="shared" si="0"/>
        <v>23.739454581126154</v>
      </c>
    </row>
    <row r="11" spans="1:4" ht="15.75" thickBot="1" x14ac:dyDescent="0.3">
      <c r="A11" s="33" t="s">
        <v>19</v>
      </c>
      <c r="B11" s="95">
        <v>165</v>
      </c>
      <c r="C11" s="96">
        <v>13169</v>
      </c>
      <c r="D11" s="43">
        <f t="shared" si="0"/>
        <v>12.529425165160605</v>
      </c>
    </row>
    <row r="12" spans="1:4" ht="15.75" thickBot="1" x14ac:dyDescent="0.3">
      <c r="A12" s="33" t="s">
        <v>20</v>
      </c>
      <c r="B12" s="95">
        <v>265</v>
      </c>
      <c r="C12" s="96">
        <v>20881</v>
      </c>
      <c r="D12" s="43">
        <f t="shared" si="0"/>
        <v>12.690963076481012</v>
      </c>
    </row>
    <row r="13" spans="1:4" ht="15.75" thickBot="1" x14ac:dyDescent="0.3">
      <c r="A13" s="33" t="s">
        <v>21</v>
      </c>
      <c r="B13" s="95">
        <v>163</v>
      </c>
      <c r="C13" s="96">
        <v>11779</v>
      </c>
      <c r="D13" s="43">
        <f t="shared" si="0"/>
        <v>13.83818660327702</v>
      </c>
    </row>
    <row r="14" spans="1:4" ht="15.75" thickBot="1" x14ac:dyDescent="0.3">
      <c r="A14" s="33" t="s">
        <v>22</v>
      </c>
      <c r="B14" s="95">
        <v>75</v>
      </c>
      <c r="C14" s="96">
        <v>10263</v>
      </c>
      <c r="D14" s="43">
        <f t="shared" si="0"/>
        <v>7.3078047354574682</v>
      </c>
    </row>
    <row r="15" spans="1:4" ht="15.75" thickBot="1" x14ac:dyDescent="0.3">
      <c r="A15" s="33" t="s">
        <v>23</v>
      </c>
      <c r="B15" s="95">
        <v>180</v>
      </c>
      <c r="C15" s="96">
        <v>9729</v>
      </c>
      <c r="D15" s="43">
        <f t="shared" si="0"/>
        <v>18.501387604070306</v>
      </c>
    </row>
    <row r="16" spans="1:4" ht="15.75" thickBot="1" x14ac:dyDescent="0.3">
      <c r="A16" s="33" t="s">
        <v>24</v>
      </c>
      <c r="B16" s="95">
        <v>59</v>
      </c>
      <c r="C16" s="96">
        <v>9562</v>
      </c>
      <c r="D16" s="43">
        <f t="shared" si="0"/>
        <v>6.1702572683539012</v>
      </c>
    </row>
    <row r="17" spans="1:4" ht="15.75" thickBot="1" x14ac:dyDescent="0.3">
      <c r="A17" s="33" t="s">
        <v>25</v>
      </c>
      <c r="B17" s="95">
        <v>682</v>
      </c>
      <c r="C17" s="96">
        <v>64964</v>
      </c>
      <c r="D17" s="43">
        <f t="shared" si="0"/>
        <v>10.498122036820392</v>
      </c>
    </row>
    <row r="18" spans="1:4" ht="15.75" thickBot="1" x14ac:dyDescent="0.3">
      <c r="A18" s="33" t="s">
        <v>26</v>
      </c>
      <c r="B18" s="95">
        <v>29</v>
      </c>
      <c r="C18" s="96">
        <v>2083</v>
      </c>
      <c r="D18" s="43">
        <f t="shared" si="0"/>
        <v>13.922227556409025</v>
      </c>
    </row>
    <row r="19" spans="1:4" ht="15.75" thickBot="1" x14ac:dyDescent="0.3">
      <c r="A19" s="33" t="s">
        <v>27</v>
      </c>
      <c r="B19" s="95">
        <v>218</v>
      </c>
      <c r="C19" s="96">
        <v>15575</v>
      </c>
      <c r="D19" s="43">
        <f t="shared" si="0"/>
        <v>13.996789727126806</v>
      </c>
    </row>
    <row r="20" spans="1:4" ht="15.75" thickBot="1" x14ac:dyDescent="0.3">
      <c r="A20" s="33" t="s">
        <v>28</v>
      </c>
      <c r="B20" s="95">
        <v>581</v>
      </c>
      <c r="C20" s="96">
        <v>40061</v>
      </c>
      <c r="D20" s="43">
        <f t="shared" si="0"/>
        <v>14.502883103267518</v>
      </c>
    </row>
    <row r="21" spans="1:4" ht="15.75" thickBot="1" x14ac:dyDescent="0.3">
      <c r="A21" s="33" t="s">
        <v>29</v>
      </c>
      <c r="B21" s="95">
        <v>836</v>
      </c>
      <c r="C21" s="96">
        <v>79760</v>
      </c>
      <c r="D21" s="43">
        <f t="shared" si="0"/>
        <v>10.481444332998997</v>
      </c>
    </row>
    <row r="22" spans="1:4" ht="15.75" thickBot="1" x14ac:dyDescent="0.3">
      <c r="A22" s="33" t="s">
        <v>30</v>
      </c>
      <c r="B22" s="95">
        <v>276</v>
      </c>
      <c r="C22" s="96">
        <v>21239</v>
      </c>
      <c r="D22" s="43">
        <f t="shared" si="0"/>
        <v>12.994962098027214</v>
      </c>
    </row>
    <row r="23" spans="1:4" ht="15.75" thickBot="1" x14ac:dyDescent="0.3">
      <c r="A23" s="33" t="s">
        <v>31</v>
      </c>
      <c r="B23" s="95">
        <v>26</v>
      </c>
      <c r="C23" s="96">
        <v>7607</v>
      </c>
      <c r="D23" s="43">
        <f t="shared" si="0"/>
        <v>3.4179045615880113</v>
      </c>
    </row>
    <row r="24" spans="1:4" ht="15.75" thickBot="1" x14ac:dyDescent="0.3">
      <c r="A24" s="33" t="s">
        <v>32</v>
      </c>
      <c r="B24" s="95">
        <v>113</v>
      </c>
      <c r="C24" s="96">
        <v>8547</v>
      </c>
      <c r="D24" s="43">
        <f t="shared" si="0"/>
        <v>13.221013221013221</v>
      </c>
    </row>
    <row r="25" spans="1:4" ht="15.75" thickBot="1" x14ac:dyDescent="0.3">
      <c r="A25" s="33" t="s">
        <v>33</v>
      </c>
      <c r="B25" s="95">
        <v>102</v>
      </c>
      <c r="C25" s="96">
        <v>9272</v>
      </c>
      <c r="D25" s="43">
        <f t="shared" si="0"/>
        <v>11.000862812769629</v>
      </c>
    </row>
    <row r="26" spans="1:4" ht="15.75" thickBot="1" x14ac:dyDescent="0.3">
      <c r="A26" s="33" t="s">
        <v>34</v>
      </c>
      <c r="B26" s="95">
        <v>219</v>
      </c>
      <c r="C26" s="96">
        <v>13456</v>
      </c>
      <c r="D26" s="43">
        <f t="shared" si="0"/>
        <v>16.275267538644471</v>
      </c>
    </row>
    <row r="27" spans="1:4" ht="15.75" thickBot="1" x14ac:dyDescent="0.3">
      <c r="A27" s="33" t="s">
        <v>35</v>
      </c>
      <c r="B27" s="95">
        <v>444</v>
      </c>
      <c r="C27" s="96">
        <v>35916</v>
      </c>
      <c r="D27" s="43">
        <f t="shared" si="0"/>
        <v>12.362178416304712</v>
      </c>
    </row>
    <row r="28" spans="1:4" ht="15.75" thickBot="1" x14ac:dyDescent="0.3">
      <c r="A28" s="33" t="s">
        <v>36</v>
      </c>
      <c r="B28" s="95">
        <v>24</v>
      </c>
      <c r="C28" s="96">
        <v>1847</v>
      </c>
      <c r="D28" s="43">
        <f t="shared" si="0"/>
        <v>12.994044396318355</v>
      </c>
    </row>
    <row r="29" spans="1:4" ht="15.75" thickBot="1" x14ac:dyDescent="0.3">
      <c r="A29" s="33" t="s">
        <v>37</v>
      </c>
      <c r="B29" s="95">
        <v>153</v>
      </c>
      <c r="C29" s="96">
        <v>13744</v>
      </c>
      <c r="D29" s="43">
        <f t="shared" si="0"/>
        <v>11.132130384167638</v>
      </c>
    </row>
    <row r="30" spans="1:4" ht="15.75" thickBot="1" x14ac:dyDescent="0.3">
      <c r="A30" s="33" t="s">
        <v>38</v>
      </c>
      <c r="B30" s="95">
        <v>176</v>
      </c>
      <c r="C30" s="96">
        <v>18058</v>
      </c>
      <c r="D30" s="43">
        <f t="shared" si="0"/>
        <v>9.7463727987595536</v>
      </c>
    </row>
    <row r="31" spans="1:4" ht="15.75" thickBot="1" x14ac:dyDescent="0.3">
      <c r="A31" s="33" t="s">
        <v>39</v>
      </c>
      <c r="B31" s="95">
        <v>175</v>
      </c>
      <c r="C31" s="96">
        <v>10111</v>
      </c>
      <c r="D31" s="43">
        <f t="shared" si="0"/>
        <v>17.307882504203342</v>
      </c>
    </row>
    <row r="32" spans="1:4" ht="15.75" thickBot="1" x14ac:dyDescent="0.3">
      <c r="A32" s="33" t="s">
        <v>40</v>
      </c>
      <c r="B32" s="95">
        <v>21</v>
      </c>
      <c r="C32" s="96">
        <v>2082</v>
      </c>
      <c r="D32" s="43">
        <f t="shared" si="0"/>
        <v>10.086455331412104</v>
      </c>
    </row>
    <row r="33" spans="1:4" ht="15.75" thickBot="1" x14ac:dyDescent="0.3">
      <c r="A33" s="33" t="s">
        <v>41</v>
      </c>
      <c r="B33" s="95">
        <v>177</v>
      </c>
      <c r="C33" s="96">
        <v>10302</v>
      </c>
      <c r="D33" s="43">
        <f t="shared" si="0"/>
        <v>17.18112987769365</v>
      </c>
    </row>
    <row r="34" spans="1:4" ht="15.75" thickBot="1" x14ac:dyDescent="0.3">
      <c r="A34" s="33" t="s">
        <v>42</v>
      </c>
      <c r="B34" s="95">
        <v>409</v>
      </c>
      <c r="C34" s="96">
        <v>30800</v>
      </c>
      <c r="D34" s="43">
        <f t="shared" si="0"/>
        <v>13.279220779220779</v>
      </c>
    </row>
    <row r="35" spans="1:4" ht="15.75" thickBot="1" x14ac:dyDescent="0.3">
      <c r="A35" s="33" t="s">
        <v>43</v>
      </c>
      <c r="B35" s="95">
        <v>130</v>
      </c>
      <c r="C35" s="96">
        <v>12313</v>
      </c>
      <c r="D35" s="43">
        <f t="shared" si="0"/>
        <v>10.55794688540567</v>
      </c>
    </row>
    <row r="36" spans="1:4" ht="15.75" thickBot="1" x14ac:dyDescent="0.3">
      <c r="A36" s="33" t="s">
        <v>44</v>
      </c>
      <c r="B36" s="95">
        <v>233</v>
      </c>
      <c r="C36" s="96">
        <v>8712</v>
      </c>
      <c r="D36" s="43">
        <f t="shared" si="0"/>
        <v>26.744719926538107</v>
      </c>
    </row>
    <row r="37" spans="1:4" x14ac:dyDescent="0.25">
      <c r="A37" s="36" t="s">
        <v>45</v>
      </c>
      <c r="B37" s="97">
        <v>349</v>
      </c>
      <c r="C37" s="98">
        <v>18179</v>
      </c>
      <c r="D37" s="44">
        <f t="shared" si="0"/>
        <v>19.197975686231366</v>
      </c>
    </row>
  </sheetData>
  <sortState ref="A5:D37">
    <sortCondition descending="1" ref="D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GridLines="0" topLeftCell="E1" workbookViewId="0">
      <selection activeCell="U16" sqref="U16"/>
    </sheetView>
  </sheetViews>
  <sheetFormatPr defaultRowHeight="15" x14ac:dyDescent="0.25"/>
  <cols>
    <col min="1" max="1" customWidth="true" width="13.7109375" collapsed="false"/>
    <col min="2" max="19" customWidth="true" width="10.42578125" collapsed="false"/>
    <col min="20" max="20" customWidth="true" width="6.7109375" collapsed="false"/>
    <col min="22" max="22" customWidth="true" width="13.140625" collapsed="false"/>
  </cols>
  <sheetData>
    <row r="1" spans="1:22" x14ac:dyDescent="0.25">
      <c r="A1" s="1" t="s">
        <v>209</v>
      </c>
    </row>
    <row r="3" spans="1:22" x14ac:dyDescent="0.25">
      <c r="U3" s="89" t="s">
        <v>224</v>
      </c>
      <c r="V3" s="89"/>
    </row>
    <row r="4" spans="1:22" x14ac:dyDescent="0.25">
      <c r="A4" s="52"/>
      <c r="B4" s="78" t="s">
        <v>74</v>
      </c>
      <c r="C4" s="78" t="s">
        <v>75</v>
      </c>
      <c r="D4" s="78" t="s">
        <v>76</v>
      </c>
      <c r="E4" s="78" t="s">
        <v>77</v>
      </c>
      <c r="F4" s="78" t="s">
        <v>78</v>
      </c>
      <c r="G4" s="78" t="s">
        <v>0</v>
      </c>
      <c r="H4" s="78" t="s">
        <v>1</v>
      </c>
      <c r="I4" s="78" t="s">
        <v>2</v>
      </c>
      <c r="J4" s="78" t="s">
        <v>3</v>
      </c>
      <c r="K4" s="78" t="s">
        <v>4</v>
      </c>
      <c r="L4" s="78" t="s">
        <v>5</v>
      </c>
      <c r="M4" s="78" t="s">
        <v>6</v>
      </c>
      <c r="N4" s="78" t="s">
        <v>7</v>
      </c>
      <c r="O4" s="78" t="s">
        <v>8</v>
      </c>
      <c r="P4" s="78" t="s">
        <v>9</v>
      </c>
      <c r="Q4" s="78" t="s">
        <v>10</v>
      </c>
      <c r="R4" s="78" t="s">
        <v>11</v>
      </c>
      <c r="S4" s="77" t="s">
        <v>12</v>
      </c>
      <c r="U4" s="80" t="s">
        <v>222</v>
      </c>
      <c r="V4" s="80" t="s">
        <v>223</v>
      </c>
    </row>
    <row r="5" spans="1:22" x14ac:dyDescent="0.25">
      <c r="A5" s="79" t="s">
        <v>13</v>
      </c>
      <c r="B5" s="34">
        <v>39631</v>
      </c>
      <c r="C5" s="34">
        <v>42533</v>
      </c>
      <c r="D5" s="34">
        <v>41474</v>
      </c>
      <c r="E5" s="34">
        <v>43370</v>
      </c>
      <c r="F5" s="34">
        <v>42533</v>
      </c>
      <c r="G5" s="34">
        <v>41135</v>
      </c>
      <c r="H5" s="34">
        <v>42065</v>
      </c>
      <c r="I5" s="34">
        <v>43564</v>
      </c>
      <c r="J5" s="34">
        <v>41951</v>
      </c>
      <c r="K5" s="34">
        <v>35706</v>
      </c>
      <c r="L5" s="34">
        <v>32165</v>
      </c>
      <c r="M5" s="34">
        <v>29810</v>
      </c>
      <c r="N5" s="34">
        <v>29852</v>
      </c>
      <c r="O5" s="34">
        <v>28609</v>
      </c>
      <c r="P5" s="34">
        <v>28774</v>
      </c>
      <c r="Q5" s="34">
        <v>29382</v>
      </c>
      <c r="R5" s="34">
        <v>30236</v>
      </c>
      <c r="S5" s="35">
        <v>31333</v>
      </c>
      <c r="U5" s="54">
        <f>S5-R5</f>
        <v>1097</v>
      </c>
      <c r="V5" s="55">
        <f>U5/R5</f>
        <v>3.6281254134144729E-2</v>
      </c>
    </row>
    <row r="6" spans="1:22" x14ac:dyDescent="0.25">
      <c r="A6" s="79" t="s">
        <v>79</v>
      </c>
      <c r="B6" s="34">
        <v>2962</v>
      </c>
      <c r="C6" s="34">
        <v>2943</v>
      </c>
      <c r="D6" s="34">
        <v>3077</v>
      </c>
      <c r="E6" s="34">
        <v>3120</v>
      </c>
      <c r="F6" s="34">
        <v>2931</v>
      </c>
      <c r="G6" s="34">
        <v>2940</v>
      </c>
      <c r="H6" s="34">
        <v>2804</v>
      </c>
      <c r="I6" s="34">
        <v>2708</v>
      </c>
      <c r="J6" s="34">
        <v>2440</v>
      </c>
      <c r="K6" s="34">
        <v>2017</v>
      </c>
      <c r="L6" s="34">
        <v>1498</v>
      </c>
      <c r="M6" s="34">
        <v>1412</v>
      </c>
      <c r="N6" s="34">
        <v>1359</v>
      </c>
      <c r="O6" s="34">
        <v>1154</v>
      </c>
      <c r="P6" s="34">
        <v>1124</v>
      </c>
      <c r="Q6" s="34">
        <v>1040</v>
      </c>
      <c r="R6" s="34">
        <v>1040</v>
      </c>
      <c r="S6" s="35">
        <v>1059</v>
      </c>
      <c r="U6" s="56">
        <f>S6-R6</f>
        <v>19</v>
      </c>
      <c r="V6" s="57">
        <f>U6/R6</f>
        <v>1.826923076923077E-2</v>
      </c>
    </row>
    <row r="7" spans="1:22" x14ac:dyDescent="0.25">
      <c r="A7" s="79" t="s">
        <v>80</v>
      </c>
      <c r="B7" s="34">
        <v>11236</v>
      </c>
      <c r="C7" s="34">
        <v>11637</v>
      </c>
      <c r="D7" s="34">
        <v>11680</v>
      </c>
      <c r="E7" s="34">
        <v>12096</v>
      </c>
      <c r="F7" s="34">
        <v>11976</v>
      </c>
      <c r="G7" s="34">
        <v>11702</v>
      </c>
      <c r="H7" s="34">
        <v>12203</v>
      </c>
      <c r="I7" s="34">
        <v>12863</v>
      </c>
      <c r="J7" s="34">
        <v>12199</v>
      </c>
      <c r="K7" s="34">
        <v>10291</v>
      </c>
      <c r="L7" s="34">
        <v>8484</v>
      </c>
      <c r="M7" s="34">
        <v>7321</v>
      </c>
      <c r="N7" s="34">
        <v>7218</v>
      </c>
      <c r="O7" s="34">
        <v>6894</v>
      </c>
      <c r="P7" s="34">
        <v>6540</v>
      </c>
      <c r="Q7" s="34">
        <v>6313</v>
      </c>
      <c r="R7" s="34">
        <v>6201</v>
      </c>
      <c r="S7" s="35">
        <v>6244</v>
      </c>
      <c r="U7" s="56">
        <f t="shared" ref="U7:U11" si="0">S7-R7</f>
        <v>43</v>
      </c>
      <c r="V7" s="57">
        <f t="shared" ref="V7:V11" si="1">U7/R7</f>
        <v>6.9343654249314629E-3</v>
      </c>
    </row>
    <row r="8" spans="1:22" x14ac:dyDescent="0.25">
      <c r="A8" s="79" t="s">
        <v>81</v>
      </c>
      <c r="B8" s="34">
        <v>12090</v>
      </c>
      <c r="C8" s="34">
        <v>12915</v>
      </c>
      <c r="D8" s="34">
        <v>11887</v>
      </c>
      <c r="E8" s="34">
        <v>12197</v>
      </c>
      <c r="F8" s="34">
        <v>11762</v>
      </c>
      <c r="G8" s="34">
        <v>11173</v>
      </c>
      <c r="H8" s="34">
        <v>11716</v>
      </c>
      <c r="I8" s="34">
        <v>12156</v>
      </c>
      <c r="J8" s="34">
        <v>11893</v>
      </c>
      <c r="K8" s="34">
        <v>10399</v>
      </c>
      <c r="L8" s="34">
        <v>9898</v>
      </c>
      <c r="M8" s="34">
        <v>9316</v>
      </c>
      <c r="N8" s="34">
        <v>9507</v>
      </c>
      <c r="O8" s="34">
        <v>9076</v>
      </c>
      <c r="P8" s="34">
        <v>9251</v>
      </c>
      <c r="Q8" s="34">
        <v>9542</v>
      </c>
      <c r="R8" s="34">
        <v>9985</v>
      </c>
      <c r="S8" s="35">
        <v>10346</v>
      </c>
      <c r="U8" s="56">
        <f t="shared" si="0"/>
        <v>361</v>
      </c>
      <c r="V8" s="57">
        <f t="shared" si="1"/>
        <v>3.6154231347020532E-2</v>
      </c>
    </row>
    <row r="9" spans="1:22" x14ac:dyDescent="0.25">
      <c r="A9" s="79" t="s">
        <v>82</v>
      </c>
      <c r="B9" s="34">
        <v>9682</v>
      </c>
      <c r="C9" s="34">
        <v>11309</v>
      </c>
      <c r="D9" s="34">
        <v>11225</v>
      </c>
      <c r="E9" s="34">
        <v>12057</v>
      </c>
      <c r="F9" s="34">
        <v>11825</v>
      </c>
      <c r="G9" s="34">
        <v>11152</v>
      </c>
      <c r="H9" s="34">
        <v>11393</v>
      </c>
      <c r="I9" s="34">
        <v>11582</v>
      </c>
      <c r="J9" s="34">
        <v>11170</v>
      </c>
      <c r="K9" s="34">
        <v>9450</v>
      </c>
      <c r="L9" s="34">
        <v>8812</v>
      </c>
      <c r="M9" s="34">
        <v>8342</v>
      </c>
      <c r="N9" s="34">
        <v>8193</v>
      </c>
      <c r="O9" s="34">
        <v>8058</v>
      </c>
      <c r="P9" s="34">
        <v>8153</v>
      </c>
      <c r="Q9" s="34">
        <v>8638</v>
      </c>
      <c r="R9" s="34">
        <v>9013</v>
      </c>
      <c r="S9" s="35">
        <v>9335</v>
      </c>
      <c r="U9" s="56">
        <f t="shared" si="0"/>
        <v>322</v>
      </c>
      <c r="V9" s="57">
        <f t="shared" si="1"/>
        <v>3.5726173305225782E-2</v>
      </c>
    </row>
    <row r="10" spans="1:22" x14ac:dyDescent="0.25">
      <c r="A10" s="79" t="s">
        <v>83</v>
      </c>
      <c r="B10" s="34">
        <v>2863</v>
      </c>
      <c r="C10" s="34">
        <v>3030</v>
      </c>
      <c r="D10" s="34">
        <v>2919</v>
      </c>
      <c r="E10" s="34">
        <v>3251</v>
      </c>
      <c r="F10" s="34">
        <v>3334</v>
      </c>
      <c r="G10" s="34">
        <v>3409</v>
      </c>
      <c r="H10" s="34">
        <v>3324</v>
      </c>
      <c r="I10" s="34">
        <v>3536</v>
      </c>
      <c r="J10" s="34">
        <v>3508</v>
      </c>
      <c r="K10" s="34">
        <v>3028</v>
      </c>
      <c r="L10" s="34">
        <v>2938</v>
      </c>
      <c r="M10" s="34">
        <v>2905</v>
      </c>
      <c r="N10" s="34">
        <v>3029</v>
      </c>
      <c r="O10" s="34">
        <v>2907</v>
      </c>
      <c r="P10" s="34">
        <v>3108</v>
      </c>
      <c r="Q10" s="34">
        <v>3240</v>
      </c>
      <c r="R10" s="34">
        <v>3344</v>
      </c>
      <c r="S10" s="35">
        <v>3583</v>
      </c>
      <c r="U10" s="56">
        <f t="shared" si="0"/>
        <v>239</v>
      </c>
      <c r="V10" s="57">
        <f t="shared" si="1"/>
        <v>7.1471291866028713E-2</v>
      </c>
    </row>
    <row r="11" spans="1:22" x14ac:dyDescent="0.25">
      <c r="A11" s="71" t="s">
        <v>84</v>
      </c>
      <c r="B11" s="37">
        <v>798</v>
      </c>
      <c r="C11" s="37">
        <v>699</v>
      </c>
      <c r="D11" s="37">
        <v>686</v>
      </c>
      <c r="E11" s="37">
        <v>649</v>
      </c>
      <c r="F11" s="37">
        <v>705</v>
      </c>
      <c r="G11" s="37">
        <v>759</v>
      </c>
      <c r="H11" s="37">
        <v>625</v>
      </c>
      <c r="I11" s="37">
        <v>719</v>
      </c>
      <c r="J11" s="37">
        <v>741</v>
      </c>
      <c r="K11" s="37">
        <v>521</v>
      </c>
      <c r="L11" s="37">
        <v>535</v>
      </c>
      <c r="M11" s="37">
        <v>514</v>
      </c>
      <c r="N11" s="37">
        <v>546</v>
      </c>
      <c r="O11" s="37">
        <v>520</v>
      </c>
      <c r="P11" s="37">
        <v>598</v>
      </c>
      <c r="Q11" s="37">
        <v>609</v>
      </c>
      <c r="R11" s="37">
        <v>653</v>
      </c>
      <c r="S11" s="38">
        <v>766</v>
      </c>
      <c r="U11" s="58">
        <f t="shared" si="0"/>
        <v>113</v>
      </c>
      <c r="V11" s="39">
        <f t="shared" si="1"/>
        <v>0.17304747320061256</v>
      </c>
    </row>
    <row r="12" spans="1:22" ht="32.25" customHeight="1" x14ac:dyDescent="0.25">
      <c r="A12" s="87" t="s">
        <v>229</v>
      </c>
      <c r="B12" s="82">
        <f>SUM(B6:B7)</f>
        <v>14198</v>
      </c>
      <c r="C12" s="82">
        <f t="shared" ref="C12:S12" si="2">SUM(C6:C7)</f>
        <v>14580</v>
      </c>
      <c r="D12" s="82">
        <f t="shared" si="2"/>
        <v>14757</v>
      </c>
      <c r="E12" s="82">
        <f t="shared" si="2"/>
        <v>15216</v>
      </c>
      <c r="F12" s="82">
        <f t="shared" si="2"/>
        <v>14907</v>
      </c>
      <c r="G12" s="82">
        <f t="shared" si="2"/>
        <v>14642</v>
      </c>
      <c r="H12" s="82">
        <f t="shared" si="2"/>
        <v>15007</v>
      </c>
      <c r="I12" s="82">
        <f t="shared" si="2"/>
        <v>15571</v>
      </c>
      <c r="J12" s="82">
        <f t="shared" si="2"/>
        <v>14639</v>
      </c>
      <c r="K12" s="82">
        <f t="shared" si="2"/>
        <v>12308</v>
      </c>
      <c r="L12" s="82">
        <f t="shared" si="2"/>
        <v>9982</v>
      </c>
      <c r="M12" s="82">
        <f t="shared" si="2"/>
        <v>8733</v>
      </c>
      <c r="N12" s="82">
        <f t="shared" si="2"/>
        <v>8577</v>
      </c>
      <c r="O12" s="82">
        <f t="shared" si="2"/>
        <v>8048</v>
      </c>
      <c r="P12" s="82">
        <f t="shared" si="2"/>
        <v>7664</v>
      </c>
      <c r="Q12" s="82">
        <f t="shared" si="2"/>
        <v>7353</v>
      </c>
      <c r="R12" s="82">
        <f t="shared" si="2"/>
        <v>7241</v>
      </c>
      <c r="S12" s="83">
        <f t="shared" si="2"/>
        <v>7303</v>
      </c>
      <c r="U12" s="58">
        <f t="shared" ref="U12" si="3">S12-R12</f>
        <v>62</v>
      </c>
      <c r="V12" s="39">
        <f t="shared" ref="V12" si="4">U12/R12</f>
        <v>8.5623532661234635E-3</v>
      </c>
    </row>
  </sheetData>
  <mergeCells count="1">
    <mergeCell ref="U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L19" sqref="L19"/>
    </sheetView>
  </sheetViews>
  <sheetFormatPr defaultRowHeight="15" x14ac:dyDescent="0.25"/>
  <cols>
    <col min="2" max="14" customWidth="true" width="10.7109375" collapsed="false"/>
    <col min="15" max="15" customWidth="true" width="5.140625" collapsed="false"/>
    <col min="17" max="17" customWidth="true" width="13.140625" collapsed="false"/>
  </cols>
  <sheetData>
    <row r="1" spans="1:17" x14ac:dyDescent="0.25">
      <c r="A1" s="1" t="s">
        <v>208</v>
      </c>
    </row>
    <row r="3" spans="1:17" x14ac:dyDescent="0.25">
      <c r="P3" s="89" t="s">
        <v>224</v>
      </c>
      <c r="Q3" s="89"/>
    </row>
    <row r="4" spans="1:17" ht="15.75" thickBot="1" x14ac:dyDescent="0.3">
      <c r="A4" s="4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2" t="s">
        <v>12</v>
      </c>
      <c r="P4" s="53" t="s">
        <v>222</v>
      </c>
      <c r="Q4" s="53" t="s">
        <v>223</v>
      </c>
    </row>
    <row r="5" spans="1:17" ht="15.75" thickBot="1" x14ac:dyDescent="0.3">
      <c r="A5" s="33" t="s">
        <v>13</v>
      </c>
      <c r="B5" s="34">
        <v>14642</v>
      </c>
      <c r="C5" s="34">
        <v>15007</v>
      </c>
      <c r="D5" s="34">
        <v>15571</v>
      </c>
      <c r="E5" s="34">
        <v>14639</v>
      </c>
      <c r="F5" s="34">
        <v>12308</v>
      </c>
      <c r="G5" s="34">
        <v>9982</v>
      </c>
      <c r="H5" s="34">
        <v>8733</v>
      </c>
      <c r="I5" s="34">
        <v>8577</v>
      </c>
      <c r="J5" s="34">
        <v>8048</v>
      </c>
      <c r="K5" s="34">
        <v>7664</v>
      </c>
      <c r="L5" s="34">
        <v>7353</v>
      </c>
      <c r="M5" s="34">
        <v>7241</v>
      </c>
      <c r="N5" s="35">
        <v>7303</v>
      </c>
      <c r="P5" s="54">
        <f>N5-M5</f>
        <v>62</v>
      </c>
      <c r="Q5" s="55">
        <f>P5/M5</f>
        <v>8.5623532661234635E-3</v>
      </c>
    </row>
    <row r="6" spans="1:17" ht="15.75" thickBot="1" x14ac:dyDescent="0.3">
      <c r="A6" s="33">
        <v>16</v>
      </c>
      <c r="B6" s="34">
        <v>1396</v>
      </c>
      <c r="C6" s="34">
        <v>1270</v>
      </c>
      <c r="D6" s="34">
        <v>1176</v>
      </c>
      <c r="E6" s="34">
        <v>1059</v>
      </c>
      <c r="F6" s="34">
        <v>897</v>
      </c>
      <c r="G6" s="34">
        <v>641</v>
      </c>
      <c r="H6" s="34">
        <v>618</v>
      </c>
      <c r="I6" s="34">
        <v>564</v>
      </c>
      <c r="J6" s="34">
        <v>479</v>
      </c>
      <c r="K6" s="34">
        <v>459</v>
      </c>
      <c r="L6" s="34">
        <v>439</v>
      </c>
      <c r="M6" s="34">
        <v>450</v>
      </c>
      <c r="N6" s="35">
        <v>451</v>
      </c>
      <c r="P6" s="56">
        <f t="shared" ref="P6:P14" si="0">N6-M6</f>
        <v>1</v>
      </c>
      <c r="Q6" s="57">
        <f t="shared" ref="Q6:Q14" si="1">P6/M6</f>
        <v>2.2222222222222222E-3</v>
      </c>
    </row>
    <row r="7" spans="1:17" ht="15.75" thickBot="1" x14ac:dyDescent="0.3">
      <c r="A7" s="33">
        <v>17</v>
      </c>
      <c r="B7" s="34">
        <v>1544</v>
      </c>
      <c r="C7" s="34">
        <v>1534</v>
      </c>
      <c r="D7" s="34">
        <v>1532</v>
      </c>
      <c r="E7" s="34">
        <v>1381</v>
      </c>
      <c r="F7" s="34">
        <v>1120</v>
      </c>
      <c r="G7" s="34">
        <v>857</v>
      </c>
      <c r="H7" s="34">
        <v>794</v>
      </c>
      <c r="I7" s="34">
        <v>795</v>
      </c>
      <c r="J7" s="34">
        <v>675</v>
      </c>
      <c r="K7" s="34">
        <v>665</v>
      </c>
      <c r="L7" s="34">
        <v>601</v>
      </c>
      <c r="M7" s="34">
        <v>590</v>
      </c>
      <c r="N7" s="35">
        <v>608</v>
      </c>
      <c r="P7" s="56">
        <f t="shared" si="0"/>
        <v>18</v>
      </c>
      <c r="Q7" s="57">
        <f t="shared" si="1"/>
        <v>3.0508474576271188E-2</v>
      </c>
    </row>
    <row r="8" spans="1:17" ht="15.75" thickBot="1" x14ac:dyDescent="0.3">
      <c r="A8" s="33">
        <v>18</v>
      </c>
      <c r="B8" s="34">
        <v>1732</v>
      </c>
      <c r="C8" s="34">
        <v>1781</v>
      </c>
      <c r="D8" s="34">
        <v>1747</v>
      </c>
      <c r="E8" s="34">
        <v>1591</v>
      </c>
      <c r="F8" s="34">
        <v>1353</v>
      </c>
      <c r="G8" s="34">
        <v>1037</v>
      </c>
      <c r="H8" s="34">
        <v>926</v>
      </c>
      <c r="I8" s="34">
        <v>814</v>
      </c>
      <c r="J8" s="34">
        <v>912</v>
      </c>
      <c r="K8" s="34">
        <v>811</v>
      </c>
      <c r="L8" s="34">
        <v>743</v>
      </c>
      <c r="M8" s="34">
        <v>734</v>
      </c>
      <c r="N8" s="35">
        <v>737</v>
      </c>
      <c r="P8" s="56">
        <f t="shared" si="0"/>
        <v>3</v>
      </c>
      <c r="Q8" s="57">
        <f t="shared" si="1"/>
        <v>4.0871934604904629E-3</v>
      </c>
    </row>
    <row r="9" spans="1:17" ht="15.75" thickBot="1" x14ac:dyDescent="0.3">
      <c r="A9" s="33">
        <v>19</v>
      </c>
      <c r="B9" s="34">
        <v>1912</v>
      </c>
      <c r="C9" s="34">
        <v>1847</v>
      </c>
      <c r="D9" s="34">
        <v>1919</v>
      </c>
      <c r="E9" s="34">
        <v>1844</v>
      </c>
      <c r="F9" s="34">
        <v>1497</v>
      </c>
      <c r="G9" s="34">
        <v>1130</v>
      </c>
      <c r="H9" s="34">
        <v>998</v>
      </c>
      <c r="I9" s="34">
        <v>1024</v>
      </c>
      <c r="J9" s="34">
        <v>910</v>
      </c>
      <c r="K9" s="34">
        <v>935</v>
      </c>
      <c r="L9" s="34">
        <v>879</v>
      </c>
      <c r="M9" s="34">
        <v>875</v>
      </c>
      <c r="N9" s="35">
        <v>886</v>
      </c>
      <c r="P9" s="56">
        <f t="shared" si="0"/>
        <v>11</v>
      </c>
      <c r="Q9" s="57">
        <f t="shared" si="1"/>
        <v>1.2571428571428572E-2</v>
      </c>
    </row>
    <row r="10" spans="1:17" ht="15.75" thickBot="1" x14ac:dyDescent="0.3">
      <c r="A10" s="33">
        <v>20</v>
      </c>
      <c r="B10" s="34">
        <v>1828</v>
      </c>
      <c r="C10" s="34">
        <v>1892</v>
      </c>
      <c r="D10" s="34">
        <v>1906</v>
      </c>
      <c r="E10" s="34">
        <v>1858</v>
      </c>
      <c r="F10" s="34">
        <v>1589</v>
      </c>
      <c r="G10" s="34">
        <v>1302</v>
      </c>
      <c r="H10" s="34">
        <v>1032</v>
      </c>
      <c r="I10" s="34">
        <v>1112</v>
      </c>
      <c r="J10" s="34">
        <v>1001</v>
      </c>
      <c r="K10" s="34">
        <v>898</v>
      </c>
      <c r="L10" s="34">
        <v>886</v>
      </c>
      <c r="M10" s="34">
        <v>894</v>
      </c>
      <c r="N10" s="35">
        <v>843</v>
      </c>
      <c r="P10" s="56">
        <f t="shared" si="0"/>
        <v>-51</v>
      </c>
      <c r="Q10" s="57">
        <f t="shared" si="1"/>
        <v>-5.7046979865771813E-2</v>
      </c>
    </row>
    <row r="11" spans="1:17" ht="15.75" thickBot="1" x14ac:dyDescent="0.3">
      <c r="A11" s="33">
        <v>21</v>
      </c>
      <c r="B11" s="34">
        <v>1700</v>
      </c>
      <c r="C11" s="34">
        <v>1841</v>
      </c>
      <c r="D11" s="34">
        <v>1912</v>
      </c>
      <c r="E11" s="34">
        <v>1813</v>
      </c>
      <c r="F11" s="34">
        <v>1498</v>
      </c>
      <c r="G11" s="34">
        <v>1286</v>
      </c>
      <c r="H11" s="34">
        <v>1149</v>
      </c>
      <c r="I11" s="34">
        <v>1033</v>
      </c>
      <c r="J11" s="34">
        <v>980</v>
      </c>
      <c r="K11" s="34">
        <v>920</v>
      </c>
      <c r="L11" s="34">
        <v>888</v>
      </c>
      <c r="M11" s="34">
        <v>887</v>
      </c>
      <c r="N11" s="35">
        <v>909</v>
      </c>
      <c r="P11" s="56">
        <f t="shared" si="0"/>
        <v>22</v>
      </c>
      <c r="Q11" s="57">
        <f t="shared" si="1"/>
        <v>2.480270574971815E-2</v>
      </c>
    </row>
    <row r="12" spans="1:17" ht="15.75" thickBot="1" x14ac:dyDescent="0.3">
      <c r="A12" s="33">
        <v>22</v>
      </c>
      <c r="B12" s="34">
        <v>1626</v>
      </c>
      <c r="C12" s="34">
        <v>1723</v>
      </c>
      <c r="D12" s="34">
        <v>1920</v>
      </c>
      <c r="E12" s="34">
        <v>1835</v>
      </c>
      <c r="F12" s="34">
        <v>1477</v>
      </c>
      <c r="G12" s="34">
        <v>1274</v>
      </c>
      <c r="H12" s="34">
        <v>1087</v>
      </c>
      <c r="I12" s="34">
        <v>1109</v>
      </c>
      <c r="J12" s="34">
        <v>1037</v>
      </c>
      <c r="K12" s="34">
        <v>988</v>
      </c>
      <c r="L12" s="34">
        <v>935</v>
      </c>
      <c r="M12" s="34">
        <v>986</v>
      </c>
      <c r="N12" s="35">
        <v>934</v>
      </c>
      <c r="P12" s="56">
        <f t="shared" si="0"/>
        <v>-52</v>
      </c>
      <c r="Q12" s="57">
        <f t="shared" si="1"/>
        <v>-5.2738336713995942E-2</v>
      </c>
    </row>
    <row r="13" spans="1:17" ht="15.75" thickBot="1" x14ac:dyDescent="0.3">
      <c r="A13" s="33">
        <v>23</v>
      </c>
      <c r="B13" s="34">
        <v>1467</v>
      </c>
      <c r="C13" s="34">
        <v>1621</v>
      </c>
      <c r="D13" s="34">
        <v>1747</v>
      </c>
      <c r="E13" s="34">
        <v>1681</v>
      </c>
      <c r="F13" s="34">
        <v>1442</v>
      </c>
      <c r="G13" s="34">
        <v>1186</v>
      </c>
      <c r="H13" s="34">
        <v>1082</v>
      </c>
      <c r="I13" s="34">
        <v>1067</v>
      </c>
      <c r="J13" s="34">
        <v>1020</v>
      </c>
      <c r="K13" s="34">
        <v>928</v>
      </c>
      <c r="L13" s="34">
        <v>990</v>
      </c>
      <c r="M13" s="34">
        <v>903</v>
      </c>
      <c r="N13" s="35">
        <v>910</v>
      </c>
      <c r="P13" s="56">
        <f t="shared" si="0"/>
        <v>7</v>
      </c>
      <c r="Q13" s="57">
        <f t="shared" si="1"/>
        <v>7.7519379844961239E-3</v>
      </c>
    </row>
    <row r="14" spans="1:17" x14ac:dyDescent="0.25">
      <c r="A14" s="36">
        <v>24</v>
      </c>
      <c r="B14" s="37">
        <v>1437</v>
      </c>
      <c r="C14" s="37">
        <v>1498</v>
      </c>
      <c r="D14" s="37">
        <v>1712</v>
      </c>
      <c r="E14" s="37">
        <v>1577</v>
      </c>
      <c r="F14" s="37">
        <v>1435</v>
      </c>
      <c r="G14" s="37">
        <v>1269</v>
      </c>
      <c r="H14" s="37">
        <v>1047</v>
      </c>
      <c r="I14" s="37">
        <v>1059</v>
      </c>
      <c r="J14" s="37">
        <v>1034</v>
      </c>
      <c r="K14" s="37">
        <v>1060</v>
      </c>
      <c r="L14" s="37">
        <v>992</v>
      </c>
      <c r="M14" s="37">
        <v>922</v>
      </c>
      <c r="N14" s="38">
        <v>1025</v>
      </c>
      <c r="P14" s="58">
        <f t="shared" si="0"/>
        <v>103</v>
      </c>
      <c r="Q14" s="39">
        <f t="shared" si="1"/>
        <v>0.11171366594360087</v>
      </c>
    </row>
  </sheetData>
  <mergeCells count="1">
    <mergeCell ref="P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Introduction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Population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terms:modified xsi:type="dcterms:W3CDTF">2021-03-12T15:49:21Z</dcterms:modified>
</cp:coreProperties>
</file>