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00771\Objective\Director\Cache\erdm.scotland.gov.uk 8443 uA1431\A35855835\"/>
    </mc:Choice>
  </mc:AlternateContent>
  <bookViews>
    <workbookView xWindow="0" yWindow="0" windowWidth="20490" windowHeight="7020"/>
  </bookViews>
  <sheets>
    <sheet name="2019-20" sheetId="8" r:id="rId1"/>
  </sheets>
  <calcPr calcId="162913"/>
</workbook>
</file>

<file path=xl/calcChain.xml><?xml version="1.0" encoding="utf-8"?>
<calcChain xmlns="http://schemas.openxmlformats.org/spreadsheetml/2006/main">
  <c r="C14" i="8" l="1"/>
  <c r="C43" i="8" l="1"/>
  <c r="C42" i="8"/>
  <c r="C41" i="8"/>
  <c r="C40" i="8"/>
  <c r="B46" i="8" l="1"/>
  <c r="B41" i="8"/>
  <c r="B42" i="8"/>
  <c r="B43" i="8"/>
  <c r="B44" i="8"/>
  <c r="B40" i="8"/>
  <c r="B38" i="8"/>
  <c r="B37" i="8"/>
  <c r="B36" i="8"/>
  <c r="B35" i="8"/>
  <c r="B33" i="8"/>
  <c r="B32" i="8"/>
  <c r="B31" i="8"/>
  <c r="B30" i="8"/>
  <c r="B28" i="8"/>
  <c r="B27" i="8"/>
  <c r="B25" i="8"/>
  <c r="B23" i="8"/>
  <c r="B21" i="8"/>
  <c r="B20" i="8"/>
  <c r="B19" i="8"/>
  <c r="B18" i="8"/>
  <c r="B17" i="8"/>
  <c r="B15" i="8"/>
  <c r="B13" i="8"/>
  <c r="B12" i="8"/>
  <c r="B11" i="8"/>
  <c r="B7" i="8"/>
  <c r="B8" i="8"/>
  <c r="B9" i="8"/>
  <c r="B6" i="8" l="1"/>
  <c r="B14" i="8"/>
</calcChain>
</file>

<file path=xl/sharedStrings.xml><?xml version="1.0" encoding="utf-8"?>
<sst xmlns="http://schemas.openxmlformats.org/spreadsheetml/2006/main" count="78" uniqueCount="69">
  <si>
    <t>(a) refused</t>
  </si>
  <si>
    <t>(b) granted</t>
  </si>
  <si>
    <t>(a) endorsement</t>
  </si>
  <si>
    <t>(b) suspension</t>
  </si>
  <si>
    <t>(c) revocation</t>
  </si>
  <si>
    <t>(d) no action</t>
  </si>
  <si>
    <t>Number (full-time equivalent) of licensing standards officers employed</t>
  </si>
  <si>
    <t>Dundee City</t>
  </si>
  <si>
    <t>Aberdeen City</t>
  </si>
  <si>
    <t>Aberdeenshire</t>
  </si>
  <si>
    <t>Angus</t>
  </si>
  <si>
    <t>Argyll &amp; Bute</t>
  </si>
  <si>
    <t>Clackmannanshire</t>
  </si>
  <si>
    <t>Dumfries &amp; Galloway</t>
  </si>
  <si>
    <t>East Ayrshire</t>
  </si>
  <si>
    <t>East Dunbartonshire</t>
  </si>
  <si>
    <t>East Lothian</t>
  </si>
  <si>
    <t>East Renfrewshire</t>
  </si>
  <si>
    <t>Falkirk</t>
  </si>
  <si>
    <t>Fife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</si>
  <si>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</si>
  <si>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</si>
  <si>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</si>
  <si>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</si>
  <si>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</si>
  <si>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</si>
  <si>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</si>
  <si>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&amp;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</si>
  <si>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</si>
  <si>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</si>
  <si>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</si>
  <si>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</si>
  <si>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</si>
  <si>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</si>
  <si>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</si>
  <si>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</si>
  <si>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SCOTLAND</t>
  </si>
  <si>
    <t xml:space="preserve">Premises Licence Statistics </t>
  </si>
  <si>
    <t xml:space="preserve">Personal Licence Statistics </t>
  </si>
  <si>
    <t>Local authority</t>
  </si>
  <si>
    <t>(a) on license only</t>
  </si>
  <si>
    <t>(b) off license only</t>
  </si>
  <si>
    <t>(c) both</t>
  </si>
  <si>
    <t>(a) on sale</t>
  </si>
  <si>
    <t>(b) off sale</t>
  </si>
  <si>
    <t>(a) written warning</t>
  </si>
  <si>
    <t>(b) variation</t>
  </si>
  <si>
    <t>(c) suspension</t>
  </si>
  <si>
    <t>(d) revocation</t>
  </si>
  <si>
    <t>(e) no action</t>
  </si>
  <si>
    <t xml:space="preserve">Occasional Licence Statistics </t>
  </si>
  <si>
    <t>Revocations of personal licences under section 87(3) (failure to provide evidence of having undertaken refresher training)</t>
  </si>
  <si>
    <t>Na h - Eilanan Siar</t>
  </si>
  <si>
    <t>Liquor Licensing Statistics for Period 01/04/2019 to 31/03/2020</t>
  </si>
  <si>
    <t>Applications received during 2019-20</t>
  </si>
  <si>
    <t>Applications refused during 2019-20 under section 23</t>
  </si>
  <si>
    <t>Applications granted during 2019-20 under section 23</t>
  </si>
  <si>
    <t>Applications for review of premises licence during 2019-20 under S36 &amp; S37 resulting in:-</t>
  </si>
  <si>
    <t>Number of Occasional Licences granted during 2019-20</t>
  </si>
  <si>
    <t>Applications during 2019-20 under section 72:-</t>
  </si>
  <si>
    <t>Proceedings taken during 2019-20 under section 83 (notice of conviction) resulting in:-</t>
  </si>
  <si>
    <t>Proceedings taken during 2019-20 under section 84 (conduct inconsistent with licensing objectives) resulting in:-</t>
  </si>
  <si>
    <t>Proceedings during 2019-20 under section 86 (multiple endorsements) resulting in:-</t>
  </si>
  <si>
    <t>Staff employed at 31 March 2020</t>
  </si>
  <si>
    <t>Personal Licences in Force on 31 March 2020</t>
  </si>
  <si>
    <t>Source:  Annual returns submitted by Licensing Boards to the Scottish Government.</t>
  </si>
  <si>
    <t>Edinburgh</t>
  </si>
  <si>
    <t xml:space="preserve">Glasgow </t>
  </si>
  <si>
    <t xml:space="preserve">Licences in Force on 31 March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</si>
</sst>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color rgb="FF000000"/>
      <name val="Arial"/>
      <family val="2"/>
    </font>
    <font>
      <sz val="12"/>
      <color rgb="FF00000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42" fillId="0" borderId="0"/>
    <xf numFmtId="0" fontId="38" fillId="0" borderId="0"/>
    <xf numFmtId="0" fontId="43" fillId="0" borderId="0"/>
    <xf numFmtId="0" fontId="37" fillId="0" borderId="0"/>
    <xf numFmtId="0" fontId="39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44" fillId="0" borderId="0"/>
    <xf numFmtId="0" fontId="24" fillId="0" borderId="0"/>
    <xf numFmtId="0" fontId="23" fillId="0" borderId="0"/>
    <xf numFmtId="0" fontId="45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46" fillId="0" borderId="0"/>
    <xf numFmtId="0" fontId="17" fillId="0" borderId="0"/>
    <xf numFmtId="0" fontId="16" fillId="0" borderId="0"/>
    <xf numFmtId="0" fontId="15" fillId="0" borderId="0"/>
    <xf numFmtId="0" fontId="47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8" fillId="0" borderId="0"/>
    <xf numFmtId="0" fontId="4" fillId="0" borderId="0"/>
    <xf numFmtId="0" fontId="3" fillId="0" borderId="0"/>
    <xf numFmtId="0" fontId="2" fillId="0" borderId="0"/>
    <xf numFmtId="0" fontId="49" fillId="0" borderId="0"/>
    <xf numFmtId="0" fontId="50" fillId="0" borderId="0"/>
    <xf numFmtId="0" fontId="1" fillId="0" borderId="0"/>
  </cellStyleXfs>
  <cellXfs count="112">
    <xf numFmtId="0" fontId="0" fillId="0" borderId="0" xfId="0"/>
    <xf numFmtId="0" fontId="40" fillId="0" borderId="0" xfId="0" applyNumberFormat="1" applyFont="1" applyFill="1" applyAlignment="1">
      <alignment vertical="top"/>
    </xf>
    <xf numFmtId="0" fontId="0" fillId="0" borderId="0" xfId="0" applyNumberFormat="1" applyFill="1" applyAlignment="1">
      <alignment vertical="top"/>
    </xf>
    <xf numFmtId="0" fontId="41" fillId="0" borderId="0" xfId="0" applyNumberFormat="1" applyFont="1" applyFill="1" applyBorder="1" applyAlignment="1">
      <alignment vertical="top"/>
    </xf>
    <xf numFmtId="0" fontId="0" fillId="0" borderId="0" xfId="0" applyNumberFormat="1" applyFill="1" applyAlignment="1">
      <alignment horizontal="right" vertical="top"/>
    </xf>
    <xf numFmtId="0" fontId="0" fillId="0" borderId="0" xfId="0" applyNumberFormat="1" applyFill="1" applyBorder="1" applyAlignment="1">
      <alignment vertical="top"/>
    </xf>
    <xf numFmtId="0" fontId="0" fillId="0" borderId="0" xfId="0" applyNumberFormat="1" applyFill="1" applyBorder="1" applyAlignment="1">
      <alignment vertical="center" wrapText="1"/>
    </xf>
    <xf numFmtId="0" fontId="0" fillId="0" borderId="0" xfId="0" applyNumberFormat="1" applyFill="1" applyBorder="1" applyAlignment="1">
      <alignment horizontal="right" vertical="top"/>
    </xf>
    <xf numFmtId="0" fontId="41" fillId="0" borderId="0" xfId="0" applyNumberFormat="1" applyFont="1" applyFill="1" applyBorder="1" applyAlignment="1">
      <alignment horizontal="right" vertical="top"/>
    </xf>
    <xf numFmtId="0" fontId="41" fillId="0" borderId="0" xfId="0" applyFont="1" applyFill="1" applyBorder="1" applyAlignment="1">
      <alignment horizontal="right" vertical="top"/>
    </xf>
    <xf numFmtId="3" fontId="42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40" fillId="0" borderId="0" xfId="0" applyNumberFormat="1" applyFont="1" applyFill="1" applyAlignment="1">
      <alignment horizontal="right" vertical="top"/>
    </xf>
    <xf numFmtId="0" fontId="0" fillId="0" borderId="0" xfId="0" applyNumberFormat="1" applyFill="1" applyAlignment="1">
      <alignment vertical="top" wrapText="1"/>
    </xf>
    <xf numFmtId="0" fontId="0" fillId="0" borderId="0" xfId="0" applyNumberFormat="1" applyFill="1" applyBorder="1" applyAlignment="1">
      <alignment vertical="top" wrapText="1"/>
    </xf>
    <xf numFmtId="0" fontId="0" fillId="0" borderId="0" xfId="0" applyNumberFormat="1" applyFill="1" applyAlignment="1">
      <alignment horizontal="center" vertical="top"/>
    </xf>
    <xf numFmtId="0" fontId="40" fillId="0" borderId="0" xfId="0" applyNumberFormat="1" applyFont="1" applyFill="1" applyAlignment="1">
      <alignment vertical="top" wrapText="1"/>
    </xf>
    <xf numFmtId="0" fontId="51" fillId="0" borderId="0" xfId="0" applyFont="1" applyAlignment="1">
      <alignment vertical="center" readingOrder="1"/>
    </xf>
    <xf numFmtId="0" fontId="0" fillId="0" borderId="0" xfId="0" applyNumberForma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  <xf numFmtId="0" fontId="52" fillId="0" borderId="0" xfId="0" applyFont="1" applyAlignment="1">
      <alignment vertical="center" wrapText="1" readingOrder="1"/>
    </xf>
    <xf numFmtId="1" fontId="53" fillId="0" borderId="1" xfId="5" applyNumberFormat="1" applyFont="1" applyFill="1" applyBorder="1" applyAlignment="1" applyProtection="1">
      <alignment wrapText="1"/>
    </xf>
    <xf numFmtId="3" fontId="53" fillId="0" borderId="0" xfId="0" applyNumberFormat="1" applyFont="1" applyFill="1" applyBorder="1" applyAlignment="1">
      <alignment horizontal="right" vertical="center" wrapText="1" readingOrder="1"/>
    </xf>
    <xf numFmtId="3" fontId="53" fillId="0" borderId="0" xfId="0" applyNumberFormat="1" applyFont="1" applyFill="1" applyBorder="1" applyAlignment="1">
      <alignment horizontal="right" wrapText="1" readingOrder="1"/>
    </xf>
    <xf numFmtId="0" fontId="53" fillId="0" borderId="0" xfId="0" applyNumberFormat="1" applyFont="1" applyFill="1" applyAlignment="1">
      <alignment vertical="top" wrapText="1" readingOrder="1"/>
    </xf>
    <xf numFmtId="0" fontId="55" fillId="0" borderId="0" xfId="0" applyFont="1" applyAlignment="1">
      <alignment vertical="center" wrapText="1" readingOrder="1"/>
    </xf>
    <xf numFmtId="0" fontId="41" fillId="0" borderId="0" xfId="0" applyNumberFormat="1" applyFont="1" applyFill="1" applyBorder="1" applyAlignment="1">
      <alignment horizontal="right" vertical="top" wrapText="1" readingOrder="1"/>
    </xf>
    <xf numFmtId="1" fontId="53" fillId="0" borderId="1" xfId="5" applyNumberFormat="1" applyFont="1" applyFill="1" applyBorder="1" applyAlignment="1" applyProtection="1">
      <alignment wrapText="1" readingOrder="1"/>
    </xf>
    <xf numFmtId="0" fontId="0" fillId="0" borderId="0" xfId="0" applyNumberFormat="1" applyFill="1" applyBorder="1" applyAlignment="1">
      <alignment horizontal="right" vertical="top" wrapText="1" readingOrder="1"/>
    </xf>
    <xf numFmtId="0" fontId="0" fillId="0" borderId="0" xfId="0" applyFill="1" applyBorder="1" applyAlignment="1">
      <alignment horizontal="right" vertical="top" wrapText="1" readingOrder="1"/>
    </xf>
    <xf numFmtId="0" fontId="0" fillId="0" borderId="0" xfId="0" applyNumberFormat="1" applyFill="1" applyAlignment="1">
      <alignment vertical="top" wrapText="1" readingOrder="1"/>
    </xf>
    <xf numFmtId="1" fontId="53" fillId="0" borderId="2" xfId="5" applyNumberFormat="1" applyFont="1" applyFill="1" applyBorder="1" applyAlignment="1" applyProtection="1">
      <alignment wrapText="1"/>
    </xf>
    <xf numFmtId="0" fontId="54" fillId="0" borderId="0" xfId="0" applyNumberFormat="1" applyFont="1" applyFill="1" applyBorder="1" applyAlignment="1">
      <alignment vertical="top"/>
    </xf>
    <xf numFmtId="0" fontId="40" fillId="2" borderId="0" xfId="0" applyFont="1" applyFill="1" applyBorder="1" applyAlignment="1">
      <alignment vertical="center" wrapText="1"/>
    </xf>
    <xf numFmtId="0" fontId="40" fillId="2" borderId="0" xfId="0" applyFont="1" applyFill="1" applyBorder="1" applyAlignment="1">
      <alignment horizontal="right" vertical="center" wrapText="1"/>
    </xf>
    <xf numFmtId="0" fontId="40" fillId="2" borderId="0" xfId="0" applyNumberFormat="1" applyFont="1" applyFill="1" applyBorder="1" applyAlignment="1">
      <alignment vertical="top"/>
    </xf>
    <xf numFmtId="0" fontId="40" fillId="2" borderId="0" xfId="0" applyNumberFormat="1" applyFont="1" applyFill="1" applyBorder="1" applyAlignment="1">
      <alignment horizontal="right"/>
    </xf>
    <xf numFmtId="0" fontId="40" fillId="3" borderId="0" xfId="0" applyNumberFormat="1" applyFont="1" applyFill="1" applyBorder="1" applyAlignment="1">
      <alignment vertical="top"/>
    </xf>
    <xf numFmtId="0" fontId="40" fillId="0" borderId="0" xfId="0" applyFont="1" applyFill="1" applyBorder="1" applyAlignment="1">
      <alignment horizontal="left" vertical="center" wrapText="1"/>
    </xf>
    <xf numFmtId="3" fontId="40" fillId="0" borderId="0" xfId="0" applyNumberFormat="1" applyFont="1" applyFill="1" applyBorder="1" applyAlignment="1">
      <alignment horizontal="right" wrapText="1"/>
    </xf>
    <xf numFmtId="1" fontId="40" fillId="0" borderId="0" xfId="5" applyNumberFormat="1" applyFont="1" applyFill="1" applyBorder="1" applyAlignment="1" applyProtection="1">
      <alignment wrapText="1"/>
      <protection locked="0"/>
    </xf>
    <xf numFmtId="0" fontId="40" fillId="0" borderId="0" xfId="47" applyNumberFormat="1" applyFont="1" applyFill="1" applyBorder="1" applyAlignment="1" applyProtection="1">
      <alignment horizontal="right" wrapText="1"/>
      <protection locked="0"/>
    </xf>
    <xf numFmtId="1" fontId="40" fillId="0" borderId="0" xfId="5" applyNumberFormat="1" applyFont="1" applyFill="1" applyBorder="1" applyAlignment="1" applyProtection="1">
      <alignment wrapText="1"/>
    </xf>
    <xf numFmtId="0" fontId="40" fillId="0" borderId="0" xfId="47" applyNumberFormat="1" applyFont="1" applyBorder="1" applyAlignment="1" applyProtection="1">
      <alignment horizontal="right"/>
      <protection locked="0"/>
    </xf>
    <xf numFmtId="0" fontId="40" fillId="0" borderId="0" xfId="5" applyNumberFormat="1" applyFont="1" applyFill="1" applyBorder="1" applyAlignment="1" applyProtection="1">
      <alignment horizontal="right" wrapText="1"/>
      <protection locked="0"/>
    </xf>
    <xf numFmtId="1" fontId="40" fillId="0" borderId="0" xfId="47" applyNumberFormat="1" applyFont="1" applyFill="1" applyBorder="1" applyAlignment="1" applyProtection="1">
      <alignment horizontal="right" wrapText="1"/>
      <protection locked="0"/>
    </xf>
    <xf numFmtId="1" fontId="40" fillId="0" borderId="0" xfId="47" applyNumberFormat="1" applyFont="1" applyBorder="1" applyAlignment="1" applyProtection="1">
      <alignment horizontal="right"/>
      <protection locked="0"/>
    </xf>
    <xf numFmtId="1" fontId="40" fillId="0" borderId="0" xfId="5" applyNumberFormat="1" applyFont="1" applyFill="1" applyBorder="1" applyAlignment="1" applyProtection="1">
      <alignment horizontal="right" wrapText="1"/>
      <protection locked="0"/>
    </xf>
    <xf numFmtId="1" fontId="40" fillId="0" borderId="0" xfId="5" applyNumberFormat="1" applyFont="1" applyBorder="1" applyAlignment="1" applyProtection="1">
      <alignment horizontal="right" wrapText="1"/>
      <protection locked="0"/>
    </xf>
    <xf numFmtId="3" fontId="40" fillId="0" borderId="0" xfId="0" applyNumberFormat="1" applyFont="1" applyFill="1" applyBorder="1" applyAlignment="1"/>
    <xf numFmtId="0" fontId="40" fillId="0" borderId="0" xfId="0" applyNumberFormat="1" applyFont="1" applyFill="1" applyBorder="1" applyAlignment="1"/>
    <xf numFmtId="0" fontId="40" fillId="0" borderId="0" xfId="0" applyNumberFormat="1" applyFont="1" applyFill="1" applyBorder="1" applyAlignment="1">
      <alignment vertical="top"/>
    </xf>
    <xf numFmtId="0" fontId="54" fillId="0" borderId="0" xfId="0" applyFont="1" applyFill="1" applyBorder="1" applyAlignment="1">
      <alignment horizontal="left" vertical="center" wrapText="1" indent="1"/>
    </xf>
    <xf numFmtId="3" fontId="54" fillId="0" borderId="0" xfId="0" applyNumberFormat="1" applyFont="1" applyFill="1" applyBorder="1" applyAlignment="1">
      <alignment horizontal="right" wrapText="1"/>
    </xf>
    <xf numFmtId="1" fontId="54" fillId="0" borderId="0" xfId="5" applyNumberFormat="1" applyFont="1" applyFill="1" applyBorder="1" applyAlignment="1" applyProtection="1">
      <alignment wrapText="1"/>
      <protection locked="0"/>
    </xf>
    <xf numFmtId="0" fontId="54" fillId="0" borderId="0" xfId="47" applyNumberFormat="1" applyFont="1" applyFill="1" applyBorder="1" applyAlignment="1" applyProtection="1">
      <alignment horizontal="right" wrapText="1"/>
      <protection locked="0"/>
    </xf>
    <xf numFmtId="1" fontId="54" fillId="0" borderId="0" xfId="5" applyNumberFormat="1" applyFont="1" applyFill="1" applyBorder="1" applyAlignment="1" applyProtection="1">
      <alignment wrapText="1"/>
    </xf>
    <xf numFmtId="0" fontId="54" fillId="0" borderId="0" xfId="47" applyNumberFormat="1" applyFont="1" applyBorder="1" applyAlignment="1" applyProtection="1">
      <alignment horizontal="right"/>
      <protection locked="0"/>
    </xf>
    <xf numFmtId="1" fontId="54" fillId="0" borderId="0" xfId="5" applyNumberFormat="1" applyFont="1" applyFill="1" applyBorder="1" applyAlignment="1" applyProtection="1">
      <alignment horizontal="right" wrapText="1"/>
      <protection locked="0"/>
    </xf>
    <xf numFmtId="1" fontId="54" fillId="0" borderId="0" xfId="47" applyNumberFormat="1" applyFont="1" applyFill="1" applyBorder="1" applyAlignment="1" applyProtection="1">
      <alignment horizontal="right" wrapText="1"/>
      <protection locked="0"/>
    </xf>
    <xf numFmtId="1" fontId="54" fillId="0" borderId="0" xfId="47" applyNumberFormat="1" applyFont="1" applyBorder="1" applyAlignment="1" applyProtection="1">
      <alignment horizontal="right"/>
      <protection locked="0"/>
    </xf>
    <xf numFmtId="1" fontId="54" fillId="0" borderId="0" xfId="5" applyNumberFormat="1" applyFont="1" applyBorder="1" applyAlignment="1" applyProtection="1">
      <alignment horizontal="right" wrapText="1"/>
      <protection locked="0"/>
    </xf>
    <xf numFmtId="0" fontId="54" fillId="0" borderId="0" xfId="0" applyNumberFormat="1" applyFont="1" applyFill="1" applyBorder="1" applyAlignment="1"/>
    <xf numFmtId="3" fontId="54" fillId="0" borderId="0" xfId="0" applyNumberFormat="1" applyFont="1" applyFill="1" applyBorder="1" applyAlignment="1">
      <alignment wrapText="1"/>
    </xf>
    <xf numFmtId="1" fontId="54" fillId="0" borderId="0" xfId="5" applyNumberFormat="1" applyFont="1" applyBorder="1" applyAlignment="1" applyProtection="1">
      <alignment wrapText="1"/>
      <protection locked="0"/>
    </xf>
    <xf numFmtId="3" fontId="54" fillId="0" borderId="0" xfId="0" applyNumberFormat="1" applyFont="1" applyBorder="1" applyAlignment="1">
      <alignment horizontal="right" wrapText="1"/>
    </xf>
    <xf numFmtId="0" fontId="54" fillId="0" borderId="0" xfId="47" applyNumberFormat="1" applyFont="1" applyBorder="1" applyAlignment="1" applyProtection="1">
      <alignment horizontal="right" wrapText="1"/>
      <protection locked="0"/>
    </xf>
    <xf numFmtId="1" fontId="54" fillId="0" borderId="0" xfId="47" applyNumberFormat="1" applyFont="1" applyBorder="1" applyAlignment="1" applyProtection="1">
      <alignment horizontal="right" wrapText="1"/>
      <protection locked="0"/>
    </xf>
    <xf numFmtId="0" fontId="54" fillId="0" borderId="0" xfId="0" applyFont="1" applyFill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 indent="1"/>
    </xf>
    <xf numFmtId="1" fontId="54" fillId="0" borderId="0" xfId="5" applyNumberFormat="1" applyFont="1" applyBorder="1" applyAlignment="1" applyProtection="1">
      <protection locked="0"/>
    </xf>
    <xf numFmtId="1" fontId="54" fillId="0" borderId="0" xfId="5" applyNumberFormat="1" applyFont="1" applyBorder="1" applyAlignment="1" applyProtection="1">
      <alignment horizontal="right"/>
      <protection locked="0"/>
    </xf>
    <xf numFmtId="2" fontId="54" fillId="0" borderId="0" xfId="5" applyNumberFormat="1" applyFont="1" applyBorder="1" applyAlignment="1" applyProtection="1">
      <alignment horizontal="right"/>
      <protection locked="0"/>
    </xf>
    <xf numFmtId="3" fontId="40" fillId="0" borderId="0" xfId="0" applyNumberFormat="1" applyFont="1" applyFill="1" applyBorder="1" applyAlignment="1">
      <alignment wrapText="1"/>
    </xf>
    <xf numFmtId="0" fontId="40" fillId="0" borderId="0" xfId="0" applyFont="1" applyFill="1" applyBorder="1" applyAlignment="1">
      <alignment vertical="center" wrapText="1"/>
    </xf>
    <xf numFmtId="1" fontId="40" fillId="0" borderId="0" xfId="5" applyNumberFormat="1" applyFont="1" applyBorder="1" applyAlignment="1" applyProtection="1">
      <protection locked="0"/>
    </xf>
    <xf numFmtId="3" fontId="40" fillId="0" borderId="0" xfId="0" applyNumberFormat="1" applyFont="1" applyBorder="1" applyAlignment="1">
      <alignment horizontal="right"/>
    </xf>
    <xf numFmtId="1" fontId="40" fillId="0" borderId="0" xfId="5" applyNumberFormat="1" applyFont="1" applyBorder="1" applyAlignment="1" applyProtection="1">
      <alignment horizontal="right"/>
      <protection locked="0"/>
    </xf>
    <xf numFmtId="3" fontId="54" fillId="0" borderId="0" xfId="0" applyNumberFormat="1" applyFont="1" applyBorder="1" applyAlignment="1">
      <alignment horizontal="right"/>
    </xf>
    <xf numFmtId="0" fontId="54" fillId="0" borderId="0" xfId="5" applyNumberFormat="1" applyFont="1" applyBorder="1" applyAlignment="1" applyProtection="1">
      <alignment horizontal="right"/>
      <protection locked="0"/>
    </xf>
    <xf numFmtId="164" fontId="54" fillId="0" borderId="0" xfId="0" applyNumberFormat="1" applyFont="1" applyBorder="1" applyAlignment="1">
      <alignment vertical="center" wrapText="1"/>
    </xf>
    <xf numFmtId="165" fontId="40" fillId="0" borderId="0" xfId="0" applyNumberFormat="1" applyFont="1" applyFill="1" applyBorder="1" applyAlignment="1">
      <alignment horizontal="right" wrapText="1"/>
    </xf>
    <xf numFmtId="1" fontId="40" fillId="0" borderId="0" xfId="0" applyNumberFormat="1" applyFont="1" applyFill="1" applyBorder="1" applyAlignment="1">
      <alignment horizontal="right"/>
    </xf>
    <xf numFmtId="164" fontId="40" fillId="0" borderId="0" xfId="0" applyNumberFormat="1" applyFont="1" applyFill="1" applyBorder="1" applyAlignment="1"/>
    <xf numFmtId="164" fontId="40" fillId="0" borderId="0" xfId="0" applyNumberFormat="1" applyFont="1" applyFill="1" applyBorder="1" applyAlignment="1">
      <alignment vertical="top"/>
    </xf>
    <xf numFmtId="0" fontId="54" fillId="0" borderId="0" xfId="0" applyFont="1" applyFill="1" applyBorder="1" applyAlignment="1">
      <alignment vertical="center" wrapText="1"/>
    </xf>
    <xf numFmtId="1" fontId="40" fillId="0" borderId="0" xfId="47" applyNumberFormat="1" applyFont="1" applyFill="1" applyBorder="1" applyAlignment="1">
      <alignment horizontal="right" wrapText="1"/>
    </xf>
    <xf numFmtId="0" fontId="40" fillId="0" borderId="0" xfId="47" applyNumberFormat="1" applyFont="1" applyFill="1" applyBorder="1" applyAlignment="1">
      <alignment horizontal="right" wrapText="1"/>
    </xf>
    <xf numFmtId="2" fontId="40" fillId="0" borderId="0" xfId="47" applyNumberFormat="1" applyFont="1" applyFill="1" applyBorder="1" applyAlignment="1">
      <alignment horizontal="right" wrapText="1"/>
    </xf>
    <xf numFmtId="0" fontId="54" fillId="0" borderId="0" xfId="47" applyNumberFormat="1" applyFont="1" applyFill="1" applyBorder="1" applyAlignment="1" applyProtection="1">
      <alignment horizontal="right"/>
      <protection locked="0"/>
    </xf>
    <xf numFmtId="1" fontId="54" fillId="0" borderId="0" xfId="47" applyNumberFormat="1" applyFont="1" applyFill="1" applyBorder="1" applyAlignment="1" applyProtection="1">
      <alignment horizontal="right"/>
      <protection locked="0"/>
    </xf>
    <xf numFmtId="1" fontId="40" fillId="0" borderId="0" xfId="5" applyNumberFormat="1" applyFont="1" applyFill="1" applyBorder="1" applyAlignment="1">
      <alignment horizontal="right" wrapText="1"/>
    </xf>
    <xf numFmtId="2" fontId="40" fillId="0" borderId="0" xfId="5" applyNumberFormat="1" applyFont="1" applyFill="1" applyBorder="1" applyAlignment="1">
      <alignment horizontal="right" wrapText="1"/>
    </xf>
    <xf numFmtId="0" fontId="54" fillId="0" borderId="0" xfId="5" applyFont="1" applyFill="1" applyBorder="1" applyAlignment="1">
      <alignment horizontal="right" wrapText="1"/>
    </xf>
    <xf numFmtId="3" fontId="54" fillId="0" borderId="0" xfId="0" applyNumberFormat="1" applyFont="1" applyFill="1" applyBorder="1" applyAlignment="1"/>
    <xf numFmtId="3" fontId="54" fillId="0" borderId="0" xfId="0" applyNumberFormat="1" applyFont="1" applyFill="1" applyBorder="1" applyAlignment="1">
      <alignment horizontal="right"/>
    </xf>
    <xf numFmtId="0" fontId="54" fillId="0" borderId="0" xfId="47" applyNumberFormat="1" applyFont="1" applyFill="1" applyBorder="1" applyAlignment="1">
      <alignment horizontal="right" wrapText="1"/>
    </xf>
    <xf numFmtId="2" fontId="54" fillId="0" borderId="0" xfId="47" applyNumberFormat="1" applyFont="1" applyFill="1" applyBorder="1" applyAlignment="1">
      <alignment horizontal="right" wrapText="1"/>
    </xf>
    <xf numFmtId="1" fontId="54" fillId="0" borderId="0" xfId="5" applyNumberFormat="1" applyFont="1" applyFill="1" applyBorder="1" applyAlignment="1">
      <alignment horizontal="right" wrapText="1"/>
    </xf>
    <xf numFmtId="1" fontId="54" fillId="0" borderId="0" xfId="47" applyNumberFormat="1" applyFont="1" applyFill="1" applyBorder="1" applyAlignment="1">
      <alignment horizontal="right" wrapText="1"/>
    </xf>
    <xf numFmtId="2" fontId="54" fillId="0" borderId="0" xfId="5" applyNumberFormat="1" applyFont="1" applyFill="1" applyBorder="1" applyAlignment="1">
      <alignment horizontal="right" wrapText="1"/>
    </xf>
    <xf numFmtId="0" fontId="40" fillId="0" borderId="0" xfId="47" applyNumberFormat="1" applyFont="1" applyFill="1" applyBorder="1" applyAlignment="1" applyProtection="1">
      <alignment horizontal="right"/>
      <protection locked="0"/>
    </xf>
    <xf numFmtId="1" fontId="40" fillId="0" borderId="0" xfId="47" applyNumberFormat="1" applyFont="1" applyFill="1" applyBorder="1" applyAlignment="1" applyProtection="1">
      <alignment horizontal="right"/>
      <protection locked="0"/>
    </xf>
    <xf numFmtId="0" fontId="54" fillId="0" borderId="0" xfId="0" applyNumberFormat="1" applyFont="1" applyFill="1" applyBorder="1" applyAlignment="1">
      <alignment horizontal="right"/>
    </xf>
    <xf numFmtId="1" fontId="54" fillId="0" borderId="0" xfId="5" applyNumberFormat="1" applyFont="1" applyFill="1" applyBorder="1" applyAlignment="1" applyProtection="1">
      <alignment horizontal="right"/>
      <protection locked="0"/>
    </xf>
    <xf numFmtId="0" fontId="54" fillId="0" borderId="0" xfId="47" applyNumberFormat="1" applyFont="1" applyFill="1" applyBorder="1" applyAlignment="1">
      <alignment horizontal="right"/>
    </xf>
    <xf numFmtId="2" fontId="54" fillId="0" borderId="0" xfId="47" applyNumberFormat="1" applyFont="1" applyFill="1" applyBorder="1" applyAlignment="1">
      <alignment horizontal="right"/>
    </xf>
    <xf numFmtId="1" fontId="54" fillId="0" borderId="0" xfId="5" applyNumberFormat="1" applyFont="1" applyFill="1" applyBorder="1" applyAlignment="1">
      <alignment horizontal="right"/>
    </xf>
    <xf numFmtId="1" fontId="54" fillId="0" borderId="0" xfId="47" applyNumberFormat="1" applyFont="1" applyFill="1" applyBorder="1" applyAlignment="1">
      <alignment horizontal="right"/>
    </xf>
    <xf numFmtId="2" fontId="54" fillId="0" borderId="0" xfId="5" applyNumberFormat="1" applyFont="1" applyFill="1" applyBorder="1" applyAlignment="1">
      <alignment horizontal="right"/>
    </xf>
  </cellXfs>
  <cellStyles count="49"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9"/>
    <cellStyle name="Normal 18" xfId="20"/>
    <cellStyle name="Normal 19" xfId="22"/>
    <cellStyle name="Normal 2" xfId="1"/>
    <cellStyle name="Normal 2 10" xfId="47"/>
    <cellStyle name="Normal 2 2" xfId="3"/>
    <cellStyle name="Normal 2 3" xfId="5"/>
    <cellStyle name="Normal 2 4" xfId="18"/>
    <cellStyle name="Normal 2 5" xfId="21"/>
    <cellStyle name="Normal 2 6" xfId="27"/>
    <cellStyle name="Normal 2 7" xfId="31"/>
    <cellStyle name="Normal 2 8" xfId="42"/>
    <cellStyle name="Normal 2 9" xfId="46"/>
    <cellStyle name="Normal 20" xfId="23"/>
    <cellStyle name="Normal 21" xfId="24"/>
    <cellStyle name="Normal 22" xfId="25"/>
    <cellStyle name="Normal 23" xfId="26"/>
    <cellStyle name="Normal 24" xfId="28"/>
    <cellStyle name="Normal 25" xfId="29"/>
    <cellStyle name="Normal 26" xfId="30"/>
    <cellStyle name="Normal 27" xfId="32"/>
    <cellStyle name="Normal 28" xfId="33"/>
    <cellStyle name="Normal 29" xfId="34"/>
    <cellStyle name="Normal 3" xfId="2"/>
    <cellStyle name="Normal 30" xfId="35"/>
    <cellStyle name="Normal 31" xfId="36"/>
    <cellStyle name="Normal 32" xfId="37"/>
    <cellStyle name="Normal 33" xfId="38"/>
    <cellStyle name="Normal 34" xfId="39"/>
    <cellStyle name="Normal 35" xfId="40"/>
    <cellStyle name="Normal 36" xfId="41"/>
    <cellStyle name="Normal 37" xfId="43"/>
    <cellStyle name="Normal 38" xfId="44"/>
    <cellStyle name="Normal 39" xfId="45"/>
    <cellStyle name="Normal 4" xfId="4"/>
    <cellStyle name="Normal 40" xfId="48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2.xml" Id="R61f71887b0ad4dff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tabSelected="1" topLeftCell="A31" zoomScale="80" zoomScaleNormal="80" workbookViewId="0">
      <pane xSplit="1" topLeftCell="B1" activePane="topRight" state="frozen"/>
      <selection pane="topRight" activeCell="A45" sqref="A45:XFD45"/>
    </sheetView>
  </sheetViews>
  <sheetFormatPr defaultColWidth="9.1796875" defaultRowHeight="12.5" x14ac:dyDescent="0.25"/>
  <cols>
    <col min="1" max="1" width="55.1796875" style="14" customWidth="1"/>
    <col min="2" max="2" width="17.7265625" style="4" customWidth="1"/>
    <col min="3" max="3" width="15.1796875" style="2" customWidth="1"/>
    <col min="4" max="4" width="17.1796875" style="2" customWidth="1"/>
    <col min="5" max="5" width="8.453125" style="2" customWidth="1"/>
    <col min="6" max="6" width="13.36328125" style="2" customWidth="1"/>
    <col min="7" max="7" width="20.90625" style="2" customWidth="1"/>
    <col min="8" max="8" width="14.26953125" style="2" customWidth="1"/>
    <col min="9" max="9" width="11.6328125" style="2" customWidth="1"/>
    <col min="10" max="10" width="11.08984375" style="2" customWidth="1"/>
    <col min="11" max="11" width="18.1796875" style="2" customWidth="1"/>
    <col min="12" max="12" width="10.1796875" style="2" customWidth="1"/>
    <col min="13" max="13" width="14.90625" style="2" customWidth="1"/>
    <col min="14" max="14" width="13" style="2" customWidth="1"/>
    <col min="15" max="15" width="8.26953125" style="2" customWidth="1"/>
    <col min="16" max="16" width="8" style="4" customWidth="1"/>
    <col min="17" max="17" width="11.26953125" style="2" customWidth="1"/>
    <col min="18" max="18" width="10.26953125" style="2" customWidth="1"/>
    <col min="19" max="19" width="12.1796875" style="2" customWidth="1"/>
    <col min="20" max="20" width="12" style="2" customWidth="1"/>
    <col min="21" max="21" width="10" style="2" customWidth="1"/>
    <col min="22" max="22" width="18.08984375" style="2" customWidth="1"/>
    <col min="23" max="23" width="10.7265625" style="2" customWidth="1"/>
    <col min="24" max="24" width="14" style="2" customWidth="1"/>
    <col min="25" max="25" width="10.08984375" style="2" customWidth="1"/>
    <col min="26" max="26" width="9.54296875" style="2" customWidth="1"/>
    <col min="27" max="27" width="15" style="2" customWidth="1"/>
    <col min="28" max="28" width="10.81640625" style="2" customWidth="1"/>
    <col min="29" max="29" width="11.36328125" style="2" customWidth="1"/>
    <col min="30" max="30" width="11.08984375" style="2" customWidth="1"/>
    <col min="31" max="31" width="13.54296875" style="2" customWidth="1"/>
    <col min="32" max="32" width="8.54296875" style="2" customWidth="1"/>
    <col min="33" max="33" width="17.453125" style="2" customWidth="1"/>
    <col min="34" max="34" width="9.7265625" style="2" customWidth="1"/>
    <col min="35" max="35" width="11.1796875" style="2" customWidth="1"/>
    <col min="36" max="36" width="11" style="2" customWidth="1"/>
    <col min="37" max="37" width="11.54296875" style="2" customWidth="1"/>
    <col min="38" max="16384" width="9.1796875" style="2"/>
  </cols>
  <sheetData>
    <row r="1" spans="1:37" ht="31" x14ac:dyDescent="0.25">
      <c r="A1" s="17" t="s">
        <v>53</v>
      </c>
      <c r="B1" s="13"/>
      <c r="C1" s="1"/>
      <c r="D1" s="1"/>
      <c r="E1" s="1"/>
      <c r="F1" s="1"/>
      <c r="G1" s="1"/>
      <c r="H1" s="1"/>
      <c r="I1" s="1"/>
      <c r="J1" s="1"/>
      <c r="K1" s="1"/>
    </row>
    <row r="3" spans="1:37" ht="13" x14ac:dyDescent="0.25">
      <c r="I3" s="3"/>
      <c r="N3" s="16"/>
    </row>
    <row r="4" spans="1:37" s="88" customFormat="1" ht="31" x14ac:dyDescent="0.35">
      <c r="A4" s="88" t="s">
        <v>39</v>
      </c>
      <c r="B4" s="88" t="s">
        <v>36</v>
      </c>
      <c r="C4" s="88" t="s">
        <v>8</v>
      </c>
      <c r="D4" s="88" t="s">
        <v>9</v>
      </c>
      <c r="E4" s="88" t="s">
        <v>10</v>
      </c>
      <c r="F4" s="88" t="s">
        <v>11</v>
      </c>
      <c r="G4" s="88" t="s">
        <v>12</v>
      </c>
      <c r="H4" s="88" t="s">
        <v>13</v>
      </c>
      <c r="I4" s="88" t="s">
        <v>7</v>
      </c>
      <c r="J4" s="88" t="s">
        <v>14</v>
      </c>
      <c r="K4" s="88" t="s">
        <v>15</v>
      </c>
      <c r="L4" s="88" t="s">
        <v>16</v>
      </c>
      <c r="M4" s="88" t="s">
        <v>17</v>
      </c>
      <c r="N4" s="88" t="s">
        <v>66</v>
      </c>
      <c r="O4" s="88" t="s">
        <v>18</v>
      </c>
      <c r="P4" s="88" t="s">
        <v>19</v>
      </c>
      <c r="Q4" s="88" t="s">
        <v>67</v>
      </c>
      <c r="R4" s="88" t="s">
        <v>20</v>
      </c>
      <c r="S4" s="88" t="s">
        <v>21</v>
      </c>
      <c r="T4" s="88" t="s">
        <v>22</v>
      </c>
      <c r="U4" s="88" t="s">
        <v>23</v>
      </c>
      <c r="V4" s="88" t="s">
        <v>52</v>
      </c>
      <c r="W4" s="88" t="s">
        <v>24</v>
      </c>
      <c r="X4" s="88" t="s">
        <v>25</v>
      </c>
      <c r="Y4" s="88" t="s">
        <v>26</v>
      </c>
      <c r="Z4" s="88" t="s">
        <v>27</v>
      </c>
      <c r="AA4" s="88" t="s">
        <v>28</v>
      </c>
      <c r="AB4" s="88" t="s">
        <v>29</v>
      </c>
      <c r="AC4" s="88" t="s">
        <v>30</v>
      </c>
      <c r="AD4" s="88" t="s">
        <v>31</v>
      </c>
      <c r="AE4" s="88" t="s">
        <v>32</v>
      </c>
      <c r="AF4" s="88" t="s">
        <v>33</v>
      </c>
      <c r="AG4" s="88" t="s">
        <v>34</v>
      </c>
      <c r="AH4" s="88" t="s">
        <v>35</v>
      </c>
    </row>
    <row r="5" spans="1:37" s="38" customFormat="1" ht="15.5" x14ac:dyDescent="0.35">
      <c r="A5" s="34" t="s">
        <v>37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7"/>
      <c r="Q5" s="37"/>
      <c r="R5" s="37"/>
      <c r="S5" s="37"/>
      <c r="T5" s="37"/>
      <c r="U5" s="37"/>
      <c r="V5" s="37"/>
      <c r="W5" s="37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1:37" s="52" customFormat="1" ht="15.5" x14ac:dyDescent="0.35">
      <c r="A6" s="39" t="s">
        <v>68</v>
      </c>
      <c r="B6" s="40">
        <f>SUM(C6:AH6)</f>
        <v>16565</v>
      </c>
      <c r="C6" s="41">
        <v>648</v>
      </c>
      <c r="D6" s="40">
        <v>643</v>
      </c>
      <c r="E6" s="42">
        <v>337</v>
      </c>
      <c r="F6" s="43">
        <v>582</v>
      </c>
      <c r="G6" s="43">
        <v>132</v>
      </c>
      <c r="H6" s="42">
        <v>615</v>
      </c>
      <c r="I6" s="44">
        <v>447</v>
      </c>
      <c r="J6" s="44">
        <v>303</v>
      </c>
      <c r="K6" s="44">
        <v>187</v>
      </c>
      <c r="L6" s="45">
        <v>282</v>
      </c>
      <c r="M6" s="42">
        <v>172</v>
      </c>
      <c r="N6" s="46">
        <v>1888</v>
      </c>
      <c r="O6" s="47">
        <v>338</v>
      </c>
      <c r="P6" s="47">
        <v>1067</v>
      </c>
      <c r="Q6" s="48">
        <v>1868</v>
      </c>
      <c r="R6" s="46">
        <v>1241</v>
      </c>
      <c r="S6" s="48">
        <v>204</v>
      </c>
      <c r="T6" s="40">
        <v>214</v>
      </c>
      <c r="U6" s="40">
        <v>345</v>
      </c>
      <c r="V6" s="40">
        <v>101</v>
      </c>
      <c r="W6" s="42">
        <v>383</v>
      </c>
      <c r="X6" s="44">
        <v>705</v>
      </c>
      <c r="Y6" s="44">
        <v>113</v>
      </c>
      <c r="Z6" s="44">
        <v>596</v>
      </c>
      <c r="AA6" s="46">
        <v>432</v>
      </c>
      <c r="AB6" s="48">
        <v>448</v>
      </c>
      <c r="AC6" s="47">
        <v>150</v>
      </c>
      <c r="AD6" s="47">
        <v>402</v>
      </c>
      <c r="AE6" s="48">
        <v>705</v>
      </c>
      <c r="AF6" s="49">
        <v>404</v>
      </c>
      <c r="AG6" s="49">
        <v>235</v>
      </c>
      <c r="AH6" s="49">
        <v>378</v>
      </c>
      <c r="AI6" s="50"/>
      <c r="AJ6" s="51"/>
      <c r="AK6" s="51"/>
    </row>
    <row r="7" spans="1:37" s="33" customFormat="1" ht="15.5" x14ac:dyDescent="0.35">
      <c r="A7" s="53" t="s">
        <v>40</v>
      </c>
      <c r="B7" s="54">
        <f t="shared" ref="B7:C46" si="0">SUM(C7:AH7)</f>
        <v>4731</v>
      </c>
      <c r="C7" s="55">
        <v>234</v>
      </c>
      <c r="D7" s="54">
        <v>171</v>
      </c>
      <c r="E7" s="56">
        <v>120</v>
      </c>
      <c r="F7" s="57">
        <v>175</v>
      </c>
      <c r="G7" s="57">
        <v>31</v>
      </c>
      <c r="H7" s="56">
        <v>247</v>
      </c>
      <c r="I7" s="58">
        <v>158</v>
      </c>
      <c r="J7" s="58">
        <v>78</v>
      </c>
      <c r="K7" s="58">
        <v>73</v>
      </c>
      <c r="L7" s="59">
        <v>74</v>
      </c>
      <c r="M7" s="56">
        <v>63</v>
      </c>
      <c r="N7" s="60">
        <v>425</v>
      </c>
      <c r="O7" s="61">
        <v>117</v>
      </c>
      <c r="P7" s="61">
        <v>213</v>
      </c>
      <c r="Q7" s="59">
        <v>586</v>
      </c>
      <c r="R7" s="60">
        <v>354</v>
      </c>
      <c r="S7" s="59">
        <v>73</v>
      </c>
      <c r="T7" s="54">
        <v>56</v>
      </c>
      <c r="U7" s="54">
        <v>91</v>
      </c>
      <c r="V7" s="54">
        <v>26</v>
      </c>
      <c r="W7" s="56">
        <v>103</v>
      </c>
      <c r="X7" s="58">
        <v>193</v>
      </c>
      <c r="Y7" s="58">
        <v>16</v>
      </c>
      <c r="Z7" s="58">
        <v>203</v>
      </c>
      <c r="AA7" s="60">
        <v>102</v>
      </c>
      <c r="AB7" s="59">
        <v>48</v>
      </c>
      <c r="AC7" s="61">
        <v>67</v>
      </c>
      <c r="AD7" s="61">
        <v>114</v>
      </c>
      <c r="AE7" s="59">
        <v>229</v>
      </c>
      <c r="AF7" s="62">
        <v>134</v>
      </c>
      <c r="AG7" s="62">
        <v>48</v>
      </c>
      <c r="AH7" s="62">
        <v>109</v>
      </c>
      <c r="AI7" s="63"/>
      <c r="AJ7" s="63"/>
      <c r="AK7" s="63"/>
    </row>
    <row r="8" spans="1:37" s="33" customFormat="1" ht="15.5" x14ac:dyDescent="0.35">
      <c r="A8" s="53" t="s">
        <v>41</v>
      </c>
      <c r="B8" s="54">
        <f t="shared" si="0"/>
        <v>5022</v>
      </c>
      <c r="C8" s="55">
        <v>194</v>
      </c>
      <c r="D8" s="54">
        <v>196</v>
      </c>
      <c r="E8" s="56">
        <v>86</v>
      </c>
      <c r="F8" s="57">
        <v>144</v>
      </c>
      <c r="G8" s="57">
        <v>54</v>
      </c>
      <c r="H8" s="56">
        <v>154</v>
      </c>
      <c r="I8" s="58">
        <v>126</v>
      </c>
      <c r="J8" s="58">
        <v>115</v>
      </c>
      <c r="K8" s="58">
        <v>69</v>
      </c>
      <c r="L8" s="59">
        <v>85</v>
      </c>
      <c r="M8" s="56">
        <v>56</v>
      </c>
      <c r="N8" s="60">
        <v>469</v>
      </c>
      <c r="O8" s="61">
        <v>132</v>
      </c>
      <c r="P8" s="61">
        <v>363</v>
      </c>
      <c r="Q8" s="59">
        <v>542</v>
      </c>
      <c r="R8" s="60">
        <v>322</v>
      </c>
      <c r="S8" s="59">
        <v>77</v>
      </c>
      <c r="T8" s="54">
        <v>68</v>
      </c>
      <c r="U8" s="54">
        <v>99</v>
      </c>
      <c r="V8" s="54">
        <v>37</v>
      </c>
      <c r="W8" s="56">
        <v>123</v>
      </c>
      <c r="X8" s="58">
        <v>304</v>
      </c>
      <c r="Y8" s="58">
        <v>40</v>
      </c>
      <c r="Z8" s="58">
        <v>153</v>
      </c>
      <c r="AA8" s="60">
        <v>144</v>
      </c>
      <c r="AB8" s="59">
        <v>107</v>
      </c>
      <c r="AC8" s="61">
        <v>43</v>
      </c>
      <c r="AD8" s="61">
        <v>117</v>
      </c>
      <c r="AE8" s="59">
        <v>242</v>
      </c>
      <c r="AF8" s="62">
        <v>114</v>
      </c>
      <c r="AG8" s="62">
        <v>93</v>
      </c>
      <c r="AH8" s="62">
        <v>154</v>
      </c>
      <c r="AI8" s="63"/>
      <c r="AJ8" s="63"/>
      <c r="AK8" s="63"/>
    </row>
    <row r="9" spans="1:37" s="33" customFormat="1" ht="15.5" x14ac:dyDescent="0.35">
      <c r="A9" s="53" t="s">
        <v>42</v>
      </c>
      <c r="B9" s="54">
        <f t="shared" si="0"/>
        <v>6812</v>
      </c>
      <c r="C9" s="55">
        <v>220</v>
      </c>
      <c r="D9" s="54">
        <v>276</v>
      </c>
      <c r="E9" s="56">
        <v>131</v>
      </c>
      <c r="F9" s="57">
        <v>263</v>
      </c>
      <c r="G9" s="57">
        <v>47</v>
      </c>
      <c r="H9" s="56">
        <v>214</v>
      </c>
      <c r="I9" s="58">
        <v>163</v>
      </c>
      <c r="J9" s="58">
        <v>110</v>
      </c>
      <c r="K9" s="58">
        <v>45</v>
      </c>
      <c r="L9" s="59">
        <v>123</v>
      </c>
      <c r="M9" s="56">
        <v>53</v>
      </c>
      <c r="N9" s="60">
        <v>994</v>
      </c>
      <c r="O9" s="61">
        <v>89</v>
      </c>
      <c r="P9" s="61">
        <v>491</v>
      </c>
      <c r="Q9" s="59">
        <v>740</v>
      </c>
      <c r="R9" s="60">
        <v>565</v>
      </c>
      <c r="S9" s="59">
        <v>54</v>
      </c>
      <c r="T9" s="54">
        <v>90</v>
      </c>
      <c r="U9" s="54">
        <v>155</v>
      </c>
      <c r="V9" s="54">
        <v>38</v>
      </c>
      <c r="W9" s="56">
        <v>157</v>
      </c>
      <c r="X9" s="58">
        <v>208</v>
      </c>
      <c r="Y9" s="58">
        <v>57</v>
      </c>
      <c r="Z9" s="58">
        <v>240</v>
      </c>
      <c r="AA9" s="60">
        <v>186</v>
      </c>
      <c r="AB9" s="59">
        <v>293</v>
      </c>
      <c r="AC9" s="61">
        <v>40</v>
      </c>
      <c r="AD9" s="61">
        <v>171</v>
      </c>
      <c r="AE9" s="59">
        <v>234</v>
      </c>
      <c r="AF9" s="62">
        <v>156</v>
      </c>
      <c r="AG9" s="62">
        <v>94</v>
      </c>
      <c r="AH9" s="62">
        <v>115</v>
      </c>
      <c r="AI9" s="63"/>
      <c r="AJ9" s="63"/>
      <c r="AK9" s="63"/>
    </row>
    <row r="10" spans="1:37" s="33" customFormat="1" ht="15.5" x14ac:dyDescent="0.35">
      <c r="A10" s="76" t="s">
        <v>54</v>
      </c>
      <c r="B10" s="64"/>
      <c r="C10" s="64"/>
      <c r="D10" s="54"/>
      <c r="E10" s="89"/>
      <c r="F10" s="57"/>
      <c r="G10" s="57"/>
      <c r="H10" s="90"/>
      <c r="I10" s="91"/>
      <c r="J10" s="91"/>
      <c r="K10" s="91"/>
      <c r="L10" s="54"/>
      <c r="M10" s="89"/>
      <c r="N10" s="90"/>
      <c r="O10" s="92"/>
      <c r="P10" s="92"/>
      <c r="Q10" s="93"/>
      <c r="R10" s="88"/>
      <c r="S10" s="88"/>
      <c r="T10" s="54"/>
      <c r="U10" s="54"/>
      <c r="V10" s="54"/>
      <c r="W10" s="90"/>
      <c r="X10" s="91"/>
      <c r="Y10" s="91"/>
      <c r="Z10" s="91"/>
      <c r="AA10" s="88"/>
      <c r="AB10" s="94"/>
      <c r="AC10" s="92"/>
      <c r="AD10" s="92"/>
      <c r="AE10" s="95"/>
      <c r="AF10" s="59"/>
      <c r="AG10" s="59"/>
      <c r="AH10" s="59"/>
      <c r="AI10" s="63"/>
      <c r="AJ10" s="63"/>
      <c r="AK10" s="63"/>
    </row>
    <row r="11" spans="1:37" s="33" customFormat="1" ht="15.5" x14ac:dyDescent="0.35">
      <c r="A11" s="53" t="s">
        <v>43</v>
      </c>
      <c r="B11" s="64">
        <f t="shared" si="0"/>
        <v>177</v>
      </c>
      <c r="C11" s="65">
        <v>3</v>
      </c>
      <c r="D11" s="66">
        <v>7</v>
      </c>
      <c r="E11" s="67">
        <v>0</v>
      </c>
      <c r="F11" s="57">
        <v>3</v>
      </c>
      <c r="G11" s="57">
        <v>0</v>
      </c>
      <c r="H11" s="67">
        <v>1</v>
      </c>
      <c r="I11" s="58">
        <v>0</v>
      </c>
      <c r="J11" s="58">
        <v>3</v>
      </c>
      <c r="K11" s="58">
        <v>3</v>
      </c>
      <c r="L11" s="62">
        <v>3</v>
      </c>
      <c r="M11" s="67">
        <v>2</v>
      </c>
      <c r="N11" s="68">
        <v>102</v>
      </c>
      <c r="O11" s="61">
        <v>2</v>
      </c>
      <c r="P11" s="61">
        <v>3</v>
      </c>
      <c r="Q11" s="62">
        <v>11</v>
      </c>
      <c r="R11" s="68">
        <v>9</v>
      </c>
      <c r="S11" s="62">
        <v>2</v>
      </c>
      <c r="T11" s="66">
        <v>0</v>
      </c>
      <c r="U11" s="54">
        <v>3</v>
      </c>
      <c r="V11" s="54">
        <v>0</v>
      </c>
      <c r="W11" s="67">
        <v>0</v>
      </c>
      <c r="X11" s="58">
        <v>4</v>
      </c>
      <c r="Y11" s="58">
        <v>0</v>
      </c>
      <c r="Z11" s="58">
        <v>2</v>
      </c>
      <c r="AA11" s="68">
        <v>1</v>
      </c>
      <c r="AB11" s="62">
        <v>1</v>
      </c>
      <c r="AC11" s="61">
        <v>0</v>
      </c>
      <c r="AD11" s="61">
        <v>1</v>
      </c>
      <c r="AE11" s="59">
        <v>4</v>
      </c>
      <c r="AF11" s="62">
        <v>2</v>
      </c>
      <c r="AG11" s="62">
        <v>0</v>
      </c>
      <c r="AH11" s="62">
        <v>5</v>
      </c>
      <c r="AI11" s="63"/>
      <c r="AJ11" s="63"/>
      <c r="AK11" s="63"/>
    </row>
    <row r="12" spans="1:37" s="33" customFormat="1" ht="15.5" x14ac:dyDescent="0.35">
      <c r="A12" s="53" t="s">
        <v>44</v>
      </c>
      <c r="B12" s="64">
        <f t="shared" si="0"/>
        <v>275</v>
      </c>
      <c r="C12" s="65">
        <v>7</v>
      </c>
      <c r="D12" s="66">
        <v>6</v>
      </c>
      <c r="E12" s="67">
        <v>6</v>
      </c>
      <c r="F12" s="57">
        <v>6</v>
      </c>
      <c r="G12" s="57">
        <v>0</v>
      </c>
      <c r="H12" s="67">
        <v>4</v>
      </c>
      <c r="I12" s="58">
        <v>7</v>
      </c>
      <c r="J12" s="58">
        <v>1</v>
      </c>
      <c r="K12" s="58">
        <v>1</v>
      </c>
      <c r="L12" s="62">
        <v>5</v>
      </c>
      <c r="M12" s="67">
        <v>1</v>
      </c>
      <c r="N12" s="68">
        <v>155</v>
      </c>
      <c r="O12" s="61">
        <v>5</v>
      </c>
      <c r="P12" s="61">
        <v>6</v>
      </c>
      <c r="Q12" s="62">
        <v>25</v>
      </c>
      <c r="R12" s="68">
        <v>8</v>
      </c>
      <c r="S12" s="62">
        <v>1</v>
      </c>
      <c r="T12" s="66">
        <v>0</v>
      </c>
      <c r="U12" s="54">
        <v>2</v>
      </c>
      <c r="V12" s="54">
        <v>2</v>
      </c>
      <c r="W12" s="67">
        <v>2</v>
      </c>
      <c r="X12" s="58">
        <v>3</v>
      </c>
      <c r="Y12" s="58">
        <v>0</v>
      </c>
      <c r="Z12" s="58">
        <v>3</v>
      </c>
      <c r="AA12" s="68">
        <v>6</v>
      </c>
      <c r="AB12" s="62">
        <v>2</v>
      </c>
      <c r="AC12" s="61">
        <v>0</v>
      </c>
      <c r="AD12" s="61">
        <v>2</v>
      </c>
      <c r="AE12" s="59">
        <v>7</v>
      </c>
      <c r="AF12" s="62">
        <v>0</v>
      </c>
      <c r="AG12" s="62">
        <v>2</v>
      </c>
      <c r="AH12" s="62">
        <v>0</v>
      </c>
      <c r="AI12" s="63"/>
      <c r="AJ12" s="63"/>
      <c r="AK12" s="63"/>
    </row>
    <row r="13" spans="1:37" s="33" customFormat="1" ht="15.5" x14ac:dyDescent="0.35">
      <c r="A13" s="53" t="s">
        <v>42</v>
      </c>
      <c r="B13" s="64">
        <f t="shared" si="0"/>
        <v>439</v>
      </c>
      <c r="C13" s="65">
        <v>7</v>
      </c>
      <c r="D13" s="66">
        <v>0</v>
      </c>
      <c r="E13" s="67">
        <v>4</v>
      </c>
      <c r="F13" s="57">
        <v>3</v>
      </c>
      <c r="G13" s="57">
        <v>2</v>
      </c>
      <c r="H13" s="67">
        <v>6</v>
      </c>
      <c r="I13" s="58">
        <v>7</v>
      </c>
      <c r="J13" s="58">
        <v>0</v>
      </c>
      <c r="K13" s="58">
        <v>2</v>
      </c>
      <c r="L13" s="62">
        <v>4</v>
      </c>
      <c r="M13" s="67">
        <v>2</v>
      </c>
      <c r="N13" s="68">
        <v>314</v>
      </c>
      <c r="O13" s="61">
        <v>3</v>
      </c>
      <c r="P13" s="61">
        <v>8</v>
      </c>
      <c r="Q13" s="62">
        <v>20</v>
      </c>
      <c r="R13" s="68">
        <v>24</v>
      </c>
      <c r="S13" s="62">
        <v>0</v>
      </c>
      <c r="T13" s="66">
        <v>1</v>
      </c>
      <c r="U13" s="54">
        <v>3</v>
      </c>
      <c r="V13" s="54">
        <v>0</v>
      </c>
      <c r="W13" s="67">
        <v>3</v>
      </c>
      <c r="X13" s="58">
        <v>3</v>
      </c>
      <c r="Y13" s="58">
        <v>0</v>
      </c>
      <c r="Z13" s="58">
        <v>2</v>
      </c>
      <c r="AA13" s="68">
        <v>1</v>
      </c>
      <c r="AB13" s="62">
        <v>2</v>
      </c>
      <c r="AC13" s="61">
        <v>1</v>
      </c>
      <c r="AD13" s="61">
        <v>2</v>
      </c>
      <c r="AE13" s="59">
        <v>10</v>
      </c>
      <c r="AF13" s="62">
        <v>4</v>
      </c>
      <c r="AG13" s="62">
        <v>1</v>
      </c>
      <c r="AH13" s="62">
        <v>0</v>
      </c>
      <c r="AI13" s="63"/>
      <c r="AJ13" s="63"/>
      <c r="AK13" s="63"/>
    </row>
    <row r="14" spans="1:37" s="33" customFormat="1" ht="15.5" x14ac:dyDescent="0.35">
      <c r="A14" s="69" t="s">
        <v>55</v>
      </c>
      <c r="B14" s="64">
        <f t="shared" si="0"/>
        <v>4</v>
      </c>
      <c r="C14" s="54">
        <f>D14</f>
        <v>0</v>
      </c>
      <c r="D14" s="54">
        <v>0</v>
      </c>
      <c r="E14" s="56">
        <v>0</v>
      </c>
      <c r="F14" s="57">
        <v>0</v>
      </c>
      <c r="G14" s="57">
        <v>0</v>
      </c>
      <c r="H14" s="56">
        <v>0</v>
      </c>
      <c r="I14" s="58">
        <v>1</v>
      </c>
      <c r="J14" s="58">
        <v>0</v>
      </c>
      <c r="K14" s="58">
        <v>0</v>
      </c>
      <c r="L14" s="59">
        <v>0</v>
      </c>
      <c r="M14" s="56">
        <v>0</v>
      </c>
      <c r="N14" s="60">
        <v>0</v>
      </c>
      <c r="O14" s="61">
        <v>0</v>
      </c>
      <c r="P14" s="61">
        <v>0</v>
      </c>
      <c r="Q14" s="59">
        <v>0</v>
      </c>
      <c r="R14" s="60">
        <v>0</v>
      </c>
      <c r="S14" s="59">
        <v>0</v>
      </c>
      <c r="T14" s="54">
        <v>0</v>
      </c>
      <c r="U14" s="54">
        <v>0</v>
      </c>
      <c r="V14" s="54">
        <v>0</v>
      </c>
      <c r="W14" s="56">
        <v>0</v>
      </c>
      <c r="X14" s="58">
        <v>0</v>
      </c>
      <c r="Y14" s="58">
        <v>0</v>
      </c>
      <c r="Z14" s="58">
        <v>0</v>
      </c>
      <c r="AA14" s="60">
        <v>1</v>
      </c>
      <c r="AB14" s="59">
        <v>0</v>
      </c>
      <c r="AC14" s="61">
        <v>0</v>
      </c>
      <c r="AD14" s="61">
        <v>0</v>
      </c>
      <c r="AE14" s="59">
        <v>1</v>
      </c>
      <c r="AF14" s="62">
        <v>0</v>
      </c>
      <c r="AG14" s="62">
        <v>1</v>
      </c>
      <c r="AH14" s="62">
        <v>0</v>
      </c>
      <c r="AI14" s="63"/>
      <c r="AJ14" s="63"/>
      <c r="AK14" s="63"/>
    </row>
    <row r="15" spans="1:37" s="33" customFormat="1" ht="15.5" x14ac:dyDescent="0.35">
      <c r="A15" s="70" t="s">
        <v>56</v>
      </c>
      <c r="B15" s="64">
        <f t="shared" si="0"/>
        <v>427</v>
      </c>
      <c r="C15" s="65">
        <v>17</v>
      </c>
      <c r="D15" s="66">
        <v>7</v>
      </c>
      <c r="E15" s="67">
        <v>10</v>
      </c>
      <c r="F15" s="57">
        <v>12</v>
      </c>
      <c r="G15" s="57">
        <v>2</v>
      </c>
      <c r="H15" s="67">
        <v>15</v>
      </c>
      <c r="I15" s="58">
        <v>13</v>
      </c>
      <c r="J15" s="58">
        <v>4</v>
      </c>
      <c r="K15" s="58">
        <v>5</v>
      </c>
      <c r="L15" s="62">
        <v>12</v>
      </c>
      <c r="M15" s="67">
        <v>5</v>
      </c>
      <c r="N15" s="68">
        <v>65</v>
      </c>
      <c r="O15" s="61">
        <v>7</v>
      </c>
      <c r="P15" s="61">
        <v>14</v>
      </c>
      <c r="Q15" s="62">
        <v>21</v>
      </c>
      <c r="R15" s="68">
        <v>33</v>
      </c>
      <c r="S15" s="62">
        <v>3</v>
      </c>
      <c r="T15" s="80">
        <v>0</v>
      </c>
      <c r="U15" s="54">
        <v>107</v>
      </c>
      <c r="V15" s="54">
        <v>2</v>
      </c>
      <c r="W15" s="67">
        <v>5</v>
      </c>
      <c r="X15" s="58">
        <v>16</v>
      </c>
      <c r="Y15" s="58">
        <v>0</v>
      </c>
      <c r="Z15" s="58">
        <v>7</v>
      </c>
      <c r="AA15" s="68">
        <v>8</v>
      </c>
      <c r="AB15" s="62">
        <v>5</v>
      </c>
      <c r="AC15" s="61">
        <v>0</v>
      </c>
      <c r="AD15" s="61">
        <v>5</v>
      </c>
      <c r="AE15" s="59">
        <v>15</v>
      </c>
      <c r="AF15" s="62">
        <v>6</v>
      </c>
      <c r="AG15" s="62">
        <v>2</v>
      </c>
      <c r="AH15" s="62">
        <v>4</v>
      </c>
      <c r="AI15" s="63"/>
      <c r="AJ15" s="63"/>
      <c r="AK15" s="63"/>
    </row>
    <row r="16" spans="1:37" s="33" customFormat="1" ht="31" x14ac:dyDescent="0.35">
      <c r="A16" s="87" t="s">
        <v>57</v>
      </c>
      <c r="B16" s="96"/>
      <c r="C16" s="96"/>
      <c r="D16" s="97"/>
      <c r="E16" s="98"/>
      <c r="F16" s="57"/>
      <c r="G16" s="57"/>
      <c r="H16" s="99"/>
      <c r="I16" s="91"/>
      <c r="J16" s="91"/>
      <c r="K16" s="91"/>
      <c r="L16" s="97"/>
      <c r="M16" s="98"/>
      <c r="N16" s="99"/>
      <c r="O16" s="92"/>
      <c r="P16" s="92"/>
      <c r="Q16" s="100"/>
      <c r="R16" s="101"/>
      <c r="S16" s="97"/>
      <c r="T16" s="97"/>
      <c r="U16" s="97"/>
      <c r="V16" s="54"/>
      <c r="W16" s="99"/>
      <c r="X16" s="91"/>
      <c r="Y16" s="91"/>
      <c r="Z16" s="91"/>
      <c r="AA16" s="101"/>
      <c r="AB16" s="102"/>
      <c r="AC16" s="92"/>
      <c r="AD16" s="92"/>
      <c r="AE16" s="95"/>
      <c r="AF16" s="59"/>
      <c r="AG16" s="59"/>
      <c r="AH16" s="59"/>
      <c r="AI16" s="63"/>
      <c r="AJ16" s="63"/>
      <c r="AK16" s="63"/>
    </row>
    <row r="17" spans="1:37" s="33" customFormat="1" ht="15.5" x14ac:dyDescent="0.35">
      <c r="A17" s="71" t="s">
        <v>45</v>
      </c>
      <c r="B17" s="64">
        <f t="shared" si="0"/>
        <v>10</v>
      </c>
      <c r="C17" s="65">
        <v>0</v>
      </c>
      <c r="D17" s="54">
        <v>0</v>
      </c>
      <c r="E17" s="67">
        <v>4</v>
      </c>
      <c r="F17" s="57">
        <v>1</v>
      </c>
      <c r="G17" s="57">
        <v>0</v>
      </c>
      <c r="H17" s="67">
        <v>0</v>
      </c>
      <c r="I17" s="58">
        <v>0</v>
      </c>
      <c r="J17" s="58">
        <v>0</v>
      </c>
      <c r="K17" s="58">
        <v>0</v>
      </c>
      <c r="L17" s="62">
        <v>0</v>
      </c>
      <c r="M17" s="67">
        <v>0</v>
      </c>
      <c r="N17" s="68">
        <v>0</v>
      </c>
      <c r="O17" s="61">
        <v>0</v>
      </c>
      <c r="P17" s="61">
        <v>1</v>
      </c>
      <c r="Q17" s="62">
        <v>0</v>
      </c>
      <c r="R17" s="68">
        <v>0</v>
      </c>
      <c r="S17" s="80">
        <v>0</v>
      </c>
      <c r="T17" s="54">
        <v>0</v>
      </c>
      <c r="U17" s="54">
        <v>1</v>
      </c>
      <c r="V17" s="54">
        <v>0</v>
      </c>
      <c r="W17" s="67">
        <v>1</v>
      </c>
      <c r="X17" s="58">
        <v>0</v>
      </c>
      <c r="Y17" s="58">
        <v>0</v>
      </c>
      <c r="Z17" s="58">
        <v>0</v>
      </c>
      <c r="AA17" s="68">
        <v>0</v>
      </c>
      <c r="AB17" s="62">
        <v>0</v>
      </c>
      <c r="AC17" s="61">
        <v>0</v>
      </c>
      <c r="AD17" s="61">
        <v>0</v>
      </c>
      <c r="AE17" s="59">
        <v>2</v>
      </c>
      <c r="AF17" s="62">
        <v>0</v>
      </c>
      <c r="AG17" s="62">
        <v>0</v>
      </c>
      <c r="AH17" s="62">
        <v>0</v>
      </c>
      <c r="AI17" s="63"/>
      <c r="AJ17" s="63"/>
      <c r="AK17" s="63"/>
    </row>
    <row r="18" spans="1:37" s="33" customFormat="1" ht="15.5" x14ac:dyDescent="0.35">
      <c r="A18" s="71" t="s">
        <v>46</v>
      </c>
      <c r="B18" s="64">
        <f t="shared" si="0"/>
        <v>8</v>
      </c>
      <c r="C18" s="65">
        <v>0</v>
      </c>
      <c r="D18" s="54">
        <v>0</v>
      </c>
      <c r="E18" s="67">
        <v>0</v>
      </c>
      <c r="F18" s="57">
        <v>1</v>
      </c>
      <c r="G18" s="57">
        <v>0</v>
      </c>
      <c r="H18" s="67">
        <v>0</v>
      </c>
      <c r="I18" s="58">
        <v>0</v>
      </c>
      <c r="J18" s="58">
        <v>0</v>
      </c>
      <c r="K18" s="58">
        <v>2</v>
      </c>
      <c r="L18" s="62">
        <v>0</v>
      </c>
      <c r="M18" s="67">
        <v>0</v>
      </c>
      <c r="N18" s="68">
        <v>0</v>
      </c>
      <c r="O18" s="61">
        <v>1</v>
      </c>
      <c r="P18" s="61">
        <v>2</v>
      </c>
      <c r="Q18" s="62">
        <v>1</v>
      </c>
      <c r="R18" s="68">
        <v>0</v>
      </c>
      <c r="S18" s="80">
        <v>0</v>
      </c>
      <c r="T18" s="54">
        <v>0</v>
      </c>
      <c r="U18" s="80">
        <v>0</v>
      </c>
      <c r="V18" s="54">
        <v>0</v>
      </c>
      <c r="W18" s="67">
        <v>0</v>
      </c>
      <c r="X18" s="58">
        <v>0</v>
      </c>
      <c r="Y18" s="58">
        <v>0</v>
      </c>
      <c r="Z18" s="58">
        <v>0</v>
      </c>
      <c r="AA18" s="68">
        <v>0</v>
      </c>
      <c r="AB18" s="62">
        <v>0</v>
      </c>
      <c r="AC18" s="61">
        <v>0</v>
      </c>
      <c r="AD18" s="61">
        <v>0</v>
      </c>
      <c r="AE18" s="59">
        <v>1</v>
      </c>
      <c r="AF18" s="62">
        <v>0</v>
      </c>
      <c r="AG18" s="62">
        <v>0</v>
      </c>
      <c r="AH18" s="62">
        <v>0</v>
      </c>
      <c r="AI18" s="63"/>
      <c r="AJ18" s="63"/>
      <c r="AK18" s="63"/>
    </row>
    <row r="19" spans="1:37" s="33" customFormat="1" ht="15.5" x14ac:dyDescent="0.35">
      <c r="A19" s="71" t="s">
        <v>47</v>
      </c>
      <c r="B19" s="64">
        <f t="shared" si="0"/>
        <v>16</v>
      </c>
      <c r="C19" s="65">
        <v>0</v>
      </c>
      <c r="D19" s="54">
        <v>0</v>
      </c>
      <c r="E19" s="67">
        <v>0</v>
      </c>
      <c r="F19" s="57">
        <v>0</v>
      </c>
      <c r="G19" s="57">
        <v>0</v>
      </c>
      <c r="H19" s="67">
        <v>0</v>
      </c>
      <c r="I19" s="58">
        <v>0</v>
      </c>
      <c r="J19" s="58">
        <v>0</v>
      </c>
      <c r="K19" s="58">
        <v>0</v>
      </c>
      <c r="L19" s="62">
        <v>0</v>
      </c>
      <c r="M19" s="67">
        <v>0</v>
      </c>
      <c r="N19" s="68">
        <v>0</v>
      </c>
      <c r="O19" s="61">
        <v>1</v>
      </c>
      <c r="P19" s="61">
        <v>0</v>
      </c>
      <c r="Q19" s="62">
        <v>0</v>
      </c>
      <c r="R19" s="68">
        <v>0</v>
      </c>
      <c r="S19" s="80">
        <v>0</v>
      </c>
      <c r="T19" s="54">
        <v>0</v>
      </c>
      <c r="U19" s="54">
        <v>1</v>
      </c>
      <c r="V19" s="54">
        <v>0</v>
      </c>
      <c r="W19" s="67">
        <v>0</v>
      </c>
      <c r="X19" s="58">
        <v>1</v>
      </c>
      <c r="Y19" s="58">
        <v>0</v>
      </c>
      <c r="Z19" s="58">
        <v>1</v>
      </c>
      <c r="AA19" s="68">
        <v>5</v>
      </c>
      <c r="AB19" s="62">
        <v>6</v>
      </c>
      <c r="AC19" s="61">
        <v>0</v>
      </c>
      <c r="AD19" s="61">
        <v>0</v>
      </c>
      <c r="AE19" s="59">
        <v>1</v>
      </c>
      <c r="AF19" s="62">
        <v>0</v>
      </c>
      <c r="AG19" s="62">
        <v>0</v>
      </c>
      <c r="AH19" s="62">
        <v>0</v>
      </c>
      <c r="AI19" s="63"/>
      <c r="AJ19" s="63"/>
      <c r="AK19" s="63"/>
    </row>
    <row r="20" spans="1:37" s="33" customFormat="1" ht="15.5" x14ac:dyDescent="0.35">
      <c r="A20" s="71" t="s">
        <v>48</v>
      </c>
      <c r="B20" s="64">
        <f t="shared" si="0"/>
        <v>64</v>
      </c>
      <c r="C20" s="65">
        <v>3</v>
      </c>
      <c r="D20" s="54">
        <v>7</v>
      </c>
      <c r="E20" s="67">
        <v>7</v>
      </c>
      <c r="F20" s="57">
        <v>0</v>
      </c>
      <c r="G20" s="57">
        <v>1</v>
      </c>
      <c r="H20" s="67">
        <v>0</v>
      </c>
      <c r="I20" s="58">
        <v>5</v>
      </c>
      <c r="J20" s="58">
        <v>3</v>
      </c>
      <c r="K20" s="58">
        <v>0</v>
      </c>
      <c r="L20" s="62">
        <v>0</v>
      </c>
      <c r="M20" s="67">
        <v>0</v>
      </c>
      <c r="N20" s="68">
        <v>13</v>
      </c>
      <c r="O20" s="61">
        <v>0</v>
      </c>
      <c r="P20" s="61">
        <v>3</v>
      </c>
      <c r="Q20" s="62">
        <v>0</v>
      </c>
      <c r="R20" s="68">
        <v>0</v>
      </c>
      <c r="S20" s="62">
        <v>1</v>
      </c>
      <c r="T20" s="54">
        <v>0</v>
      </c>
      <c r="U20" s="80">
        <v>0</v>
      </c>
      <c r="V20" s="54">
        <v>0</v>
      </c>
      <c r="W20" s="67">
        <v>1</v>
      </c>
      <c r="X20" s="58">
        <v>4</v>
      </c>
      <c r="Y20" s="58">
        <v>0</v>
      </c>
      <c r="Z20" s="58">
        <v>3</v>
      </c>
      <c r="AA20" s="68">
        <v>0</v>
      </c>
      <c r="AB20" s="62">
        <v>3</v>
      </c>
      <c r="AC20" s="61">
        <v>0</v>
      </c>
      <c r="AD20" s="61">
        <v>0</v>
      </c>
      <c r="AE20" s="59">
        <v>6</v>
      </c>
      <c r="AF20" s="62">
        <v>0</v>
      </c>
      <c r="AG20" s="62">
        <v>0</v>
      </c>
      <c r="AH20" s="62">
        <v>4</v>
      </c>
      <c r="AI20" s="63"/>
      <c r="AJ20" s="63"/>
      <c r="AK20" s="63"/>
    </row>
    <row r="21" spans="1:37" s="33" customFormat="1" ht="15.5" x14ac:dyDescent="0.35">
      <c r="A21" s="71" t="s">
        <v>49</v>
      </c>
      <c r="B21" s="64">
        <f t="shared" si="0"/>
        <v>14</v>
      </c>
      <c r="C21" s="72">
        <v>0</v>
      </c>
      <c r="D21" s="54">
        <v>0</v>
      </c>
      <c r="E21" s="58">
        <v>2</v>
      </c>
      <c r="F21" s="57">
        <v>0</v>
      </c>
      <c r="G21" s="57">
        <v>0</v>
      </c>
      <c r="H21" s="58">
        <v>0</v>
      </c>
      <c r="I21" s="58">
        <v>0</v>
      </c>
      <c r="J21" s="58">
        <v>0</v>
      </c>
      <c r="K21" s="58">
        <v>0</v>
      </c>
      <c r="L21" s="73">
        <v>0</v>
      </c>
      <c r="M21" s="58">
        <v>0</v>
      </c>
      <c r="N21" s="61">
        <v>1</v>
      </c>
      <c r="O21" s="61">
        <v>0</v>
      </c>
      <c r="P21" s="61">
        <v>1</v>
      </c>
      <c r="Q21" s="73">
        <v>0</v>
      </c>
      <c r="R21" s="61">
        <v>0</v>
      </c>
      <c r="S21" s="80">
        <v>0</v>
      </c>
      <c r="T21" s="54">
        <v>0</v>
      </c>
      <c r="U21" s="80">
        <v>0</v>
      </c>
      <c r="V21" s="54">
        <v>0</v>
      </c>
      <c r="W21" s="58">
        <v>0</v>
      </c>
      <c r="X21" s="58">
        <v>0</v>
      </c>
      <c r="Y21" s="58">
        <v>0</v>
      </c>
      <c r="Z21" s="58">
        <v>0</v>
      </c>
      <c r="AA21" s="61">
        <v>4</v>
      </c>
      <c r="AB21" s="73">
        <v>0</v>
      </c>
      <c r="AC21" s="61">
        <v>0</v>
      </c>
      <c r="AD21" s="61">
        <v>0</v>
      </c>
      <c r="AE21" s="59">
        <v>0</v>
      </c>
      <c r="AF21" s="62">
        <v>0</v>
      </c>
      <c r="AG21" s="62">
        <v>1</v>
      </c>
      <c r="AH21" s="62">
        <v>5</v>
      </c>
      <c r="AI21" s="63"/>
      <c r="AJ21" s="63"/>
      <c r="AK21" s="63"/>
    </row>
    <row r="22" spans="1:37" s="52" customFormat="1" ht="15.5" x14ac:dyDescent="0.35">
      <c r="A22" s="39" t="s">
        <v>50</v>
      </c>
      <c r="B22" s="75"/>
      <c r="C22" s="75"/>
      <c r="D22" s="40"/>
      <c r="E22" s="98"/>
      <c r="F22" s="57"/>
      <c r="G22" s="57"/>
      <c r="H22" s="99"/>
      <c r="I22" s="91"/>
      <c r="J22" s="91"/>
      <c r="K22" s="91"/>
      <c r="L22" s="40"/>
      <c r="M22" s="98"/>
      <c r="N22" s="99"/>
      <c r="O22" s="92"/>
      <c r="P22" s="92"/>
      <c r="Q22" s="100"/>
      <c r="R22" s="101"/>
      <c r="S22" s="40"/>
      <c r="T22" s="40"/>
      <c r="U22" s="54"/>
      <c r="V22" s="54"/>
      <c r="W22" s="99"/>
      <c r="X22" s="91"/>
      <c r="Y22" s="91"/>
      <c r="Z22" s="91"/>
      <c r="AA22" s="101"/>
      <c r="AB22" s="102"/>
      <c r="AC22" s="92"/>
      <c r="AD22" s="92"/>
      <c r="AE22" s="100"/>
      <c r="AF22" s="59"/>
      <c r="AG22" s="59"/>
      <c r="AH22" s="59"/>
      <c r="AI22" s="51"/>
      <c r="AJ22" s="51"/>
      <c r="AK22" s="51"/>
    </row>
    <row r="23" spans="1:37" s="52" customFormat="1" ht="31" x14ac:dyDescent="0.35">
      <c r="A23" s="39" t="s">
        <v>58</v>
      </c>
      <c r="B23" s="75">
        <f t="shared" si="0"/>
        <v>24776</v>
      </c>
      <c r="C23" s="41">
        <v>278</v>
      </c>
      <c r="D23" s="40">
        <v>1440</v>
      </c>
      <c r="E23" s="42">
        <v>650</v>
      </c>
      <c r="F23" s="43">
        <v>914</v>
      </c>
      <c r="G23" s="43">
        <v>197</v>
      </c>
      <c r="H23" s="42">
        <v>1282</v>
      </c>
      <c r="I23" s="103">
        <v>577</v>
      </c>
      <c r="J23" s="103">
        <v>782</v>
      </c>
      <c r="K23" s="103">
        <v>238</v>
      </c>
      <c r="L23" s="48">
        <v>604</v>
      </c>
      <c r="M23" s="42">
        <v>159</v>
      </c>
      <c r="N23" s="46">
        <v>3393</v>
      </c>
      <c r="O23" s="104">
        <v>528</v>
      </c>
      <c r="P23" s="104">
        <v>1050</v>
      </c>
      <c r="Q23" s="48">
        <v>2606</v>
      </c>
      <c r="R23" s="46">
        <v>1660</v>
      </c>
      <c r="S23" s="48">
        <v>211</v>
      </c>
      <c r="T23" s="40">
        <v>249</v>
      </c>
      <c r="U23" s="40">
        <v>405</v>
      </c>
      <c r="V23" s="40">
        <v>139</v>
      </c>
      <c r="W23" s="42">
        <v>782</v>
      </c>
      <c r="X23" s="103">
        <v>620</v>
      </c>
      <c r="Y23" s="103">
        <v>193</v>
      </c>
      <c r="Z23" s="103">
        <v>951</v>
      </c>
      <c r="AA23" s="46">
        <v>581</v>
      </c>
      <c r="AB23" s="48">
        <v>1416</v>
      </c>
      <c r="AC23" s="104">
        <v>126</v>
      </c>
      <c r="AD23" s="104">
        <v>646</v>
      </c>
      <c r="AE23" s="48">
        <v>778</v>
      </c>
      <c r="AF23" s="48">
        <v>622</v>
      </c>
      <c r="AG23" s="48">
        <v>287</v>
      </c>
      <c r="AH23" s="48">
        <v>412</v>
      </c>
      <c r="AI23" s="51"/>
      <c r="AJ23" s="51"/>
      <c r="AK23" s="51"/>
    </row>
    <row r="24" spans="1:37" s="33" customFormat="1" ht="15.5" x14ac:dyDescent="0.35">
      <c r="A24" s="76" t="s">
        <v>38</v>
      </c>
      <c r="B24" s="96"/>
      <c r="C24" s="96"/>
      <c r="D24" s="97"/>
      <c r="E24" s="98"/>
      <c r="F24" s="57"/>
      <c r="G24" s="57"/>
      <c r="H24" s="99"/>
      <c r="I24" s="91"/>
      <c r="J24" s="91"/>
      <c r="K24" s="91"/>
      <c r="L24" s="97"/>
      <c r="M24" s="98"/>
      <c r="N24" s="99"/>
      <c r="O24" s="92"/>
      <c r="P24" s="92"/>
      <c r="Q24" s="100"/>
      <c r="R24" s="101"/>
      <c r="S24" s="97"/>
      <c r="T24" s="97"/>
      <c r="U24" s="54"/>
      <c r="V24" s="54"/>
      <c r="W24" s="99"/>
      <c r="X24" s="91"/>
      <c r="Y24" s="91"/>
      <c r="Z24" s="91"/>
      <c r="AA24" s="101"/>
      <c r="AB24" s="102"/>
      <c r="AC24" s="92"/>
      <c r="AD24" s="92"/>
      <c r="AE24" s="100"/>
      <c r="AF24" s="59"/>
      <c r="AG24" s="59"/>
      <c r="AH24" s="59"/>
      <c r="AI24" s="63"/>
      <c r="AJ24" s="63"/>
      <c r="AK24" s="63"/>
    </row>
    <row r="25" spans="1:37" s="52" customFormat="1" ht="15.5" x14ac:dyDescent="0.35">
      <c r="A25" s="76" t="s">
        <v>64</v>
      </c>
      <c r="B25" s="75">
        <f t="shared" si="0"/>
        <v>55459</v>
      </c>
      <c r="C25" s="77">
        <v>2583</v>
      </c>
      <c r="D25" s="78">
        <v>2112</v>
      </c>
      <c r="E25" s="44">
        <v>821</v>
      </c>
      <c r="F25" s="43">
        <v>1608</v>
      </c>
      <c r="G25" s="43">
        <v>433</v>
      </c>
      <c r="H25" s="47">
        <v>1493</v>
      </c>
      <c r="I25" s="44">
        <v>1343</v>
      </c>
      <c r="J25" s="44">
        <v>1116</v>
      </c>
      <c r="K25" s="44">
        <v>580</v>
      </c>
      <c r="L25" s="79">
        <v>874</v>
      </c>
      <c r="M25" s="44">
        <v>633</v>
      </c>
      <c r="N25" s="47">
        <v>8459</v>
      </c>
      <c r="O25" s="47">
        <v>1278</v>
      </c>
      <c r="P25" s="47">
        <v>2967</v>
      </c>
      <c r="Q25" s="79">
        <v>7264</v>
      </c>
      <c r="R25" s="47">
        <v>3211</v>
      </c>
      <c r="S25" s="79">
        <v>551</v>
      </c>
      <c r="T25" s="78">
        <v>1301</v>
      </c>
      <c r="U25" s="40">
        <v>1273</v>
      </c>
      <c r="V25" s="40">
        <v>341</v>
      </c>
      <c r="W25" s="44">
        <v>1431</v>
      </c>
      <c r="X25" s="44">
        <v>1981</v>
      </c>
      <c r="Y25" s="44">
        <v>306</v>
      </c>
      <c r="Z25" s="44">
        <v>1662</v>
      </c>
      <c r="AA25" s="47">
        <v>1255</v>
      </c>
      <c r="AB25" s="47">
        <v>1084</v>
      </c>
      <c r="AC25" s="47">
        <v>345</v>
      </c>
      <c r="AD25" s="47">
        <v>1657</v>
      </c>
      <c r="AE25" s="79">
        <v>2305</v>
      </c>
      <c r="AF25" s="49">
        <v>1045</v>
      </c>
      <c r="AG25" s="49">
        <v>798</v>
      </c>
      <c r="AH25" s="49">
        <v>1349</v>
      </c>
      <c r="AI25" s="51"/>
      <c r="AJ25" s="51"/>
      <c r="AK25" s="51"/>
    </row>
    <row r="26" spans="1:37" s="33" customFormat="1" ht="15.5" x14ac:dyDescent="0.35">
      <c r="A26" s="87" t="s">
        <v>59</v>
      </c>
      <c r="B26" s="63"/>
      <c r="C26" s="63"/>
      <c r="D26" s="105"/>
      <c r="E26" s="98"/>
      <c r="F26" s="57"/>
      <c r="G26" s="57"/>
      <c r="H26" s="99"/>
      <c r="I26" s="91"/>
      <c r="J26" s="91"/>
      <c r="K26" s="91"/>
      <c r="L26" s="105"/>
      <c r="M26" s="98"/>
      <c r="N26" s="99"/>
      <c r="O26" s="92"/>
      <c r="P26" s="92"/>
      <c r="Q26" s="100"/>
      <c r="R26" s="101"/>
      <c r="S26" s="105"/>
      <c r="T26" s="105"/>
      <c r="U26" s="54"/>
      <c r="V26" s="54"/>
      <c r="W26" s="99"/>
      <c r="X26" s="91"/>
      <c r="Y26" s="91"/>
      <c r="Z26" s="91"/>
      <c r="AA26" s="101"/>
      <c r="AB26" s="102"/>
      <c r="AC26" s="92"/>
      <c r="AD26" s="92"/>
      <c r="AE26" s="100"/>
      <c r="AF26" s="59"/>
      <c r="AG26" s="59"/>
      <c r="AH26" s="59"/>
      <c r="AI26" s="63"/>
      <c r="AJ26" s="63"/>
      <c r="AK26" s="63"/>
    </row>
    <row r="27" spans="1:37" s="33" customFormat="1" ht="15.5" x14ac:dyDescent="0.35">
      <c r="A27" s="71" t="s">
        <v>0</v>
      </c>
      <c r="B27" s="64">
        <f t="shared" si="0"/>
        <v>35</v>
      </c>
      <c r="C27" s="72">
        <v>5</v>
      </c>
      <c r="D27" s="80">
        <v>7</v>
      </c>
      <c r="E27" s="58">
        <v>0</v>
      </c>
      <c r="F27" s="57">
        <v>0</v>
      </c>
      <c r="G27" s="57">
        <v>1</v>
      </c>
      <c r="H27" s="58">
        <v>0</v>
      </c>
      <c r="I27" s="58">
        <v>4</v>
      </c>
      <c r="J27" s="58">
        <v>0</v>
      </c>
      <c r="K27" s="58">
        <v>1</v>
      </c>
      <c r="L27" s="81">
        <v>0</v>
      </c>
      <c r="M27" s="58">
        <v>1</v>
      </c>
      <c r="N27" s="61">
        <v>1</v>
      </c>
      <c r="O27" s="61">
        <v>1</v>
      </c>
      <c r="P27" s="61">
        <v>0</v>
      </c>
      <c r="Q27" s="73">
        <v>0</v>
      </c>
      <c r="R27" s="61">
        <v>0</v>
      </c>
      <c r="S27" s="73">
        <v>1</v>
      </c>
      <c r="T27" s="80">
        <v>0</v>
      </c>
      <c r="U27" s="54">
        <v>1</v>
      </c>
      <c r="V27" s="54">
        <v>0</v>
      </c>
      <c r="W27" s="58">
        <v>1</v>
      </c>
      <c r="X27" s="58">
        <v>6</v>
      </c>
      <c r="Y27" s="58">
        <v>0</v>
      </c>
      <c r="Z27" s="58">
        <v>0</v>
      </c>
      <c r="AA27" s="61">
        <v>0</v>
      </c>
      <c r="AB27" s="73">
        <v>1</v>
      </c>
      <c r="AC27" s="61">
        <v>0</v>
      </c>
      <c r="AD27" s="61">
        <v>3</v>
      </c>
      <c r="AE27" s="73">
        <v>1</v>
      </c>
      <c r="AF27" s="62">
        <v>0</v>
      </c>
      <c r="AG27" s="62">
        <v>0</v>
      </c>
      <c r="AH27" s="62">
        <v>0</v>
      </c>
      <c r="AI27" s="63"/>
      <c r="AJ27" s="63"/>
      <c r="AK27" s="63"/>
    </row>
    <row r="28" spans="1:37" s="33" customFormat="1" ht="15.5" x14ac:dyDescent="0.35">
      <c r="A28" s="71" t="s">
        <v>1</v>
      </c>
      <c r="B28" s="64">
        <f t="shared" si="0"/>
        <v>11673</v>
      </c>
      <c r="C28" s="72">
        <v>617</v>
      </c>
      <c r="D28" s="80">
        <v>549</v>
      </c>
      <c r="E28" s="58">
        <v>136</v>
      </c>
      <c r="F28" s="57">
        <v>191</v>
      </c>
      <c r="G28" s="57">
        <v>120</v>
      </c>
      <c r="H28" s="58">
        <v>452</v>
      </c>
      <c r="I28" s="58">
        <v>411</v>
      </c>
      <c r="J28" s="58">
        <v>143</v>
      </c>
      <c r="K28" s="58">
        <v>252</v>
      </c>
      <c r="L28" s="81">
        <v>286</v>
      </c>
      <c r="M28" s="58">
        <v>109</v>
      </c>
      <c r="N28" s="61">
        <v>888</v>
      </c>
      <c r="O28" s="61">
        <v>361</v>
      </c>
      <c r="P28" s="61">
        <v>470</v>
      </c>
      <c r="Q28" s="73">
        <v>872</v>
      </c>
      <c r="R28" s="61">
        <v>1103</v>
      </c>
      <c r="S28" s="73">
        <v>65</v>
      </c>
      <c r="T28" s="80">
        <v>134</v>
      </c>
      <c r="U28" s="54">
        <v>298</v>
      </c>
      <c r="V28" s="54">
        <v>26</v>
      </c>
      <c r="W28" s="58">
        <v>562</v>
      </c>
      <c r="X28" s="58">
        <v>302</v>
      </c>
      <c r="Y28" s="58">
        <v>33</v>
      </c>
      <c r="Z28" s="58">
        <v>468</v>
      </c>
      <c r="AA28" s="61">
        <v>406</v>
      </c>
      <c r="AB28" s="73">
        <v>420</v>
      </c>
      <c r="AC28" s="61">
        <v>45</v>
      </c>
      <c r="AD28" s="61">
        <v>480</v>
      </c>
      <c r="AE28" s="73">
        <v>673</v>
      </c>
      <c r="AF28" s="62">
        <v>314</v>
      </c>
      <c r="AG28" s="62">
        <v>201</v>
      </c>
      <c r="AH28" s="62">
        <v>286</v>
      </c>
      <c r="AI28" s="63"/>
      <c r="AJ28" s="63"/>
      <c r="AK28" s="63"/>
    </row>
    <row r="29" spans="1:37" s="33" customFormat="1" ht="31" x14ac:dyDescent="0.35">
      <c r="A29" s="87" t="s">
        <v>60</v>
      </c>
      <c r="B29" s="96"/>
      <c r="C29" s="96"/>
      <c r="D29" s="97"/>
      <c r="E29" s="98"/>
      <c r="F29" s="57"/>
      <c r="G29" s="57"/>
      <c r="H29" s="99"/>
      <c r="I29" s="91"/>
      <c r="J29" s="91"/>
      <c r="K29" s="91"/>
      <c r="L29" s="97"/>
      <c r="M29" s="98"/>
      <c r="N29" s="99"/>
      <c r="O29" s="92"/>
      <c r="P29" s="92"/>
      <c r="Q29" s="100"/>
      <c r="R29" s="101"/>
      <c r="S29" s="97"/>
      <c r="T29" s="97"/>
      <c r="U29" s="54"/>
      <c r="V29" s="54"/>
      <c r="W29" s="99"/>
      <c r="X29" s="91"/>
      <c r="Y29" s="91"/>
      <c r="Z29" s="91"/>
      <c r="AA29" s="101"/>
      <c r="AB29" s="102"/>
      <c r="AC29" s="92"/>
      <c r="AD29" s="92"/>
      <c r="AE29" s="106"/>
      <c r="AF29" s="59"/>
      <c r="AG29" s="59"/>
      <c r="AH29" s="59"/>
      <c r="AI29" s="63"/>
      <c r="AJ29" s="63"/>
      <c r="AK29" s="63"/>
    </row>
    <row r="30" spans="1:37" s="33" customFormat="1" ht="15.5" x14ac:dyDescent="0.35">
      <c r="A30" s="71" t="s">
        <v>2</v>
      </c>
      <c r="B30" s="64">
        <f t="shared" si="0"/>
        <v>15</v>
      </c>
      <c r="C30" s="72">
        <v>1</v>
      </c>
      <c r="D30" s="80">
        <v>0</v>
      </c>
      <c r="E30" s="58">
        <v>0</v>
      </c>
      <c r="F30" s="57">
        <v>5</v>
      </c>
      <c r="G30" s="57">
        <v>0</v>
      </c>
      <c r="H30" s="58">
        <v>1</v>
      </c>
      <c r="I30" s="58">
        <v>1</v>
      </c>
      <c r="J30" s="58">
        <v>0</v>
      </c>
      <c r="K30" s="58">
        <v>0</v>
      </c>
      <c r="L30" s="58">
        <v>0</v>
      </c>
      <c r="M30" s="58">
        <v>0</v>
      </c>
      <c r="N30" s="61">
        <v>2</v>
      </c>
      <c r="O30" s="61">
        <v>0</v>
      </c>
      <c r="P30" s="61">
        <v>1</v>
      </c>
      <c r="Q30" s="73">
        <v>0</v>
      </c>
      <c r="R30" s="61">
        <v>0</v>
      </c>
      <c r="S30" s="80">
        <v>0</v>
      </c>
      <c r="T30" s="80">
        <v>0</v>
      </c>
      <c r="U30" s="54">
        <v>2</v>
      </c>
      <c r="V30" s="54">
        <v>0</v>
      </c>
      <c r="W30" s="58">
        <v>1</v>
      </c>
      <c r="X30" s="58">
        <v>0</v>
      </c>
      <c r="Y30" s="58">
        <v>0</v>
      </c>
      <c r="Z30" s="58">
        <v>0</v>
      </c>
      <c r="AA30" s="61">
        <v>0</v>
      </c>
      <c r="AB30" s="73">
        <v>0</v>
      </c>
      <c r="AC30" s="61">
        <v>0</v>
      </c>
      <c r="AD30" s="61">
        <v>0</v>
      </c>
      <c r="AE30" s="73">
        <v>0</v>
      </c>
      <c r="AF30" s="62">
        <v>1</v>
      </c>
      <c r="AG30" s="62">
        <v>0</v>
      </c>
      <c r="AH30" s="62">
        <v>0</v>
      </c>
      <c r="AI30" s="63"/>
      <c r="AJ30" s="63"/>
      <c r="AK30" s="63"/>
    </row>
    <row r="31" spans="1:37" s="33" customFormat="1" ht="15.5" x14ac:dyDescent="0.35">
      <c r="A31" s="71" t="s">
        <v>3</v>
      </c>
      <c r="B31" s="64">
        <f t="shared" si="0"/>
        <v>0</v>
      </c>
      <c r="C31" s="72">
        <v>0</v>
      </c>
      <c r="D31" s="80">
        <v>0</v>
      </c>
      <c r="E31" s="58">
        <v>0</v>
      </c>
      <c r="F31" s="57">
        <v>0</v>
      </c>
      <c r="G31" s="57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61">
        <v>0</v>
      </c>
      <c r="O31" s="61">
        <v>0</v>
      </c>
      <c r="P31" s="61">
        <v>0</v>
      </c>
      <c r="Q31" s="73">
        <v>0</v>
      </c>
      <c r="R31" s="61">
        <v>0</v>
      </c>
      <c r="S31" s="73">
        <v>0</v>
      </c>
      <c r="T31" s="80">
        <v>0</v>
      </c>
      <c r="U31" s="80">
        <v>0</v>
      </c>
      <c r="V31" s="54">
        <v>0</v>
      </c>
      <c r="W31" s="58">
        <v>0</v>
      </c>
      <c r="X31" s="58">
        <v>0</v>
      </c>
      <c r="Y31" s="58">
        <v>0</v>
      </c>
      <c r="Z31" s="58">
        <v>0</v>
      </c>
      <c r="AA31" s="61">
        <v>0</v>
      </c>
      <c r="AB31" s="73">
        <v>0</v>
      </c>
      <c r="AC31" s="61">
        <v>0</v>
      </c>
      <c r="AD31" s="61">
        <v>0</v>
      </c>
      <c r="AE31" s="73">
        <v>0</v>
      </c>
      <c r="AF31" s="62">
        <v>0</v>
      </c>
      <c r="AG31" s="62">
        <v>0</v>
      </c>
      <c r="AH31" s="62">
        <v>0</v>
      </c>
      <c r="AI31" s="63"/>
      <c r="AJ31" s="63"/>
      <c r="AK31" s="63"/>
    </row>
    <row r="32" spans="1:37" s="33" customFormat="1" ht="15.5" x14ac:dyDescent="0.35">
      <c r="A32" s="71" t="s">
        <v>4</v>
      </c>
      <c r="B32" s="64">
        <f t="shared" si="0"/>
        <v>7</v>
      </c>
      <c r="C32" s="72">
        <v>3</v>
      </c>
      <c r="D32" s="80">
        <v>0</v>
      </c>
      <c r="E32" s="58">
        <v>0</v>
      </c>
      <c r="F32" s="57">
        <v>1</v>
      </c>
      <c r="G32" s="57">
        <v>0</v>
      </c>
      <c r="H32" s="58">
        <v>0</v>
      </c>
      <c r="I32" s="58">
        <v>1</v>
      </c>
      <c r="J32" s="58">
        <v>0</v>
      </c>
      <c r="K32" s="58">
        <v>0</v>
      </c>
      <c r="L32" s="58">
        <v>0</v>
      </c>
      <c r="M32" s="58">
        <v>0</v>
      </c>
      <c r="N32" s="61">
        <v>0</v>
      </c>
      <c r="O32" s="61">
        <v>1</v>
      </c>
      <c r="P32" s="61">
        <v>0</v>
      </c>
      <c r="Q32" s="73">
        <v>0</v>
      </c>
      <c r="R32" s="61">
        <v>0</v>
      </c>
      <c r="S32" s="73">
        <v>0</v>
      </c>
      <c r="T32" s="80">
        <v>0</v>
      </c>
      <c r="U32" s="80">
        <v>0</v>
      </c>
      <c r="V32" s="54">
        <v>0</v>
      </c>
      <c r="W32" s="58">
        <v>1</v>
      </c>
      <c r="X32" s="58">
        <v>0</v>
      </c>
      <c r="Y32" s="58">
        <v>0</v>
      </c>
      <c r="Z32" s="58">
        <v>0</v>
      </c>
      <c r="AA32" s="61">
        <v>0</v>
      </c>
      <c r="AB32" s="73">
        <v>0</v>
      </c>
      <c r="AC32" s="61">
        <v>0</v>
      </c>
      <c r="AD32" s="61">
        <v>0</v>
      </c>
      <c r="AE32" s="73">
        <v>0</v>
      </c>
      <c r="AF32" s="62">
        <v>0</v>
      </c>
      <c r="AG32" s="62">
        <v>0</v>
      </c>
      <c r="AH32" s="62">
        <v>0</v>
      </c>
      <c r="AI32" s="63"/>
      <c r="AJ32" s="63"/>
      <c r="AK32" s="63"/>
    </row>
    <row r="33" spans="1:37" s="33" customFormat="1" ht="15.5" x14ac:dyDescent="0.35">
      <c r="A33" s="71" t="s">
        <v>5</v>
      </c>
      <c r="B33" s="64">
        <f t="shared" si="0"/>
        <v>3</v>
      </c>
      <c r="C33" s="72">
        <v>0</v>
      </c>
      <c r="D33" s="80">
        <v>0</v>
      </c>
      <c r="E33" s="58">
        <v>0</v>
      </c>
      <c r="F33" s="57">
        <v>0</v>
      </c>
      <c r="G33" s="57">
        <v>1</v>
      </c>
      <c r="H33" s="58">
        <v>0</v>
      </c>
      <c r="I33" s="58">
        <v>0</v>
      </c>
      <c r="J33" s="58">
        <v>0</v>
      </c>
      <c r="K33" s="58">
        <v>0</v>
      </c>
      <c r="L33" s="81">
        <v>1</v>
      </c>
      <c r="M33" s="58">
        <v>0</v>
      </c>
      <c r="N33" s="61">
        <v>1</v>
      </c>
      <c r="O33" s="61">
        <v>0</v>
      </c>
      <c r="P33" s="61">
        <v>0</v>
      </c>
      <c r="Q33" s="73">
        <v>0</v>
      </c>
      <c r="R33" s="61">
        <v>0</v>
      </c>
      <c r="S33" s="73">
        <v>0</v>
      </c>
      <c r="T33" s="80">
        <v>0</v>
      </c>
      <c r="U33" s="80">
        <v>0</v>
      </c>
      <c r="V33" s="54">
        <v>0</v>
      </c>
      <c r="W33" s="58">
        <v>0</v>
      </c>
      <c r="X33" s="58">
        <v>0</v>
      </c>
      <c r="Y33" s="58">
        <v>0</v>
      </c>
      <c r="Z33" s="58">
        <v>0</v>
      </c>
      <c r="AA33" s="61">
        <v>0</v>
      </c>
      <c r="AB33" s="73">
        <v>0</v>
      </c>
      <c r="AC33" s="61">
        <v>0</v>
      </c>
      <c r="AD33" s="61">
        <v>0</v>
      </c>
      <c r="AE33" s="73">
        <v>0</v>
      </c>
      <c r="AF33" s="62">
        <v>0</v>
      </c>
      <c r="AG33" s="62">
        <v>0</v>
      </c>
      <c r="AH33" s="62">
        <v>0</v>
      </c>
      <c r="AI33" s="63"/>
      <c r="AJ33" s="63"/>
      <c r="AK33" s="63"/>
    </row>
    <row r="34" spans="1:37" s="33" customFormat="1" ht="46.5" x14ac:dyDescent="0.35">
      <c r="A34" s="87" t="s">
        <v>61</v>
      </c>
      <c r="B34" s="96"/>
      <c r="C34" s="96"/>
      <c r="D34" s="97"/>
      <c r="E34" s="98"/>
      <c r="F34" s="57"/>
      <c r="G34" s="57"/>
      <c r="H34" s="99"/>
      <c r="I34" s="91"/>
      <c r="J34" s="91"/>
      <c r="K34" s="91"/>
      <c r="L34" s="97"/>
      <c r="M34" s="98"/>
      <c r="N34" s="99"/>
      <c r="O34" s="92"/>
      <c r="P34" s="92"/>
      <c r="Q34" s="100"/>
      <c r="R34" s="101"/>
      <c r="S34" s="97"/>
      <c r="T34" s="97"/>
      <c r="U34" s="54"/>
      <c r="V34" s="54"/>
      <c r="W34" s="99"/>
      <c r="X34" s="91"/>
      <c r="Y34" s="91"/>
      <c r="Z34" s="91"/>
      <c r="AA34" s="101"/>
      <c r="AB34" s="102"/>
      <c r="AC34" s="92"/>
      <c r="AD34" s="92"/>
      <c r="AE34" s="106"/>
      <c r="AF34" s="59"/>
      <c r="AG34" s="59"/>
      <c r="AH34" s="59"/>
      <c r="AI34" s="63"/>
      <c r="AJ34" s="63"/>
      <c r="AK34" s="63"/>
    </row>
    <row r="35" spans="1:37" s="33" customFormat="1" ht="15.5" x14ac:dyDescent="0.35">
      <c r="A35" s="71" t="s">
        <v>2</v>
      </c>
      <c r="B35" s="64">
        <f t="shared" si="0"/>
        <v>14</v>
      </c>
      <c r="C35" s="72">
        <v>0</v>
      </c>
      <c r="D35" s="80">
        <v>2</v>
      </c>
      <c r="E35" s="58">
        <v>2</v>
      </c>
      <c r="F35" s="57">
        <v>0</v>
      </c>
      <c r="G35" s="57">
        <v>0</v>
      </c>
      <c r="H35" s="58">
        <v>1</v>
      </c>
      <c r="I35" s="58">
        <v>3</v>
      </c>
      <c r="J35" s="58">
        <v>0</v>
      </c>
      <c r="K35" s="58">
        <v>0</v>
      </c>
      <c r="L35" s="58">
        <v>0</v>
      </c>
      <c r="M35" s="58">
        <v>0</v>
      </c>
      <c r="N35" s="61">
        <v>0</v>
      </c>
      <c r="O35" s="61">
        <v>1</v>
      </c>
      <c r="P35" s="61">
        <v>0</v>
      </c>
      <c r="Q35" s="73">
        <v>0</v>
      </c>
      <c r="R35" s="61">
        <v>0</v>
      </c>
      <c r="S35" s="73">
        <v>0</v>
      </c>
      <c r="T35" s="80">
        <v>0</v>
      </c>
      <c r="U35" s="54"/>
      <c r="V35" s="54">
        <v>0</v>
      </c>
      <c r="W35" s="58">
        <v>1</v>
      </c>
      <c r="X35" s="58">
        <v>2</v>
      </c>
      <c r="Y35" s="58">
        <v>0</v>
      </c>
      <c r="Z35" s="58">
        <v>2</v>
      </c>
      <c r="AA35" s="61">
        <v>0</v>
      </c>
      <c r="AB35" s="73">
        <v>0</v>
      </c>
      <c r="AC35" s="61">
        <v>0</v>
      </c>
      <c r="AD35" s="61">
        <v>0</v>
      </c>
      <c r="AE35" s="73">
        <v>0</v>
      </c>
      <c r="AF35" s="62">
        <v>0</v>
      </c>
      <c r="AG35" s="62">
        <v>0</v>
      </c>
      <c r="AH35" s="62">
        <v>0</v>
      </c>
      <c r="AI35" s="63"/>
      <c r="AJ35" s="63"/>
      <c r="AK35" s="63"/>
    </row>
    <row r="36" spans="1:37" s="33" customFormat="1" ht="15.5" x14ac:dyDescent="0.35">
      <c r="A36" s="71" t="s">
        <v>3</v>
      </c>
      <c r="B36" s="64">
        <f t="shared" si="0"/>
        <v>4</v>
      </c>
      <c r="C36" s="72">
        <v>0</v>
      </c>
      <c r="D36" s="80">
        <v>2</v>
      </c>
      <c r="E36" s="58">
        <v>0</v>
      </c>
      <c r="F36" s="57">
        <v>0</v>
      </c>
      <c r="G36" s="57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61">
        <v>0</v>
      </c>
      <c r="O36" s="61">
        <v>0</v>
      </c>
      <c r="P36" s="61">
        <v>0</v>
      </c>
      <c r="Q36" s="73">
        <v>0</v>
      </c>
      <c r="R36" s="61">
        <v>0</v>
      </c>
      <c r="S36" s="73">
        <v>0</v>
      </c>
      <c r="T36" s="80">
        <v>0</v>
      </c>
      <c r="U36" s="54"/>
      <c r="V36" s="54">
        <v>0</v>
      </c>
      <c r="W36" s="58">
        <v>0</v>
      </c>
      <c r="X36" s="58">
        <v>2</v>
      </c>
      <c r="Y36" s="58">
        <v>0</v>
      </c>
      <c r="Z36" s="58">
        <v>0</v>
      </c>
      <c r="AA36" s="61">
        <v>0</v>
      </c>
      <c r="AB36" s="73">
        <v>0</v>
      </c>
      <c r="AC36" s="61">
        <v>0</v>
      </c>
      <c r="AD36" s="61">
        <v>0</v>
      </c>
      <c r="AE36" s="73">
        <v>0</v>
      </c>
      <c r="AF36" s="62">
        <v>0</v>
      </c>
      <c r="AG36" s="62">
        <v>0</v>
      </c>
      <c r="AH36" s="62">
        <v>0</v>
      </c>
      <c r="AI36" s="63"/>
      <c r="AJ36" s="63"/>
      <c r="AK36" s="63"/>
    </row>
    <row r="37" spans="1:37" s="33" customFormat="1" ht="15.5" x14ac:dyDescent="0.35">
      <c r="A37" s="71" t="s">
        <v>4</v>
      </c>
      <c r="B37" s="64">
        <f t="shared" si="0"/>
        <v>17</v>
      </c>
      <c r="C37" s="72">
        <v>2</v>
      </c>
      <c r="D37" s="80">
        <v>4</v>
      </c>
      <c r="E37" s="58">
        <v>0</v>
      </c>
      <c r="F37" s="57">
        <v>0</v>
      </c>
      <c r="G37" s="57">
        <v>0</v>
      </c>
      <c r="H37" s="58">
        <v>0</v>
      </c>
      <c r="I37" s="58">
        <v>4</v>
      </c>
      <c r="J37" s="58">
        <v>1</v>
      </c>
      <c r="K37" s="58">
        <v>0</v>
      </c>
      <c r="L37" s="58">
        <v>0</v>
      </c>
      <c r="M37" s="58">
        <v>0</v>
      </c>
      <c r="N37" s="61">
        <v>2</v>
      </c>
      <c r="O37" s="61">
        <v>0</v>
      </c>
      <c r="P37" s="61">
        <v>0</v>
      </c>
      <c r="Q37" s="73">
        <v>0</v>
      </c>
      <c r="R37" s="61">
        <v>0</v>
      </c>
      <c r="S37" s="73">
        <v>0</v>
      </c>
      <c r="T37" s="80">
        <v>0</v>
      </c>
      <c r="U37" s="54"/>
      <c r="V37" s="54">
        <v>0</v>
      </c>
      <c r="W37" s="58">
        <v>0</v>
      </c>
      <c r="X37" s="58">
        <v>1</v>
      </c>
      <c r="Y37" s="58">
        <v>0</v>
      </c>
      <c r="Z37" s="58">
        <v>1</v>
      </c>
      <c r="AA37" s="61">
        <v>2</v>
      </c>
      <c r="AB37" s="73">
        <v>0</v>
      </c>
      <c r="AC37" s="61">
        <v>0</v>
      </c>
      <c r="AD37" s="61">
        <v>0</v>
      </c>
      <c r="AE37" s="73">
        <v>0</v>
      </c>
      <c r="AF37" s="62">
        <v>0</v>
      </c>
      <c r="AG37" s="62">
        <v>0</v>
      </c>
      <c r="AH37" s="62">
        <v>0</v>
      </c>
      <c r="AI37" s="63"/>
      <c r="AJ37" s="63"/>
      <c r="AK37" s="63"/>
    </row>
    <row r="38" spans="1:37" s="33" customFormat="1" ht="15.5" x14ac:dyDescent="0.35">
      <c r="A38" s="71" t="s">
        <v>5</v>
      </c>
      <c r="B38" s="64">
        <f t="shared" si="0"/>
        <v>6</v>
      </c>
      <c r="C38" s="72">
        <v>0</v>
      </c>
      <c r="D38" s="80">
        <v>1</v>
      </c>
      <c r="E38" s="58">
        <v>1</v>
      </c>
      <c r="F38" s="57">
        <v>0</v>
      </c>
      <c r="G38" s="57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61">
        <v>2</v>
      </c>
      <c r="O38" s="61">
        <v>0</v>
      </c>
      <c r="P38" s="61">
        <v>0</v>
      </c>
      <c r="Q38" s="80">
        <v>0</v>
      </c>
      <c r="R38" s="61">
        <v>0</v>
      </c>
      <c r="S38" s="73">
        <v>0</v>
      </c>
      <c r="T38" s="80">
        <v>0</v>
      </c>
      <c r="U38" s="54"/>
      <c r="V38" s="54">
        <v>0</v>
      </c>
      <c r="W38" s="58">
        <v>0</v>
      </c>
      <c r="X38" s="58">
        <v>0</v>
      </c>
      <c r="Y38" s="58">
        <v>0</v>
      </c>
      <c r="Z38" s="58">
        <v>0</v>
      </c>
      <c r="AA38" s="61">
        <v>1</v>
      </c>
      <c r="AB38" s="73">
        <v>0</v>
      </c>
      <c r="AC38" s="61">
        <v>0</v>
      </c>
      <c r="AD38" s="61">
        <v>0</v>
      </c>
      <c r="AE38" s="73">
        <v>0</v>
      </c>
      <c r="AF38" s="62">
        <v>0</v>
      </c>
      <c r="AG38" s="62">
        <v>1</v>
      </c>
      <c r="AH38" s="62">
        <v>0</v>
      </c>
      <c r="AI38" s="63"/>
      <c r="AJ38" s="63"/>
      <c r="AK38" s="63"/>
    </row>
    <row r="39" spans="1:37" s="33" customFormat="1" ht="31" x14ac:dyDescent="0.35">
      <c r="A39" s="87" t="s">
        <v>62</v>
      </c>
      <c r="B39" s="96"/>
      <c r="C39" s="96"/>
      <c r="D39" s="97"/>
      <c r="E39" s="98"/>
      <c r="F39" s="57"/>
      <c r="G39" s="57"/>
      <c r="H39" s="99"/>
      <c r="I39" s="91"/>
      <c r="J39" s="91"/>
      <c r="K39" s="91"/>
      <c r="L39" s="97"/>
      <c r="M39" s="98"/>
      <c r="N39" s="99"/>
      <c r="O39" s="92"/>
      <c r="P39" s="92"/>
      <c r="Q39" s="100">
        <v>0</v>
      </c>
      <c r="R39" s="101"/>
      <c r="S39" s="97"/>
      <c r="T39" s="97"/>
      <c r="U39" s="54"/>
      <c r="V39" s="54"/>
      <c r="W39" s="99"/>
      <c r="X39" s="91"/>
      <c r="Y39" s="91"/>
      <c r="Z39" s="91"/>
      <c r="AA39" s="101"/>
      <c r="AB39" s="102"/>
      <c r="AC39" s="92"/>
      <c r="AD39" s="92"/>
      <c r="AE39" s="106"/>
      <c r="AF39" s="59"/>
      <c r="AG39" s="59"/>
      <c r="AH39" s="59"/>
      <c r="AI39" s="63"/>
      <c r="AJ39" s="63"/>
      <c r="AK39" s="63"/>
    </row>
    <row r="40" spans="1:37" s="33" customFormat="1" ht="15.5" x14ac:dyDescent="0.35">
      <c r="A40" s="71" t="s">
        <v>2</v>
      </c>
      <c r="B40" s="64">
        <f t="shared" si="0"/>
        <v>0</v>
      </c>
      <c r="C40" s="64">
        <f t="shared" si="0"/>
        <v>0</v>
      </c>
      <c r="D40" s="80">
        <v>0</v>
      </c>
      <c r="E40" s="58">
        <v>0</v>
      </c>
      <c r="F40" s="57">
        <v>0</v>
      </c>
      <c r="G40" s="57">
        <v>0</v>
      </c>
      <c r="H40" s="58">
        <v>0</v>
      </c>
      <c r="I40" s="58">
        <v>0</v>
      </c>
      <c r="J40" s="58">
        <v>0</v>
      </c>
      <c r="K40" s="58">
        <v>0</v>
      </c>
      <c r="L40" s="58">
        <v>0</v>
      </c>
      <c r="M40" s="58">
        <v>0</v>
      </c>
      <c r="N40" s="61">
        <v>0</v>
      </c>
      <c r="O40" s="61">
        <v>0</v>
      </c>
      <c r="P40" s="61">
        <v>0</v>
      </c>
      <c r="Q40" s="73">
        <v>0</v>
      </c>
      <c r="R40" s="61">
        <v>0</v>
      </c>
      <c r="S40" s="73">
        <v>0</v>
      </c>
      <c r="T40" s="80">
        <v>0</v>
      </c>
      <c r="U40" s="54"/>
      <c r="V40" s="54">
        <v>0</v>
      </c>
      <c r="W40" s="58">
        <v>0</v>
      </c>
      <c r="X40" s="58">
        <v>0</v>
      </c>
      <c r="Y40" s="58">
        <v>0</v>
      </c>
      <c r="Z40" s="58">
        <v>0</v>
      </c>
      <c r="AA40" s="61">
        <v>0</v>
      </c>
      <c r="AB40" s="73">
        <v>0</v>
      </c>
      <c r="AC40" s="61">
        <v>0</v>
      </c>
      <c r="AD40" s="61">
        <v>0</v>
      </c>
      <c r="AE40" s="73">
        <v>0</v>
      </c>
      <c r="AF40" s="62">
        <v>0</v>
      </c>
      <c r="AG40" s="62">
        <v>0</v>
      </c>
      <c r="AH40" s="62">
        <v>0</v>
      </c>
      <c r="AI40" s="63"/>
      <c r="AJ40" s="63"/>
      <c r="AK40" s="63"/>
    </row>
    <row r="41" spans="1:37" s="33" customFormat="1" ht="15.5" x14ac:dyDescent="0.35">
      <c r="A41" s="71" t="s">
        <v>3</v>
      </c>
      <c r="B41" s="64">
        <f t="shared" si="0"/>
        <v>0</v>
      </c>
      <c r="C41" s="64">
        <f t="shared" si="0"/>
        <v>0</v>
      </c>
      <c r="D41" s="80">
        <v>0</v>
      </c>
      <c r="E41" s="58">
        <v>0</v>
      </c>
      <c r="F41" s="57">
        <v>0</v>
      </c>
      <c r="G41" s="57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61">
        <v>0</v>
      </c>
      <c r="O41" s="61">
        <v>0</v>
      </c>
      <c r="P41" s="61">
        <v>0</v>
      </c>
      <c r="Q41" s="73">
        <v>0</v>
      </c>
      <c r="R41" s="61">
        <v>0</v>
      </c>
      <c r="S41" s="73">
        <v>0</v>
      </c>
      <c r="T41" s="80">
        <v>0</v>
      </c>
      <c r="U41" s="54"/>
      <c r="V41" s="54">
        <v>0</v>
      </c>
      <c r="W41" s="58">
        <v>0</v>
      </c>
      <c r="X41" s="58">
        <v>0</v>
      </c>
      <c r="Y41" s="58">
        <v>0</v>
      </c>
      <c r="Z41" s="58">
        <v>0</v>
      </c>
      <c r="AA41" s="61">
        <v>0</v>
      </c>
      <c r="AB41" s="73">
        <v>0</v>
      </c>
      <c r="AC41" s="61">
        <v>0</v>
      </c>
      <c r="AD41" s="61">
        <v>0</v>
      </c>
      <c r="AE41" s="73">
        <v>0</v>
      </c>
      <c r="AF41" s="62">
        <v>0</v>
      </c>
      <c r="AG41" s="62">
        <v>0</v>
      </c>
      <c r="AH41" s="62">
        <v>0</v>
      </c>
      <c r="AI41" s="63"/>
      <c r="AJ41" s="63"/>
      <c r="AK41" s="63"/>
    </row>
    <row r="42" spans="1:37" s="33" customFormat="1" ht="15.5" x14ac:dyDescent="0.35">
      <c r="A42" s="71" t="s">
        <v>4</v>
      </c>
      <c r="B42" s="64">
        <f t="shared" si="0"/>
        <v>0</v>
      </c>
      <c r="C42" s="64">
        <f t="shared" si="0"/>
        <v>0</v>
      </c>
      <c r="D42" s="80">
        <v>0</v>
      </c>
      <c r="E42" s="58">
        <v>0</v>
      </c>
      <c r="F42" s="57">
        <v>0</v>
      </c>
      <c r="G42" s="57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61">
        <v>0</v>
      </c>
      <c r="O42" s="61">
        <v>0</v>
      </c>
      <c r="P42" s="61">
        <v>0</v>
      </c>
      <c r="Q42" s="73">
        <v>0</v>
      </c>
      <c r="R42" s="61">
        <v>0</v>
      </c>
      <c r="S42" s="73">
        <v>0</v>
      </c>
      <c r="T42" s="80">
        <v>0</v>
      </c>
      <c r="U42" s="54"/>
      <c r="V42" s="54">
        <v>0</v>
      </c>
      <c r="W42" s="58">
        <v>0</v>
      </c>
      <c r="X42" s="58">
        <v>0</v>
      </c>
      <c r="Y42" s="58">
        <v>0</v>
      </c>
      <c r="Z42" s="58">
        <v>0</v>
      </c>
      <c r="AA42" s="61">
        <v>0</v>
      </c>
      <c r="AB42" s="73">
        <v>0</v>
      </c>
      <c r="AC42" s="61">
        <v>0</v>
      </c>
      <c r="AD42" s="61">
        <v>0</v>
      </c>
      <c r="AE42" s="73">
        <v>0</v>
      </c>
      <c r="AF42" s="62">
        <v>0</v>
      </c>
      <c r="AG42" s="62">
        <v>0</v>
      </c>
      <c r="AH42" s="62">
        <v>0</v>
      </c>
      <c r="AI42" s="63"/>
      <c r="AJ42" s="63"/>
      <c r="AK42" s="63"/>
    </row>
    <row r="43" spans="1:37" s="33" customFormat="1" ht="15.5" x14ac:dyDescent="0.35">
      <c r="A43" s="71" t="s">
        <v>5</v>
      </c>
      <c r="B43" s="64">
        <f t="shared" si="0"/>
        <v>0</v>
      </c>
      <c r="C43" s="64">
        <f t="shared" si="0"/>
        <v>0</v>
      </c>
      <c r="D43" s="80">
        <v>0</v>
      </c>
      <c r="E43" s="58">
        <v>0</v>
      </c>
      <c r="F43" s="57">
        <v>0</v>
      </c>
      <c r="G43" s="57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61">
        <v>0</v>
      </c>
      <c r="O43" s="61">
        <v>0</v>
      </c>
      <c r="P43" s="61">
        <v>0</v>
      </c>
      <c r="Q43" s="80">
        <v>0</v>
      </c>
      <c r="R43" s="61">
        <v>0</v>
      </c>
      <c r="S43" s="73">
        <v>0</v>
      </c>
      <c r="T43" s="80">
        <v>0</v>
      </c>
      <c r="U43" s="54"/>
      <c r="V43" s="54">
        <v>0</v>
      </c>
      <c r="W43" s="58">
        <v>0</v>
      </c>
      <c r="X43" s="58">
        <v>0</v>
      </c>
      <c r="Y43" s="58">
        <v>0</v>
      </c>
      <c r="Z43" s="58">
        <v>0</v>
      </c>
      <c r="AA43" s="61">
        <v>0</v>
      </c>
      <c r="AB43" s="73">
        <v>0</v>
      </c>
      <c r="AC43" s="61">
        <v>0</v>
      </c>
      <c r="AD43" s="61">
        <v>0</v>
      </c>
      <c r="AE43" s="73">
        <v>0</v>
      </c>
      <c r="AF43" s="62">
        <v>0</v>
      </c>
      <c r="AG43" s="62">
        <v>0</v>
      </c>
      <c r="AH43" s="62">
        <v>0</v>
      </c>
      <c r="AI43" s="63"/>
      <c r="AJ43" s="63"/>
      <c r="AK43" s="63"/>
    </row>
    <row r="44" spans="1:37" s="33" customFormat="1" ht="46.5" x14ac:dyDescent="0.35">
      <c r="A44" s="70" t="s">
        <v>51</v>
      </c>
      <c r="B44" s="64">
        <f t="shared" si="0"/>
        <v>5020</v>
      </c>
      <c r="C44" s="72">
        <v>196</v>
      </c>
      <c r="D44" s="80">
        <v>708</v>
      </c>
      <c r="E44" s="58">
        <v>73</v>
      </c>
      <c r="F44" s="57">
        <v>103</v>
      </c>
      <c r="G44" s="57">
        <v>21</v>
      </c>
      <c r="H44" s="58">
        <v>118</v>
      </c>
      <c r="I44" s="58">
        <v>132</v>
      </c>
      <c r="J44" s="58">
        <v>94</v>
      </c>
      <c r="K44" s="58">
        <v>29</v>
      </c>
      <c r="L44" s="81">
        <v>169</v>
      </c>
      <c r="M44" s="58">
        <v>182</v>
      </c>
      <c r="N44" s="61">
        <v>286</v>
      </c>
      <c r="O44" s="61">
        <v>81</v>
      </c>
      <c r="P44" s="61">
        <v>250</v>
      </c>
      <c r="Q44" s="73">
        <v>1137</v>
      </c>
      <c r="R44" s="61">
        <v>262</v>
      </c>
      <c r="S44" s="73">
        <v>46</v>
      </c>
      <c r="T44" s="80">
        <v>0</v>
      </c>
      <c r="U44" s="54">
        <v>0</v>
      </c>
      <c r="V44" s="54">
        <v>10</v>
      </c>
      <c r="W44" s="58">
        <v>141</v>
      </c>
      <c r="X44" s="58">
        <v>143</v>
      </c>
      <c r="Y44" s="58">
        <v>15</v>
      </c>
      <c r="Z44" s="58">
        <v>136</v>
      </c>
      <c r="AA44" s="61">
        <v>87</v>
      </c>
      <c r="AB44" s="73">
        <v>68</v>
      </c>
      <c r="AC44" s="61">
        <v>30</v>
      </c>
      <c r="AD44" s="61">
        <v>159</v>
      </c>
      <c r="AE44" s="73">
        <v>133</v>
      </c>
      <c r="AF44" s="62">
        <v>88</v>
      </c>
      <c r="AG44" s="62">
        <v>41</v>
      </c>
      <c r="AH44" s="62">
        <v>82</v>
      </c>
      <c r="AI44" s="63"/>
      <c r="AJ44" s="63"/>
      <c r="AK44" s="63"/>
    </row>
    <row r="45" spans="1:37" s="33" customFormat="1" ht="15.5" x14ac:dyDescent="0.35">
      <c r="A45" s="76" t="s">
        <v>63</v>
      </c>
      <c r="B45" s="97"/>
      <c r="C45" s="96"/>
      <c r="D45" s="97"/>
      <c r="E45" s="107"/>
      <c r="F45" s="57"/>
      <c r="G45" s="57"/>
      <c r="H45" s="108"/>
      <c r="I45" s="91"/>
      <c r="J45" s="91"/>
      <c r="K45" s="91"/>
      <c r="L45" s="97"/>
      <c r="M45" s="107"/>
      <c r="N45" s="108"/>
      <c r="O45" s="92"/>
      <c r="P45" s="92"/>
      <c r="Q45" s="109"/>
      <c r="R45" s="110"/>
      <c r="S45" s="97"/>
      <c r="T45" s="97"/>
      <c r="U45" s="54"/>
      <c r="V45" s="54"/>
      <c r="W45" s="108"/>
      <c r="X45" s="91"/>
      <c r="Y45" s="91"/>
      <c r="Z45" s="91"/>
      <c r="AA45" s="110"/>
      <c r="AB45" s="111"/>
      <c r="AC45" s="92"/>
      <c r="AD45" s="92"/>
      <c r="AE45" s="109"/>
      <c r="AF45" s="59"/>
      <c r="AG45" s="59"/>
      <c r="AH45" s="59"/>
      <c r="AI45" s="63"/>
      <c r="AJ45" s="63"/>
      <c r="AK45" s="63"/>
    </row>
    <row r="46" spans="1:37" s="86" customFormat="1" ht="31" x14ac:dyDescent="0.35">
      <c r="A46" s="82" t="s">
        <v>6</v>
      </c>
      <c r="B46" s="83">
        <f t="shared" si="0"/>
        <v>59.2</v>
      </c>
      <c r="C46" s="72">
        <v>2</v>
      </c>
      <c r="D46" s="84">
        <v>4</v>
      </c>
      <c r="E46" s="58">
        <v>1</v>
      </c>
      <c r="F46" s="57">
        <v>2</v>
      </c>
      <c r="G46" s="57">
        <v>1</v>
      </c>
      <c r="H46" s="58">
        <v>3</v>
      </c>
      <c r="I46" s="58">
        <v>2</v>
      </c>
      <c r="J46" s="58">
        <v>2</v>
      </c>
      <c r="K46" s="58">
        <v>2</v>
      </c>
      <c r="L46" s="81">
        <v>1</v>
      </c>
      <c r="M46" s="58">
        <v>1</v>
      </c>
      <c r="N46" s="61">
        <v>8</v>
      </c>
      <c r="O46" s="61">
        <v>2</v>
      </c>
      <c r="P46" s="61">
        <v>4</v>
      </c>
      <c r="Q46" s="73">
        <v>3</v>
      </c>
      <c r="R46" s="61">
        <v>2</v>
      </c>
      <c r="S46" s="73">
        <v>1</v>
      </c>
      <c r="T46" s="84">
        <v>1</v>
      </c>
      <c r="U46" s="54">
        <v>1</v>
      </c>
      <c r="V46" s="54">
        <v>1</v>
      </c>
      <c r="W46" s="58">
        <v>1</v>
      </c>
      <c r="X46" s="58">
        <v>2</v>
      </c>
      <c r="Y46" s="58">
        <v>1</v>
      </c>
      <c r="Z46" s="58">
        <v>1</v>
      </c>
      <c r="AA46" s="61">
        <v>1</v>
      </c>
      <c r="AB46" s="74">
        <v>1</v>
      </c>
      <c r="AC46" s="61">
        <v>0.2</v>
      </c>
      <c r="AD46" s="61">
        <v>1</v>
      </c>
      <c r="AE46" s="62">
        <v>3</v>
      </c>
      <c r="AF46" s="62">
        <v>1</v>
      </c>
      <c r="AG46" s="62">
        <v>2</v>
      </c>
      <c r="AH46" s="62">
        <v>1</v>
      </c>
      <c r="AI46" s="85"/>
      <c r="AJ46" s="85"/>
      <c r="AK46" s="85"/>
    </row>
    <row r="47" spans="1:37" s="25" customFormat="1" ht="31" x14ac:dyDescent="0.4">
      <c r="A47" s="21" t="s">
        <v>65</v>
      </c>
      <c r="B47" s="23"/>
      <c r="C47" s="23"/>
      <c r="D47" s="23"/>
      <c r="E47" s="23"/>
      <c r="F47" s="32"/>
      <c r="G47" s="32"/>
      <c r="H47" s="23"/>
      <c r="I47" s="24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4"/>
      <c r="Z47" s="23"/>
      <c r="AA47" s="23"/>
      <c r="AB47" s="23"/>
      <c r="AC47" s="23"/>
      <c r="AD47" s="23"/>
      <c r="AE47" s="23"/>
      <c r="AF47" s="23"/>
      <c r="AG47" s="23"/>
      <c r="AH47" s="23"/>
    </row>
    <row r="48" spans="1:37" s="14" customFormat="1" ht="20" x14ac:dyDescent="0.4">
      <c r="A48" s="21"/>
      <c r="B48" s="19"/>
      <c r="C48" s="19"/>
      <c r="D48" s="19"/>
      <c r="E48" s="19"/>
      <c r="F48" s="22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0"/>
      <c r="Z48" s="19"/>
      <c r="AA48" s="19"/>
      <c r="AB48" s="19"/>
      <c r="AC48" s="19"/>
      <c r="AD48" s="19"/>
      <c r="AE48" s="19"/>
      <c r="AF48" s="19"/>
      <c r="AG48" s="19"/>
      <c r="AH48" s="19"/>
    </row>
    <row r="49" spans="1:34" s="31" customFormat="1" ht="20" x14ac:dyDescent="0.4">
      <c r="A49" s="26"/>
      <c r="B49" s="27"/>
      <c r="C49" s="27"/>
      <c r="D49" s="27"/>
      <c r="E49" s="27"/>
      <c r="F49" s="28"/>
      <c r="G49" s="27"/>
      <c r="H49" s="27"/>
      <c r="I49" s="29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30"/>
      <c r="Z49" s="27"/>
      <c r="AA49" s="27"/>
      <c r="AB49" s="27"/>
      <c r="AC49" s="27"/>
      <c r="AD49" s="27"/>
      <c r="AE49" s="27"/>
      <c r="AF49" s="27"/>
      <c r="AG49" s="27"/>
      <c r="AH49" s="27"/>
    </row>
    <row r="50" spans="1:34" ht="20" x14ac:dyDescent="0.4">
      <c r="A50" s="18"/>
      <c r="B50" s="8"/>
      <c r="C50" s="8"/>
      <c r="D50" s="8"/>
      <c r="E50" s="8"/>
      <c r="F50" s="22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9"/>
      <c r="Z50" s="8"/>
      <c r="AA50" s="8"/>
      <c r="AB50" s="8"/>
      <c r="AC50" s="8"/>
      <c r="AD50" s="8"/>
      <c r="AE50" s="8"/>
      <c r="AF50" s="8"/>
      <c r="AG50" s="8"/>
      <c r="AH50" s="8"/>
    </row>
    <row r="51" spans="1:34" x14ac:dyDescent="0.25">
      <c r="A51" s="6"/>
      <c r="B51" s="10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2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 x14ac:dyDescent="0.25">
      <c r="A52" s="15"/>
      <c r="B52" s="7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7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</sheetData>
  <pageMargins left="0.7" right="0.7" top="0.75" bottom="0.75" header="0.3" footer="0.3"/>
  <pageSetup paperSize="8" orientation="landscape" r:id="rId1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A35855835</value>
    </field>
    <field name="Objective-Title">
      <value order="0">Liquor Licensing 2019-20 - data - December 2021</value>
    </field>
    <field name="Objective-Description">
      <value order="0"/>
    </field>
    <field name="Objective-CreationStamp">
      <value order="0">2021-12-17T12:52:38Z</value>
    </field>
    <field name="Objective-IsApproved">
      <value order="0">false</value>
    </field>
    <field name="Objective-IsPublished">
      <value order="0">true</value>
    </field>
    <field name="Objective-DatePublished">
      <value order="0">2021-12-21T17:27:36Z</value>
    </field>
    <field name="Objective-ModificationStamp">
      <value order="0">2021-12-21T17:27:36Z</value>
    </field>
    <field name="Objective-Owner">
      <value order="0">Sibbald, Carol C (u100771)</value>
    </field>
    <field name="Objective-Path">
      <value order="0">Objective Global Folder:SG File Plan:Health, nutrition and care:Health:Drugs and alcohol - general:Advice and policy: Drugs and alcohol - general:Licensing Board Annual Liquor Statistics: 2020-2025</value>
    </field>
    <field name="Objective-Parent">
      <value order="0">Licensing Board Annual Liquor Statistics: 2020-2025</value>
    </field>
    <field name="Objective-State">
      <value order="0">Published</value>
    </field>
    <field name="Objective-VersionId">
      <value order="0">vA52976127</value>
    </field>
    <field name="Objective-Version">
      <value order="0">7.0</value>
    </field>
    <field name="Objective-VersionNumber">
      <value order="0">8</value>
    </field>
    <field name="Objective-VersionComment">
      <value order="0"/>
    </field>
    <field name="Objective-FileNumber">
      <value order="0">POL/34967</value>
    </field>
    <field name="Objective-Classification">
      <value order="0">Not Protectively Marked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u206236</dc:creator>
  <cp:lastModifiedBy>u100771</cp:lastModifiedBy>
  <cp:lastPrinted>2021-12-21T17:06:44Z</cp:lastPrinted>
  <dcterms:created xsi:type="dcterms:W3CDTF">2011-09-14T12:45:19Z</dcterms:created>
  <dcterms:modified xsi:type="dcterms:W3CDTF">2021-12-21T17:27:36Z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A35855835</vt:lpwstr>
  </property>
  <property fmtid="{D5CDD505-2E9C-101B-9397-08002B2CF9AE}" pid="3" name="Objective-Comment">
    <vt:lpwstr/>
  </property>
  <property fmtid="{D5CDD505-2E9C-101B-9397-08002B2CF9AE}" pid="4" name="Objective-CreationStamp">
    <vt:filetime>2021-12-17T12:52:38Z</vt:filetime>
  </property>
  <property fmtid="{D5CDD505-2E9C-101B-9397-08002B2CF9AE}" pid="5" name="Objective-IsApproved">
    <vt:bool>false</vt:bool>
  </property>
  <property fmtid="{D5CDD505-2E9C-101B-9397-08002B2CF9AE}" pid="6" name="Objective-IsPublished">
    <vt:bool>true</vt:bool>
  </property>
  <property fmtid="{D5CDD505-2E9C-101B-9397-08002B2CF9AE}" pid="7" name="Objective-DatePublished">
    <vt:filetime>2021-12-21T17:27:36Z</vt:filetime>
  </property>
  <property fmtid="{D5CDD505-2E9C-101B-9397-08002B2CF9AE}" pid="8" name="Objective-ModificationStamp">
    <vt:filetime>2021-12-21T17:27:36Z</vt:filetime>
  </property>
  <property fmtid="{D5CDD505-2E9C-101B-9397-08002B2CF9AE}" pid="9" name="Objective-Owner">
    <vt:lpwstr>Sibbald, Carol C (u100771)</vt:lpwstr>
  </property>
  <property fmtid="{D5CDD505-2E9C-101B-9397-08002B2CF9AE}" pid="10" name="Objective-Path">
    <vt:lpwstr>Objective Global Folder:SG File Plan:Health, nutrition and care:Health:Drugs and alcohol - general:Advice and policy: Drugs and alcohol - general:Licensing Board Annual Liquor Statistics: 2020-2025</vt:lpwstr>
  </property>
  <property fmtid="{D5CDD505-2E9C-101B-9397-08002B2CF9AE}" pid="11" name="Objective-Parent">
    <vt:lpwstr>Licensing Board Annual Liquor Statistics: 2020-2025</vt:lpwstr>
  </property>
  <property fmtid="{D5CDD505-2E9C-101B-9397-08002B2CF9AE}" pid="12" name="Objective-State">
    <vt:lpwstr>Published</vt:lpwstr>
  </property>
  <property fmtid="{D5CDD505-2E9C-101B-9397-08002B2CF9AE}" pid="13" name="Objective-Title">
    <vt:lpwstr>Liquor Licensing 2019-20 - data - December 2021</vt:lpwstr>
  </property>
  <property fmtid="{D5CDD505-2E9C-101B-9397-08002B2CF9AE}" pid="14" name="Objective-Version">
    <vt:lpwstr>7.0</vt:lpwstr>
  </property>
  <property fmtid="{D5CDD505-2E9C-101B-9397-08002B2CF9AE}" pid="15" name="Objective-VersionComment">
    <vt:lpwstr/>
  </property>
  <property fmtid="{D5CDD505-2E9C-101B-9397-08002B2CF9AE}" pid="16" name="Objective-VersionNumber">
    <vt:r8>8</vt:r8>
  </property>
  <property fmtid="{D5CDD505-2E9C-101B-9397-08002B2CF9AE}" pid="17" name="Objective-FileNumber">
    <vt:lpwstr>POL/34967</vt:lpwstr>
  </property>
  <property fmtid="{D5CDD505-2E9C-101B-9397-08002B2CF9AE}" pid="18" name="Objective-Classification">
    <vt:lpwstr>Not Protectively Marked</vt:lpwstr>
  </property>
  <property fmtid="{D5CDD505-2E9C-101B-9397-08002B2CF9AE}" pid="19" name="Objective-Caveats">
    <vt:lpwstr>Caveat for access to SG Fileplan</vt:lpwstr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vA52976127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</Properties>
</file>