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otes" sheetId="14" r:id="rId1"/>
    <sheet name="Table 1" sheetId="1" r:id="rId2"/>
    <sheet name="Table 2" sheetId="2" r:id="rId3"/>
    <sheet name="Table 3" sheetId="4" r:id="rId4"/>
    <sheet name="Table 4" sheetId="5" r:id="rId5"/>
    <sheet name="Table 5" sheetId="6" r:id="rId6"/>
    <sheet name="Table 6" sheetId="7" r:id="rId7"/>
    <sheet name="Table 7" sheetId="12" r:id="rId8"/>
    <sheet name="Table 8" sheetId="3" r:id="rId9"/>
    <sheet name="Table 9" sheetId="10" r:id="rId10"/>
    <sheet name="Table 10" sheetId="11" r:id="rId11"/>
    <sheet name="Table 11" sheetId="8" r:id="rId12"/>
    <sheet name="Table 12" sheetId="13" r:id="rId13"/>
    <sheet name="Table 13" sheetId="9" r:id="rId14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9" l="1"/>
  <c r="I6" i="9"/>
  <c r="J6" i="9"/>
  <c r="H7" i="9"/>
  <c r="I7" i="9"/>
  <c r="J7" i="9"/>
  <c r="H8" i="9"/>
  <c r="I8" i="9"/>
  <c r="J8" i="9"/>
  <c r="H9" i="9"/>
  <c r="I9" i="9"/>
  <c r="J9" i="9"/>
  <c r="H10" i="9"/>
  <c r="I10" i="9"/>
  <c r="J10" i="9"/>
  <c r="H11" i="9"/>
  <c r="I11" i="9"/>
  <c r="J11" i="9"/>
  <c r="H12" i="9"/>
  <c r="I12" i="9"/>
  <c r="J12" i="9"/>
  <c r="H13" i="9"/>
  <c r="I13" i="9"/>
  <c r="J13" i="9"/>
  <c r="H14" i="9"/>
  <c r="I14" i="9"/>
  <c r="J14" i="9"/>
  <c r="G7" i="9"/>
  <c r="G8" i="9"/>
  <c r="G9" i="9"/>
  <c r="G10" i="9"/>
  <c r="G11" i="9"/>
  <c r="G12" i="9"/>
  <c r="G13" i="9"/>
  <c r="G14" i="9"/>
  <c r="G6" i="9"/>
  <c r="H6" i="13"/>
  <c r="I6" i="13"/>
  <c r="J6" i="13"/>
  <c r="H7" i="13"/>
  <c r="I7" i="13"/>
  <c r="J7" i="13"/>
  <c r="H8" i="13"/>
  <c r="I8" i="13"/>
  <c r="J8" i="13"/>
  <c r="G7" i="13"/>
  <c r="G8" i="13"/>
  <c r="G6" i="13"/>
  <c r="H6" i="8"/>
  <c r="I6" i="8"/>
  <c r="J6" i="8"/>
  <c r="H7" i="8"/>
  <c r="I7" i="8"/>
  <c r="J7" i="8"/>
  <c r="H8" i="8"/>
  <c r="I8" i="8"/>
  <c r="J8" i="8"/>
  <c r="H9" i="8"/>
  <c r="I9" i="8"/>
  <c r="J9" i="8"/>
  <c r="H10" i="8"/>
  <c r="I10" i="8"/>
  <c r="J10" i="8"/>
  <c r="H11" i="8"/>
  <c r="I11" i="8"/>
  <c r="J11" i="8"/>
  <c r="H12" i="8"/>
  <c r="I12" i="8"/>
  <c r="J12" i="8"/>
  <c r="G7" i="8"/>
  <c r="G8" i="8"/>
  <c r="G9" i="8"/>
  <c r="G10" i="8"/>
  <c r="G11" i="8"/>
  <c r="G12" i="8"/>
  <c r="G6" i="8"/>
  <c r="H6" i="11"/>
  <c r="I6" i="11"/>
  <c r="J6" i="11"/>
  <c r="H7" i="11"/>
  <c r="I7" i="11"/>
  <c r="J7" i="11"/>
  <c r="H8" i="11"/>
  <c r="I8" i="11"/>
  <c r="J8" i="11"/>
  <c r="H9" i="11"/>
  <c r="I9" i="11"/>
  <c r="J9" i="11"/>
  <c r="H10" i="11"/>
  <c r="I10" i="11"/>
  <c r="J10" i="11"/>
  <c r="H11" i="11"/>
  <c r="I11" i="11"/>
  <c r="J11" i="11"/>
  <c r="H12" i="11"/>
  <c r="I12" i="11"/>
  <c r="J12" i="11"/>
  <c r="G7" i="11"/>
  <c r="G8" i="11"/>
  <c r="G9" i="11"/>
  <c r="G10" i="11"/>
  <c r="G11" i="11"/>
  <c r="G12" i="11"/>
  <c r="G6" i="11"/>
  <c r="H15" i="10" l="1"/>
  <c r="I15" i="10"/>
  <c r="J15" i="10"/>
  <c r="H16" i="10"/>
  <c r="I16" i="10"/>
  <c r="J16" i="10"/>
  <c r="H17" i="10"/>
  <c r="I17" i="10"/>
  <c r="J17" i="10"/>
  <c r="H18" i="10"/>
  <c r="I18" i="10"/>
  <c r="J18" i="10"/>
  <c r="H19" i="10"/>
  <c r="I19" i="10"/>
  <c r="J19" i="10"/>
  <c r="H20" i="10"/>
  <c r="I20" i="10"/>
  <c r="J20" i="10"/>
  <c r="H21" i="10"/>
  <c r="I21" i="10"/>
  <c r="J21" i="10"/>
  <c r="H22" i="10"/>
  <c r="I22" i="10"/>
  <c r="J22" i="10"/>
  <c r="H14" i="10"/>
  <c r="I14" i="10"/>
  <c r="J14" i="10"/>
  <c r="G16" i="10"/>
  <c r="G17" i="10"/>
  <c r="G18" i="10"/>
  <c r="G19" i="10"/>
  <c r="G20" i="10"/>
  <c r="G21" i="10"/>
  <c r="G22" i="10"/>
  <c r="G14" i="10"/>
  <c r="G15" i="10"/>
  <c r="H7" i="10"/>
  <c r="I7" i="10"/>
  <c r="J7" i="10"/>
  <c r="H8" i="10"/>
  <c r="I8" i="10"/>
  <c r="J8" i="10"/>
  <c r="H6" i="10"/>
  <c r="I6" i="10"/>
  <c r="J6" i="10"/>
  <c r="G8" i="10"/>
  <c r="G6" i="10"/>
  <c r="G7" i="10"/>
  <c r="C17" i="7" l="1"/>
  <c r="H17" i="7" s="1"/>
  <c r="D17" i="7"/>
  <c r="I17" i="7" s="1"/>
  <c r="E17" i="7"/>
  <c r="J17" i="7" s="1"/>
  <c r="B17" i="7"/>
  <c r="G17" i="7" s="1"/>
  <c r="H7" i="7" l="1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6" i="7"/>
  <c r="I6" i="7"/>
  <c r="J6" i="7"/>
  <c r="G8" i="7"/>
  <c r="G9" i="7"/>
  <c r="G10" i="7"/>
  <c r="G11" i="7"/>
  <c r="G12" i="7"/>
  <c r="G13" i="7"/>
  <c r="G14" i="7"/>
  <c r="G15" i="7"/>
  <c r="G6" i="7"/>
  <c r="G7" i="7"/>
  <c r="H16" i="6"/>
  <c r="I16" i="6"/>
  <c r="J16" i="6"/>
  <c r="H17" i="6"/>
  <c r="I17" i="6"/>
  <c r="J17" i="6"/>
  <c r="H18" i="6"/>
  <c r="I18" i="6"/>
  <c r="J18" i="6"/>
  <c r="H15" i="6"/>
  <c r="I15" i="6"/>
  <c r="J15" i="6"/>
  <c r="G17" i="6"/>
  <c r="G18" i="6"/>
  <c r="G15" i="6"/>
  <c r="G16" i="6"/>
  <c r="H7" i="6"/>
  <c r="I7" i="6"/>
  <c r="J7" i="6"/>
  <c r="H8" i="6"/>
  <c r="I8" i="6"/>
  <c r="J8" i="6"/>
  <c r="H9" i="6"/>
  <c r="I9" i="6"/>
  <c r="J9" i="6"/>
  <c r="H6" i="6"/>
  <c r="I6" i="6"/>
  <c r="J6" i="6"/>
  <c r="G8" i="6"/>
  <c r="G9" i="6"/>
  <c r="G6" i="6"/>
  <c r="G7" i="6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G7" i="5"/>
  <c r="G8" i="5"/>
  <c r="G9" i="5"/>
  <c r="G10" i="5"/>
  <c r="G11" i="5"/>
  <c r="G12" i="5"/>
  <c r="G13" i="5"/>
  <c r="G14" i="5"/>
  <c r="G15" i="5"/>
  <c r="G16" i="5"/>
  <c r="G6" i="5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6" i="4"/>
  <c r="I6" i="4"/>
  <c r="J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6" i="4"/>
  <c r="G7" i="4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6" i="3"/>
  <c r="I6" i="3"/>
  <c r="J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6" i="3"/>
  <c r="G7" i="3"/>
</calcChain>
</file>

<file path=xl/sharedStrings.xml><?xml version="1.0" encoding="utf-8"?>
<sst xmlns="http://schemas.openxmlformats.org/spreadsheetml/2006/main" count="383" uniqueCount="171">
  <si>
    <t>Financial year of application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</si>
  <si>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</si>
  <si>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</si>
  <si>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</si>
  <si>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</si>
  <si>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</si>
  <si>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</si>
  <si>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</si>
  <si>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</si>
  <si>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</si>
  <si>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Less than 5 years ago</t>
  </si>
  <si>
    <t>5 or more years ago</t>
  </si>
  <si>
    <t>Never been in armed services</t>
  </si>
  <si>
    <t>Not known/refused</t>
  </si>
  <si>
    <t>All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</si>
  <si>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</si>
  <si>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</si>
  <si>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</si>
  <si>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</si>
  <si>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</si>
  <si>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</si>
  <si>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</si>
  <si>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</si>
  <si>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</si>
  <si>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</si>
  <si>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</si>
  <si>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</si>
  <si>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</si>
  <si>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</si>
  <si>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</si>
  <si>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</si>
  <si>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</si>
  <si>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</si>
  <si>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</si>
  <si>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</si>
  <si>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</si>
  <si>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</si>
  <si>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</si>
  <si>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</si>
  <si>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</si>
  <si>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</si>
  <si>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</si>
  <si>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</si>
  <si>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</si>
  <si>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</si>
  <si>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</si>
  <si>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</si>
  <si>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Own property - LA tenancy</t>
  </si>
  <si>
    <t>Own property - RSL tenancy</t>
  </si>
  <si>
    <t>Own property - private rented tenancy</t>
  </si>
  <si>
    <t>Own property - tenancy secured through employment / tied house</t>
  </si>
  <si>
    <t>Own property - owning / buying</t>
  </si>
  <si>
    <t>Parental / family home / relatives</t>
  </si>
  <si>
    <t>Friends / partners</t>
  </si>
  <si>
    <t>Armed services accommodation</t>
  </si>
  <si>
    <t>Prison</t>
  </si>
  <si>
    <t>Hospital</t>
  </si>
  <si>
    <t>Childrens residential accommodation (looked after by the local authority)</t>
  </si>
  <si>
    <t>Supported accommodation</t>
  </si>
  <si>
    <t>Hostel (unsupported)</t>
  </si>
  <si>
    <t>Bed &amp; Breakfast</t>
  </si>
  <si>
    <t>Caravan / mobile home</t>
  </si>
  <si>
    <t>Long-term roofless</t>
  </si>
  <si>
    <t>Long-term "sofa-surfing"</t>
  </si>
  <si>
    <t>Other</t>
  </si>
  <si>
    <t>Not known / refused</t>
  </si>
  <si>
    <t>Own property - Shared ownership/ Shared Equity/ LCHO</t>
  </si>
  <si>
    <t>Lodger</t>
  </si>
  <si>
    <t>Shared Property - Private Rented Sector</t>
  </si>
  <si>
    <t>Shared Property - Local Authority</t>
  </si>
  <si>
    <t>RSL</t>
  </si>
  <si>
    <t>Termination of tenancy / mortgage due to rent arrears / default on payments</t>
  </si>
  <si>
    <t>Other action by landlord resulting in the termination of the tenancy</t>
  </si>
  <si>
    <t>Applicant terminated secure accommodation</t>
  </si>
  <si>
    <t>Loss of service / tied accommodation</t>
  </si>
  <si>
    <t>Discharge from prison / hospital / care / other institution</t>
  </si>
  <si>
    <t>Emergency (fire, flood, storm, closing order from Environmental Health etc.)</t>
  </si>
  <si>
    <t>Forced division and sale of matrimonial home</t>
  </si>
  <si>
    <t>Other reason for loss of accommodation</t>
  </si>
  <si>
    <t>Dispute within household: violent or abusive</t>
  </si>
  <si>
    <t>Dispute within household / relationship breakdown: non-violent</t>
  </si>
  <si>
    <t>Fleeing non-domestic violence</t>
  </si>
  <si>
    <t>Harassment</t>
  </si>
  <si>
    <t>Overcrowding</t>
  </si>
  <si>
    <t>Asked to leave</t>
  </si>
  <si>
    <t>Other reason for leaving accommodation / household</t>
  </si>
  <si>
    <t>All completing this question</t>
  </si>
  <si>
    <t>Financial difficulties/ debt/ unemployment</t>
  </si>
  <si>
    <t>Physical health reasons</t>
  </si>
  <si>
    <t>Mental health reasons</t>
  </si>
  <si>
    <t>Unmet need for support from housing/ social work/ health services</t>
  </si>
  <si>
    <t>Lack of support from friends/ family</t>
  </si>
  <si>
    <t>Difficulties managing on own</t>
  </si>
  <si>
    <t>Drug/ alcohol dependency</t>
  </si>
  <si>
    <t>Criminal/ anti-social behaviour</t>
  </si>
  <si>
    <t>Not to do with applicant household (e.g. landlord selling property, fire, circumstances of other persons sharing previous property, harassment by others, etc)</t>
  </si>
  <si>
    <t>Refused</t>
  </si>
  <si>
    <t>No</t>
  </si>
  <si>
    <t>Yes</t>
  </si>
  <si>
    <t>Not known/ refused</t>
  </si>
  <si>
    <t>Homeless - priority unintentional</t>
  </si>
  <si>
    <t>Homeless - priority intentional</t>
  </si>
  <si>
    <t>Applicant resolved homelessness prior to assessment decision</t>
  </si>
  <si>
    <t>Lost contact before assessment decision (from 1 April 2007)</t>
  </si>
  <si>
    <t>Withdrew application before assessment decision (from 1 April 2007)</t>
  </si>
  <si>
    <t>Ineligible for assistance (from 1 April 2007)</t>
  </si>
  <si>
    <t>LA tenancy</t>
  </si>
  <si>
    <t>Returned to previous/present accommodation</t>
  </si>
  <si>
    <t>Moved-in with friends/ relatives</t>
  </si>
  <si>
    <t>Other (known)</t>
  </si>
  <si>
    <t>Not known</t>
  </si>
  <si>
    <t>Mental health problem</t>
  </si>
  <si>
    <t>Learning disability</t>
  </si>
  <si>
    <t>Medical condition</t>
  </si>
  <si>
    <t>Drug or alcohol dependency</t>
  </si>
  <si>
    <t>Veteran</t>
  </si>
  <si>
    <t>Applications from former members of the armed forces</t>
  </si>
  <si>
    <t>Applications from former members of the armed forces by local authority</t>
  </si>
  <si>
    <t>Previous night</t>
  </si>
  <si>
    <t>Previous 3 months</t>
  </si>
  <si>
    <t>Intentionally homeless</t>
  </si>
  <si>
    <t>Multiple options may be selected</t>
  </si>
  <si>
    <t>Not Known</t>
  </si>
  <si>
    <t>Male</t>
  </si>
  <si>
    <t>Female</t>
  </si>
  <si>
    <t>Single Male</t>
  </si>
  <si>
    <t>Single Female</t>
  </si>
  <si>
    <t>Single Parent - Male</t>
  </si>
  <si>
    <t>Single Parent - Female</t>
  </si>
  <si>
    <t>Couple</t>
  </si>
  <si>
    <t>Couple with Children</t>
  </si>
  <si>
    <t>Other with Children</t>
  </si>
  <si>
    <t>2007/2008</t>
  </si>
  <si>
    <t>2008/2009</t>
  </si>
  <si>
    <t>2009/2010</t>
  </si>
  <si>
    <t>2019/2020</t>
  </si>
  <si>
    <t>Threatened with homelessness - priority unintentional</t>
  </si>
  <si>
    <t>Threatened with homelessness - priority intentional</t>
  </si>
  <si>
    <t>Neither homeless nor Threatened with homelessness</t>
  </si>
  <si>
    <t>Assessed as homeless by local authority</t>
  </si>
  <si>
    <t>16 - 17</t>
  </si>
  <si>
    <t>18 - 24</t>
  </si>
  <si>
    <t>25 - 34</t>
  </si>
  <si>
    <t>35 - 49</t>
  </si>
  <si>
    <t>50 - 64</t>
  </si>
  <si>
    <t>65+</t>
  </si>
  <si>
    <t>Physical disability</t>
  </si>
  <si>
    <t>Basic housing management / independent living skills</t>
  </si>
  <si>
    <t>Where at least one support need identified</t>
  </si>
  <si>
    <t>Contact maintained</t>
  </si>
  <si>
    <t>Lost contact post assessment</t>
  </si>
  <si>
    <t>Whether contact was maintained for households assessed as homeless or threatened with homelessness</t>
  </si>
  <si>
    <t>Hostel</t>
  </si>
  <si>
    <t>Not Known (Contact maintained)</t>
  </si>
  <si>
    <t>Private rented tenancy</t>
  </si>
  <si>
    <t>RSL (Housing Association)</t>
  </si>
  <si>
    <t>Outcome for those assessed as homeless where contact was maintained</t>
  </si>
  <si>
    <t>Reason for application</t>
  </si>
  <si>
    <t>Additional reasons for failing to maintain accommodation</t>
  </si>
  <si>
    <t>Whether anyone in applicant household experienced rough sleeping</t>
  </si>
  <si>
    <t>Assessment decisions</t>
  </si>
  <si>
    <t>Property from which applicant became homeless</t>
  </si>
  <si>
    <t>Gender of applicants</t>
  </si>
  <si>
    <t>Age of applicants</t>
  </si>
  <si>
    <t>Whether the applicant had any support needs</t>
  </si>
  <si>
    <t>Contact:</t>
  </si>
  <si>
    <t>Homelessness Statistics, Community Analysis Division</t>
  </si>
  <si>
    <t>Email:</t>
  </si>
  <si>
    <t>homelessnessstatisticsinbox@scotland.gsi.gov.uk</t>
  </si>
  <si>
    <t>web:</t>
  </si>
  <si>
    <t>https://www.gov.scot/collections/homelessness-statistics/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</si>
</sst>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9" fontId="3" fillId="0" borderId="1" xfId="0" applyNumberFormat="1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9" fontId="3" fillId="0" borderId="1" xfId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2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18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mailto:homelessnessstatisticsinbox@scotland.gsi.gov.uk" TargetMode="External" Type="http://schemas.openxmlformats.org/officeDocument/2006/relationships/hyperlink"/><Relationship Id="rId2" Target="https://www.gov.scot/collections/homelessness-statistics/" TargetMode="External" Type="http://schemas.openxmlformats.org/officeDocument/2006/relationships/hyperlink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M11" sqref="M11"/>
    </sheetView>
  </sheetViews>
  <sheetFormatPr defaultRowHeight="15" x14ac:dyDescent="0.25"/>
  <sheetData>
    <row r="1" spans="1:2" x14ac:dyDescent="0.25">
      <c r="A1" t="s">
        <v>165</v>
      </c>
      <c r="B1" s="20" t="s">
        <v>166</v>
      </c>
    </row>
    <row r="2" spans="1:2" x14ac:dyDescent="0.25">
      <c r="A2" t="s">
        <v>167</v>
      </c>
      <c r="B2" s="21" t="s">
        <v>168</v>
      </c>
    </row>
    <row r="3" spans="1:2" x14ac:dyDescent="0.25">
      <c r="A3" t="s">
        <v>169</v>
      </c>
      <c r="B3" s="21" t="s">
        <v>170</v>
      </c>
    </row>
    <row r="6" spans="1:2" x14ac:dyDescent="0.25">
      <c r="A6" s="1"/>
    </row>
  </sheetData>
  <hyperlinks>
    <hyperlink ref="B2" r:id="rId1"/>
    <hyperlink ref="B3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" sqref="A2"/>
    </sheetView>
  </sheetViews>
  <sheetFormatPr defaultRowHeight="15" x14ac:dyDescent="0.25"/>
  <cols>
    <col min="1" max="1" customWidth="true" width="25.0" collapsed="false"/>
    <col min="6" max="6" customWidth="true" width="3.0" collapsed="false"/>
  </cols>
  <sheetData>
    <row r="1" spans="1:10" x14ac:dyDescent="0.25">
      <c r="A1" s="1" t="s">
        <v>162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12" t="s">
        <v>97</v>
      </c>
      <c r="C5" s="12" t="s">
        <v>122</v>
      </c>
      <c r="D5" s="12" t="s">
        <v>98</v>
      </c>
      <c r="E5" s="12" t="s">
        <v>14</v>
      </c>
      <c r="G5" s="12" t="s">
        <v>97</v>
      </c>
      <c r="H5" s="12" t="s">
        <v>122</v>
      </c>
      <c r="I5" s="12" t="s">
        <v>98</v>
      </c>
      <c r="J5" s="12" t="s">
        <v>14</v>
      </c>
    </row>
    <row r="6" spans="1:10" x14ac:dyDescent="0.25">
      <c r="A6" s="4" t="s">
        <v>14</v>
      </c>
      <c r="B6" s="6">
        <v>29370</v>
      </c>
      <c r="C6" s="6">
        <v>1160</v>
      </c>
      <c r="D6" s="6">
        <v>800</v>
      </c>
      <c r="E6" s="6">
        <v>31335</v>
      </c>
      <c r="G6" s="7">
        <f t="shared" ref="G6:J8" si="0">B6/B$6</f>
        <v>1</v>
      </c>
      <c r="H6" s="7">
        <f t="shared" si="0"/>
        <v>1</v>
      </c>
      <c r="I6" s="7">
        <f t="shared" si="0"/>
        <v>1</v>
      </c>
      <c r="J6" s="7">
        <f t="shared" si="0"/>
        <v>1</v>
      </c>
    </row>
    <row r="7" spans="1:10" x14ac:dyDescent="0.25">
      <c r="A7" s="4" t="s">
        <v>123</v>
      </c>
      <c r="B7" s="5">
        <v>15975</v>
      </c>
      <c r="C7" s="5">
        <v>650</v>
      </c>
      <c r="D7" s="5">
        <v>680</v>
      </c>
      <c r="E7" s="5">
        <v>17300</v>
      </c>
      <c r="G7" s="7">
        <f t="shared" si="0"/>
        <v>0.54392236976506636</v>
      </c>
      <c r="H7" s="7">
        <f t="shared" si="0"/>
        <v>0.56034482758620685</v>
      </c>
      <c r="I7" s="7">
        <f t="shared" si="0"/>
        <v>0.85</v>
      </c>
      <c r="J7" s="7">
        <f t="shared" si="0"/>
        <v>0.55209829264400834</v>
      </c>
    </row>
    <row r="8" spans="1:10" x14ac:dyDescent="0.25">
      <c r="A8" s="4" t="s">
        <v>124</v>
      </c>
      <c r="B8" s="6">
        <v>13395</v>
      </c>
      <c r="C8" s="6">
        <v>515</v>
      </c>
      <c r="D8" s="6">
        <v>125</v>
      </c>
      <c r="E8" s="6">
        <v>14030</v>
      </c>
      <c r="G8" s="7">
        <f t="shared" si="0"/>
        <v>0.45607763023493358</v>
      </c>
      <c r="H8" s="7">
        <f t="shared" si="0"/>
        <v>0.44396551724137934</v>
      </c>
      <c r="I8" s="7">
        <f t="shared" si="0"/>
        <v>0.15625</v>
      </c>
      <c r="J8" s="7">
        <f t="shared" si="0"/>
        <v>0.44774214137545876</v>
      </c>
    </row>
    <row r="12" spans="1:10" x14ac:dyDescent="0.25">
      <c r="B12" s="19" t="s">
        <v>115</v>
      </c>
      <c r="C12" s="19"/>
      <c r="D12" s="19"/>
      <c r="E12" s="19"/>
      <c r="G12" s="19" t="s">
        <v>115</v>
      </c>
      <c r="H12" s="19"/>
      <c r="I12" s="19"/>
      <c r="J12" s="19"/>
    </row>
    <row r="13" spans="1:10" ht="25.5" x14ac:dyDescent="0.25">
      <c r="B13" s="12" t="s">
        <v>97</v>
      </c>
      <c r="C13" s="12" t="s">
        <v>122</v>
      </c>
      <c r="D13" s="12" t="s">
        <v>98</v>
      </c>
      <c r="E13" s="12" t="s">
        <v>14</v>
      </c>
      <c r="G13" s="12" t="s">
        <v>97</v>
      </c>
      <c r="H13" s="12" t="s">
        <v>122</v>
      </c>
      <c r="I13" s="12" t="s">
        <v>98</v>
      </c>
      <c r="J13" s="12" t="s">
        <v>14</v>
      </c>
    </row>
    <row r="14" spans="1:10" x14ac:dyDescent="0.25">
      <c r="A14" s="4" t="s">
        <v>14</v>
      </c>
      <c r="B14" s="6">
        <v>29370</v>
      </c>
      <c r="C14" s="6">
        <v>1160</v>
      </c>
      <c r="D14" s="6">
        <v>800</v>
      </c>
      <c r="E14" s="6">
        <v>31335</v>
      </c>
      <c r="G14" s="7">
        <f t="shared" ref="G14:G22" si="1">B14/B$14</f>
        <v>1</v>
      </c>
      <c r="H14" s="7">
        <f t="shared" ref="H14:H22" si="2">C14/C$14</f>
        <v>1</v>
      </c>
      <c r="I14" s="7">
        <f t="shared" ref="I14:I22" si="3">D14/D$14</f>
        <v>1</v>
      </c>
      <c r="J14" s="7">
        <f t="shared" ref="J14:J22" si="4">E14/E$14</f>
        <v>1</v>
      </c>
    </row>
    <row r="15" spans="1:10" x14ac:dyDescent="0.25">
      <c r="A15" s="4" t="s">
        <v>125</v>
      </c>
      <c r="B15" s="5">
        <v>13240</v>
      </c>
      <c r="C15" s="5">
        <v>520</v>
      </c>
      <c r="D15" s="5">
        <v>570</v>
      </c>
      <c r="E15" s="5">
        <v>14325</v>
      </c>
      <c r="G15" s="7">
        <f t="shared" si="1"/>
        <v>0.4508001361933946</v>
      </c>
      <c r="H15" s="7">
        <f t="shared" si="2"/>
        <v>0.44827586206896552</v>
      </c>
      <c r="I15" s="7">
        <f t="shared" si="3"/>
        <v>0.71250000000000002</v>
      </c>
      <c r="J15" s="7">
        <f t="shared" si="4"/>
        <v>0.45715653422690283</v>
      </c>
    </row>
    <row r="16" spans="1:10" x14ac:dyDescent="0.25">
      <c r="A16" s="4" t="s">
        <v>126</v>
      </c>
      <c r="B16" s="6">
        <v>6095</v>
      </c>
      <c r="C16" s="6">
        <v>210</v>
      </c>
      <c r="D16" s="6">
        <v>40</v>
      </c>
      <c r="E16" s="6">
        <v>6345</v>
      </c>
      <c r="G16" s="7">
        <f t="shared" si="1"/>
        <v>0.20752468505277494</v>
      </c>
      <c r="H16" s="7">
        <f t="shared" si="2"/>
        <v>0.18103448275862069</v>
      </c>
      <c r="I16" s="7">
        <f t="shared" si="3"/>
        <v>0.05</v>
      </c>
      <c r="J16" s="7">
        <f t="shared" si="4"/>
        <v>0.20248922929631402</v>
      </c>
    </row>
    <row r="17" spans="1:10" x14ac:dyDescent="0.25">
      <c r="A17" s="4" t="s">
        <v>127</v>
      </c>
      <c r="B17" s="6">
        <v>1290</v>
      </c>
      <c r="C17" s="6">
        <v>95</v>
      </c>
      <c r="D17" s="6">
        <v>65</v>
      </c>
      <c r="E17" s="6">
        <v>1445</v>
      </c>
      <c r="G17" s="7">
        <f t="shared" si="1"/>
        <v>4.3922369765066395E-2</v>
      </c>
      <c r="H17" s="7">
        <f t="shared" si="2"/>
        <v>8.1896551724137928E-2</v>
      </c>
      <c r="I17" s="7">
        <f t="shared" si="3"/>
        <v>8.1250000000000003E-2</v>
      </c>
      <c r="J17" s="7">
        <f t="shared" si="4"/>
        <v>4.6114568374022662E-2</v>
      </c>
    </row>
    <row r="18" spans="1:10" x14ac:dyDescent="0.25">
      <c r="A18" s="4" t="s">
        <v>128</v>
      </c>
      <c r="B18" s="6">
        <v>5080</v>
      </c>
      <c r="C18" s="6">
        <v>215</v>
      </c>
      <c r="D18" s="6">
        <v>40</v>
      </c>
      <c r="E18" s="6">
        <v>5340</v>
      </c>
      <c r="G18" s="7">
        <f t="shared" si="1"/>
        <v>0.17296561116785836</v>
      </c>
      <c r="H18" s="7">
        <f t="shared" si="2"/>
        <v>0.18534482758620691</v>
      </c>
      <c r="I18" s="7">
        <f t="shared" si="3"/>
        <v>0.05</v>
      </c>
      <c r="J18" s="7">
        <f t="shared" si="4"/>
        <v>0.17041646720919101</v>
      </c>
    </row>
    <row r="19" spans="1:10" x14ac:dyDescent="0.25">
      <c r="A19" s="4" t="s">
        <v>129</v>
      </c>
      <c r="B19" s="6">
        <v>1040</v>
      </c>
      <c r="C19" s="6">
        <v>30</v>
      </c>
      <c r="D19" s="6">
        <v>35</v>
      </c>
      <c r="E19" s="6">
        <v>1105</v>
      </c>
      <c r="G19" s="7">
        <f t="shared" si="1"/>
        <v>3.5410282601293835E-2</v>
      </c>
      <c r="H19" s="7">
        <f t="shared" si="2"/>
        <v>2.5862068965517241E-2</v>
      </c>
      <c r="I19" s="7">
        <f t="shared" si="3"/>
        <v>4.3749999999999997E-2</v>
      </c>
      <c r="J19" s="7">
        <f t="shared" si="4"/>
        <v>3.5264081697782036E-2</v>
      </c>
    </row>
    <row r="20" spans="1:10" x14ac:dyDescent="0.25">
      <c r="A20" s="4" t="s">
        <v>130</v>
      </c>
      <c r="B20" s="6">
        <v>1315</v>
      </c>
      <c r="C20" s="6">
        <v>30</v>
      </c>
      <c r="D20" s="6">
        <v>30</v>
      </c>
      <c r="E20" s="6">
        <v>1375</v>
      </c>
      <c r="G20" s="7">
        <f t="shared" si="1"/>
        <v>4.477357848144365E-2</v>
      </c>
      <c r="H20" s="7">
        <f t="shared" si="2"/>
        <v>2.5862068965517241E-2</v>
      </c>
      <c r="I20" s="7">
        <f t="shared" si="3"/>
        <v>3.7499999999999999E-2</v>
      </c>
      <c r="J20" s="7">
        <f t="shared" si="4"/>
        <v>4.3880644646561356E-2</v>
      </c>
    </row>
    <row r="21" spans="1:10" x14ac:dyDescent="0.25">
      <c r="A21" s="4" t="s">
        <v>64</v>
      </c>
      <c r="B21" s="6">
        <v>680</v>
      </c>
      <c r="C21" s="6">
        <v>30</v>
      </c>
      <c r="D21" s="6">
        <v>15</v>
      </c>
      <c r="E21" s="6">
        <v>720</v>
      </c>
      <c r="G21" s="7">
        <f t="shared" si="1"/>
        <v>2.3152877085461356E-2</v>
      </c>
      <c r="H21" s="7">
        <f t="shared" si="2"/>
        <v>2.5862068965517241E-2</v>
      </c>
      <c r="I21" s="7">
        <f t="shared" si="3"/>
        <v>1.8749999999999999E-2</v>
      </c>
      <c r="J21" s="7">
        <f t="shared" si="4"/>
        <v>2.2977501196744854E-2</v>
      </c>
    </row>
    <row r="22" spans="1:10" x14ac:dyDescent="0.25">
      <c r="A22" s="4" t="s">
        <v>131</v>
      </c>
      <c r="B22" s="6">
        <v>630</v>
      </c>
      <c r="C22" s="6">
        <v>35</v>
      </c>
      <c r="D22" s="6">
        <v>10</v>
      </c>
      <c r="E22" s="6">
        <v>675</v>
      </c>
      <c r="G22" s="7">
        <f t="shared" si="1"/>
        <v>2.1450459652706845E-2</v>
      </c>
      <c r="H22" s="7">
        <f t="shared" si="2"/>
        <v>3.017241379310345E-2</v>
      </c>
      <c r="I22" s="7">
        <f t="shared" si="3"/>
        <v>1.2500000000000001E-2</v>
      </c>
      <c r="J22" s="7">
        <f t="shared" si="4"/>
        <v>2.1541407371948301E-2</v>
      </c>
    </row>
  </sheetData>
  <mergeCells count="4">
    <mergeCell ref="B12:E12"/>
    <mergeCell ref="G4:J4"/>
    <mergeCell ref="G12:J12"/>
    <mergeCell ref="B4:E4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"/>
    </sheetView>
  </sheetViews>
  <sheetFormatPr defaultRowHeight="15" x14ac:dyDescent="0.25"/>
  <cols>
    <col min="1" max="1" customWidth="true" width="21.28515625" collapsed="false"/>
    <col min="6" max="6" customWidth="true" width="3.140625" collapsed="false"/>
  </cols>
  <sheetData>
    <row r="1" spans="1:10" x14ac:dyDescent="0.25">
      <c r="A1" s="1" t="s">
        <v>163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12" t="s">
        <v>97</v>
      </c>
      <c r="C5" s="12" t="s">
        <v>122</v>
      </c>
      <c r="D5" s="12" t="s">
        <v>98</v>
      </c>
      <c r="E5" s="12" t="s">
        <v>14</v>
      </c>
      <c r="G5" s="12" t="s">
        <v>97</v>
      </c>
      <c r="H5" s="12" t="s">
        <v>122</v>
      </c>
      <c r="I5" s="12" t="s">
        <v>98</v>
      </c>
      <c r="J5" s="12" t="s">
        <v>14</v>
      </c>
    </row>
    <row r="6" spans="1:10" x14ac:dyDescent="0.25">
      <c r="A6" s="4" t="s">
        <v>14</v>
      </c>
      <c r="B6" s="6">
        <v>29370</v>
      </c>
      <c r="C6" s="6">
        <v>1160</v>
      </c>
      <c r="D6" s="6">
        <v>800</v>
      </c>
      <c r="E6" s="6">
        <v>31335</v>
      </c>
      <c r="G6" s="15">
        <f>B6/B$6</f>
        <v>1</v>
      </c>
      <c r="H6" s="15">
        <f t="shared" ref="H6:J12" si="0">C6/C$6</f>
        <v>1</v>
      </c>
      <c r="I6" s="15">
        <f t="shared" si="0"/>
        <v>1</v>
      </c>
      <c r="J6" s="15">
        <f t="shared" si="0"/>
        <v>1</v>
      </c>
    </row>
    <row r="7" spans="1:10" x14ac:dyDescent="0.25">
      <c r="A7" s="4" t="s">
        <v>140</v>
      </c>
      <c r="B7" s="6">
        <v>1025</v>
      </c>
      <c r="C7" s="6">
        <v>30</v>
      </c>
      <c r="D7" s="6">
        <v>5</v>
      </c>
      <c r="E7" s="6">
        <v>1060</v>
      </c>
      <c r="G7" s="15">
        <f t="shared" ref="G7:G12" si="1">B7/B$6</f>
        <v>3.4899557371467486E-2</v>
      </c>
      <c r="H7" s="15">
        <f t="shared" si="0"/>
        <v>2.5862068965517241E-2</v>
      </c>
      <c r="I7" s="15">
        <f t="shared" si="0"/>
        <v>6.2500000000000003E-3</v>
      </c>
      <c r="J7" s="15">
        <f t="shared" si="0"/>
        <v>3.3827987872985479E-2</v>
      </c>
    </row>
    <row r="8" spans="1:10" x14ac:dyDescent="0.25">
      <c r="A8" s="4" t="s">
        <v>141</v>
      </c>
      <c r="B8" s="6">
        <v>5970</v>
      </c>
      <c r="C8" s="6">
        <v>215</v>
      </c>
      <c r="D8" s="6">
        <v>60</v>
      </c>
      <c r="E8" s="6">
        <v>6245</v>
      </c>
      <c r="G8" s="15">
        <f t="shared" si="1"/>
        <v>0.20326864147088866</v>
      </c>
      <c r="H8" s="15">
        <f t="shared" si="0"/>
        <v>0.18534482758620691</v>
      </c>
      <c r="I8" s="15">
        <f t="shared" si="0"/>
        <v>7.4999999999999997E-2</v>
      </c>
      <c r="J8" s="15">
        <f t="shared" si="0"/>
        <v>0.19929790968565503</v>
      </c>
    </row>
    <row r="9" spans="1:10" x14ac:dyDescent="0.25">
      <c r="A9" s="4" t="s">
        <v>142</v>
      </c>
      <c r="B9" s="6">
        <v>9765</v>
      </c>
      <c r="C9" s="6">
        <v>345</v>
      </c>
      <c r="D9" s="6">
        <v>235</v>
      </c>
      <c r="E9" s="6">
        <v>10345</v>
      </c>
      <c r="G9" s="15">
        <f t="shared" si="1"/>
        <v>0.33248212461695609</v>
      </c>
      <c r="H9" s="15">
        <f t="shared" si="0"/>
        <v>0.29741379310344829</v>
      </c>
      <c r="I9" s="15">
        <f t="shared" si="0"/>
        <v>0.29375000000000001</v>
      </c>
      <c r="J9" s="15">
        <f t="shared" si="0"/>
        <v>0.33014201372267432</v>
      </c>
    </row>
    <row r="10" spans="1:10" x14ac:dyDescent="0.25">
      <c r="A10" s="4" t="s">
        <v>143</v>
      </c>
      <c r="B10" s="6">
        <v>8675</v>
      </c>
      <c r="C10" s="6">
        <v>385</v>
      </c>
      <c r="D10" s="6">
        <v>275</v>
      </c>
      <c r="E10" s="6">
        <v>9335</v>
      </c>
      <c r="G10" s="15">
        <f t="shared" si="1"/>
        <v>0.29536942458290771</v>
      </c>
      <c r="H10" s="15">
        <f t="shared" si="0"/>
        <v>0.33189655172413796</v>
      </c>
      <c r="I10" s="15">
        <f t="shared" si="0"/>
        <v>0.34375</v>
      </c>
      <c r="J10" s="15">
        <f t="shared" si="0"/>
        <v>0.29790968565501835</v>
      </c>
    </row>
    <row r="11" spans="1:10" x14ac:dyDescent="0.25">
      <c r="A11" s="4" t="s">
        <v>144</v>
      </c>
      <c r="B11" s="6">
        <v>3265</v>
      </c>
      <c r="C11" s="6">
        <v>145</v>
      </c>
      <c r="D11" s="6">
        <v>170</v>
      </c>
      <c r="E11" s="6">
        <v>3585</v>
      </c>
      <c r="G11" s="15">
        <f t="shared" si="1"/>
        <v>0.1111678583588696</v>
      </c>
      <c r="H11" s="15">
        <f t="shared" si="0"/>
        <v>0.125</v>
      </c>
      <c r="I11" s="15">
        <f t="shared" si="0"/>
        <v>0.21249999999999999</v>
      </c>
      <c r="J11" s="15">
        <f t="shared" si="0"/>
        <v>0.11440880804212541</v>
      </c>
    </row>
    <row r="12" spans="1:10" x14ac:dyDescent="0.25">
      <c r="A12" s="4" t="s">
        <v>145</v>
      </c>
      <c r="B12" s="6">
        <v>670</v>
      </c>
      <c r="C12" s="6">
        <v>40</v>
      </c>
      <c r="D12" s="6">
        <v>55</v>
      </c>
      <c r="E12" s="6">
        <v>765</v>
      </c>
      <c r="G12" s="15">
        <f t="shared" si="1"/>
        <v>2.2812393598910453E-2</v>
      </c>
      <c r="H12" s="15">
        <f t="shared" si="0"/>
        <v>3.4482758620689655E-2</v>
      </c>
      <c r="I12" s="15">
        <f t="shared" si="0"/>
        <v>6.8750000000000006E-2</v>
      </c>
      <c r="J12" s="15">
        <f t="shared" si="0"/>
        <v>2.4413595021541407E-2</v>
      </c>
    </row>
  </sheetData>
  <mergeCells count="2">
    <mergeCell ref="G4:J4"/>
    <mergeCell ref="B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customWidth="true" width="32.42578125" collapsed="false"/>
    <col min="6" max="6" customWidth="true" width="3.140625" collapsed="false"/>
  </cols>
  <sheetData>
    <row r="1" spans="1:10" x14ac:dyDescent="0.25">
      <c r="A1" s="1" t="s">
        <v>164</v>
      </c>
    </row>
    <row r="2" spans="1:10" x14ac:dyDescent="0.25">
      <c r="A2" t="s">
        <v>121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8" t="s">
        <v>97</v>
      </c>
      <c r="C5" s="8" t="s">
        <v>122</v>
      </c>
      <c r="D5" s="8" t="s">
        <v>98</v>
      </c>
      <c r="E5" s="8" t="s">
        <v>14</v>
      </c>
      <c r="F5" s="10"/>
      <c r="G5" s="8" t="s">
        <v>97</v>
      </c>
      <c r="H5" s="8" t="s">
        <v>122</v>
      </c>
      <c r="I5" s="8" t="s">
        <v>98</v>
      </c>
      <c r="J5" s="8" t="s">
        <v>14</v>
      </c>
    </row>
    <row r="6" spans="1:10" x14ac:dyDescent="0.25">
      <c r="A6" s="4" t="s">
        <v>111</v>
      </c>
      <c r="B6" s="6">
        <v>7693</v>
      </c>
      <c r="C6" s="6">
        <v>379</v>
      </c>
      <c r="D6" s="6">
        <v>241</v>
      </c>
      <c r="E6" s="6">
        <v>8313</v>
      </c>
      <c r="G6" s="9">
        <f>B6/B$13</f>
        <v>0.2619339462036091</v>
      </c>
      <c r="H6" s="9">
        <f t="shared" ref="H6:J12" si="0">C6/C$13</f>
        <v>0.3267241379310345</v>
      </c>
      <c r="I6" s="9">
        <f t="shared" si="0"/>
        <v>0.30125000000000002</v>
      </c>
      <c r="J6" s="9">
        <f t="shared" si="0"/>
        <v>0.26529439923408327</v>
      </c>
    </row>
    <row r="7" spans="1:10" x14ac:dyDescent="0.25">
      <c r="A7" s="4" t="s">
        <v>112</v>
      </c>
      <c r="B7" s="6">
        <v>870</v>
      </c>
      <c r="C7" s="6">
        <v>48</v>
      </c>
      <c r="D7" s="6">
        <v>11</v>
      </c>
      <c r="E7" s="6">
        <v>929</v>
      </c>
      <c r="G7" s="9">
        <f t="shared" ref="G7:G12" si="1">B7/B$13</f>
        <v>2.9622063329928498E-2</v>
      </c>
      <c r="H7" s="9">
        <f t="shared" si="0"/>
        <v>4.1379310344827586E-2</v>
      </c>
      <c r="I7" s="9">
        <f t="shared" si="0"/>
        <v>1.375E-2</v>
      </c>
      <c r="J7" s="9">
        <f t="shared" si="0"/>
        <v>2.9647359183022179E-2</v>
      </c>
    </row>
    <row r="8" spans="1:10" x14ac:dyDescent="0.25">
      <c r="A8" s="4" t="s">
        <v>146</v>
      </c>
      <c r="B8" s="6">
        <v>1650</v>
      </c>
      <c r="C8" s="6">
        <v>93</v>
      </c>
      <c r="D8" s="6">
        <v>75</v>
      </c>
      <c r="E8" s="6">
        <v>1818</v>
      </c>
      <c r="G8" s="9">
        <f t="shared" si="1"/>
        <v>5.6179775280898875E-2</v>
      </c>
      <c r="H8" s="9">
        <f t="shared" si="0"/>
        <v>8.0172413793103442E-2</v>
      </c>
      <c r="I8" s="9">
        <f t="shared" si="0"/>
        <v>9.375E-2</v>
      </c>
      <c r="J8" s="9">
        <f t="shared" si="0"/>
        <v>5.8018190521780755E-2</v>
      </c>
    </row>
    <row r="9" spans="1:10" x14ac:dyDescent="0.25">
      <c r="A9" s="4" t="s">
        <v>113</v>
      </c>
      <c r="B9" s="6">
        <v>2832</v>
      </c>
      <c r="C9" s="6">
        <v>153</v>
      </c>
      <c r="D9" s="6">
        <v>85</v>
      </c>
      <c r="E9" s="6">
        <v>3070</v>
      </c>
      <c r="G9" s="9">
        <f t="shared" si="1"/>
        <v>9.6424923391215528E-2</v>
      </c>
      <c r="H9" s="9">
        <f t="shared" si="0"/>
        <v>0.13189655172413794</v>
      </c>
      <c r="I9" s="9">
        <f t="shared" si="0"/>
        <v>0.10625</v>
      </c>
      <c r="J9" s="9">
        <f t="shared" si="0"/>
        <v>9.7973512047231537E-2</v>
      </c>
    </row>
    <row r="10" spans="1:10" x14ac:dyDescent="0.25">
      <c r="A10" s="4" t="s">
        <v>114</v>
      </c>
      <c r="B10" s="6">
        <v>3245</v>
      </c>
      <c r="C10" s="6">
        <v>183</v>
      </c>
      <c r="D10" s="6">
        <v>70</v>
      </c>
      <c r="E10" s="6">
        <v>3498</v>
      </c>
      <c r="G10" s="9">
        <f t="shared" si="1"/>
        <v>0.1104868913857678</v>
      </c>
      <c r="H10" s="9">
        <f t="shared" si="0"/>
        <v>0.15775862068965518</v>
      </c>
      <c r="I10" s="9">
        <f t="shared" si="0"/>
        <v>8.7499999999999994E-2</v>
      </c>
      <c r="J10" s="9">
        <f t="shared" si="0"/>
        <v>0.11163235998085208</v>
      </c>
    </row>
    <row r="11" spans="1:10" ht="25.5" x14ac:dyDescent="0.25">
      <c r="A11" s="4" t="s">
        <v>147</v>
      </c>
      <c r="B11" s="6">
        <v>6923</v>
      </c>
      <c r="C11" s="6">
        <v>160</v>
      </c>
      <c r="D11" s="6">
        <v>170</v>
      </c>
      <c r="E11" s="6">
        <v>7253</v>
      </c>
      <c r="G11" s="9">
        <f t="shared" si="1"/>
        <v>0.23571671773918965</v>
      </c>
      <c r="H11" s="9">
        <f t="shared" si="0"/>
        <v>0.13793103448275862</v>
      </c>
      <c r="I11" s="9">
        <f t="shared" si="0"/>
        <v>0.21249999999999999</v>
      </c>
      <c r="J11" s="9">
        <f t="shared" si="0"/>
        <v>0.2314664113610978</v>
      </c>
    </row>
    <row r="12" spans="1:10" ht="25.5" x14ac:dyDescent="0.25">
      <c r="A12" s="4" t="s">
        <v>148</v>
      </c>
      <c r="B12" s="6">
        <v>14935</v>
      </c>
      <c r="C12" s="6">
        <v>632</v>
      </c>
      <c r="D12" s="6">
        <v>424</v>
      </c>
      <c r="E12" s="6">
        <v>15991</v>
      </c>
      <c r="G12" s="9">
        <f t="shared" si="1"/>
        <v>0.50851208716377261</v>
      </c>
      <c r="H12" s="9">
        <f t="shared" si="0"/>
        <v>0.54482758620689653</v>
      </c>
      <c r="I12" s="9">
        <f t="shared" si="0"/>
        <v>0.53</v>
      </c>
      <c r="J12" s="9">
        <f t="shared" si="0"/>
        <v>0.5103239189404819</v>
      </c>
    </row>
    <row r="13" spans="1:10" x14ac:dyDescent="0.25">
      <c r="A13" s="4" t="s">
        <v>14</v>
      </c>
      <c r="B13" s="6">
        <v>29370</v>
      </c>
      <c r="C13" s="6">
        <v>1160</v>
      </c>
      <c r="D13" s="6">
        <v>800</v>
      </c>
      <c r="E13" s="6">
        <v>31335</v>
      </c>
    </row>
  </sheetData>
  <mergeCells count="2">
    <mergeCell ref="G4:J4"/>
    <mergeCell ref="B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G5" sqref="G4:J5"/>
    </sheetView>
  </sheetViews>
  <sheetFormatPr defaultRowHeight="15" x14ac:dyDescent="0.25"/>
  <cols>
    <col min="1" max="1" customWidth="true" width="29.140625" collapsed="false"/>
    <col min="6" max="6" customWidth="true" width="5.140625" collapsed="false"/>
  </cols>
  <sheetData>
    <row r="1" spans="1:10" x14ac:dyDescent="0.25">
      <c r="A1" s="1" t="s">
        <v>151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13" t="s">
        <v>97</v>
      </c>
      <c r="C5" s="13" t="s">
        <v>122</v>
      </c>
      <c r="D5" s="13" t="s">
        <v>98</v>
      </c>
      <c r="E5" s="13" t="s">
        <v>14</v>
      </c>
      <c r="G5" s="13" t="s">
        <v>97</v>
      </c>
      <c r="H5" s="13" t="s">
        <v>122</v>
      </c>
      <c r="I5" s="13" t="s">
        <v>98</v>
      </c>
      <c r="J5" s="13" t="s">
        <v>14</v>
      </c>
    </row>
    <row r="6" spans="1:10" x14ac:dyDescent="0.25">
      <c r="A6" s="4" t="s">
        <v>14</v>
      </c>
      <c r="B6" s="6">
        <v>26689</v>
      </c>
      <c r="C6" s="6">
        <v>1034</v>
      </c>
      <c r="D6" s="6">
        <v>740</v>
      </c>
      <c r="E6" s="6">
        <v>28463</v>
      </c>
      <c r="G6" s="15">
        <f>B6/B$6</f>
        <v>1</v>
      </c>
      <c r="H6" s="15">
        <f t="shared" ref="H6:J8" si="0">C6/C$6</f>
        <v>1</v>
      </c>
      <c r="I6" s="15">
        <f t="shared" si="0"/>
        <v>1</v>
      </c>
      <c r="J6" s="15">
        <f t="shared" si="0"/>
        <v>1</v>
      </c>
    </row>
    <row r="7" spans="1:10" x14ac:dyDescent="0.25">
      <c r="A7" s="4" t="s">
        <v>149</v>
      </c>
      <c r="B7" s="6">
        <v>25290</v>
      </c>
      <c r="C7" s="6">
        <v>1008</v>
      </c>
      <c r="D7" s="6">
        <v>704</v>
      </c>
      <c r="E7" s="6">
        <v>27002</v>
      </c>
      <c r="G7" s="15">
        <f t="shared" ref="G7:G8" si="1">B7/B$6</f>
        <v>0.94758140057701679</v>
      </c>
      <c r="H7" s="15">
        <f t="shared" si="0"/>
        <v>0.97485493230174081</v>
      </c>
      <c r="I7" s="15">
        <f t="shared" si="0"/>
        <v>0.9513513513513514</v>
      </c>
      <c r="J7" s="15">
        <f t="shared" si="0"/>
        <v>0.94867020342198649</v>
      </c>
    </row>
    <row r="8" spans="1:10" x14ac:dyDescent="0.25">
      <c r="A8" s="4" t="s">
        <v>150</v>
      </c>
      <c r="B8" s="6">
        <v>1399</v>
      </c>
      <c r="C8" s="6">
        <v>26</v>
      </c>
      <c r="D8" s="6">
        <v>36</v>
      </c>
      <c r="E8" s="6">
        <v>1461</v>
      </c>
      <c r="G8" s="15">
        <f t="shared" si="1"/>
        <v>5.2418599422983249E-2</v>
      </c>
      <c r="H8" s="15">
        <f t="shared" si="0"/>
        <v>2.5145067698259187E-2</v>
      </c>
      <c r="I8" s="15">
        <f t="shared" si="0"/>
        <v>4.8648648648648651E-2</v>
      </c>
      <c r="J8" s="15">
        <f t="shared" si="0"/>
        <v>5.1329796578013565E-2</v>
      </c>
    </row>
  </sheetData>
  <mergeCells count="2">
    <mergeCell ref="B4:E4"/>
    <mergeCell ref="G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L11" sqref="L11"/>
    </sheetView>
  </sheetViews>
  <sheetFormatPr defaultRowHeight="13.5" customHeight="1" x14ac:dyDescent="0.25"/>
  <cols>
    <col min="1" max="1" customWidth="true" width="33.28515625" collapsed="false"/>
    <col min="6" max="6" customWidth="true" width="4.85546875" collapsed="false"/>
  </cols>
  <sheetData>
    <row r="1" spans="1:10" ht="13.5" customHeight="1" x14ac:dyDescent="0.25">
      <c r="A1" s="1" t="s">
        <v>156</v>
      </c>
    </row>
    <row r="4" spans="1:10" ht="13.5" customHeight="1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12" t="s">
        <v>97</v>
      </c>
      <c r="C5" s="12" t="s">
        <v>122</v>
      </c>
      <c r="D5" s="12" t="s">
        <v>98</v>
      </c>
      <c r="E5" s="12" t="s">
        <v>14</v>
      </c>
      <c r="G5" s="12" t="s">
        <v>97</v>
      </c>
      <c r="H5" s="12" t="s">
        <v>122</v>
      </c>
      <c r="I5" s="12" t="s">
        <v>98</v>
      </c>
      <c r="J5" s="12" t="s">
        <v>14</v>
      </c>
    </row>
    <row r="6" spans="1:10" ht="15" x14ac:dyDescent="0.25">
      <c r="A6" s="4" t="s">
        <v>14</v>
      </c>
      <c r="B6" s="6">
        <v>25290</v>
      </c>
      <c r="C6" s="6">
        <v>1010</v>
      </c>
      <c r="D6" s="6">
        <v>705</v>
      </c>
      <c r="E6" s="6">
        <v>27000</v>
      </c>
      <c r="G6" s="15">
        <f>B6/B$6</f>
        <v>1</v>
      </c>
      <c r="H6" s="15">
        <f t="shared" ref="H6:J14" si="0">C6/C$6</f>
        <v>1</v>
      </c>
      <c r="I6" s="15">
        <f t="shared" si="0"/>
        <v>1</v>
      </c>
      <c r="J6" s="15">
        <f t="shared" si="0"/>
        <v>1</v>
      </c>
    </row>
    <row r="7" spans="1:10" ht="13.5" customHeight="1" x14ac:dyDescent="0.25">
      <c r="A7" s="4" t="s">
        <v>152</v>
      </c>
      <c r="B7" s="6">
        <v>190</v>
      </c>
      <c r="C7" s="6">
        <v>0</v>
      </c>
      <c r="D7" s="6">
        <v>5</v>
      </c>
      <c r="E7" s="6">
        <v>195</v>
      </c>
      <c r="G7" s="15">
        <f t="shared" ref="G7:G14" si="1">B7/B$6</f>
        <v>7.5128509292210358E-3</v>
      </c>
      <c r="H7" s="15">
        <f t="shared" si="0"/>
        <v>0</v>
      </c>
      <c r="I7" s="15">
        <f t="shared" si="0"/>
        <v>7.0921985815602835E-3</v>
      </c>
      <c r="J7" s="15">
        <f t="shared" si="0"/>
        <v>7.2222222222222219E-3</v>
      </c>
    </row>
    <row r="8" spans="1:10" ht="13.5" customHeight="1" x14ac:dyDescent="0.25">
      <c r="A8" s="4" t="s">
        <v>106</v>
      </c>
      <c r="B8" s="6">
        <v>10935</v>
      </c>
      <c r="C8" s="6">
        <v>525</v>
      </c>
      <c r="D8" s="6">
        <v>315</v>
      </c>
      <c r="E8" s="6">
        <v>11775</v>
      </c>
      <c r="G8" s="15">
        <f t="shared" si="1"/>
        <v>0.43238434163701067</v>
      </c>
      <c r="H8" s="15">
        <f t="shared" si="0"/>
        <v>0.51980198019801982</v>
      </c>
      <c r="I8" s="15">
        <f t="shared" si="0"/>
        <v>0.44680851063829785</v>
      </c>
      <c r="J8" s="15">
        <f t="shared" si="0"/>
        <v>0.43611111111111112</v>
      </c>
    </row>
    <row r="9" spans="1:10" ht="13.5" customHeight="1" x14ac:dyDescent="0.25">
      <c r="A9" s="4" t="s">
        <v>108</v>
      </c>
      <c r="B9" s="6">
        <v>1115</v>
      </c>
      <c r="C9" s="6">
        <v>40</v>
      </c>
      <c r="D9" s="6">
        <v>25</v>
      </c>
      <c r="E9" s="6">
        <v>1180</v>
      </c>
      <c r="G9" s="15">
        <f t="shared" si="1"/>
        <v>4.4088572558323449E-2</v>
      </c>
      <c r="H9" s="15">
        <f t="shared" si="0"/>
        <v>3.9603960396039604E-2</v>
      </c>
      <c r="I9" s="15">
        <f t="shared" si="0"/>
        <v>3.5460992907801421E-2</v>
      </c>
      <c r="J9" s="15">
        <f t="shared" si="0"/>
        <v>4.3703703703703703E-2</v>
      </c>
    </row>
    <row r="10" spans="1:10" ht="13.5" customHeight="1" x14ac:dyDescent="0.25">
      <c r="A10" s="4" t="s">
        <v>153</v>
      </c>
      <c r="B10" s="6">
        <v>1475</v>
      </c>
      <c r="C10" s="6">
        <v>85</v>
      </c>
      <c r="D10" s="6">
        <v>40</v>
      </c>
      <c r="E10" s="6">
        <v>1600</v>
      </c>
      <c r="G10" s="15">
        <f t="shared" si="1"/>
        <v>5.8323448003163303E-2</v>
      </c>
      <c r="H10" s="15">
        <f t="shared" si="0"/>
        <v>8.4158415841584164E-2</v>
      </c>
      <c r="I10" s="15">
        <f t="shared" si="0"/>
        <v>5.6737588652482268E-2</v>
      </c>
      <c r="J10" s="15">
        <f t="shared" si="0"/>
        <v>5.9259259259259262E-2</v>
      </c>
    </row>
    <row r="11" spans="1:10" ht="13.5" customHeight="1" x14ac:dyDescent="0.25">
      <c r="A11" s="4" t="s">
        <v>109</v>
      </c>
      <c r="B11" s="6">
        <v>1800</v>
      </c>
      <c r="C11" s="6">
        <v>100</v>
      </c>
      <c r="D11" s="6">
        <v>60</v>
      </c>
      <c r="E11" s="6">
        <v>1960</v>
      </c>
      <c r="G11" s="15">
        <f t="shared" si="1"/>
        <v>7.1174377224199295E-2</v>
      </c>
      <c r="H11" s="15">
        <f t="shared" si="0"/>
        <v>9.9009900990099015E-2</v>
      </c>
      <c r="I11" s="15">
        <f t="shared" si="0"/>
        <v>8.5106382978723402E-2</v>
      </c>
      <c r="J11" s="15">
        <f t="shared" si="0"/>
        <v>7.2592592592592597E-2</v>
      </c>
    </row>
    <row r="12" spans="1:10" ht="13.5" customHeight="1" x14ac:dyDescent="0.25">
      <c r="A12" s="4" t="s">
        <v>154</v>
      </c>
      <c r="B12" s="6">
        <v>1305</v>
      </c>
      <c r="C12" s="6">
        <v>50</v>
      </c>
      <c r="D12" s="6">
        <v>35</v>
      </c>
      <c r="E12" s="6">
        <v>1395</v>
      </c>
      <c r="G12" s="15">
        <f t="shared" si="1"/>
        <v>5.1601423487544484E-2</v>
      </c>
      <c r="H12" s="15">
        <f t="shared" si="0"/>
        <v>4.9504950495049507E-2</v>
      </c>
      <c r="I12" s="15">
        <f t="shared" si="0"/>
        <v>4.9645390070921988E-2</v>
      </c>
      <c r="J12" s="15">
        <f t="shared" si="0"/>
        <v>5.1666666666666666E-2</v>
      </c>
    </row>
    <row r="13" spans="1:10" ht="13.5" customHeight="1" x14ac:dyDescent="0.25">
      <c r="A13" s="4" t="s">
        <v>155</v>
      </c>
      <c r="B13" s="6">
        <v>7285</v>
      </c>
      <c r="C13" s="6">
        <v>155</v>
      </c>
      <c r="D13" s="6">
        <v>195</v>
      </c>
      <c r="E13" s="6">
        <v>7635</v>
      </c>
      <c r="G13" s="15">
        <f t="shared" si="1"/>
        <v>0.28805852115460656</v>
      </c>
      <c r="H13" s="15">
        <f t="shared" si="0"/>
        <v>0.15346534653465346</v>
      </c>
      <c r="I13" s="15">
        <f t="shared" si="0"/>
        <v>0.27659574468085107</v>
      </c>
      <c r="J13" s="15">
        <f t="shared" si="0"/>
        <v>0.28277777777777779</v>
      </c>
    </row>
    <row r="14" spans="1:10" ht="13.5" customHeight="1" x14ac:dyDescent="0.25">
      <c r="A14" s="4" t="s">
        <v>107</v>
      </c>
      <c r="B14" s="6">
        <v>1185</v>
      </c>
      <c r="C14" s="6">
        <v>50</v>
      </c>
      <c r="D14" s="6">
        <v>25</v>
      </c>
      <c r="E14" s="6">
        <v>1260</v>
      </c>
      <c r="G14" s="15">
        <f t="shared" si="1"/>
        <v>4.68564650059312E-2</v>
      </c>
      <c r="H14" s="15">
        <f t="shared" si="0"/>
        <v>4.9504950495049507E-2</v>
      </c>
      <c r="I14" s="15">
        <f t="shared" si="0"/>
        <v>3.5460992907801421E-2</v>
      </c>
      <c r="J14" s="15">
        <f t="shared" si="0"/>
        <v>4.6666666666666669E-2</v>
      </c>
    </row>
  </sheetData>
  <mergeCells count="2">
    <mergeCell ref="B4:E4"/>
    <mergeCell ref="G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H13" sqref="H13"/>
    </sheetView>
  </sheetViews>
  <sheetFormatPr defaultRowHeight="15" x14ac:dyDescent="0.25"/>
  <cols>
    <col min="1" max="1" customWidth="true" width="30.7109375" collapsed="false"/>
    <col min="2" max="14" customWidth="true" width="10.85546875" collapsed="false"/>
  </cols>
  <sheetData>
    <row r="1" spans="1:14" x14ac:dyDescent="0.25">
      <c r="A1" s="1" t="s">
        <v>116</v>
      </c>
    </row>
    <row r="3" spans="1:14" ht="15" customHeight="1" x14ac:dyDescent="0.2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2"/>
      <c r="B4" s="3" t="s">
        <v>132</v>
      </c>
      <c r="C4" s="3" t="s">
        <v>133</v>
      </c>
      <c r="D4" s="3" t="s">
        <v>134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13" t="s">
        <v>7</v>
      </c>
      <c r="L4" s="13" t="s">
        <v>8</v>
      </c>
      <c r="M4" s="13" t="s">
        <v>9</v>
      </c>
      <c r="N4" s="13" t="s">
        <v>135</v>
      </c>
    </row>
    <row r="5" spans="1:14" x14ac:dyDescent="0.25">
      <c r="A5" s="4" t="s">
        <v>14</v>
      </c>
      <c r="B5" s="5">
        <v>57239</v>
      </c>
      <c r="C5" s="5">
        <v>57668</v>
      </c>
      <c r="D5" s="5">
        <v>57211</v>
      </c>
      <c r="E5" s="5">
        <v>55632</v>
      </c>
      <c r="F5" s="5">
        <v>45534</v>
      </c>
      <c r="G5" s="5">
        <v>40026</v>
      </c>
      <c r="H5" s="5">
        <v>36829</v>
      </c>
      <c r="I5" s="5">
        <v>35967</v>
      </c>
      <c r="J5" s="5">
        <v>34971</v>
      </c>
      <c r="K5" s="5">
        <v>34720</v>
      </c>
      <c r="L5" s="5">
        <v>35565</v>
      </c>
      <c r="M5" s="5">
        <v>36771</v>
      </c>
      <c r="N5" s="5">
        <v>36855</v>
      </c>
    </row>
    <row r="6" spans="1:14" x14ac:dyDescent="0.25">
      <c r="A6" s="4" t="s">
        <v>10</v>
      </c>
      <c r="B6" s="6">
        <v>670</v>
      </c>
      <c r="C6" s="6">
        <v>644</v>
      </c>
      <c r="D6" s="6">
        <v>524</v>
      </c>
      <c r="E6" s="6">
        <v>541</v>
      </c>
      <c r="F6" s="6">
        <v>455</v>
      </c>
      <c r="G6" s="6">
        <v>372</v>
      </c>
      <c r="H6" s="6">
        <v>345</v>
      </c>
      <c r="I6" s="6">
        <v>259</v>
      </c>
      <c r="J6" s="6">
        <v>231</v>
      </c>
      <c r="K6" s="6">
        <v>213</v>
      </c>
      <c r="L6" s="6">
        <v>207</v>
      </c>
      <c r="M6" s="6">
        <v>227</v>
      </c>
      <c r="N6" s="6">
        <v>203</v>
      </c>
    </row>
    <row r="7" spans="1:14" x14ac:dyDescent="0.25">
      <c r="A7" s="4" t="s">
        <v>11</v>
      </c>
      <c r="B7" s="6">
        <v>1248</v>
      </c>
      <c r="C7" s="6">
        <v>1313</v>
      </c>
      <c r="D7" s="6">
        <v>1233</v>
      </c>
      <c r="E7" s="6">
        <v>1150</v>
      </c>
      <c r="F7" s="6">
        <v>786</v>
      </c>
      <c r="G7" s="6">
        <v>714</v>
      </c>
      <c r="H7" s="6">
        <v>622</v>
      </c>
      <c r="I7" s="6">
        <v>664</v>
      </c>
      <c r="J7" s="6">
        <v>658</v>
      </c>
      <c r="K7" s="6">
        <v>597</v>
      </c>
      <c r="L7" s="6">
        <v>712</v>
      </c>
      <c r="M7" s="6">
        <v>769</v>
      </c>
      <c r="N7" s="6">
        <v>715</v>
      </c>
    </row>
    <row r="8" spans="1:14" x14ac:dyDescent="0.25">
      <c r="A8" s="4" t="s">
        <v>12</v>
      </c>
      <c r="B8" s="6">
        <v>49116</v>
      </c>
      <c r="C8" s="6">
        <v>51233</v>
      </c>
      <c r="D8" s="6">
        <v>53006</v>
      </c>
      <c r="E8" s="6">
        <v>51276</v>
      </c>
      <c r="F8" s="6">
        <v>42264</v>
      </c>
      <c r="G8" s="6">
        <v>37348</v>
      </c>
      <c r="H8" s="6">
        <v>34383</v>
      </c>
      <c r="I8" s="6">
        <v>33658</v>
      </c>
      <c r="J8" s="6">
        <v>32921</v>
      </c>
      <c r="K8" s="6">
        <v>32632</v>
      </c>
      <c r="L8" s="6">
        <v>33324</v>
      </c>
      <c r="M8" s="6">
        <v>34181</v>
      </c>
      <c r="N8" s="6">
        <v>34354</v>
      </c>
    </row>
    <row r="9" spans="1:14" x14ac:dyDescent="0.25">
      <c r="A9" s="4" t="s">
        <v>13</v>
      </c>
      <c r="B9" s="6">
        <v>6205</v>
      </c>
      <c r="C9" s="6">
        <v>4478</v>
      </c>
      <c r="D9" s="6">
        <v>2448</v>
      </c>
      <c r="E9" s="6">
        <v>2665</v>
      </c>
      <c r="F9" s="6">
        <v>2029</v>
      </c>
      <c r="G9" s="6">
        <v>1592</v>
      </c>
      <c r="H9" s="6">
        <v>1479</v>
      </c>
      <c r="I9" s="6">
        <v>1386</v>
      </c>
      <c r="J9" s="6">
        <v>1161</v>
      </c>
      <c r="K9" s="6">
        <v>1278</v>
      </c>
      <c r="L9" s="6">
        <v>1322</v>
      </c>
      <c r="M9" s="6">
        <v>1594</v>
      </c>
      <c r="N9" s="6">
        <v>1583</v>
      </c>
    </row>
    <row r="12" spans="1:14" ht="15" customHeight="1" x14ac:dyDescent="0.25">
      <c r="B12" s="16" t="s"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x14ac:dyDescent="0.25">
      <c r="A13" s="2" t="s">
        <v>115</v>
      </c>
      <c r="B13" s="3" t="s">
        <v>132</v>
      </c>
      <c r="C13" s="3" t="s">
        <v>133</v>
      </c>
      <c r="D13" s="3" t="s">
        <v>134</v>
      </c>
      <c r="E13" s="3" t="s">
        <v>1</v>
      </c>
      <c r="F13" s="3" t="s">
        <v>2</v>
      </c>
      <c r="G13" s="3" t="s">
        <v>3</v>
      </c>
      <c r="H13" s="3" t="s">
        <v>4</v>
      </c>
      <c r="I13" s="3" t="s">
        <v>5</v>
      </c>
      <c r="J13" s="3" t="s">
        <v>6</v>
      </c>
      <c r="K13" s="13" t="s">
        <v>7</v>
      </c>
      <c r="L13" s="13" t="s">
        <v>8</v>
      </c>
      <c r="M13" s="13" t="s">
        <v>9</v>
      </c>
      <c r="N13" s="13" t="s">
        <v>135</v>
      </c>
    </row>
    <row r="14" spans="1:14" x14ac:dyDescent="0.25">
      <c r="A14" s="4" t="s">
        <v>14</v>
      </c>
      <c r="B14" s="5">
        <v>57240</v>
      </c>
      <c r="C14" s="5">
        <v>57668</v>
      </c>
      <c r="D14" s="5">
        <v>57211</v>
      </c>
      <c r="E14" s="5">
        <v>55632</v>
      </c>
      <c r="F14" s="5">
        <v>45534</v>
      </c>
      <c r="G14" s="5">
        <v>40026</v>
      </c>
      <c r="H14" s="5">
        <v>36829</v>
      </c>
      <c r="I14" s="5">
        <v>35967</v>
      </c>
      <c r="J14" s="5">
        <v>34971</v>
      </c>
      <c r="K14" s="5">
        <v>34720</v>
      </c>
      <c r="L14" s="5">
        <v>35565</v>
      </c>
      <c r="M14" s="5">
        <v>36771</v>
      </c>
      <c r="N14" s="5">
        <v>36855</v>
      </c>
    </row>
    <row r="15" spans="1:14" x14ac:dyDescent="0.25">
      <c r="A15" s="4" t="s">
        <v>97</v>
      </c>
      <c r="B15" s="6">
        <v>49116</v>
      </c>
      <c r="C15" s="6">
        <v>51233</v>
      </c>
      <c r="D15" s="6">
        <v>53006</v>
      </c>
      <c r="E15" s="6">
        <v>51276</v>
      </c>
      <c r="F15" s="6">
        <v>42264</v>
      </c>
      <c r="G15" s="6">
        <v>37348</v>
      </c>
      <c r="H15" s="6">
        <v>34383</v>
      </c>
      <c r="I15" s="6">
        <v>33658</v>
      </c>
      <c r="J15" s="6">
        <v>32921</v>
      </c>
      <c r="K15" s="6">
        <v>32632</v>
      </c>
      <c r="L15" s="6">
        <v>33324</v>
      </c>
      <c r="M15" s="6">
        <v>34181</v>
      </c>
      <c r="N15" s="6">
        <v>34354</v>
      </c>
    </row>
    <row r="16" spans="1:14" x14ac:dyDescent="0.25">
      <c r="A16" s="4" t="s">
        <v>110</v>
      </c>
      <c r="B16" s="6">
        <v>6206</v>
      </c>
      <c r="C16" s="6">
        <v>4478</v>
      </c>
      <c r="D16" s="6">
        <v>2448</v>
      </c>
      <c r="E16" s="6">
        <v>2665</v>
      </c>
      <c r="F16" s="6">
        <v>2029</v>
      </c>
      <c r="G16" s="6">
        <v>1592</v>
      </c>
      <c r="H16" s="6">
        <v>1479</v>
      </c>
      <c r="I16" s="6">
        <v>1386</v>
      </c>
      <c r="J16" s="6">
        <v>1161</v>
      </c>
      <c r="K16" s="6">
        <v>1278</v>
      </c>
      <c r="L16" s="6">
        <v>1322</v>
      </c>
      <c r="M16" s="6">
        <v>1594</v>
      </c>
      <c r="N16" s="6">
        <v>1583</v>
      </c>
    </row>
    <row r="17" spans="1:14" x14ac:dyDescent="0.25">
      <c r="A17" s="4" t="s">
        <v>98</v>
      </c>
      <c r="B17" s="6">
        <v>1918</v>
      </c>
      <c r="C17" s="6">
        <v>1957</v>
      </c>
      <c r="D17" s="6">
        <v>1757</v>
      </c>
      <c r="E17" s="6">
        <v>1691</v>
      </c>
      <c r="F17" s="6">
        <v>1241</v>
      </c>
      <c r="G17" s="6">
        <v>1086</v>
      </c>
      <c r="H17" s="6">
        <v>967</v>
      </c>
      <c r="I17" s="6">
        <v>923</v>
      </c>
      <c r="J17" s="6">
        <v>889</v>
      </c>
      <c r="K17" s="6">
        <v>810</v>
      </c>
      <c r="L17" s="6">
        <v>919</v>
      </c>
      <c r="M17" s="6">
        <v>996</v>
      </c>
      <c r="N17" s="6">
        <v>918</v>
      </c>
    </row>
  </sheetData>
  <mergeCells count="2">
    <mergeCell ref="B3:N3"/>
    <mergeCell ref="B12:N12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N37" sqref="A4:N37"/>
    </sheetView>
  </sheetViews>
  <sheetFormatPr defaultRowHeight="15" x14ac:dyDescent="0.25"/>
  <cols>
    <col min="1" max="1" customWidth="true" width="33.0" collapsed="false"/>
    <col min="2" max="14" customWidth="true" width="10.28515625" collapsed="false"/>
  </cols>
  <sheetData>
    <row r="1" spans="1:14" x14ac:dyDescent="0.25">
      <c r="A1" s="1" t="s">
        <v>117</v>
      </c>
    </row>
    <row r="4" spans="1:14" ht="15.75" customHeight="1" x14ac:dyDescent="0.25">
      <c r="A4" s="14"/>
      <c r="B4" s="13" t="s">
        <v>132</v>
      </c>
      <c r="C4" s="13" t="s">
        <v>133</v>
      </c>
      <c r="D4" s="13" t="s">
        <v>134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135</v>
      </c>
    </row>
    <row r="5" spans="1:14" x14ac:dyDescent="0.25">
      <c r="A5" s="4" t="s">
        <v>14</v>
      </c>
      <c r="B5" s="6">
        <v>1920</v>
      </c>
      <c r="C5" s="6">
        <v>1955</v>
      </c>
      <c r="D5" s="6">
        <v>1755</v>
      </c>
      <c r="E5" s="6">
        <v>1690</v>
      </c>
      <c r="F5" s="6">
        <v>1240</v>
      </c>
      <c r="G5" s="6">
        <v>1085</v>
      </c>
      <c r="H5" s="6">
        <v>965</v>
      </c>
      <c r="I5" s="6">
        <v>925</v>
      </c>
      <c r="J5" s="6">
        <v>890</v>
      </c>
      <c r="K5" s="6">
        <v>810</v>
      </c>
      <c r="L5" s="6">
        <v>920</v>
      </c>
      <c r="M5" s="6">
        <v>995</v>
      </c>
      <c r="N5" s="6">
        <v>920</v>
      </c>
    </row>
    <row r="6" spans="1:14" x14ac:dyDescent="0.25">
      <c r="A6" s="4" t="s">
        <v>15</v>
      </c>
      <c r="B6" s="6">
        <v>25</v>
      </c>
      <c r="C6" s="6">
        <v>25</v>
      </c>
      <c r="D6" s="6">
        <v>65</v>
      </c>
      <c r="E6" s="6">
        <v>85</v>
      </c>
      <c r="F6" s="6">
        <v>60</v>
      </c>
      <c r="G6" s="6">
        <v>50</v>
      </c>
      <c r="H6" s="6">
        <v>25</v>
      </c>
      <c r="I6" s="6">
        <v>25</v>
      </c>
      <c r="J6" s="6">
        <v>20</v>
      </c>
      <c r="K6" s="6">
        <v>25</v>
      </c>
      <c r="L6" s="6">
        <v>60</v>
      </c>
      <c r="M6" s="6">
        <v>55</v>
      </c>
      <c r="N6" s="6">
        <v>30</v>
      </c>
    </row>
    <row r="7" spans="1:14" x14ac:dyDescent="0.25">
      <c r="A7" s="4" t="s">
        <v>16</v>
      </c>
      <c r="B7" s="6">
        <v>50</v>
      </c>
      <c r="C7" s="6">
        <v>70</v>
      </c>
      <c r="D7" s="6">
        <v>65</v>
      </c>
      <c r="E7" s="6">
        <v>80</v>
      </c>
      <c r="F7" s="6">
        <v>75</v>
      </c>
      <c r="G7" s="6">
        <v>65</v>
      </c>
      <c r="H7" s="6">
        <v>50</v>
      </c>
      <c r="I7" s="6">
        <v>40</v>
      </c>
      <c r="J7" s="6">
        <v>35</v>
      </c>
      <c r="K7" s="6">
        <v>35</v>
      </c>
      <c r="L7" s="6">
        <v>35</v>
      </c>
      <c r="M7" s="6">
        <v>35</v>
      </c>
      <c r="N7" s="6">
        <v>30</v>
      </c>
    </row>
    <row r="8" spans="1:14" x14ac:dyDescent="0.25">
      <c r="A8" s="4" t="s">
        <v>17</v>
      </c>
      <c r="B8" s="6">
        <v>20</v>
      </c>
      <c r="C8" s="6">
        <v>30</v>
      </c>
      <c r="D8" s="6">
        <v>25</v>
      </c>
      <c r="E8" s="6">
        <v>30</v>
      </c>
      <c r="F8" s="6">
        <v>30</v>
      </c>
      <c r="G8" s="6">
        <v>10</v>
      </c>
      <c r="H8" s="6">
        <v>15</v>
      </c>
      <c r="I8" s="6">
        <v>15</v>
      </c>
      <c r="J8" s="6">
        <v>15</v>
      </c>
      <c r="K8" s="6">
        <v>20</v>
      </c>
      <c r="L8" s="6">
        <v>25</v>
      </c>
      <c r="M8" s="6">
        <v>25</v>
      </c>
      <c r="N8" s="6">
        <v>20</v>
      </c>
    </row>
    <row r="9" spans="1:14" x14ac:dyDescent="0.25">
      <c r="A9" s="4" t="s">
        <v>18</v>
      </c>
      <c r="B9" s="6">
        <v>55</v>
      </c>
      <c r="C9" s="6">
        <v>75</v>
      </c>
      <c r="D9" s="6">
        <v>70</v>
      </c>
      <c r="E9" s="6">
        <v>55</v>
      </c>
      <c r="F9" s="6">
        <v>45</v>
      </c>
      <c r="G9" s="6">
        <v>35</v>
      </c>
      <c r="H9" s="6">
        <v>30</v>
      </c>
      <c r="I9" s="6">
        <v>30</v>
      </c>
      <c r="J9" s="6">
        <v>20</v>
      </c>
      <c r="K9" s="6">
        <v>25</v>
      </c>
      <c r="L9" s="6">
        <v>30</v>
      </c>
      <c r="M9" s="6">
        <v>20</v>
      </c>
      <c r="N9" s="6">
        <v>15</v>
      </c>
    </row>
    <row r="10" spans="1:14" x14ac:dyDescent="0.25">
      <c r="A10" s="4" t="s">
        <v>19</v>
      </c>
      <c r="B10" s="6">
        <v>40</v>
      </c>
      <c r="C10" s="6">
        <v>50</v>
      </c>
      <c r="D10" s="6">
        <v>40</v>
      </c>
      <c r="E10" s="6">
        <v>50</v>
      </c>
      <c r="F10" s="6">
        <v>30</v>
      </c>
      <c r="G10" s="6">
        <v>25</v>
      </c>
      <c r="H10" s="6">
        <v>20</v>
      </c>
      <c r="I10" s="6">
        <v>20</v>
      </c>
      <c r="J10" s="6">
        <v>20</v>
      </c>
      <c r="K10" s="6">
        <v>25</v>
      </c>
      <c r="L10" s="6">
        <v>20</v>
      </c>
      <c r="M10" s="6">
        <v>25</v>
      </c>
      <c r="N10" s="6">
        <v>20</v>
      </c>
    </row>
    <row r="11" spans="1:14" x14ac:dyDescent="0.25">
      <c r="A11" s="4" t="s">
        <v>20</v>
      </c>
      <c r="B11" s="6">
        <v>80</v>
      </c>
      <c r="C11" s="6">
        <v>85</v>
      </c>
      <c r="D11" s="6">
        <v>80</v>
      </c>
      <c r="E11" s="6">
        <v>80</v>
      </c>
      <c r="F11" s="6">
        <v>40</v>
      </c>
      <c r="G11" s="6">
        <v>40</v>
      </c>
      <c r="H11" s="6">
        <v>20</v>
      </c>
      <c r="I11" s="6">
        <v>15</v>
      </c>
      <c r="J11" s="6">
        <v>20</v>
      </c>
      <c r="K11" s="6">
        <v>30</v>
      </c>
      <c r="L11" s="6">
        <v>30</v>
      </c>
      <c r="M11" s="6">
        <v>40</v>
      </c>
      <c r="N11" s="6">
        <v>40</v>
      </c>
    </row>
    <row r="12" spans="1:14" x14ac:dyDescent="0.25">
      <c r="A12" s="4" t="s">
        <v>21</v>
      </c>
      <c r="B12" s="6">
        <v>55</v>
      </c>
      <c r="C12" s="6">
        <v>30</v>
      </c>
      <c r="D12" s="6">
        <v>25</v>
      </c>
      <c r="E12" s="6">
        <v>10</v>
      </c>
      <c r="F12" s="6">
        <v>10</v>
      </c>
      <c r="G12" s="6">
        <v>10</v>
      </c>
      <c r="H12" s="6">
        <v>10</v>
      </c>
      <c r="I12" s="6">
        <v>5</v>
      </c>
      <c r="J12" s="6">
        <v>5</v>
      </c>
      <c r="K12" s="6">
        <v>40</v>
      </c>
      <c r="L12" s="6">
        <v>5</v>
      </c>
      <c r="M12" s="6">
        <v>20</v>
      </c>
      <c r="N12" s="6">
        <v>10</v>
      </c>
    </row>
    <row r="13" spans="1:14" x14ac:dyDescent="0.25">
      <c r="A13" s="4" t="s">
        <v>22</v>
      </c>
      <c r="B13" s="6">
        <v>45</v>
      </c>
      <c r="C13" s="6">
        <v>50</v>
      </c>
      <c r="D13" s="6">
        <v>45</v>
      </c>
      <c r="E13" s="6">
        <v>35</v>
      </c>
      <c r="F13" s="6">
        <v>30</v>
      </c>
      <c r="G13" s="6">
        <v>25</v>
      </c>
      <c r="H13" s="6">
        <v>15</v>
      </c>
      <c r="I13" s="6">
        <v>25</v>
      </c>
      <c r="J13" s="6">
        <v>25</v>
      </c>
      <c r="K13" s="6">
        <v>25</v>
      </c>
      <c r="L13" s="6">
        <v>20</v>
      </c>
      <c r="M13" s="6">
        <v>25</v>
      </c>
      <c r="N13" s="6">
        <v>35</v>
      </c>
    </row>
    <row r="14" spans="1:14" x14ac:dyDescent="0.25">
      <c r="A14" s="4" t="s">
        <v>23</v>
      </c>
      <c r="B14" s="6">
        <v>10</v>
      </c>
      <c r="C14" s="6">
        <v>25</v>
      </c>
      <c r="D14" s="6">
        <v>15</v>
      </c>
      <c r="E14" s="6">
        <v>10</v>
      </c>
      <c r="F14" s="6">
        <v>15</v>
      </c>
      <c r="G14" s="6">
        <v>10</v>
      </c>
      <c r="H14" s="6">
        <v>15</v>
      </c>
      <c r="I14" s="6">
        <v>20</v>
      </c>
      <c r="J14" s="6">
        <v>10</v>
      </c>
      <c r="K14" s="6">
        <v>10</v>
      </c>
      <c r="L14" s="6">
        <v>10</v>
      </c>
      <c r="M14" s="6">
        <v>5</v>
      </c>
      <c r="N14" s="6">
        <v>5</v>
      </c>
    </row>
    <row r="15" spans="1:14" x14ac:dyDescent="0.25">
      <c r="A15" s="4" t="s">
        <v>24</v>
      </c>
      <c r="B15" s="6">
        <v>70</v>
      </c>
      <c r="C15" s="6">
        <v>70</v>
      </c>
      <c r="D15" s="6">
        <v>75</v>
      </c>
      <c r="E15" s="6">
        <v>55</v>
      </c>
      <c r="F15" s="6">
        <v>30</v>
      </c>
      <c r="G15" s="6">
        <v>20</v>
      </c>
      <c r="H15" s="6">
        <v>30</v>
      </c>
      <c r="I15" s="6">
        <v>30</v>
      </c>
      <c r="J15" s="6">
        <v>30</v>
      </c>
      <c r="K15" s="6">
        <v>30</v>
      </c>
      <c r="L15" s="6">
        <v>20</v>
      </c>
      <c r="M15" s="6">
        <v>25</v>
      </c>
      <c r="N15" s="6">
        <v>30</v>
      </c>
    </row>
    <row r="16" spans="1:14" x14ac:dyDescent="0.25">
      <c r="A16" s="4" t="s">
        <v>25</v>
      </c>
      <c r="B16" s="6">
        <v>0</v>
      </c>
      <c r="C16" s="6">
        <v>5</v>
      </c>
      <c r="D16" s="6">
        <v>0</v>
      </c>
      <c r="E16" s="6">
        <v>5</v>
      </c>
      <c r="F16" s="6">
        <v>5</v>
      </c>
      <c r="G16" s="6">
        <v>10</v>
      </c>
      <c r="H16" s="6">
        <v>15</v>
      </c>
      <c r="I16" s="6">
        <v>10</v>
      </c>
      <c r="J16" s="6">
        <v>5</v>
      </c>
      <c r="K16" s="6">
        <v>5</v>
      </c>
      <c r="L16" s="6">
        <v>5</v>
      </c>
      <c r="M16" s="6">
        <v>10</v>
      </c>
      <c r="N16" s="6">
        <v>10</v>
      </c>
    </row>
    <row r="17" spans="1:14" x14ac:dyDescent="0.25">
      <c r="A17" s="4" t="s">
        <v>26</v>
      </c>
      <c r="B17" s="6">
        <v>135</v>
      </c>
      <c r="C17" s="6">
        <v>90</v>
      </c>
      <c r="D17" s="6">
        <v>105</v>
      </c>
      <c r="E17" s="6">
        <v>115</v>
      </c>
      <c r="F17" s="6">
        <v>85</v>
      </c>
      <c r="G17" s="6">
        <v>105</v>
      </c>
      <c r="H17" s="6">
        <v>85</v>
      </c>
      <c r="I17" s="6">
        <v>70</v>
      </c>
      <c r="J17" s="6">
        <v>75</v>
      </c>
      <c r="K17" s="6">
        <v>55</v>
      </c>
      <c r="L17" s="6">
        <v>60</v>
      </c>
      <c r="M17" s="6">
        <v>60</v>
      </c>
      <c r="N17" s="6">
        <v>80</v>
      </c>
    </row>
    <row r="18" spans="1:14" x14ac:dyDescent="0.25">
      <c r="A18" s="4" t="s">
        <v>27</v>
      </c>
      <c r="B18" s="6">
        <v>10</v>
      </c>
      <c r="C18" s="6">
        <v>10</v>
      </c>
      <c r="D18" s="6">
        <v>5</v>
      </c>
      <c r="E18" s="6">
        <v>10</v>
      </c>
      <c r="F18" s="6">
        <v>10</v>
      </c>
      <c r="G18" s="6">
        <v>10</v>
      </c>
      <c r="H18" s="6">
        <v>10</v>
      </c>
      <c r="I18" s="6">
        <v>5</v>
      </c>
      <c r="J18" s="6">
        <v>5</v>
      </c>
      <c r="K18" s="6">
        <v>10</v>
      </c>
      <c r="L18" s="6">
        <v>5</v>
      </c>
      <c r="M18" s="6">
        <v>5</v>
      </c>
      <c r="N18" s="6">
        <v>10</v>
      </c>
    </row>
    <row r="19" spans="1:14" x14ac:dyDescent="0.25">
      <c r="A19" s="4" t="s">
        <v>28</v>
      </c>
      <c r="B19" s="6">
        <v>110</v>
      </c>
      <c r="C19" s="6">
        <v>155</v>
      </c>
      <c r="D19" s="6">
        <v>135</v>
      </c>
      <c r="E19" s="6">
        <v>125</v>
      </c>
      <c r="F19" s="6">
        <v>45</v>
      </c>
      <c r="G19" s="6">
        <v>45</v>
      </c>
      <c r="H19" s="6">
        <v>55</v>
      </c>
      <c r="I19" s="6">
        <v>50</v>
      </c>
      <c r="J19" s="6">
        <v>30</v>
      </c>
      <c r="K19" s="6">
        <v>35</v>
      </c>
      <c r="L19" s="6">
        <v>35</v>
      </c>
      <c r="M19" s="6">
        <v>40</v>
      </c>
      <c r="N19" s="6">
        <v>40</v>
      </c>
    </row>
    <row r="20" spans="1:14" x14ac:dyDescent="0.25">
      <c r="A20" s="4" t="s">
        <v>29</v>
      </c>
      <c r="B20" s="6">
        <v>260</v>
      </c>
      <c r="C20" s="6">
        <v>215</v>
      </c>
      <c r="D20" s="6">
        <v>165</v>
      </c>
      <c r="E20" s="6">
        <v>235</v>
      </c>
      <c r="F20" s="6">
        <v>135</v>
      </c>
      <c r="G20" s="6">
        <v>95</v>
      </c>
      <c r="H20" s="6">
        <v>75</v>
      </c>
      <c r="I20" s="6">
        <v>75</v>
      </c>
      <c r="J20" s="6">
        <v>110</v>
      </c>
      <c r="K20" s="6">
        <v>85</v>
      </c>
      <c r="L20" s="6">
        <v>100</v>
      </c>
      <c r="M20" s="6">
        <v>105</v>
      </c>
      <c r="N20" s="6">
        <v>80</v>
      </c>
    </row>
    <row r="21" spans="1:14" x14ac:dyDescent="0.25">
      <c r="A21" s="4" t="s">
        <v>30</v>
      </c>
      <c r="B21" s="6">
        <v>215</v>
      </c>
      <c r="C21" s="6">
        <v>170</v>
      </c>
      <c r="D21" s="6">
        <v>145</v>
      </c>
      <c r="E21" s="6">
        <v>130</v>
      </c>
      <c r="F21" s="6">
        <v>115</v>
      </c>
      <c r="G21" s="6">
        <v>90</v>
      </c>
      <c r="H21" s="6">
        <v>65</v>
      </c>
      <c r="I21" s="6">
        <v>65</v>
      </c>
      <c r="J21" s="6">
        <v>50</v>
      </c>
      <c r="K21" s="6">
        <v>45</v>
      </c>
      <c r="L21" s="6">
        <v>70</v>
      </c>
      <c r="M21" s="6">
        <v>95</v>
      </c>
      <c r="N21" s="6">
        <v>80</v>
      </c>
    </row>
    <row r="22" spans="1:14" x14ac:dyDescent="0.25">
      <c r="A22" s="4" t="s">
        <v>31</v>
      </c>
      <c r="B22" s="6">
        <v>130</v>
      </c>
      <c r="C22" s="6">
        <v>150</v>
      </c>
      <c r="D22" s="6">
        <v>95</v>
      </c>
      <c r="E22" s="6">
        <v>75</v>
      </c>
      <c r="F22" s="6">
        <v>50</v>
      </c>
      <c r="G22" s="6">
        <v>30</v>
      </c>
      <c r="H22" s="6">
        <v>45</v>
      </c>
      <c r="I22" s="6">
        <v>55</v>
      </c>
      <c r="J22" s="6">
        <v>50</v>
      </c>
      <c r="K22" s="6">
        <v>30</v>
      </c>
      <c r="L22" s="6">
        <v>45</v>
      </c>
      <c r="M22" s="6">
        <v>55</v>
      </c>
      <c r="N22" s="6">
        <v>45</v>
      </c>
    </row>
    <row r="23" spans="1:14" x14ac:dyDescent="0.25">
      <c r="A23" s="4" t="s">
        <v>32</v>
      </c>
      <c r="B23" s="6">
        <v>20</v>
      </c>
      <c r="C23" s="6">
        <v>20</v>
      </c>
      <c r="D23" s="6">
        <v>10</v>
      </c>
      <c r="E23" s="6">
        <v>10</v>
      </c>
      <c r="F23" s="6">
        <v>5</v>
      </c>
      <c r="G23" s="6">
        <v>5</v>
      </c>
      <c r="H23" s="6">
        <v>5</v>
      </c>
      <c r="I23" s="6">
        <v>5</v>
      </c>
      <c r="J23" s="6">
        <v>10</v>
      </c>
      <c r="K23" s="6">
        <v>5</v>
      </c>
      <c r="L23" s="6">
        <v>5</v>
      </c>
      <c r="M23" s="6">
        <v>0</v>
      </c>
      <c r="N23" s="6">
        <v>5</v>
      </c>
    </row>
    <row r="24" spans="1:14" x14ac:dyDescent="0.25">
      <c r="A24" s="4" t="s">
        <v>33</v>
      </c>
      <c r="B24" s="6">
        <v>15</v>
      </c>
      <c r="C24" s="6">
        <v>20</v>
      </c>
      <c r="D24" s="6">
        <v>10</v>
      </c>
      <c r="E24" s="6">
        <v>20</v>
      </c>
      <c r="F24" s="6">
        <v>10</v>
      </c>
      <c r="G24" s="6">
        <v>20</v>
      </c>
      <c r="H24" s="6">
        <v>15</v>
      </c>
      <c r="I24" s="6">
        <v>10</v>
      </c>
      <c r="J24" s="6">
        <v>10</v>
      </c>
      <c r="K24" s="6">
        <v>10</v>
      </c>
      <c r="L24" s="6">
        <v>10</v>
      </c>
      <c r="M24" s="6">
        <v>15</v>
      </c>
      <c r="N24" s="6">
        <v>5</v>
      </c>
    </row>
    <row r="25" spans="1:14" x14ac:dyDescent="0.25">
      <c r="A25" s="4" t="s">
        <v>34</v>
      </c>
      <c r="B25" s="6">
        <v>35</v>
      </c>
      <c r="C25" s="6">
        <v>55</v>
      </c>
      <c r="D25" s="6">
        <v>50</v>
      </c>
      <c r="E25" s="6">
        <v>40</v>
      </c>
      <c r="F25" s="6">
        <v>40</v>
      </c>
      <c r="G25" s="6">
        <v>35</v>
      </c>
      <c r="H25" s="6">
        <v>25</v>
      </c>
      <c r="I25" s="6">
        <v>30</v>
      </c>
      <c r="J25" s="6">
        <v>30</v>
      </c>
      <c r="K25" s="6">
        <v>25</v>
      </c>
      <c r="L25" s="6">
        <v>30</v>
      </c>
      <c r="M25" s="6">
        <v>30</v>
      </c>
      <c r="N25" s="6">
        <v>20</v>
      </c>
    </row>
    <row r="26" spans="1:14" x14ac:dyDescent="0.25">
      <c r="A26" s="4" t="s">
        <v>35</v>
      </c>
      <c r="B26" s="6">
        <v>20</v>
      </c>
      <c r="C26" s="6">
        <v>35</v>
      </c>
      <c r="D26" s="6">
        <v>25</v>
      </c>
      <c r="E26" s="6">
        <v>15</v>
      </c>
      <c r="F26" s="6">
        <v>15</v>
      </c>
      <c r="G26" s="6">
        <v>20</v>
      </c>
      <c r="H26" s="6">
        <v>10</v>
      </c>
      <c r="I26" s="6">
        <v>10</v>
      </c>
      <c r="J26" s="6">
        <v>15</v>
      </c>
      <c r="K26" s="6">
        <v>15</v>
      </c>
      <c r="L26" s="6">
        <v>15</v>
      </c>
      <c r="M26" s="6">
        <v>25</v>
      </c>
      <c r="N26" s="6">
        <v>30</v>
      </c>
    </row>
    <row r="27" spans="1:14" x14ac:dyDescent="0.25">
      <c r="A27" s="4" t="s">
        <v>36</v>
      </c>
      <c r="B27" s="6">
        <v>120</v>
      </c>
      <c r="C27" s="6">
        <v>100</v>
      </c>
      <c r="D27" s="6">
        <v>90</v>
      </c>
      <c r="E27" s="6">
        <v>55</v>
      </c>
      <c r="F27" s="6">
        <v>60</v>
      </c>
      <c r="G27" s="6">
        <v>50</v>
      </c>
      <c r="H27" s="6">
        <v>40</v>
      </c>
      <c r="I27" s="6">
        <v>25</v>
      </c>
      <c r="J27" s="6">
        <v>25</v>
      </c>
      <c r="K27" s="6">
        <v>20</v>
      </c>
      <c r="L27" s="6">
        <v>45</v>
      </c>
      <c r="M27" s="6">
        <v>30</v>
      </c>
      <c r="N27" s="6">
        <v>25</v>
      </c>
    </row>
    <row r="28" spans="1:14" x14ac:dyDescent="0.25">
      <c r="A28" s="4" t="s">
        <v>37</v>
      </c>
      <c r="B28" s="6">
        <v>10</v>
      </c>
      <c r="C28" s="6">
        <v>5</v>
      </c>
      <c r="D28" s="6">
        <v>5</v>
      </c>
      <c r="E28" s="6">
        <v>10</v>
      </c>
      <c r="F28" s="6">
        <v>15</v>
      </c>
      <c r="G28" s="6">
        <v>5</v>
      </c>
      <c r="H28" s="6">
        <v>5</v>
      </c>
      <c r="I28" s="6">
        <v>5</v>
      </c>
      <c r="J28" s="6">
        <v>5</v>
      </c>
      <c r="K28" s="6">
        <v>0</v>
      </c>
      <c r="L28" s="6">
        <v>10</v>
      </c>
      <c r="M28" s="6">
        <v>5</v>
      </c>
      <c r="N28" s="6">
        <v>10</v>
      </c>
    </row>
    <row r="29" spans="1:14" x14ac:dyDescent="0.25">
      <c r="A29" s="4" t="s">
        <v>38</v>
      </c>
      <c r="B29" s="6">
        <v>80</v>
      </c>
      <c r="C29" s="6">
        <v>65</v>
      </c>
      <c r="D29" s="6">
        <v>60</v>
      </c>
      <c r="E29" s="6">
        <v>60</v>
      </c>
      <c r="F29" s="6">
        <v>55</v>
      </c>
      <c r="G29" s="6">
        <v>50</v>
      </c>
      <c r="H29" s="6">
        <v>40</v>
      </c>
      <c r="I29" s="6">
        <v>35</v>
      </c>
      <c r="J29" s="6">
        <v>45</v>
      </c>
      <c r="K29" s="6">
        <v>20</v>
      </c>
      <c r="L29" s="6">
        <v>45</v>
      </c>
      <c r="M29" s="6">
        <v>35</v>
      </c>
      <c r="N29" s="6">
        <v>35</v>
      </c>
    </row>
    <row r="30" spans="1:14" x14ac:dyDescent="0.25">
      <c r="A30" s="4" t="s">
        <v>39</v>
      </c>
      <c r="B30" s="6">
        <v>20</v>
      </c>
      <c r="C30" s="6">
        <v>25</v>
      </c>
      <c r="D30" s="6">
        <v>25</v>
      </c>
      <c r="E30" s="6">
        <v>30</v>
      </c>
      <c r="F30" s="6">
        <v>20</v>
      </c>
      <c r="G30" s="6">
        <v>20</v>
      </c>
      <c r="H30" s="6">
        <v>20</v>
      </c>
      <c r="I30" s="6">
        <v>25</v>
      </c>
      <c r="J30" s="6">
        <v>30</v>
      </c>
      <c r="K30" s="6">
        <v>20</v>
      </c>
      <c r="L30" s="6">
        <v>20</v>
      </c>
      <c r="M30" s="6">
        <v>20</v>
      </c>
      <c r="N30" s="6">
        <v>25</v>
      </c>
    </row>
    <row r="31" spans="1:14" x14ac:dyDescent="0.25">
      <c r="A31" s="4" t="s">
        <v>40</v>
      </c>
      <c r="B31" s="6">
        <v>35</v>
      </c>
      <c r="C31" s="6">
        <v>30</v>
      </c>
      <c r="D31" s="6">
        <v>20</v>
      </c>
      <c r="E31" s="6">
        <v>35</v>
      </c>
      <c r="F31" s="6">
        <v>10</v>
      </c>
      <c r="G31" s="6">
        <v>20</v>
      </c>
      <c r="H31" s="6">
        <v>10</v>
      </c>
      <c r="I31" s="6">
        <v>35</v>
      </c>
      <c r="J31" s="6">
        <v>25</v>
      </c>
      <c r="K31" s="6">
        <v>30</v>
      </c>
      <c r="L31" s="6">
        <v>30</v>
      </c>
      <c r="M31" s="6">
        <v>30</v>
      </c>
      <c r="N31" s="6">
        <v>30</v>
      </c>
    </row>
    <row r="32" spans="1:14" x14ac:dyDescent="0.25">
      <c r="A32" s="4" t="s">
        <v>41</v>
      </c>
      <c r="B32" s="6">
        <v>20</v>
      </c>
      <c r="C32" s="6">
        <v>25</v>
      </c>
      <c r="D32" s="6">
        <v>20</v>
      </c>
      <c r="E32" s="6">
        <v>15</v>
      </c>
      <c r="F32" s="6">
        <v>10</v>
      </c>
      <c r="G32" s="6">
        <v>10</v>
      </c>
      <c r="H32" s="6">
        <v>10</v>
      </c>
      <c r="I32" s="6">
        <v>5</v>
      </c>
      <c r="J32" s="6">
        <v>5</v>
      </c>
      <c r="K32" s="6">
        <v>10</v>
      </c>
      <c r="L32" s="6">
        <v>5</v>
      </c>
      <c r="M32" s="6">
        <v>5</v>
      </c>
      <c r="N32" s="6">
        <v>10</v>
      </c>
    </row>
    <row r="33" spans="1:14" x14ac:dyDescent="0.25">
      <c r="A33" s="4" t="s">
        <v>42</v>
      </c>
      <c r="B33" s="6">
        <v>30</v>
      </c>
      <c r="C33" s="6">
        <v>55</v>
      </c>
      <c r="D33" s="6">
        <v>50</v>
      </c>
      <c r="E33" s="6">
        <v>45</v>
      </c>
      <c r="F33" s="6">
        <v>55</v>
      </c>
      <c r="G33" s="6">
        <v>55</v>
      </c>
      <c r="H33" s="6">
        <v>50</v>
      </c>
      <c r="I33" s="6">
        <v>35</v>
      </c>
      <c r="J33" s="6">
        <v>25</v>
      </c>
      <c r="K33" s="6">
        <v>25</v>
      </c>
      <c r="L33" s="6">
        <v>25</v>
      </c>
      <c r="M33" s="6">
        <v>30</v>
      </c>
      <c r="N33" s="6">
        <v>30</v>
      </c>
    </row>
    <row r="34" spans="1:14" x14ac:dyDescent="0.25">
      <c r="A34" s="4" t="s">
        <v>43</v>
      </c>
      <c r="B34" s="6">
        <v>75</v>
      </c>
      <c r="C34" s="6">
        <v>105</v>
      </c>
      <c r="D34" s="6">
        <v>95</v>
      </c>
      <c r="E34" s="6">
        <v>65</v>
      </c>
      <c r="F34" s="6">
        <v>55</v>
      </c>
      <c r="G34" s="6">
        <v>45</v>
      </c>
      <c r="H34" s="6">
        <v>60</v>
      </c>
      <c r="I34" s="6">
        <v>45</v>
      </c>
      <c r="J34" s="6">
        <v>20</v>
      </c>
      <c r="K34" s="6">
        <v>0</v>
      </c>
      <c r="L34" s="6">
        <v>15</v>
      </c>
      <c r="M34" s="6">
        <v>30</v>
      </c>
      <c r="N34" s="6">
        <v>35</v>
      </c>
    </row>
    <row r="35" spans="1:14" x14ac:dyDescent="0.25">
      <c r="A35" s="4" t="s">
        <v>44</v>
      </c>
      <c r="B35" s="6">
        <v>35</v>
      </c>
      <c r="C35" s="6">
        <v>45</v>
      </c>
      <c r="D35" s="6">
        <v>50</v>
      </c>
      <c r="E35" s="6">
        <v>30</v>
      </c>
      <c r="F35" s="6">
        <v>15</v>
      </c>
      <c r="G35" s="6">
        <v>10</v>
      </c>
      <c r="H35" s="6">
        <v>10</v>
      </c>
      <c r="I35" s="6">
        <v>15</v>
      </c>
      <c r="J35" s="6">
        <v>15</v>
      </c>
      <c r="K35" s="6">
        <v>20</v>
      </c>
      <c r="L35" s="6">
        <v>15</v>
      </c>
      <c r="M35" s="6">
        <v>15</v>
      </c>
      <c r="N35" s="6">
        <v>15</v>
      </c>
    </row>
    <row r="36" spans="1:14" x14ac:dyDescent="0.25">
      <c r="A36" s="4" t="s">
        <v>45</v>
      </c>
      <c r="B36" s="6">
        <v>40</v>
      </c>
      <c r="C36" s="6">
        <v>35</v>
      </c>
      <c r="D36" s="6">
        <v>30</v>
      </c>
      <c r="E36" s="6">
        <v>30</v>
      </c>
      <c r="F36" s="6">
        <v>25</v>
      </c>
      <c r="G36" s="6">
        <v>25</v>
      </c>
      <c r="H36" s="6">
        <v>30</v>
      </c>
      <c r="I36" s="6">
        <v>25</v>
      </c>
      <c r="J36" s="6">
        <v>40</v>
      </c>
      <c r="K36" s="6">
        <v>25</v>
      </c>
      <c r="L36" s="6">
        <v>25</v>
      </c>
      <c r="M36" s="6">
        <v>30</v>
      </c>
      <c r="N36" s="6">
        <v>35</v>
      </c>
    </row>
    <row r="37" spans="1:14" x14ac:dyDescent="0.25">
      <c r="A37" s="4" t="s">
        <v>46</v>
      </c>
      <c r="B37" s="6">
        <v>50</v>
      </c>
      <c r="C37" s="6">
        <v>40</v>
      </c>
      <c r="D37" s="6">
        <v>55</v>
      </c>
      <c r="E37" s="6">
        <v>55</v>
      </c>
      <c r="F37" s="6">
        <v>45</v>
      </c>
      <c r="G37" s="6">
        <v>40</v>
      </c>
      <c r="H37" s="6">
        <v>55</v>
      </c>
      <c r="I37" s="6">
        <v>60</v>
      </c>
      <c r="J37" s="6">
        <v>60</v>
      </c>
      <c r="K37" s="6">
        <v>50</v>
      </c>
      <c r="L37" s="6">
        <v>45</v>
      </c>
      <c r="M37" s="6">
        <v>45</v>
      </c>
      <c r="N37" s="6">
        <v>35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2" sqref="A2"/>
    </sheetView>
  </sheetViews>
  <sheetFormatPr defaultRowHeight="15" x14ac:dyDescent="0.25"/>
  <cols>
    <col min="1" max="1" customWidth="true" width="48.28515625" collapsed="false"/>
    <col min="6" max="6" customWidth="true" width="5.5703125" collapsed="false"/>
  </cols>
  <sheetData>
    <row r="1" spans="1:10" x14ac:dyDescent="0.25">
      <c r="A1" s="1" t="s">
        <v>157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8" t="s">
        <v>97</v>
      </c>
      <c r="C5" s="8" t="s">
        <v>122</v>
      </c>
      <c r="D5" s="8" t="s">
        <v>98</v>
      </c>
      <c r="E5" s="8" t="s">
        <v>14</v>
      </c>
      <c r="G5" s="8" t="s">
        <v>97</v>
      </c>
      <c r="H5" s="8" t="s">
        <v>122</v>
      </c>
      <c r="I5" s="8" t="s">
        <v>98</v>
      </c>
      <c r="J5" s="8" t="s">
        <v>14</v>
      </c>
    </row>
    <row r="6" spans="1:10" x14ac:dyDescent="0.25">
      <c r="A6" s="4" t="s">
        <v>14</v>
      </c>
      <c r="B6" s="6">
        <v>34355</v>
      </c>
      <c r="C6" s="6">
        <v>1585</v>
      </c>
      <c r="D6" s="6">
        <v>920</v>
      </c>
      <c r="E6" s="6">
        <v>36855</v>
      </c>
      <c r="G6" s="7">
        <f t="shared" ref="G6:G21" si="0">B6/B$6</f>
        <v>1</v>
      </c>
      <c r="H6" s="7">
        <f t="shared" ref="H6:H21" si="1">C6/C$6</f>
        <v>1</v>
      </c>
      <c r="I6" s="7">
        <f t="shared" ref="I6:I21" si="2">D6/D$6</f>
        <v>1</v>
      </c>
      <c r="J6" s="7">
        <f t="shared" ref="J6:J21" si="3">E6/E$6</f>
        <v>1</v>
      </c>
    </row>
    <row r="7" spans="1:10" ht="25.5" x14ac:dyDescent="0.25">
      <c r="A7" s="4" t="s">
        <v>71</v>
      </c>
      <c r="B7" s="5">
        <v>1400</v>
      </c>
      <c r="C7" s="5">
        <v>70</v>
      </c>
      <c r="D7" s="5">
        <v>45</v>
      </c>
      <c r="E7" s="5">
        <v>1515</v>
      </c>
      <c r="G7" s="7">
        <f t="shared" si="0"/>
        <v>4.075098238975404E-2</v>
      </c>
      <c r="H7" s="7">
        <f t="shared" si="1"/>
        <v>4.4164037854889593E-2</v>
      </c>
      <c r="I7" s="7">
        <f t="shared" si="2"/>
        <v>4.8913043478260872E-2</v>
      </c>
      <c r="J7" s="7">
        <f t="shared" si="3"/>
        <v>4.1107041107041109E-2</v>
      </c>
    </row>
    <row r="8" spans="1:10" ht="25.5" x14ac:dyDescent="0.25">
      <c r="A8" s="4" t="s">
        <v>72</v>
      </c>
      <c r="B8" s="6">
        <v>2985</v>
      </c>
      <c r="C8" s="6">
        <v>125</v>
      </c>
      <c r="D8" s="6">
        <v>85</v>
      </c>
      <c r="E8" s="6">
        <v>3195</v>
      </c>
      <c r="G8" s="7">
        <f t="shared" si="0"/>
        <v>8.688691602386843E-2</v>
      </c>
      <c r="H8" s="7">
        <f t="shared" si="1"/>
        <v>7.8864353312302835E-2</v>
      </c>
      <c r="I8" s="7">
        <f t="shared" si="2"/>
        <v>9.2391304347826081E-2</v>
      </c>
      <c r="J8" s="7">
        <f t="shared" si="3"/>
        <v>8.6691086691086688E-2</v>
      </c>
    </row>
    <row r="9" spans="1:10" x14ac:dyDescent="0.25">
      <c r="A9" s="4" t="s">
        <v>73</v>
      </c>
      <c r="B9" s="6">
        <v>580</v>
      </c>
      <c r="C9" s="6">
        <v>30</v>
      </c>
      <c r="D9" s="6">
        <v>20</v>
      </c>
      <c r="E9" s="6">
        <v>625</v>
      </c>
      <c r="G9" s="7">
        <f t="shared" si="0"/>
        <v>1.6882549847183816E-2</v>
      </c>
      <c r="H9" s="7">
        <f t="shared" si="1"/>
        <v>1.8927444794952682E-2</v>
      </c>
      <c r="I9" s="7">
        <f t="shared" si="2"/>
        <v>2.1739130434782608E-2</v>
      </c>
      <c r="J9" s="7">
        <f t="shared" si="3"/>
        <v>1.6958350291683626E-2</v>
      </c>
    </row>
    <row r="10" spans="1:10" x14ac:dyDescent="0.25">
      <c r="A10" s="4" t="s">
        <v>74</v>
      </c>
      <c r="B10" s="6">
        <v>195</v>
      </c>
      <c r="C10" s="6">
        <v>10</v>
      </c>
      <c r="D10" s="6">
        <v>25</v>
      </c>
      <c r="E10" s="6">
        <v>230</v>
      </c>
      <c r="G10" s="7">
        <f t="shared" si="0"/>
        <v>5.6760296900014552E-3</v>
      </c>
      <c r="H10" s="7">
        <f t="shared" si="1"/>
        <v>6.3091482649842269E-3</v>
      </c>
      <c r="I10" s="7">
        <f t="shared" si="2"/>
        <v>2.717391304347826E-2</v>
      </c>
      <c r="J10" s="7">
        <f t="shared" si="3"/>
        <v>6.2406729073395742E-3</v>
      </c>
    </row>
    <row r="11" spans="1:10" ht="25.5" x14ac:dyDescent="0.25">
      <c r="A11" s="4" t="s">
        <v>75</v>
      </c>
      <c r="B11" s="6">
        <v>2035</v>
      </c>
      <c r="C11" s="6">
        <v>115</v>
      </c>
      <c r="D11" s="6">
        <v>35</v>
      </c>
      <c r="E11" s="6">
        <v>2185</v>
      </c>
      <c r="G11" s="7">
        <f t="shared" si="0"/>
        <v>5.9234463687963909E-2</v>
      </c>
      <c r="H11" s="7">
        <f t="shared" si="1"/>
        <v>7.2555205047318619E-2</v>
      </c>
      <c r="I11" s="7">
        <f t="shared" si="2"/>
        <v>3.8043478260869568E-2</v>
      </c>
      <c r="J11" s="7">
        <f t="shared" si="3"/>
        <v>5.9286392619725951E-2</v>
      </c>
    </row>
    <row r="12" spans="1:10" ht="25.5" x14ac:dyDescent="0.25">
      <c r="A12" s="4" t="s">
        <v>76</v>
      </c>
      <c r="B12" s="6">
        <v>160</v>
      </c>
      <c r="C12" s="6">
        <v>15</v>
      </c>
      <c r="D12" s="6">
        <v>0</v>
      </c>
      <c r="E12" s="6">
        <v>175</v>
      </c>
      <c r="G12" s="7">
        <f t="shared" si="0"/>
        <v>4.6572551302576041E-3</v>
      </c>
      <c r="H12" s="7">
        <f t="shared" si="1"/>
        <v>9.4637223974763408E-3</v>
      </c>
      <c r="I12" s="7">
        <f t="shared" si="2"/>
        <v>0</v>
      </c>
      <c r="J12" s="7">
        <f t="shared" si="3"/>
        <v>4.7483380816714148E-3</v>
      </c>
    </row>
    <row r="13" spans="1:10" x14ac:dyDescent="0.25">
      <c r="A13" s="4" t="s">
        <v>77</v>
      </c>
      <c r="B13" s="6">
        <v>165</v>
      </c>
      <c r="C13" s="6">
        <v>5</v>
      </c>
      <c r="D13" s="6">
        <v>5</v>
      </c>
      <c r="E13" s="6">
        <v>175</v>
      </c>
      <c r="G13" s="7">
        <f t="shared" si="0"/>
        <v>4.8027943530781544E-3</v>
      </c>
      <c r="H13" s="7">
        <f t="shared" si="1"/>
        <v>3.1545741324921135E-3</v>
      </c>
      <c r="I13" s="7">
        <f t="shared" si="2"/>
        <v>5.434782608695652E-3</v>
      </c>
      <c r="J13" s="7">
        <f t="shared" si="3"/>
        <v>4.7483380816714148E-3</v>
      </c>
    </row>
    <row r="14" spans="1:10" x14ac:dyDescent="0.25">
      <c r="A14" s="4" t="s">
        <v>78</v>
      </c>
      <c r="B14" s="6">
        <v>2305</v>
      </c>
      <c r="C14" s="6">
        <v>70</v>
      </c>
      <c r="D14" s="6">
        <v>55</v>
      </c>
      <c r="E14" s="6">
        <v>2430</v>
      </c>
      <c r="G14" s="7">
        <f t="shared" si="0"/>
        <v>6.7093581720273618E-2</v>
      </c>
      <c r="H14" s="7">
        <f t="shared" si="1"/>
        <v>4.4164037854889593E-2</v>
      </c>
      <c r="I14" s="7">
        <f t="shared" si="2"/>
        <v>5.9782608695652176E-2</v>
      </c>
      <c r="J14" s="7">
        <f t="shared" si="3"/>
        <v>6.5934065934065936E-2</v>
      </c>
    </row>
    <row r="15" spans="1:10" x14ac:dyDescent="0.25">
      <c r="A15" s="4" t="s">
        <v>79</v>
      </c>
      <c r="B15" s="6">
        <v>4510</v>
      </c>
      <c r="C15" s="6">
        <v>250</v>
      </c>
      <c r="D15" s="6">
        <v>75</v>
      </c>
      <c r="E15" s="6">
        <v>4830</v>
      </c>
      <c r="G15" s="7">
        <f t="shared" si="0"/>
        <v>0.13127637898413622</v>
      </c>
      <c r="H15" s="7">
        <f t="shared" si="1"/>
        <v>0.15772870662460567</v>
      </c>
      <c r="I15" s="7">
        <f t="shared" si="2"/>
        <v>8.1521739130434784E-2</v>
      </c>
      <c r="J15" s="7">
        <f t="shared" si="3"/>
        <v>0.13105413105413105</v>
      </c>
    </row>
    <row r="16" spans="1:10" ht="25.5" x14ac:dyDescent="0.25">
      <c r="A16" s="4" t="s">
        <v>80</v>
      </c>
      <c r="B16" s="6">
        <v>6355</v>
      </c>
      <c r="C16" s="6">
        <v>260</v>
      </c>
      <c r="D16" s="6">
        <v>225</v>
      </c>
      <c r="E16" s="6">
        <v>6840</v>
      </c>
      <c r="G16" s="7">
        <f t="shared" si="0"/>
        <v>0.18498035220491924</v>
      </c>
      <c r="H16" s="7">
        <f t="shared" si="1"/>
        <v>0.16403785488958991</v>
      </c>
      <c r="I16" s="7">
        <f t="shared" si="2"/>
        <v>0.24456521739130435</v>
      </c>
      <c r="J16" s="7">
        <f t="shared" si="3"/>
        <v>0.1855921855921856</v>
      </c>
    </row>
    <row r="17" spans="1:10" x14ac:dyDescent="0.25">
      <c r="A17" s="4" t="s">
        <v>81</v>
      </c>
      <c r="B17" s="6">
        <v>1185</v>
      </c>
      <c r="C17" s="6">
        <v>100</v>
      </c>
      <c r="D17" s="6">
        <v>20</v>
      </c>
      <c r="E17" s="6">
        <v>1305</v>
      </c>
      <c r="G17" s="7">
        <f t="shared" si="0"/>
        <v>3.4492795808470381E-2</v>
      </c>
      <c r="H17" s="7">
        <f t="shared" si="1"/>
        <v>6.3091482649842268E-2</v>
      </c>
      <c r="I17" s="7">
        <f t="shared" si="2"/>
        <v>2.1739130434782608E-2</v>
      </c>
      <c r="J17" s="7">
        <f t="shared" si="3"/>
        <v>3.5409035409035408E-2</v>
      </c>
    </row>
    <row r="18" spans="1:10" x14ac:dyDescent="0.25">
      <c r="A18" s="4" t="s">
        <v>82</v>
      </c>
      <c r="B18" s="6">
        <v>625</v>
      </c>
      <c r="C18" s="6">
        <v>30</v>
      </c>
      <c r="D18" s="6">
        <v>15</v>
      </c>
      <c r="E18" s="6">
        <v>670</v>
      </c>
      <c r="G18" s="7">
        <f t="shared" si="0"/>
        <v>1.8192402852568769E-2</v>
      </c>
      <c r="H18" s="7">
        <f t="shared" si="1"/>
        <v>1.8927444794952682E-2</v>
      </c>
      <c r="I18" s="7">
        <f t="shared" si="2"/>
        <v>1.6304347826086956E-2</v>
      </c>
      <c r="J18" s="7">
        <f t="shared" si="3"/>
        <v>1.8179351512684846E-2</v>
      </c>
    </row>
    <row r="19" spans="1:10" x14ac:dyDescent="0.25">
      <c r="A19" s="4" t="s">
        <v>83</v>
      </c>
      <c r="B19" s="6">
        <v>505</v>
      </c>
      <c r="C19" s="6">
        <v>35</v>
      </c>
      <c r="D19" s="6">
        <v>10</v>
      </c>
      <c r="E19" s="6">
        <v>550</v>
      </c>
      <c r="G19" s="7">
        <f t="shared" si="0"/>
        <v>1.4699461504875564E-2</v>
      </c>
      <c r="H19" s="7">
        <f t="shared" si="1"/>
        <v>2.2082018927444796E-2</v>
      </c>
      <c r="I19" s="7">
        <f t="shared" si="2"/>
        <v>1.0869565217391304E-2</v>
      </c>
      <c r="J19" s="7">
        <f t="shared" si="3"/>
        <v>1.492334825668159E-2</v>
      </c>
    </row>
    <row r="20" spans="1:10" x14ac:dyDescent="0.25">
      <c r="A20" s="4" t="s">
        <v>84</v>
      </c>
      <c r="B20" s="6">
        <v>8245</v>
      </c>
      <c r="C20" s="6">
        <v>300</v>
      </c>
      <c r="D20" s="6">
        <v>215</v>
      </c>
      <c r="E20" s="6">
        <v>8760</v>
      </c>
      <c r="G20" s="7">
        <f t="shared" si="0"/>
        <v>0.23999417843108717</v>
      </c>
      <c r="H20" s="7">
        <f t="shared" si="1"/>
        <v>0.1892744479495268</v>
      </c>
      <c r="I20" s="7">
        <f t="shared" si="2"/>
        <v>0.23369565217391305</v>
      </c>
      <c r="J20" s="7">
        <f t="shared" si="3"/>
        <v>0.23768823768823769</v>
      </c>
    </row>
    <row r="21" spans="1:10" ht="25.5" x14ac:dyDescent="0.25">
      <c r="A21" s="4" t="s">
        <v>85</v>
      </c>
      <c r="B21" s="6">
        <v>3110</v>
      </c>
      <c r="C21" s="6">
        <v>170</v>
      </c>
      <c r="D21" s="6">
        <v>80</v>
      </c>
      <c r="E21" s="6">
        <v>3360</v>
      </c>
      <c r="G21" s="7">
        <f t="shared" si="0"/>
        <v>9.052539659438219E-2</v>
      </c>
      <c r="H21" s="7">
        <f t="shared" si="1"/>
        <v>0.10725552050473186</v>
      </c>
      <c r="I21" s="7">
        <f t="shared" si="2"/>
        <v>8.6956521739130432E-2</v>
      </c>
      <c r="J21" s="7">
        <f t="shared" si="3"/>
        <v>9.1168091168091173E-2</v>
      </c>
    </row>
  </sheetData>
  <mergeCells count="2">
    <mergeCell ref="G4:J4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"/>
    </sheetView>
  </sheetViews>
  <sheetFormatPr defaultRowHeight="15" x14ac:dyDescent="0.25"/>
  <cols>
    <col min="1" max="1" customWidth="true" width="45.7109375" collapsed="false"/>
    <col min="6" max="6" customWidth="true" width="4.7109375" collapsed="false"/>
  </cols>
  <sheetData>
    <row r="1" spans="1:10" x14ac:dyDescent="0.25">
      <c r="A1" s="1" t="s">
        <v>158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8" t="s">
        <v>97</v>
      </c>
      <c r="C5" s="8" t="s">
        <v>122</v>
      </c>
      <c r="D5" s="8" t="s">
        <v>98</v>
      </c>
      <c r="E5" s="8" t="s">
        <v>14</v>
      </c>
      <c r="F5" s="10"/>
      <c r="G5" s="8" t="s">
        <v>97</v>
      </c>
      <c r="H5" s="8" t="s">
        <v>122</v>
      </c>
      <c r="I5" s="8" t="s">
        <v>98</v>
      </c>
      <c r="J5" s="8" t="s">
        <v>14</v>
      </c>
    </row>
    <row r="6" spans="1:10" x14ac:dyDescent="0.25">
      <c r="A6" s="4" t="s">
        <v>86</v>
      </c>
      <c r="B6" s="6">
        <v>23434</v>
      </c>
      <c r="C6" s="6">
        <v>1004</v>
      </c>
      <c r="D6" s="6">
        <v>630</v>
      </c>
      <c r="E6" s="6">
        <v>25068</v>
      </c>
      <c r="G6" s="9">
        <f>B6/B$17</f>
        <v>0.68211322951535436</v>
      </c>
      <c r="H6" s="9">
        <f t="shared" ref="H6:J16" si="0">C6/C$17</f>
        <v>0.63343848580441642</v>
      </c>
      <c r="I6" s="9">
        <f t="shared" si="0"/>
        <v>0.68478260869565222</v>
      </c>
      <c r="J6" s="9">
        <f t="shared" si="0"/>
        <v>0.68017908017908013</v>
      </c>
    </row>
    <row r="7" spans="1:10" x14ac:dyDescent="0.25">
      <c r="A7" s="4" t="s">
        <v>87</v>
      </c>
      <c r="B7" s="6">
        <v>4049</v>
      </c>
      <c r="C7" s="6">
        <v>234</v>
      </c>
      <c r="D7" s="6">
        <v>136</v>
      </c>
      <c r="E7" s="6">
        <v>4419</v>
      </c>
      <c r="G7" s="9">
        <f t="shared" ref="G7:G16" si="1">B7/B$17</f>
        <v>0.1178576626400815</v>
      </c>
      <c r="H7" s="9">
        <f t="shared" si="0"/>
        <v>0.14763406940063092</v>
      </c>
      <c r="I7" s="9">
        <f t="shared" si="0"/>
        <v>0.14782608695652175</v>
      </c>
      <c r="J7" s="9">
        <f t="shared" si="0"/>
        <v>0.11990231990231991</v>
      </c>
    </row>
    <row r="8" spans="1:10" x14ac:dyDescent="0.25">
      <c r="A8" s="4" t="s">
        <v>88</v>
      </c>
      <c r="B8" s="6">
        <v>2070</v>
      </c>
      <c r="C8" s="6">
        <v>148</v>
      </c>
      <c r="D8" s="6">
        <v>74</v>
      </c>
      <c r="E8" s="6">
        <v>2292</v>
      </c>
      <c r="G8" s="9">
        <f t="shared" si="1"/>
        <v>6.0253238247707758E-2</v>
      </c>
      <c r="H8" s="9">
        <f t="shared" si="0"/>
        <v>9.3375394321766558E-2</v>
      </c>
      <c r="I8" s="9">
        <f t="shared" si="0"/>
        <v>8.0434782608695646E-2</v>
      </c>
      <c r="J8" s="9">
        <f t="shared" si="0"/>
        <v>6.2189662189662188E-2</v>
      </c>
    </row>
    <row r="9" spans="1:10" x14ac:dyDescent="0.25">
      <c r="A9" s="4" t="s">
        <v>89</v>
      </c>
      <c r="B9" s="6">
        <v>5756</v>
      </c>
      <c r="C9" s="6">
        <v>408</v>
      </c>
      <c r="D9" s="6">
        <v>193</v>
      </c>
      <c r="E9" s="6">
        <v>6357</v>
      </c>
      <c r="G9" s="9">
        <f t="shared" si="1"/>
        <v>0.16754475331101731</v>
      </c>
      <c r="H9" s="9">
        <f t="shared" si="0"/>
        <v>0.25741324921135644</v>
      </c>
      <c r="I9" s="9">
        <f t="shared" si="0"/>
        <v>0.20978260869565218</v>
      </c>
      <c r="J9" s="9">
        <f t="shared" si="0"/>
        <v>0.17248677248677249</v>
      </c>
    </row>
    <row r="10" spans="1:10" ht="25.5" x14ac:dyDescent="0.25">
      <c r="A10" s="4" t="s">
        <v>90</v>
      </c>
      <c r="B10" s="6">
        <v>1260</v>
      </c>
      <c r="C10" s="6">
        <v>38</v>
      </c>
      <c r="D10" s="6">
        <v>35</v>
      </c>
      <c r="E10" s="6">
        <v>1333</v>
      </c>
      <c r="G10" s="9">
        <f t="shared" si="1"/>
        <v>3.6675884150778632E-2</v>
      </c>
      <c r="H10" s="9">
        <f t="shared" si="0"/>
        <v>2.3974763406940065E-2</v>
      </c>
      <c r="I10" s="9">
        <f t="shared" si="0"/>
        <v>3.8043478260869568E-2</v>
      </c>
      <c r="J10" s="9">
        <f t="shared" si="0"/>
        <v>3.6168769502102835E-2</v>
      </c>
    </row>
    <row r="11" spans="1:10" x14ac:dyDescent="0.25">
      <c r="A11" s="4" t="s">
        <v>91</v>
      </c>
      <c r="B11" s="6">
        <v>4884</v>
      </c>
      <c r="C11" s="6">
        <v>267</v>
      </c>
      <c r="D11" s="6">
        <v>115</v>
      </c>
      <c r="E11" s="6">
        <v>5266</v>
      </c>
      <c r="G11" s="9">
        <f t="shared" si="1"/>
        <v>0.14216271285111337</v>
      </c>
      <c r="H11" s="9">
        <f t="shared" si="0"/>
        <v>0.16845425867507888</v>
      </c>
      <c r="I11" s="9">
        <f t="shared" si="0"/>
        <v>0.125</v>
      </c>
      <c r="J11" s="9">
        <f t="shared" si="0"/>
        <v>0.14288427621760955</v>
      </c>
    </row>
    <row r="12" spans="1:10" x14ac:dyDescent="0.25">
      <c r="A12" s="4" t="s">
        <v>92</v>
      </c>
      <c r="B12" s="6">
        <v>1798</v>
      </c>
      <c r="C12" s="6">
        <v>215</v>
      </c>
      <c r="D12" s="6">
        <v>45</v>
      </c>
      <c r="E12" s="6">
        <v>2058</v>
      </c>
      <c r="G12" s="9">
        <f t="shared" si="1"/>
        <v>5.2335904526269829E-2</v>
      </c>
      <c r="H12" s="9">
        <f t="shared" si="0"/>
        <v>0.13564668769716087</v>
      </c>
      <c r="I12" s="9">
        <f t="shared" si="0"/>
        <v>4.8913043478260872E-2</v>
      </c>
      <c r="J12" s="9">
        <f t="shared" si="0"/>
        <v>5.5840455840455841E-2</v>
      </c>
    </row>
    <row r="13" spans="1:10" x14ac:dyDescent="0.25">
      <c r="A13" s="4" t="s">
        <v>93</v>
      </c>
      <c r="B13" s="6">
        <v>2910</v>
      </c>
      <c r="C13" s="6">
        <v>192</v>
      </c>
      <c r="D13" s="6">
        <v>77</v>
      </c>
      <c r="E13" s="6">
        <v>3179</v>
      </c>
      <c r="G13" s="9">
        <f t="shared" si="1"/>
        <v>8.4703827681560179E-2</v>
      </c>
      <c r="H13" s="9">
        <f t="shared" si="0"/>
        <v>0.12113564668769716</v>
      </c>
      <c r="I13" s="9">
        <f t="shared" si="0"/>
        <v>8.3695652173913046E-2</v>
      </c>
      <c r="J13" s="9">
        <f t="shared" si="0"/>
        <v>8.6256952923619595E-2</v>
      </c>
    </row>
    <row r="14" spans="1:10" x14ac:dyDescent="0.25">
      <c r="A14" s="4" t="s">
        <v>94</v>
      </c>
      <c r="B14" s="6">
        <v>2960</v>
      </c>
      <c r="C14" s="6">
        <v>178</v>
      </c>
      <c r="D14" s="6">
        <v>77</v>
      </c>
      <c r="E14" s="6">
        <v>3215</v>
      </c>
      <c r="G14" s="9">
        <f t="shared" si="1"/>
        <v>8.6159219909765689E-2</v>
      </c>
      <c r="H14" s="9">
        <f t="shared" si="0"/>
        <v>0.11230283911671925</v>
      </c>
      <c r="I14" s="9">
        <f t="shared" si="0"/>
        <v>8.3695652173913046E-2</v>
      </c>
      <c r="J14" s="9">
        <f t="shared" si="0"/>
        <v>8.7233753900420569E-2</v>
      </c>
    </row>
    <row r="15" spans="1:10" ht="51" x14ac:dyDescent="0.25">
      <c r="A15" s="4" t="s">
        <v>95</v>
      </c>
      <c r="B15" s="6">
        <v>10650</v>
      </c>
      <c r="C15" s="6">
        <v>221</v>
      </c>
      <c r="D15" s="6">
        <v>244</v>
      </c>
      <c r="E15" s="6">
        <v>11115</v>
      </c>
      <c r="G15" s="9">
        <f t="shared" si="1"/>
        <v>0.30999854460777182</v>
      </c>
      <c r="H15" s="9">
        <f t="shared" si="0"/>
        <v>0.13943217665615143</v>
      </c>
      <c r="I15" s="9">
        <f t="shared" si="0"/>
        <v>0.26521739130434785</v>
      </c>
      <c r="J15" s="9">
        <f t="shared" si="0"/>
        <v>0.30158730158730157</v>
      </c>
    </row>
    <row r="16" spans="1:10" x14ac:dyDescent="0.25">
      <c r="A16" s="4" t="s">
        <v>96</v>
      </c>
      <c r="B16" s="6">
        <v>322</v>
      </c>
      <c r="C16" s="6">
        <v>51</v>
      </c>
      <c r="D16" s="6">
        <v>8</v>
      </c>
      <c r="E16" s="6">
        <v>381</v>
      </c>
      <c r="G16" s="9">
        <f t="shared" si="1"/>
        <v>9.3727259496434283E-3</v>
      </c>
      <c r="H16" s="9">
        <f t="shared" si="0"/>
        <v>3.2176656151419555E-2</v>
      </c>
      <c r="I16" s="9">
        <f t="shared" si="0"/>
        <v>8.6956521739130436E-3</v>
      </c>
      <c r="J16" s="9">
        <f t="shared" si="0"/>
        <v>1.0337810337810338E-2</v>
      </c>
    </row>
    <row r="17" spans="1:5" x14ac:dyDescent="0.25">
      <c r="A17" s="4" t="s">
        <v>14</v>
      </c>
      <c r="B17" s="6">
        <v>34355</v>
      </c>
      <c r="C17" s="6">
        <v>1585</v>
      </c>
      <c r="D17" s="6">
        <v>920</v>
      </c>
      <c r="E17" s="6">
        <v>36855</v>
      </c>
    </row>
  </sheetData>
  <mergeCells count="2">
    <mergeCell ref="B4:E4"/>
    <mergeCell ref="G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2" sqref="A2"/>
    </sheetView>
  </sheetViews>
  <sheetFormatPr defaultRowHeight="15" x14ac:dyDescent="0.25"/>
  <cols>
    <col min="1" max="1" customWidth="true" width="16.140625" collapsed="false"/>
  </cols>
  <sheetData>
    <row r="1" spans="1:10" x14ac:dyDescent="0.25">
      <c r="A1" s="1" t="s">
        <v>159</v>
      </c>
    </row>
    <row r="3" spans="1:10" x14ac:dyDescent="0.25">
      <c r="A3" s="1" t="s">
        <v>118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13" t="s">
        <v>97</v>
      </c>
      <c r="C5" s="13" t="s">
        <v>122</v>
      </c>
      <c r="D5" s="13" t="s">
        <v>98</v>
      </c>
      <c r="E5" s="13" t="s">
        <v>14</v>
      </c>
      <c r="G5" s="8" t="s">
        <v>97</v>
      </c>
      <c r="H5" s="8" t="s">
        <v>122</v>
      </c>
      <c r="I5" s="8" t="s">
        <v>98</v>
      </c>
      <c r="J5" s="8" t="s">
        <v>14</v>
      </c>
    </row>
    <row r="6" spans="1:10" x14ac:dyDescent="0.25">
      <c r="A6" s="4" t="s">
        <v>14</v>
      </c>
      <c r="B6" s="6">
        <v>34355</v>
      </c>
      <c r="C6" s="6">
        <v>1585</v>
      </c>
      <c r="D6" s="6">
        <v>920</v>
      </c>
      <c r="E6" s="6">
        <v>36855</v>
      </c>
      <c r="G6" s="7">
        <f t="shared" ref="G6:J9" si="0">B6/B$6</f>
        <v>1</v>
      </c>
      <c r="H6" s="7">
        <f t="shared" si="0"/>
        <v>1</v>
      </c>
      <c r="I6" s="7">
        <f t="shared" si="0"/>
        <v>1</v>
      </c>
      <c r="J6" s="7">
        <f t="shared" si="0"/>
        <v>1</v>
      </c>
    </row>
    <row r="7" spans="1:10" x14ac:dyDescent="0.25">
      <c r="A7" s="4" t="s">
        <v>97</v>
      </c>
      <c r="B7" s="5">
        <v>32400</v>
      </c>
      <c r="C7" s="5">
        <v>1395</v>
      </c>
      <c r="D7" s="5">
        <v>825</v>
      </c>
      <c r="E7" s="5">
        <v>34620</v>
      </c>
      <c r="G7" s="7">
        <f t="shared" si="0"/>
        <v>0.94309416387716494</v>
      </c>
      <c r="H7" s="7">
        <f t="shared" si="0"/>
        <v>0.88012618296529965</v>
      </c>
      <c r="I7" s="7">
        <f t="shared" si="0"/>
        <v>0.89673913043478259</v>
      </c>
      <c r="J7" s="7">
        <f t="shared" si="0"/>
        <v>0.93935693935693931</v>
      </c>
    </row>
    <row r="8" spans="1:10" x14ac:dyDescent="0.25">
      <c r="A8" s="4" t="s">
        <v>98</v>
      </c>
      <c r="B8" s="6">
        <v>1525</v>
      </c>
      <c r="C8" s="6">
        <v>45</v>
      </c>
      <c r="D8" s="6">
        <v>75</v>
      </c>
      <c r="E8" s="6">
        <v>1645</v>
      </c>
      <c r="G8" s="7">
        <f t="shared" si="0"/>
        <v>4.4389462960267793E-2</v>
      </c>
      <c r="H8" s="7">
        <f t="shared" si="0"/>
        <v>2.8391167192429023E-2</v>
      </c>
      <c r="I8" s="7">
        <f t="shared" si="0"/>
        <v>8.1521739130434784E-2</v>
      </c>
      <c r="J8" s="7">
        <f t="shared" si="0"/>
        <v>4.4634377967711303E-2</v>
      </c>
    </row>
    <row r="9" spans="1:10" ht="25.5" x14ac:dyDescent="0.25">
      <c r="A9" s="4" t="s">
        <v>99</v>
      </c>
      <c r="B9" s="6">
        <v>435</v>
      </c>
      <c r="C9" s="6">
        <v>140</v>
      </c>
      <c r="D9" s="6">
        <v>15</v>
      </c>
      <c r="E9" s="6">
        <v>590</v>
      </c>
      <c r="G9" s="7">
        <f t="shared" si="0"/>
        <v>1.2661912385387861E-2</v>
      </c>
      <c r="H9" s="7">
        <f t="shared" si="0"/>
        <v>8.8328075709779186E-2</v>
      </c>
      <c r="I9" s="7">
        <f t="shared" si="0"/>
        <v>1.6304347826086956E-2</v>
      </c>
      <c r="J9" s="7">
        <f t="shared" si="0"/>
        <v>1.6008682675349342E-2</v>
      </c>
    </row>
    <row r="12" spans="1:10" x14ac:dyDescent="0.25">
      <c r="A12" s="1" t="s">
        <v>119</v>
      </c>
    </row>
    <row r="13" spans="1:10" x14ac:dyDescent="0.25">
      <c r="B13" s="19" t="s">
        <v>115</v>
      </c>
      <c r="C13" s="19"/>
      <c r="D13" s="19"/>
      <c r="E13" s="19"/>
      <c r="G13" s="19" t="s">
        <v>115</v>
      </c>
      <c r="H13" s="19"/>
      <c r="I13" s="19"/>
      <c r="J13" s="19"/>
    </row>
    <row r="14" spans="1:10" ht="25.5" x14ac:dyDescent="0.25">
      <c r="B14" s="13" t="s">
        <v>97</v>
      </c>
      <c r="C14" s="13" t="s">
        <v>122</v>
      </c>
      <c r="D14" s="13" t="s">
        <v>98</v>
      </c>
      <c r="E14" s="13" t="s">
        <v>14</v>
      </c>
      <c r="G14" s="8" t="s">
        <v>97</v>
      </c>
      <c r="H14" s="8" t="s">
        <v>122</v>
      </c>
      <c r="I14" s="8" t="s">
        <v>98</v>
      </c>
      <c r="J14" s="8" t="s">
        <v>14</v>
      </c>
    </row>
    <row r="15" spans="1:10" x14ac:dyDescent="0.25">
      <c r="A15" s="4" t="s">
        <v>14</v>
      </c>
      <c r="B15" s="6">
        <v>34355</v>
      </c>
      <c r="C15" s="6">
        <v>1585</v>
      </c>
      <c r="D15" s="6">
        <v>920</v>
      </c>
      <c r="E15" s="6">
        <v>36855</v>
      </c>
      <c r="G15" s="7">
        <f t="shared" ref="G15:J18" si="1">B15/B$15</f>
        <v>1</v>
      </c>
      <c r="H15" s="7">
        <f t="shared" si="1"/>
        <v>1</v>
      </c>
      <c r="I15" s="7">
        <f t="shared" si="1"/>
        <v>1</v>
      </c>
      <c r="J15" s="7">
        <f t="shared" si="1"/>
        <v>1</v>
      </c>
    </row>
    <row r="16" spans="1:10" x14ac:dyDescent="0.25">
      <c r="A16" s="4" t="s">
        <v>97</v>
      </c>
      <c r="B16" s="5">
        <v>30180</v>
      </c>
      <c r="C16" s="5">
        <v>1360</v>
      </c>
      <c r="D16" s="5">
        <v>740</v>
      </c>
      <c r="E16" s="5">
        <v>32280</v>
      </c>
      <c r="G16" s="7">
        <f t="shared" si="1"/>
        <v>0.87847474894484068</v>
      </c>
      <c r="H16" s="7">
        <f t="shared" si="1"/>
        <v>0.85804416403785488</v>
      </c>
      <c r="I16" s="7">
        <f t="shared" si="1"/>
        <v>0.80434782608695654</v>
      </c>
      <c r="J16" s="7">
        <f t="shared" si="1"/>
        <v>0.87586487586487582</v>
      </c>
    </row>
    <row r="17" spans="1:10" x14ac:dyDescent="0.25">
      <c r="A17" s="4" t="s">
        <v>98</v>
      </c>
      <c r="B17" s="6">
        <v>2670</v>
      </c>
      <c r="C17" s="6">
        <v>70</v>
      </c>
      <c r="D17" s="6">
        <v>145</v>
      </c>
      <c r="E17" s="6">
        <v>2885</v>
      </c>
      <c r="G17" s="7">
        <f t="shared" si="1"/>
        <v>7.7717944986173779E-2</v>
      </c>
      <c r="H17" s="7">
        <f t="shared" si="1"/>
        <v>4.4164037854889593E-2</v>
      </c>
      <c r="I17" s="7">
        <f t="shared" si="1"/>
        <v>0.15760869565217392</v>
      </c>
      <c r="J17" s="7">
        <f t="shared" si="1"/>
        <v>7.8279744946411614E-2</v>
      </c>
    </row>
    <row r="18" spans="1:10" ht="25.5" x14ac:dyDescent="0.25">
      <c r="A18" s="4" t="s">
        <v>99</v>
      </c>
      <c r="B18" s="6">
        <v>1505</v>
      </c>
      <c r="C18" s="6">
        <v>155</v>
      </c>
      <c r="D18" s="6">
        <v>30</v>
      </c>
      <c r="E18" s="6">
        <v>1690</v>
      </c>
      <c r="G18" s="7">
        <f t="shared" si="1"/>
        <v>4.3807306068985592E-2</v>
      </c>
      <c r="H18" s="7">
        <f t="shared" si="1"/>
        <v>9.7791798107255523E-2</v>
      </c>
      <c r="I18" s="7">
        <f t="shared" si="1"/>
        <v>3.2608695652173912E-2</v>
      </c>
      <c r="J18" s="7">
        <f t="shared" si="1"/>
        <v>4.585537918871252E-2</v>
      </c>
    </row>
  </sheetData>
  <mergeCells count="4">
    <mergeCell ref="B13:E13"/>
    <mergeCell ref="G4:J4"/>
    <mergeCell ref="G13:J13"/>
    <mergeCell ref="B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"/>
    </sheetView>
  </sheetViews>
  <sheetFormatPr defaultRowHeight="15" x14ac:dyDescent="0.25"/>
  <cols>
    <col min="1" max="1" customWidth="true" width="45.5703125" collapsed="false"/>
    <col min="6" max="6" customWidth="true" width="5.85546875" collapsed="false"/>
  </cols>
  <sheetData>
    <row r="1" spans="1:10" x14ac:dyDescent="0.25">
      <c r="A1" s="1" t="s">
        <v>160</v>
      </c>
    </row>
    <row r="4" spans="1:10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8" t="s">
        <v>97</v>
      </c>
      <c r="C5" s="8" t="s">
        <v>122</v>
      </c>
      <c r="D5" s="8" t="s">
        <v>98</v>
      </c>
      <c r="E5" s="8" t="s">
        <v>14</v>
      </c>
      <c r="G5" s="8" t="s">
        <v>97</v>
      </c>
      <c r="H5" s="8" t="s">
        <v>122</v>
      </c>
      <c r="I5" s="8" t="s">
        <v>98</v>
      </c>
      <c r="J5" s="8" t="s">
        <v>14</v>
      </c>
    </row>
    <row r="6" spans="1:10" x14ac:dyDescent="0.25">
      <c r="A6" s="4" t="s">
        <v>14</v>
      </c>
      <c r="B6" s="6">
        <v>34825</v>
      </c>
      <c r="C6" s="6">
        <v>1580</v>
      </c>
      <c r="D6" s="6">
        <v>925</v>
      </c>
      <c r="E6" s="6">
        <v>37335</v>
      </c>
      <c r="G6" s="7">
        <f t="shared" ref="G6:G15" si="0">B6/B$6</f>
        <v>1</v>
      </c>
      <c r="H6" s="7">
        <f t="shared" ref="H6:H15" si="1">C6/C$6</f>
        <v>1</v>
      </c>
      <c r="I6" s="7">
        <f t="shared" ref="I6:I15" si="2">D6/D$6</f>
        <v>1</v>
      </c>
      <c r="J6" s="7">
        <f t="shared" ref="J6:J15" si="3">E6/E$6</f>
        <v>1</v>
      </c>
    </row>
    <row r="7" spans="1:10" x14ac:dyDescent="0.25">
      <c r="A7" s="4" t="s">
        <v>100</v>
      </c>
      <c r="B7" s="5">
        <v>26750</v>
      </c>
      <c r="C7" s="5">
        <v>1010</v>
      </c>
      <c r="D7" s="5">
        <v>725</v>
      </c>
      <c r="E7" s="5">
        <v>28485</v>
      </c>
      <c r="G7" s="7">
        <f t="shared" si="0"/>
        <v>0.76812634601579322</v>
      </c>
      <c r="H7" s="7">
        <f t="shared" si="1"/>
        <v>0.63924050632911389</v>
      </c>
      <c r="I7" s="7">
        <f t="shared" si="2"/>
        <v>0.78378378378378377</v>
      </c>
      <c r="J7" s="7">
        <f t="shared" si="3"/>
        <v>0.76295701084773004</v>
      </c>
    </row>
    <row r="8" spans="1:10" x14ac:dyDescent="0.25">
      <c r="A8" s="4" t="s">
        <v>101</v>
      </c>
      <c r="B8" s="6">
        <v>1005</v>
      </c>
      <c r="C8" s="6">
        <v>80</v>
      </c>
      <c r="D8" s="6">
        <v>25</v>
      </c>
      <c r="E8" s="6">
        <v>1110</v>
      </c>
      <c r="G8" s="7">
        <f t="shared" si="0"/>
        <v>2.8858578607322327E-2</v>
      </c>
      <c r="H8" s="7">
        <f t="shared" si="1"/>
        <v>5.0632911392405063E-2</v>
      </c>
      <c r="I8" s="7">
        <f t="shared" si="2"/>
        <v>2.7027027027027029E-2</v>
      </c>
      <c r="J8" s="7">
        <f t="shared" si="3"/>
        <v>2.9730815588589796E-2</v>
      </c>
    </row>
    <row r="9" spans="1:10" ht="25.5" x14ac:dyDescent="0.25">
      <c r="A9" s="4" t="s">
        <v>136</v>
      </c>
      <c r="B9" s="6">
        <v>1540</v>
      </c>
      <c r="C9" s="6">
        <v>75</v>
      </c>
      <c r="D9" s="6">
        <v>45</v>
      </c>
      <c r="E9" s="6">
        <v>1660</v>
      </c>
      <c r="G9" s="7">
        <f t="shared" si="0"/>
        <v>4.4221105527638194E-2</v>
      </c>
      <c r="H9" s="7">
        <f t="shared" si="1"/>
        <v>4.746835443037975E-2</v>
      </c>
      <c r="I9" s="7">
        <f t="shared" si="2"/>
        <v>4.8648648648648651E-2</v>
      </c>
      <c r="J9" s="7">
        <f t="shared" si="3"/>
        <v>4.4462300790143294E-2</v>
      </c>
    </row>
    <row r="10" spans="1:10" ht="25.5" x14ac:dyDescent="0.25">
      <c r="A10" s="4" t="s">
        <v>137</v>
      </c>
      <c r="B10" s="6">
        <v>75</v>
      </c>
      <c r="C10" s="6">
        <v>0</v>
      </c>
      <c r="D10" s="6">
        <v>5</v>
      </c>
      <c r="E10" s="6">
        <v>75</v>
      </c>
      <c r="G10" s="7">
        <f t="shared" si="0"/>
        <v>2.1536252692031586E-3</v>
      </c>
      <c r="H10" s="7">
        <f t="shared" si="1"/>
        <v>0</v>
      </c>
      <c r="I10" s="7">
        <f t="shared" si="2"/>
        <v>5.4054054054054057E-3</v>
      </c>
      <c r="J10" s="7">
        <f t="shared" si="3"/>
        <v>2.008838891120932E-3</v>
      </c>
    </row>
    <row r="11" spans="1:10" ht="25.5" x14ac:dyDescent="0.25">
      <c r="A11" s="4" t="s">
        <v>138</v>
      </c>
      <c r="B11" s="6">
        <v>1185</v>
      </c>
      <c r="C11" s="6">
        <v>65</v>
      </c>
      <c r="D11" s="6">
        <v>25</v>
      </c>
      <c r="E11" s="6">
        <v>1275</v>
      </c>
      <c r="G11" s="7">
        <f t="shared" si="0"/>
        <v>3.4027279253409905E-2</v>
      </c>
      <c r="H11" s="7">
        <f t="shared" si="1"/>
        <v>4.1139240506329111E-2</v>
      </c>
      <c r="I11" s="7">
        <f t="shared" si="2"/>
        <v>2.7027027027027029E-2</v>
      </c>
      <c r="J11" s="7">
        <f t="shared" si="3"/>
        <v>3.4150261149055845E-2</v>
      </c>
    </row>
    <row r="12" spans="1:10" ht="25.5" x14ac:dyDescent="0.25">
      <c r="A12" s="4" t="s">
        <v>102</v>
      </c>
      <c r="B12" s="6">
        <v>1410</v>
      </c>
      <c r="C12" s="6">
        <v>130</v>
      </c>
      <c r="D12" s="6">
        <v>40</v>
      </c>
      <c r="E12" s="6">
        <v>1580</v>
      </c>
      <c r="G12" s="7">
        <f t="shared" si="0"/>
        <v>4.0488155061019382E-2</v>
      </c>
      <c r="H12" s="7">
        <f t="shared" si="1"/>
        <v>8.2278481012658222E-2</v>
      </c>
      <c r="I12" s="7">
        <f t="shared" si="2"/>
        <v>4.3243243243243246E-2</v>
      </c>
      <c r="J12" s="7">
        <f t="shared" si="3"/>
        <v>4.2319539306280969E-2</v>
      </c>
    </row>
    <row r="13" spans="1:10" ht="25.5" x14ac:dyDescent="0.25">
      <c r="A13" s="4" t="s">
        <v>103</v>
      </c>
      <c r="B13" s="6">
        <v>1275</v>
      </c>
      <c r="C13" s="6">
        <v>75</v>
      </c>
      <c r="D13" s="6">
        <v>25</v>
      </c>
      <c r="E13" s="6">
        <v>1370</v>
      </c>
      <c r="G13" s="7">
        <f t="shared" si="0"/>
        <v>3.6611629576453697E-2</v>
      </c>
      <c r="H13" s="7">
        <f t="shared" si="1"/>
        <v>4.746835443037975E-2</v>
      </c>
      <c r="I13" s="7">
        <f t="shared" si="2"/>
        <v>2.7027027027027029E-2</v>
      </c>
      <c r="J13" s="7">
        <f t="shared" si="3"/>
        <v>3.6694790411142361E-2</v>
      </c>
    </row>
    <row r="14" spans="1:10" ht="25.5" x14ac:dyDescent="0.25">
      <c r="A14" s="4" t="s">
        <v>104</v>
      </c>
      <c r="B14" s="6">
        <v>1285</v>
      </c>
      <c r="C14" s="6">
        <v>135</v>
      </c>
      <c r="D14" s="6">
        <v>35</v>
      </c>
      <c r="E14" s="6">
        <v>1455</v>
      </c>
      <c r="G14" s="7">
        <f t="shared" si="0"/>
        <v>3.689877961234745E-2</v>
      </c>
      <c r="H14" s="7">
        <f t="shared" si="1"/>
        <v>8.5443037974683542E-2</v>
      </c>
      <c r="I14" s="7">
        <f t="shared" si="2"/>
        <v>3.783783783783784E-2</v>
      </c>
      <c r="J14" s="7">
        <f t="shared" si="3"/>
        <v>3.8971474487746086E-2</v>
      </c>
    </row>
    <row r="15" spans="1:10" x14ac:dyDescent="0.25">
      <c r="A15" s="4" t="s">
        <v>105</v>
      </c>
      <c r="B15" s="6">
        <v>305</v>
      </c>
      <c r="C15" s="6">
        <v>15</v>
      </c>
      <c r="D15" s="6">
        <v>5</v>
      </c>
      <c r="E15" s="6">
        <v>325</v>
      </c>
      <c r="G15" s="7">
        <f t="shared" si="0"/>
        <v>8.7580760947595111E-3</v>
      </c>
      <c r="H15" s="7">
        <f t="shared" si="1"/>
        <v>9.4936708860759497E-3</v>
      </c>
      <c r="I15" s="7">
        <f t="shared" si="2"/>
        <v>5.4054054054054057E-3</v>
      </c>
      <c r="J15" s="7">
        <f t="shared" si="3"/>
        <v>8.7049685281907051E-3</v>
      </c>
    </row>
    <row r="17" spans="1:10" x14ac:dyDescent="0.25">
      <c r="A17" s="4" t="s">
        <v>120</v>
      </c>
      <c r="B17" s="11">
        <f>B8+B10</f>
        <v>1080</v>
      </c>
      <c r="C17" s="11">
        <f t="shared" ref="C17:E17" si="4">C8+C10</f>
        <v>80</v>
      </c>
      <c r="D17" s="11">
        <f t="shared" si="4"/>
        <v>30</v>
      </c>
      <c r="E17" s="11">
        <f t="shared" si="4"/>
        <v>1185</v>
      </c>
      <c r="G17" s="7">
        <f>B17/B$6</f>
        <v>3.1012203876525486E-2</v>
      </c>
      <c r="H17" s="7">
        <f>C17/C$6</f>
        <v>5.0632911392405063E-2</v>
      </c>
      <c r="I17" s="7">
        <f>D17/D$6</f>
        <v>3.2432432432432434E-2</v>
      </c>
      <c r="J17" s="7">
        <f>E17/E$6</f>
        <v>3.1739654479710729E-2</v>
      </c>
    </row>
  </sheetData>
  <mergeCells count="2">
    <mergeCell ref="G4:J4"/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E8" sqref="E8"/>
    </sheetView>
  </sheetViews>
  <sheetFormatPr defaultRowHeight="15" x14ac:dyDescent="0.25"/>
  <cols>
    <col min="1" max="1" customWidth="true" width="29.0" collapsed="false"/>
    <col min="2" max="14" customWidth="true" width="10.7109375" collapsed="false"/>
  </cols>
  <sheetData>
    <row r="1" spans="1:14" x14ac:dyDescent="0.25">
      <c r="A1" s="1" t="s">
        <v>139</v>
      </c>
    </row>
    <row r="4" spans="1:14" x14ac:dyDescent="0.25">
      <c r="B4" s="13" t="s">
        <v>132</v>
      </c>
      <c r="C4" s="13" t="s">
        <v>133</v>
      </c>
      <c r="D4" s="13" t="s">
        <v>134</v>
      </c>
      <c r="E4" s="13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9</v>
      </c>
      <c r="N4" s="13" t="s">
        <v>135</v>
      </c>
    </row>
    <row r="5" spans="1:14" x14ac:dyDescent="0.25">
      <c r="A5" s="4" t="s">
        <v>14</v>
      </c>
      <c r="B5" s="6">
        <v>1335</v>
      </c>
      <c r="C5" s="6">
        <v>1455</v>
      </c>
      <c r="D5" s="6">
        <v>1355</v>
      </c>
      <c r="E5" s="6">
        <v>1310</v>
      </c>
      <c r="F5" s="6">
        <v>1005</v>
      </c>
      <c r="G5" s="6">
        <v>895</v>
      </c>
      <c r="H5" s="6">
        <v>795</v>
      </c>
      <c r="I5" s="6">
        <v>770</v>
      </c>
      <c r="J5" s="6">
        <v>740</v>
      </c>
      <c r="K5" s="6">
        <v>690</v>
      </c>
      <c r="L5" s="6">
        <v>740</v>
      </c>
      <c r="M5" s="6">
        <v>830</v>
      </c>
      <c r="N5" s="6">
        <v>800</v>
      </c>
    </row>
    <row r="6" spans="1:14" x14ac:dyDescent="0.25">
      <c r="A6" s="4" t="s">
        <v>15</v>
      </c>
      <c r="B6" s="6">
        <v>10</v>
      </c>
      <c r="C6" s="6">
        <v>20</v>
      </c>
      <c r="D6" s="6">
        <v>50</v>
      </c>
      <c r="E6" s="6">
        <v>55</v>
      </c>
      <c r="F6" s="6">
        <v>55</v>
      </c>
      <c r="G6" s="6">
        <v>45</v>
      </c>
      <c r="H6" s="6">
        <v>25</v>
      </c>
      <c r="I6" s="6">
        <v>20</v>
      </c>
      <c r="J6" s="6">
        <v>20</v>
      </c>
      <c r="K6" s="6">
        <v>20</v>
      </c>
      <c r="L6" s="6">
        <v>45</v>
      </c>
      <c r="M6" s="6">
        <v>50</v>
      </c>
      <c r="N6" s="6">
        <v>25</v>
      </c>
    </row>
    <row r="7" spans="1:14" x14ac:dyDescent="0.25">
      <c r="A7" s="4" t="s">
        <v>16</v>
      </c>
      <c r="B7" s="6">
        <v>40</v>
      </c>
      <c r="C7" s="6">
        <v>45</v>
      </c>
      <c r="D7" s="6">
        <v>60</v>
      </c>
      <c r="E7" s="6">
        <v>60</v>
      </c>
      <c r="F7" s="6">
        <v>65</v>
      </c>
      <c r="G7" s="6">
        <v>50</v>
      </c>
      <c r="H7" s="6">
        <v>45</v>
      </c>
      <c r="I7" s="6">
        <v>40</v>
      </c>
      <c r="J7" s="6">
        <v>35</v>
      </c>
      <c r="K7" s="6">
        <v>25</v>
      </c>
      <c r="L7" s="6">
        <v>30</v>
      </c>
      <c r="M7" s="6">
        <v>30</v>
      </c>
      <c r="N7" s="6">
        <v>25</v>
      </c>
    </row>
    <row r="8" spans="1:14" x14ac:dyDescent="0.25">
      <c r="A8" s="4" t="s">
        <v>17</v>
      </c>
      <c r="B8" s="6">
        <v>15</v>
      </c>
      <c r="C8" s="6">
        <v>25</v>
      </c>
      <c r="D8" s="6">
        <v>15</v>
      </c>
      <c r="E8" s="6">
        <v>20</v>
      </c>
      <c r="F8" s="6">
        <v>25</v>
      </c>
      <c r="G8" s="6">
        <v>10</v>
      </c>
      <c r="H8" s="6">
        <v>10</v>
      </c>
      <c r="I8" s="6">
        <v>15</v>
      </c>
      <c r="J8" s="6">
        <v>10</v>
      </c>
      <c r="K8" s="6">
        <v>15</v>
      </c>
      <c r="L8" s="6">
        <v>15</v>
      </c>
      <c r="M8" s="6">
        <v>25</v>
      </c>
      <c r="N8" s="6">
        <v>15</v>
      </c>
    </row>
    <row r="9" spans="1:14" x14ac:dyDescent="0.25">
      <c r="A9" s="4" t="s">
        <v>18</v>
      </c>
      <c r="B9" s="6">
        <v>35</v>
      </c>
      <c r="C9" s="6">
        <v>55</v>
      </c>
      <c r="D9" s="6">
        <v>45</v>
      </c>
      <c r="E9" s="6">
        <v>45</v>
      </c>
      <c r="F9" s="6">
        <v>30</v>
      </c>
      <c r="G9" s="6">
        <v>25</v>
      </c>
      <c r="H9" s="6">
        <v>20</v>
      </c>
      <c r="I9" s="6">
        <v>30</v>
      </c>
      <c r="J9" s="6">
        <v>15</v>
      </c>
      <c r="K9" s="6">
        <v>20</v>
      </c>
      <c r="L9" s="6">
        <v>20</v>
      </c>
      <c r="M9" s="6">
        <v>15</v>
      </c>
      <c r="N9" s="6">
        <v>15</v>
      </c>
    </row>
    <row r="10" spans="1:14" x14ac:dyDescent="0.25">
      <c r="A10" s="4" t="s">
        <v>19</v>
      </c>
      <c r="B10" s="6">
        <v>25</v>
      </c>
      <c r="C10" s="6">
        <v>25</v>
      </c>
      <c r="D10" s="6">
        <v>40</v>
      </c>
      <c r="E10" s="6">
        <v>40</v>
      </c>
      <c r="F10" s="6">
        <v>20</v>
      </c>
      <c r="G10" s="6">
        <v>15</v>
      </c>
      <c r="H10" s="6">
        <v>20</v>
      </c>
      <c r="I10" s="6">
        <v>15</v>
      </c>
      <c r="J10" s="6">
        <v>15</v>
      </c>
      <c r="K10" s="6">
        <v>20</v>
      </c>
      <c r="L10" s="6">
        <v>15</v>
      </c>
      <c r="M10" s="6">
        <v>20</v>
      </c>
      <c r="N10" s="6">
        <v>15</v>
      </c>
    </row>
    <row r="11" spans="1:14" x14ac:dyDescent="0.25">
      <c r="A11" s="4" t="s">
        <v>20</v>
      </c>
      <c r="B11" s="6">
        <v>50</v>
      </c>
      <c r="C11" s="6">
        <v>65</v>
      </c>
      <c r="D11" s="6">
        <v>60</v>
      </c>
      <c r="E11" s="6">
        <v>60</v>
      </c>
      <c r="F11" s="6">
        <v>30</v>
      </c>
      <c r="G11" s="6">
        <v>35</v>
      </c>
      <c r="H11" s="6">
        <v>15</v>
      </c>
      <c r="I11" s="6">
        <v>10</v>
      </c>
      <c r="J11" s="6">
        <v>15</v>
      </c>
      <c r="K11" s="6">
        <v>25</v>
      </c>
      <c r="L11" s="6">
        <v>25</v>
      </c>
      <c r="M11" s="6">
        <v>35</v>
      </c>
      <c r="N11" s="6">
        <v>35</v>
      </c>
    </row>
    <row r="12" spans="1:14" x14ac:dyDescent="0.25">
      <c r="A12" s="4" t="s">
        <v>21</v>
      </c>
      <c r="B12" s="6">
        <v>50</v>
      </c>
      <c r="C12" s="6">
        <v>15</v>
      </c>
      <c r="D12" s="6">
        <v>20</v>
      </c>
      <c r="E12" s="6">
        <v>10</v>
      </c>
      <c r="F12" s="6">
        <v>10</v>
      </c>
      <c r="G12" s="6">
        <v>10</v>
      </c>
      <c r="H12" s="6">
        <v>5</v>
      </c>
      <c r="I12" s="6">
        <v>5</v>
      </c>
      <c r="J12" s="6">
        <v>5</v>
      </c>
      <c r="K12" s="6">
        <v>30</v>
      </c>
      <c r="L12" s="6">
        <v>5</v>
      </c>
      <c r="M12" s="6">
        <v>15</v>
      </c>
      <c r="N12" s="6">
        <v>10</v>
      </c>
    </row>
    <row r="13" spans="1:14" x14ac:dyDescent="0.25">
      <c r="A13" s="4" t="s">
        <v>22</v>
      </c>
      <c r="B13" s="6">
        <v>30</v>
      </c>
      <c r="C13" s="6">
        <v>40</v>
      </c>
      <c r="D13" s="6">
        <v>35</v>
      </c>
      <c r="E13" s="6">
        <v>30</v>
      </c>
      <c r="F13" s="6">
        <v>30</v>
      </c>
      <c r="G13" s="6">
        <v>20</v>
      </c>
      <c r="H13" s="6">
        <v>10</v>
      </c>
      <c r="I13" s="6">
        <v>20</v>
      </c>
      <c r="J13" s="6">
        <v>25</v>
      </c>
      <c r="K13" s="6">
        <v>25</v>
      </c>
      <c r="L13" s="6">
        <v>15</v>
      </c>
      <c r="M13" s="6">
        <v>20</v>
      </c>
      <c r="N13" s="6">
        <v>30</v>
      </c>
    </row>
    <row r="14" spans="1:14" x14ac:dyDescent="0.25">
      <c r="A14" s="4" t="s">
        <v>23</v>
      </c>
      <c r="B14" s="6">
        <v>10</v>
      </c>
      <c r="C14" s="6">
        <v>15</v>
      </c>
      <c r="D14" s="6">
        <v>15</v>
      </c>
      <c r="E14" s="6">
        <v>10</v>
      </c>
      <c r="F14" s="6">
        <v>10</v>
      </c>
      <c r="G14" s="6">
        <v>5</v>
      </c>
      <c r="H14" s="6">
        <v>10</v>
      </c>
      <c r="I14" s="6">
        <v>10</v>
      </c>
      <c r="J14" s="6">
        <v>10</v>
      </c>
      <c r="K14" s="6">
        <v>5</v>
      </c>
      <c r="L14" s="6">
        <v>5</v>
      </c>
      <c r="M14" s="6">
        <v>5</v>
      </c>
      <c r="N14" s="6">
        <v>5</v>
      </c>
    </row>
    <row r="15" spans="1:14" x14ac:dyDescent="0.25">
      <c r="A15" s="4" t="s">
        <v>24</v>
      </c>
      <c r="B15" s="6">
        <v>40</v>
      </c>
      <c r="C15" s="6">
        <v>50</v>
      </c>
      <c r="D15" s="6">
        <v>60</v>
      </c>
      <c r="E15" s="6">
        <v>40</v>
      </c>
      <c r="F15" s="6">
        <v>25</v>
      </c>
      <c r="G15" s="6">
        <v>20</v>
      </c>
      <c r="H15" s="6">
        <v>20</v>
      </c>
      <c r="I15" s="6">
        <v>25</v>
      </c>
      <c r="J15" s="6">
        <v>20</v>
      </c>
      <c r="K15" s="6">
        <v>30</v>
      </c>
      <c r="L15" s="6">
        <v>15</v>
      </c>
      <c r="M15" s="6">
        <v>15</v>
      </c>
      <c r="N15" s="6">
        <v>25</v>
      </c>
    </row>
    <row r="16" spans="1:14" x14ac:dyDescent="0.25">
      <c r="A16" s="4" t="s">
        <v>25</v>
      </c>
      <c r="B16" s="6">
        <v>0</v>
      </c>
      <c r="C16" s="6">
        <v>0</v>
      </c>
      <c r="D16" s="6">
        <v>0</v>
      </c>
      <c r="E16" s="6">
        <v>0</v>
      </c>
      <c r="F16" s="6">
        <v>5</v>
      </c>
      <c r="G16" s="6">
        <v>5</v>
      </c>
      <c r="H16" s="6">
        <v>10</v>
      </c>
      <c r="I16" s="6">
        <v>10</v>
      </c>
      <c r="J16" s="6">
        <v>5</v>
      </c>
      <c r="K16" s="6">
        <v>5</v>
      </c>
      <c r="L16" s="6">
        <v>10</v>
      </c>
      <c r="M16" s="6">
        <v>10</v>
      </c>
      <c r="N16" s="6">
        <v>10</v>
      </c>
    </row>
    <row r="17" spans="1:14" x14ac:dyDescent="0.25">
      <c r="A17" s="4" t="s">
        <v>26</v>
      </c>
      <c r="B17" s="6">
        <v>130</v>
      </c>
      <c r="C17" s="6">
        <v>85</v>
      </c>
      <c r="D17" s="6">
        <v>100</v>
      </c>
      <c r="E17" s="6">
        <v>105</v>
      </c>
      <c r="F17" s="6">
        <v>85</v>
      </c>
      <c r="G17" s="6">
        <v>105</v>
      </c>
      <c r="H17" s="6">
        <v>80</v>
      </c>
      <c r="I17" s="6">
        <v>70</v>
      </c>
      <c r="J17" s="6">
        <v>75</v>
      </c>
      <c r="K17" s="6">
        <v>55</v>
      </c>
      <c r="L17" s="6">
        <v>60</v>
      </c>
      <c r="M17" s="6">
        <v>60</v>
      </c>
      <c r="N17" s="6">
        <v>80</v>
      </c>
    </row>
    <row r="18" spans="1:14" x14ac:dyDescent="0.25">
      <c r="A18" s="4" t="s">
        <v>27</v>
      </c>
      <c r="B18" s="6">
        <v>5</v>
      </c>
      <c r="C18" s="6">
        <v>10</v>
      </c>
      <c r="D18" s="6">
        <v>5</v>
      </c>
      <c r="E18" s="6">
        <v>10</v>
      </c>
      <c r="F18" s="6">
        <v>10</v>
      </c>
      <c r="G18" s="6">
        <v>10</v>
      </c>
      <c r="H18" s="6">
        <v>5</v>
      </c>
      <c r="I18" s="6">
        <v>5</v>
      </c>
      <c r="J18" s="6">
        <v>5</v>
      </c>
      <c r="K18" s="6">
        <v>5</v>
      </c>
      <c r="L18" s="6">
        <v>5</v>
      </c>
      <c r="M18" s="6">
        <v>5</v>
      </c>
      <c r="N18" s="6">
        <v>5</v>
      </c>
    </row>
    <row r="19" spans="1:14" x14ac:dyDescent="0.25">
      <c r="A19" s="4" t="s">
        <v>28</v>
      </c>
      <c r="B19" s="6">
        <v>65</v>
      </c>
      <c r="C19" s="6">
        <v>130</v>
      </c>
      <c r="D19" s="6">
        <v>95</v>
      </c>
      <c r="E19" s="6">
        <v>85</v>
      </c>
      <c r="F19" s="6">
        <v>40</v>
      </c>
      <c r="G19" s="6">
        <v>35</v>
      </c>
      <c r="H19" s="6">
        <v>40</v>
      </c>
      <c r="I19" s="6">
        <v>35</v>
      </c>
      <c r="J19" s="6">
        <v>25</v>
      </c>
      <c r="K19" s="6">
        <v>30</v>
      </c>
      <c r="L19" s="6">
        <v>20</v>
      </c>
      <c r="M19" s="6">
        <v>30</v>
      </c>
      <c r="N19" s="6">
        <v>30</v>
      </c>
    </row>
    <row r="20" spans="1:14" x14ac:dyDescent="0.25">
      <c r="A20" s="4" t="s">
        <v>29</v>
      </c>
      <c r="B20" s="6">
        <v>190</v>
      </c>
      <c r="C20" s="6">
        <v>145</v>
      </c>
      <c r="D20" s="6">
        <v>120</v>
      </c>
      <c r="E20" s="6">
        <v>190</v>
      </c>
      <c r="F20" s="6">
        <v>100</v>
      </c>
      <c r="G20" s="6">
        <v>90</v>
      </c>
      <c r="H20" s="6">
        <v>65</v>
      </c>
      <c r="I20" s="6">
        <v>60</v>
      </c>
      <c r="J20" s="6">
        <v>95</v>
      </c>
      <c r="K20" s="6">
        <v>75</v>
      </c>
      <c r="L20" s="6">
        <v>85</v>
      </c>
      <c r="M20" s="6">
        <v>90</v>
      </c>
      <c r="N20" s="6">
        <v>65</v>
      </c>
    </row>
    <row r="21" spans="1:14" x14ac:dyDescent="0.25">
      <c r="A21" s="4" t="s">
        <v>30</v>
      </c>
      <c r="B21" s="6">
        <v>175</v>
      </c>
      <c r="C21" s="6">
        <v>110</v>
      </c>
      <c r="D21" s="6">
        <v>105</v>
      </c>
      <c r="E21" s="6">
        <v>90</v>
      </c>
      <c r="F21" s="6">
        <v>75</v>
      </c>
      <c r="G21" s="6">
        <v>65</v>
      </c>
      <c r="H21" s="6">
        <v>45</v>
      </c>
      <c r="I21" s="6">
        <v>50</v>
      </c>
      <c r="J21" s="6">
        <v>35</v>
      </c>
      <c r="K21" s="6">
        <v>35</v>
      </c>
      <c r="L21" s="6">
        <v>55</v>
      </c>
      <c r="M21" s="6">
        <v>80</v>
      </c>
      <c r="N21" s="6">
        <v>70</v>
      </c>
    </row>
    <row r="22" spans="1:14" x14ac:dyDescent="0.25">
      <c r="A22" s="4" t="s">
        <v>31</v>
      </c>
      <c r="B22" s="6">
        <v>80</v>
      </c>
      <c r="C22" s="6">
        <v>125</v>
      </c>
      <c r="D22" s="6">
        <v>85</v>
      </c>
      <c r="E22" s="6">
        <v>55</v>
      </c>
      <c r="F22" s="6">
        <v>50</v>
      </c>
      <c r="G22" s="6">
        <v>30</v>
      </c>
      <c r="H22" s="6">
        <v>45</v>
      </c>
      <c r="I22" s="6">
        <v>45</v>
      </c>
      <c r="J22" s="6">
        <v>50</v>
      </c>
      <c r="K22" s="6">
        <v>30</v>
      </c>
      <c r="L22" s="6">
        <v>40</v>
      </c>
      <c r="M22" s="6">
        <v>55</v>
      </c>
      <c r="N22" s="6">
        <v>40</v>
      </c>
    </row>
    <row r="23" spans="1:14" x14ac:dyDescent="0.25">
      <c r="A23" s="4" t="s">
        <v>32</v>
      </c>
      <c r="B23" s="6">
        <v>10</v>
      </c>
      <c r="C23" s="6">
        <v>15</v>
      </c>
      <c r="D23" s="6">
        <v>5</v>
      </c>
      <c r="E23" s="6">
        <v>10</v>
      </c>
      <c r="F23" s="6">
        <v>5</v>
      </c>
      <c r="G23" s="6">
        <v>5</v>
      </c>
      <c r="H23" s="6">
        <v>5</v>
      </c>
      <c r="I23" s="6">
        <v>5</v>
      </c>
      <c r="J23" s="6">
        <v>10</v>
      </c>
      <c r="K23" s="6">
        <v>5</v>
      </c>
      <c r="L23" s="6">
        <v>5</v>
      </c>
      <c r="M23" s="6">
        <v>0</v>
      </c>
      <c r="N23" s="6">
        <v>5</v>
      </c>
    </row>
    <row r="24" spans="1:14" x14ac:dyDescent="0.25">
      <c r="A24" s="4" t="s">
        <v>33</v>
      </c>
      <c r="B24" s="6">
        <v>10</v>
      </c>
      <c r="C24" s="6">
        <v>15</v>
      </c>
      <c r="D24" s="6">
        <v>10</v>
      </c>
      <c r="E24" s="6">
        <v>15</v>
      </c>
      <c r="F24" s="6">
        <v>10</v>
      </c>
      <c r="G24" s="6">
        <v>15</v>
      </c>
      <c r="H24" s="6">
        <v>20</v>
      </c>
      <c r="I24" s="6">
        <v>10</v>
      </c>
      <c r="J24" s="6">
        <v>10</v>
      </c>
      <c r="K24" s="6">
        <v>10</v>
      </c>
      <c r="L24" s="6">
        <v>10</v>
      </c>
      <c r="M24" s="6">
        <v>10</v>
      </c>
      <c r="N24" s="6">
        <v>10</v>
      </c>
    </row>
    <row r="25" spans="1:14" x14ac:dyDescent="0.25">
      <c r="A25" s="4" t="s">
        <v>34</v>
      </c>
      <c r="B25" s="6">
        <v>25</v>
      </c>
      <c r="C25" s="6">
        <v>35</v>
      </c>
      <c r="D25" s="6">
        <v>35</v>
      </c>
      <c r="E25" s="6">
        <v>25</v>
      </c>
      <c r="F25" s="6">
        <v>30</v>
      </c>
      <c r="G25" s="6">
        <v>30</v>
      </c>
      <c r="H25" s="6">
        <v>20</v>
      </c>
      <c r="I25" s="6">
        <v>20</v>
      </c>
      <c r="J25" s="6">
        <v>20</v>
      </c>
      <c r="K25" s="6">
        <v>15</v>
      </c>
      <c r="L25" s="6">
        <v>25</v>
      </c>
      <c r="M25" s="6">
        <v>20</v>
      </c>
      <c r="N25" s="6">
        <v>15</v>
      </c>
    </row>
    <row r="26" spans="1:14" x14ac:dyDescent="0.25">
      <c r="A26" s="4" t="s">
        <v>35</v>
      </c>
      <c r="B26" s="6">
        <v>10</v>
      </c>
      <c r="C26" s="6">
        <v>30</v>
      </c>
      <c r="D26" s="6">
        <v>20</v>
      </c>
      <c r="E26" s="6">
        <v>15</v>
      </c>
      <c r="F26" s="6">
        <v>15</v>
      </c>
      <c r="G26" s="6">
        <v>15</v>
      </c>
      <c r="H26" s="6">
        <v>10</v>
      </c>
      <c r="I26" s="6">
        <v>10</v>
      </c>
      <c r="J26" s="6">
        <v>15</v>
      </c>
      <c r="K26" s="6">
        <v>20</v>
      </c>
      <c r="L26" s="6">
        <v>10</v>
      </c>
      <c r="M26" s="6">
        <v>15</v>
      </c>
      <c r="N26" s="6">
        <v>30</v>
      </c>
    </row>
    <row r="27" spans="1:14" x14ac:dyDescent="0.25">
      <c r="A27" s="4" t="s">
        <v>36</v>
      </c>
      <c r="B27" s="6">
        <v>75</v>
      </c>
      <c r="C27" s="6">
        <v>80</v>
      </c>
      <c r="D27" s="6">
        <v>70</v>
      </c>
      <c r="E27" s="6">
        <v>45</v>
      </c>
      <c r="F27" s="6">
        <v>50</v>
      </c>
      <c r="G27" s="6">
        <v>40</v>
      </c>
      <c r="H27" s="6">
        <v>30</v>
      </c>
      <c r="I27" s="6">
        <v>25</v>
      </c>
      <c r="J27" s="6">
        <v>20</v>
      </c>
      <c r="K27" s="6">
        <v>15</v>
      </c>
      <c r="L27" s="6">
        <v>30</v>
      </c>
      <c r="M27" s="6">
        <v>25</v>
      </c>
      <c r="N27" s="6">
        <v>20</v>
      </c>
    </row>
    <row r="28" spans="1:14" x14ac:dyDescent="0.25">
      <c r="A28" s="4" t="s">
        <v>37</v>
      </c>
      <c r="B28" s="6">
        <v>5</v>
      </c>
      <c r="C28" s="6">
        <v>5</v>
      </c>
      <c r="D28" s="6">
        <v>0</v>
      </c>
      <c r="E28" s="6">
        <v>5</v>
      </c>
      <c r="F28" s="6">
        <v>10</v>
      </c>
      <c r="G28" s="6">
        <v>5</v>
      </c>
      <c r="H28" s="6">
        <v>5</v>
      </c>
      <c r="I28" s="6">
        <v>0</v>
      </c>
      <c r="J28" s="6">
        <v>5</v>
      </c>
      <c r="K28" s="6">
        <v>0</v>
      </c>
      <c r="L28" s="6">
        <v>5</v>
      </c>
      <c r="M28" s="6">
        <v>0</v>
      </c>
      <c r="N28" s="6">
        <v>5</v>
      </c>
    </row>
    <row r="29" spans="1:14" x14ac:dyDescent="0.25">
      <c r="A29" s="4" t="s">
        <v>38</v>
      </c>
      <c r="B29" s="6">
        <v>45</v>
      </c>
      <c r="C29" s="6">
        <v>50</v>
      </c>
      <c r="D29" s="6">
        <v>50</v>
      </c>
      <c r="E29" s="6">
        <v>45</v>
      </c>
      <c r="F29" s="6">
        <v>40</v>
      </c>
      <c r="G29" s="6">
        <v>40</v>
      </c>
      <c r="H29" s="6">
        <v>40</v>
      </c>
      <c r="I29" s="6">
        <v>25</v>
      </c>
      <c r="J29" s="6">
        <v>35</v>
      </c>
      <c r="K29" s="6">
        <v>15</v>
      </c>
      <c r="L29" s="6">
        <v>40</v>
      </c>
      <c r="M29" s="6">
        <v>30</v>
      </c>
      <c r="N29" s="6">
        <v>30</v>
      </c>
    </row>
    <row r="30" spans="1:14" x14ac:dyDescent="0.25">
      <c r="A30" s="4" t="s">
        <v>39</v>
      </c>
      <c r="B30" s="6">
        <v>15</v>
      </c>
      <c r="C30" s="6">
        <v>15</v>
      </c>
      <c r="D30" s="6">
        <v>20</v>
      </c>
      <c r="E30" s="6">
        <v>25</v>
      </c>
      <c r="F30" s="6">
        <v>15</v>
      </c>
      <c r="G30" s="6">
        <v>15</v>
      </c>
      <c r="H30" s="6">
        <v>15</v>
      </c>
      <c r="I30" s="6">
        <v>25</v>
      </c>
      <c r="J30" s="6">
        <v>25</v>
      </c>
      <c r="K30" s="6">
        <v>20</v>
      </c>
      <c r="L30" s="6">
        <v>15</v>
      </c>
      <c r="M30" s="6">
        <v>15</v>
      </c>
      <c r="N30" s="6">
        <v>25</v>
      </c>
    </row>
    <row r="31" spans="1:14" x14ac:dyDescent="0.25">
      <c r="A31" s="4" t="s">
        <v>40</v>
      </c>
      <c r="B31" s="6">
        <v>25</v>
      </c>
      <c r="C31" s="6">
        <v>25</v>
      </c>
      <c r="D31" s="6">
        <v>20</v>
      </c>
      <c r="E31" s="6">
        <v>25</v>
      </c>
      <c r="F31" s="6">
        <v>10</v>
      </c>
      <c r="G31" s="6">
        <v>15</v>
      </c>
      <c r="H31" s="6">
        <v>5</v>
      </c>
      <c r="I31" s="6">
        <v>30</v>
      </c>
      <c r="J31" s="6">
        <v>25</v>
      </c>
      <c r="K31" s="6">
        <v>25</v>
      </c>
      <c r="L31" s="6">
        <v>25</v>
      </c>
      <c r="M31" s="6">
        <v>25</v>
      </c>
      <c r="N31" s="6">
        <v>25</v>
      </c>
    </row>
    <row r="32" spans="1:14" x14ac:dyDescent="0.25">
      <c r="A32" s="4" t="s">
        <v>41</v>
      </c>
      <c r="B32" s="6">
        <v>10</v>
      </c>
      <c r="C32" s="6">
        <v>15</v>
      </c>
      <c r="D32" s="6">
        <v>10</v>
      </c>
      <c r="E32" s="6">
        <v>5</v>
      </c>
      <c r="F32" s="6">
        <v>10</v>
      </c>
      <c r="G32" s="6">
        <v>5</v>
      </c>
      <c r="H32" s="6">
        <v>10</v>
      </c>
      <c r="I32" s="6">
        <v>5</v>
      </c>
      <c r="J32" s="6">
        <v>0</v>
      </c>
      <c r="K32" s="6">
        <v>10</v>
      </c>
      <c r="L32" s="6">
        <v>5</v>
      </c>
      <c r="M32" s="6">
        <v>0</v>
      </c>
      <c r="N32" s="6">
        <v>10</v>
      </c>
    </row>
    <row r="33" spans="1:14" x14ac:dyDescent="0.25">
      <c r="A33" s="4" t="s">
        <v>42</v>
      </c>
      <c r="B33" s="6">
        <v>25</v>
      </c>
      <c r="C33" s="6">
        <v>40</v>
      </c>
      <c r="D33" s="6">
        <v>40</v>
      </c>
      <c r="E33" s="6">
        <v>30</v>
      </c>
      <c r="F33" s="6">
        <v>40</v>
      </c>
      <c r="G33" s="6">
        <v>45</v>
      </c>
      <c r="H33" s="6">
        <v>35</v>
      </c>
      <c r="I33" s="6">
        <v>30</v>
      </c>
      <c r="J33" s="6">
        <v>20</v>
      </c>
      <c r="K33" s="6">
        <v>25</v>
      </c>
      <c r="L33" s="6">
        <v>20</v>
      </c>
      <c r="M33" s="6">
        <v>25</v>
      </c>
      <c r="N33" s="6">
        <v>30</v>
      </c>
    </row>
    <row r="34" spans="1:14" x14ac:dyDescent="0.25">
      <c r="A34" s="4" t="s">
        <v>43</v>
      </c>
      <c r="B34" s="6">
        <v>55</v>
      </c>
      <c r="C34" s="6">
        <v>85</v>
      </c>
      <c r="D34" s="6">
        <v>75</v>
      </c>
      <c r="E34" s="6">
        <v>55</v>
      </c>
      <c r="F34" s="6">
        <v>50</v>
      </c>
      <c r="G34" s="6">
        <v>35</v>
      </c>
      <c r="H34" s="6">
        <v>55</v>
      </c>
      <c r="I34" s="6">
        <v>40</v>
      </c>
      <c r="J34" s="6">
        <v>20</v>
      </c>
      <c r="K34" s="6">
        <v>0</v>
      </c>
      <c r="L34" s="6">
        <v>10</v>
      </c>
      <c r="M34" s="6">
        <v>25</v>
      </c>
      <c r="N34" s="6">
        <v>30</v>
      </c>
    </row>
    <row r="35" spans="1:14" x14ac:dyDescent="0.25">
      <c r="A35" s="4" t="s">
        <v>44</v>
      </c>
      <c r="B35" s="6">
        <v>20</v>
      </c>
      <c r="C35" s="6">
        <v>35</v>
      </c>
      <c r="D35" s="6">
        <v>30</v>
      </c>
      <c r="E35" s="6">
        <v>25</v>
      </c>
      <c r="F35" s="6">
        <v>15</v>
      </c>
      <c r="G35" s="6">
        <v>10</v>
      </c>
      <c r="H35" s="6">
        <v>10</v>
      </c>
      <c r="I35" s="6">
        <v>10</v>
      </c>
      <c r="J35" s="6">
        <v>10</v>
      </c>
      <c r="K35" s="6">
        <v>15</v>
      </c>
      <c r="L35" s="6">
        <v>10</v>
      </c>
      <c r="M35" s="6">
        <v>10</v>
      </c>
      <c r="N35" s="6">
        <v>15</v>
      </c>
    </row>
    <row r="36" spans="1:14" x14ac:dyDescent="0.25">
      <c r="A36" s="4" t="s">
        <v>45</v>
      </c>
      <c r="B36" s="6">
        <v>30</v>
      </c>
      <c r="C36" s="6">
        <v>30</v>
      </c>
      <c r="D36" s="6">
        <v>15</v>
      </c>
      <c r="E36" s="6">
        <v>20</v>
      </c>
      <c r="F36" s="6">
        <v>20</v>
      </c>
      <c r="G36" s="6">
        <v>20</v>
      </c>
      <c r="H36" s="6">
        <v>20</v>
      </c>
      <c r="I36" s="6">
        <v>20</v>
      </c>
      <c r="J36" s="6">
        <v>30</v>
      </c>
      <c r="K36" s="6">
        <v>20</v>
      </c>
      <c r="L36" s="6">
        <v>20</v>
      </c>
      <c r="M36" s="6">
        <v>30</v>
      </c>
      <c r="N36" s="6">
        <v>30</v>
      </c>
    </row>
    <row r="37" spans="1:14" x14ac:dyDescent="0.25">
      <c r="A37" s="4" t="s">
        <v>46</v>
      </c>
      <c r="B37" s="6">
        <v>40</v>
      </c>
      <c r="C37" s="6">
        <v>30</v>
      </c>
      <c r="D37" s="6">
        <v>40</v>
      </c>
      <c r="E37" s="6">
        <v>50</v>
      </c>
      <c r="F37" s="6">
        <v>35</v>
      </c>
      <c r="G37" s="6">
        <v>35</v>
      </c>
      <c r="H37" s="6">
        <v>35</v>
      </c>
      <c r="I37" s="6">
        <v>55</v>
      </c>
      <c r="J37" s="6">
        <v>45</v>
      </c>
      <c r="K37" s="6">
        <v>45</v>
      </c>
      <c r="L37" s="6">
        <v>40</v>
      </c>
      <c r="M37" s="6">
        <v>30</v>
      </c>
      <c r="N37" s="6">
        <v>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" sqref="A2"/>
    </sheetView>
  </sheetViews>
  <sheetFormatPr defaultRowHeight="15" x14ac:dyDescent="0.25"/>
  <cols>
    <col min="1" max="1" customWidth="true" width="63.42578125" collapsed="false"/>
    <col min="6" max="6" customWidth="true" width="6.140625" collapsed="false"/>
  </cols>
  <sheetData>
    <row r="1" spans="1:10" x14ac:dyDescent="0.25">
      <c r="A1" s="1" t="s">
        <v>161</v>
      </c>
    </row>
    <row r="4" spans="1:10" ht="17.25" customHeight="1" x14ac:dyDescent="0.25">
      <c r="B4" s="19" t="s">
        <v>115</v>
      </c>
      <c r="C4" s="19"/>
      <c r="D4" s="19"/>
      <c r="E4" s="19"/>
      <c r="G4" s="19" t="s">
        <v>115</v>
      </c>
      <c r="H4" s="19"/>
      <c r="I4" s="19"/>
      <c r="J4" s="19"/>
    </row>
    <row r="5" spans="1:10" ht="25.5" x14ac:dyDescent="0.25">
      <c r="B5" s="13" t="s">
        <v>97</v>
      </c>
      <c r="C5" s="13" t="s">
        <v>122</v>
      </c>
      <c r="D5" s="13" t="s">
        <v>98</v>
      </c>
      <c r="E5" s="13" t="s">
        <v>14</v>
      </c>
      <c r="F5" s="10"/>
      <c r="G5" s="8" t="s">
        <v>97</v>
      </c>
      <c r="H5" s="8" t="s">
        <v>122</v>
      </c>
      <c r="I5" s="8" t="s">
        <v>98</v>
      </c>
      <c r="J5" s="8" t="s">
        <v>14</v>
      </c>
    </row>
    <row r="6" spans="1:10" x14ac:dyDescent="0.25">
      <c r="A6" s="4" t="s">
        <v>14</v>
      </c>
      <c r="B6" s="6">
        <v>29370</v>
      </c>
      <c r="C6" s="6">
        <v>1160</v>
      </c>
      <c r="D6" s="6">
        <v>800</v>
      </c>
      <c r="E6" s="6">
        <v>31335</v>
      </c>
      <c r="G6" s="7">
        <f t="shared" ref="G6:G30" si="0">B6/B$6</f>
        <v>1</v>
      </c>
      <c r="H6" s="7">
        <f t="shared" ref="H6:H30" si="1">C6/C$6</f>
        <v>1</v>
      </c>
      <c r="I6" s="7">
        <f t="shared" ref="I6:I30" si="2">D6/D$6</f>
        <v>1</v>
      </c>
      <c r="J6" s="7">
        <f t="shared" ref="J6:J30" si="3">E6/E$6</f>
        <v>1</v>
      </c>
    </row>
    <row r="7" spans="1:10" x14ac:dyDescent="0.25">
      <c r="A7" s="4" t="s">
        <v>47</v>
      </c>
      <c r="B7" s="5">
        <v>2565</v>
      </c>
      <c r="C7" s="5">
        <v>180</v>
      </c>
      <c r="D7" s="5">
        <v>85</v>
      </c>
      <c r="E7" s="5">
        <v>2830</v>
      </c>
      <c r="G7" s="7">
        <f t="shared" si="0"/>
        <v>8.7334014300306434E-2</v>
      </c>
      <c r="H7" s="7">
        <f t="shared" si="1"/>
        <v>0.15517241379310345</v>
      </c>
      <c r="I7" s="7">
        <f t="shared" si="2"/>
        <v>0.10625</v>
      </c>
      <c r="J7" s="7">
        <f t="shared" si="3"/>
        <v>9.0314344981649919E-2</v>
      </c>
    </row>
    <row r="8" spans="1:10" x14ac:dyDescent="0.25">
      <c r="A8" s="4" t="s">
        <v>48</v>
      </c>
      <c r="B8" s="6">
        <v>1460</v>
      </c>
      <c r="C8" s="6">
        <v>40</v>
      </c>
      <c r="D8" s="6">
        <v>35</v>
      </c>
      <c r="E8" s="6">
        <v>1530</v>
      </c>
      <c r="G8" s="7">
        <f t="shared" si="0"/>
        <v>4.9710589036431732E-2</v>
      </c>
      <c r="H8" s="7">
        <f t="shared" si="1"/>
        <v>3.4482758620689655E-2</v>
      </c>
      <c r="I8" s="7">
        <f t="shared" si="2"/>
        <v>4.3749999999999997E-2</v>
      </c>
      <c r="J8" s="7">
        <f t="shared" si="3"/>
        <v>4.8827190043082815E-2</v>
      </c>
    </row>
    <row r="9" spans="1:10" x14ac:dyDescent="0.25">
      <c r="A9" s="4" t="s">
        <v>49</v>
      </c>
      <c r="B9" s="6">
        <v>4795</v>
      </c>
      <c r="C9" s="6">
        <v>175</v>
      </c>
      <c r="D9" s="6">
        <v>140</v>
      </c>
      <c r="E9" s="6">
        <v>5110</v>
      </c>
      <c r="G9" s="7">
        <f t="shared" si="0"/>
        <v>0.16326183180115764</v>
      </c>
      <c r="H9" s="7">
        <f t="shared" si="1"/>
        <v>0.15086206896551724</v>
      </c>
      <c r="I9" s="7">
        <f t="shared" si="2"/>
        <v>0.17499999999999999</v>
      </c>
      <c r="J9" s="7">
        <f t="shared" si="3"/>
        <v>0.16307643210467529</v>
      </c>
    </row>
    <row r="10" spans="1:10" x14ac:dyDescent="0.25">
      <c r="A10" s="4" t="s">
        <v>50</v>
      </c>
      <c r="B10" s="6">
        <v>200</v>
      </c>
      <c r="C10" s="6">
        <v>5</v>
      </c>
      <c r="D10" s="6">
        <v>10</v>
      </c>
      <c r="E10" s="6">
        <v>220</v>
      </c>
      <c r="G10" s="7">
        <f t="shared" si="0"/>
        <v>6.8096697310180455E-3</v>
      </c>
      <c r="H10" s="7">
        <f t="shared" si="1"/>
        <v>4.3103448275862068E-3</v>
      </c>
      <c r="I10" s="7">
        <f t="shared" si="2"/>
        <v>1.2500000000000001E-2</v>
      </c>
      <c r="J10" s="7">
        <f t="shared" si="3"/>
        <v>7.0209031434498165E-3</v>
      </c>
    </row>
    <row r="11" spans="1:10" x14ac:dyDescent="0.25">
      <c r="A11" s="4" t="s">
        <v>51</v>
      </c>
      <c r="B11" s="6">
        <v>1015</v>
      </c>
      <c r="C11" s="6">
        <v>40</v>
      </c>
      <c r="D11" s="6">
        <v>30</v>
      </c>
      <c r="E11" s="6">
        <v>1085</v>
      </c>
      <c r="G11" s="7">
        <f t="shared" si="0"/>
        <v>3.455907388491658E-2</v>
      </c>
      <c r="H11" s="7">
        <f t="shared" si="1"/>
        <v>3.4482758620689655E-2</v>
      </c>
      <c r="I11" s="7">
        <f t="shared" si="2"/>
        <v>3.7499999999999999E-2</v>
      </c>
      <c r="J11" s="7">
        <f t="shared" si="3"/>
        <v>3.4625817775650235E-2</v>
      </c>
    </row>
    <row r="12" spans="1:10" x14ac:dyDescent="0.25">
      <c r="A12" s="4" t="s">
        <v>52</v>
      </c>
      <c r="B12" s="6">
        <v>7010</v>
      </c>
      <c r="C12" s="6">
        <v>210</v>
      </c>
      <c r="D12" s="6">
        <v>135</v>
      </c>
      <c r="E12" s="6">
        <v>7355</v>
      </c>
      <c r="G12" s="7">
        <f t="shared" si="0"/>
        <v>0.2386789240721825</v>
      </c>
      <c r="H12" s="7">
        <f t="shared" si="1"/>
        <v>0.18103448275862069</v>
      </c>
      <c r="I12" s="7">
        <f t="shared" si="2"/>
        <v>0.16875000000000001</v>
      </c>
      <c r="J12" s="7">
        <f t="shared" si="3"/>
        <v>0.23472155736396999</v>
      </c>
    </row>
    <row r="13" spans="1:10" x14ac:dyDescent="0.25">
      <c r="A13" s="4" t="s">
        <v>53</v>
      </c>
      <c r="B13" s="6">
        <v>5455</v>
      </c>
      <c r="C13" s="6">
        <v>155</v>
      </c>
      <c r="D13" s="6">
        <v>175</v>
      </c>
      <c r="E13" s="6">
        <v>5785</v>
      </c>
      <c r="G13" s="7">
        <f t="shared" si="0"/>
        <v>0.18573374191351719</v>
      </c>
      <c r="H13" s="7">
        <f t="shared" si="1"/>
        <v>0.1336206896551724</v>
      </c>
      <c r="I13" s="7">
        <f t="shared" si="2"/>
        <v>0.21875</v>
      </c>
      <c r="J13" s="7">
        <f t="shared" si="3"/>
        <v>0.18461783947662358</v>
      </c>
    </row>
    <row r="14" spans="1:10" x14ac:dyDescent="0.25">
      <c r="A14" s="4" t="s">
        <v>54</v>
      </c>
      <c r="B14" s="6">
        <v>15</v>
      </c>
      <c r="C14" s="6">
        <v>0</v>
      </c>
      <c r="D14" s="6">
        <v>30</v>
      </c>
      <c r="E14" s="6">
        <v>45</v>
      </c>
      <c r="G14" s="7">
        <f t="shared" si="0"/>
        <v>5.1072522982635344E-4</v>
      </c>
      <c r="H14" s="7">
        <f t="shared" si="1"/>
        <v>0</v>
      </c>
      <c r="I14" s="7">
        <f t="shared" si="2"/>
        <v>3.7499999999999999E-2</v>
      </c>
      <c r="J14" s="7">
        <f t="shared" si="3"/>
        <v>1.4360938247965534E-3</v>
      </c>
    </row>
    <row r="15" spans="1:10" x14ac:dyDescent="0.25">
      <c r="A15" s="4" t="s">
        <v>55</v>
      </c>
      <c r="B15" s="6">
        <v>1630</v>
      </c>
      <c r="C15" s="6">
        <v>90</v>
      </c>
      <c r="D15" s="6">
        <v>25</v>
      </c>
      <c r="E15" s="6">
        <v>1745</v>
      </c>
      <c r="G15" s="7">
        <f t="shared" si="0"/>
        <v>5.5498808307797069E-2</v>
      </c>
      <c r="H15" s="7">
        <f t="shared" si="1"/>
        <v>7.7586206896551727E-2</v>
      </c>
      <c r="I15" s="7">
        <f t="shared" si="2"/>
        <v>3.125E-2</v>
      </c>
      <c r="J15" s="7">
        <f t="shared" si="3"/>
        <v>5.5688527205999684E-2</v>
      </c>
    </row>
    <row r="16" spans="1:10" x14ac:dyDescent="0.25">
      <c r="A16" s="4" t="s">
        <v>56</v>
      </c>
      <c r="B16" s="6">
        <v>220</v>
      </c>
      <c r="C16" s="6">
        <v>0</v>
      </c>
      <c r="D16" s="6">
        <v>5</v>
      </c>
      <c r="E16" s="6">
        <v>225</v>
      </c>
      <c r="G16" s="7">
        <f t="shared" si="0"/>
        <v>7.4906367041198503E-3</v>
      </c>
      <c r="H16" s="7">
        <f t="shared" si="1"/>
        <v>0</v>
      </c>
      <c r="I16" s="7">
        <f t="shared" si="2"/>
        <v>6.2500000000000003E-3</v>
      </c>
      <c r="J16" s="7">
        <f t="shared" si="3"/>
        <v>7.1804691239827668E-3</v>
      </c>
    </row>
    <row r="17" spans="1:10" ht="25.5" x14ac:dyDescent="0.25">
      <c r="A17" s="4" t="s">
        <v>57</v>
      </c>
      <c r="B17" s="6">
        <v>40</v>
      </c>
      <c r="C17" s="6">
        <v>0</v>
      </c>
      <c r="D17" s="6">
        <v>0</v>
      </c>
      <c r="E17" s="6">
        <v>40</v>
      </c>
      <c r="G17" s="7">
        <f t="shared" si="0"/>
        <v>1.361933946203609E-3</v>
      </c>
      <c r="H17" s="7">
        <f t="shared" si="1"/>
        <v>0</v>
      </c>
      <c r="I17" s="7">
        <f t="shared" si="2"/>
        <v>0</v>
      </c>
      <c r="J17" s="7">
        <f t="shared" si="3"/>
        <v>1.276527844263603E-3</v>
      </c>
    </row>
    <row r="18" spans="1:10" x14ac:dyDescent="0.25">
      <c r="A18" s="4" t="s">
        <v>58</v>
      </c>
      <c r="B18" s="6">
        <v>1420</v>
      </c>
      <c r="C18" s="6">
        <v>5</v>
      </c>
      <c r="D18" s="6">
        <v>25</v>
      </c>
      <c r="E18" s="6">
        <v>1445</v>
      </c>
      <c r="G18" s="7">
        <f t="shared" si="0"/>
        <v>4.8348655090228121E-2</v>
      </c>
      <c r="H18" s="7">
        <f t="shared" si="1"/>
        <v>4.3103448275862068E-3</v>
      </c>
      <c r="I18" s="7">
        <f t="shared" si="2"/>
        <v>3.125E-2</v>
      </c>
      <c r="J18" s="7">
        <f t="shared" si="3"/>
        <v>4.6114568374022662E-2</v>
      </c>
    </row>
    <row r="19" spans="1:10" x14ac:dyDescent="0.25">
      <c r="A19" s="4" t="s">
        <v>59</v>
      </c>
      <c r="B19" s="6">
        <v>90</v>
      </c>
      <c r="C19" s="6">
        <v>0</v>
      </c>
      <c r="D19" s="6">
        <v>5</v>
      </c>
      <c r="E19" s="6">
        <v>95</v>
      </c>
      <c r="G19" s="7">
        <f t="shared" si="0"/>
        <v>3.0643513789581204E-3</v>
      </c>
      <c r="H19" s="7">
        <f t="shared" si="1"/>
        <v>0</v>
      </c>
      <c r="I19" s="7">
        <f t="shared" si="2"/>
        <v>6.2500000000000003E-3</v>
      </c>
      <c r="J19" s="7">
        <f t="shared" si="3"/>
        <v>3.0317536301260571E-3</v>
      </c>
    </row>
    <row r="20" spans="1:10" x14ac:dyDescent="0.25">
      <c r="A20" s="4" t="s">
        <v>60</v>
      </c>
      <c r="B20" s="6">
        <v>35</v>
      </c>
      <c r="C20" s="6">
        <v>0</v>
      </c>
      <c r="D20" s="6">
        <v>5</v>
      </c>
      <c r="E20" s="6">
        <v>40</v>
      </c>
      <c r="G20" s="7">
        <f t="shared" si="0"/>
        <v>1.1916922029281581E-3</v>
      </c>
      <c r="H20" s="7">
        <f t="shared" si="1"/>
        <v>0</v>
      </c>
      <c r="I20" s="7">
        <f t="shared" si="2"/>
        <v>6.2500000000000003E-3</v>
      </c>
      <c r="J20" s="7">
        <f t="shared" si="3"/>
        <v>1.276527844263603E-3</v>
      </c>
    </row>
    <row r="21" spans="1:10" x14ac:dyDescent="0.25">
      <c r="A21" s="4" t="s">
        <v>61</v>
      </c>
      <c r="B21" s="6">
        <v>120</v>
      </c>
      <c r="C21" s="6">
        <v>5</v>
      </c>
      <c r="D21" s="6">
        <v>5</v>
      </c>
      <c r="E21" s="6">
        <v>125</v>
      </c>
      <c r="G21" s="7">
        <f t="shared" si="0"/>
        <v>4.0858018386108275E-3</v>
      </c>
      <c r="H21" s="7">
        <f t="shared" si="1"/>
        <v>4.3103448275862068E-3</v>
      </c>
      <c r="I21" s="7">
        <f t="shared" si="2"/>
        <v>6.2500000000000003E-3</v>
      </c>
      <c r="J21" s="7">
        <f t="shared" si="3"/>
        <v>3.9891495133237594E-3</v>
      </c>
    </row>
    <row r="22" spans="1:10" x14ac:dyDescent="0.25">
      <c r="A22" s="4" t="s">
        <v>62</v>
      </c>
      <c r="B22" s="6">
        <v>135</v>
      </c>
      <c r="C22" s="6">
        <v>5</v>
      </c>
      <c r="D22" s="6">
        <v>10</v>
      </c>
      <c r="E22" s="6">
        <v>150</v>
      </c>
      <c r="G22" s="7">
        <f t="shared" si="0"/>
        <v>4.5965270684371808E-3</v>
      </c>
      <c r="H22" s="7">
        <f t="shared" si="1"/>
        <v>4.3103448275862068E-3</v>
      </c>
      <c r="I22" s="7">
        <f t="shared" si="2"/>
        <v>1.2500000000000001E-2</v>
      </c>
      <c r="J22" s="7">
        <f t="shared" si="3"/>
        <v>4.7869794159885112E-3</v>
      </c>
    </row>
    <row r="23" spans="1:10" x14ac:dyDescent="0.25">
      <c r="A23" s="4" t="s">
        <v>63</v>
      </c>
      <c r="B23" s="6">
        <v>695</v>
      </c>
      <c r="C23" s="6">
        <v>15</v>
      </c>
      <c r="D23" s="6">
        <v>20</v>
      </c>
      <c r="E23" s="6">
        <v>735</v>
      </c>
      <c r="G23" s="7">
        <f t="shared" si="0"/>
        <v>2.3663602315287708E-2</v>
      </c>
      <c r="H23" s="7">
        <f t="shared" si="1"/>
        <v>1.2931034482758621E-2</v>
      </c>
      <c r="I23" s="7">
        <f t="shared" si="2"/>
        <v>2.5000000000000001E-2</v>
      </c>
      <c r="J23" s="7">
        <f t="shared" si="3"/>
        <v>2.3456199138343705E-2</v>
      </c>
    </row>
    <row r="24" spans="1:10" x14ac:dyDescent="0.25">
      <c r="A24" s="4" t="s">
        <v>64</v>
      </c>
      <c r="B24" s="6">
        <v>805</v>
      </c>
      <c r="C24" s="6">
        <v>25</v>
      </c>
      <c r="D24" s="6">
        <v>20</v>
      </c>
      <c r="E24" s="6">
        <v>850</v>
      </c>
      <c r="G24" s="7">
        <f t="shared" si="0"/>
        <v>2.7408920667347635E-2</v>
      </c>
      <c r="H24" s="7">
        <f t="shared" si="1"/>
        <v>2.1551724137931036E-2</v>
      </c>
      <c r="I24" s="7">
        <f t="shared" si="2"/>
        <v>2.5000000000000001E-2</v>
      </c>
      <c r="J24" s="7">
        <f t="shared" si="3"/>
        <v>2.7126216690601564E-2</v>
      </c>
    </row>
    <row r="25" spans="1:10" x14ac:dyDescent="0.25">
      <c r="A25" s="4" t="s">
        <v>65</v>
      </c>
      <c r="B25" s="6">
        <v>1025</v>
      </c>
      <c r="C25" s="6">
        <v>200</v>
      </c>
      <c r="D25" s="6">
        <v>30</v>
      </c>
      <c r="E25" s="6">
        <v>1255</v>
      </c>
      <c r="G25" s="7">
        <f t="shared" si="0"/>
        <v>3.4899557371467486E-2</v>
      </c>
      <c r="H25" s="7">
        <f t="shared" si="1"/>
        <v>0.17241379310344829</v>
      </c>
      <c r="I25" s="7">
        <f t="shared" si="2"/>
        <v>3.7499999999999999E-2</v>
      </c>
      <c r="J25" s="7">
        <f t="shared" si="3"/>
        <v>4.0051061113770547E-2</v>
      </c>
    </row>
    <row r="26" spans="1:10" x14ac:dyDescent="0.25">
      <c r="A26" s="4" t="s">
        <v>66</v>
      </c>
      <c r="B26" s="6">
        <v>25</v>
      </c>
      <c r="C26" s="6">
        <v>0</v>
      </c>
      <c r="D26" s="6">
        <v>0</v>
      </c>
      <c r="E26" s="6">
        <v>25</v>
      </c>
      <c r="G26" s="7">
        <f t="shared" si="0"/>
        <v>8.5120871637725569E-4</v>
      </c>
      <c r="H26" s="7">
        <f t="shared" si="1"/>
        <v>0</v>
      </c>
      <c r="I26" s="7">
        <f t="shared" si="2"/>
        <v>0</v>
      </c>
      <c r="J26" s="7">
        <f t="shared" si="3"/>
        <v>7.9782990266475187E-4</v>
      </c>
    </row>
    <row r="27" spans="1:10" x14ac:dyDescent="0.25">
      <c r="A27" s="4" t="s">
        <v>67</v>
      </c>
      <c r="B27" s="6">
        <v>395</v>
      </c>
      <c r="C27" s="6">
        <v>5</v>
      </c>
      <c r="D27" s="6">
        <v>10</v>
      </c>
      <c r="E27" s="6">
        <v>405</v>
      </c>
      <c r="G27" s="7">
        <f t="shared" si="0"/>
        <v>1.344909771876064E-2</v>
      </c>
      <c r="H27" s="7">
        <f t="shared" si="1"/>
        <v>4.3103448275862068E-3</v>
      </c>
      <c r="I27" s="7">
        <f t="shared" si="2"/>
        <v>1.2500000000000001E-2</v>
      </c>
      <c r="J27" s="7">
        <f t="shared" si="3"/>
        <v>1.292484442316898E-2</v>
      </c>
    </row>
    <row r="28" spans="1:10" x14ac:dyDescent="0.25">
      <c r="A28" s="4" t="s">
        <v>68</v>
      </c>
      <c r="B28" s="6">
        <v>140</v>
      </c>
      <c r="C28" s="6">
        <v>0</v>
      </c>
      <c r="D28" s="6">
        <v>5</v>
      </c>
      <c r="E28" s="6">
        <v>145</v>
      </c>
      <c r="G28" s="7">
        <f t="shared" si="0"/>
        <v>4.7667688117126322E-3</v>
      </c>
      <c r="H28" s="7">
        <f t="shared" si="1"/>
        <v>0</v>
      </c>
      <c r="I28" s="7">
        <f t="shared" si="2"/>
        <v>6.2500000000000003E-3</v>
      </c>
      <c r="J28" s="7">
        <f t="shared" si="3"/>
        <v>4.6274134354555609E-3</v>
      </c>
    </row>
    <row r="29" spans="1:10" x14ac:dyDescent="0.25">
      <c r="A29" s="4" t="s">
        <v>69</v>
      </c>
      <c r="B29" s="6">
        <v>40</v>
      </c>
      <c r="C29" s="6">
        <v>0</v>
      </c>
      <c r="D29" s="6">
        <v>0</v>
      </c>
      <c r="E29" s="6">
        <v>40</v>
      </c>
      <c r="G29" s="7">
        <f t="shared" si="0"/>
        <v>1.361933946203609E-3</v>
      </c>
      <c r="H29" s="7">
        <f t="shared" si="1"/>
        <v>0</v>
      </c>
      <c r="I29" s="7">
        <f t="shared" si="2"/>
        <v>0</v>
      </c>
      <c r="J29" s="7">
        <f t="shared" si="3"/>
        <v>1.276527844263603E-3</v>
      </c>
    </row>
    <row r="30" spans="1:10" x14ac:dyDescent="0.25">
      <c r="A30" s="4" t="s">
        <v>70</v>
      </c>
      <c r="B30" s="6">
        <v>45</v>
      </c>
      <c r="C30" s="6">
        <v>0</v>
      </c>
      <c r="D30" s="6">
        <v>0</v>
      </c>
      <c r="E30" s="6">
        <v>45</v>
      </c>
      <c r="G30" s="7">
        <f t="shared" si="0"/>
        <v>1.5321756894790602E-3</v>
      </c>
      <c r="H30" s="7">
        <f t="shared" si="1"/>
        <v>0</v>
      </c>
      <c r="I30" s="7">
        <f t="shared" si="2"/>
        <v>0</v>
      </c>
      <c r="J30" s="7">
        <f t="shared" si="3"/>
        <v>1.4360938247965534E-3</v>
      </c>
    </row>
  </sheetData>
  <mergeCells count="2">
    <mergeCell ref="G4:J4"/>
    <mergeCell ref="B4:E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Notes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2015-06-05T18:17:20Z</dcterms:created>
  <dcterms:modified xsi:type="dcterms:W3CDTF">2020-11-12T12:20:53Z</dcterms:modified>
</cp:coreProperties>
</file>