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spreadsheetml.chartsheet+xml" PartName="/xl/chartsheets/sheet1.xml"/>
  <Override ContentType="application/vnd.openxmlformats-officedocument.spreadsheetml.chartsheet+xml" PartName="/xl/chartsheets/sheet2.xml"/>
  <Override ContentType="application/vnd.openxmlformats-officedocument.spreadsheetml.chartsheet+xml" PartName="/xl/chartsheets/sheet3.xml"/>
  <Override ContentType="application/vnd.openxmlformats-officedocument.spreadsheetml.comments+xml" PartName="/xl/comments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ml.chartshapes+xml" PartName="/xl/drawings/drawing3.xml"/>
  <Override ContentType="application/vnd.openxmlformats-officedocument.drawingml.chartshapes+xml" PartName="/xl/drawings/drawing4.xml"/>
  <Override ContentType="application/vnd.openxmlformats-officedocument.drawing+xml" PartName="/xl/drawings/drawing5.xml"/>
  <Override ContentType="application/vnd.openxmlformats-officedocument.drawingml.chartshapes+xml" PartName="/xl/drawings/drawing6.xml"/>
  <Override ContentType="application/vnd.openxmlformats-officedocument.drawing+xml" PartName="/xl/drawings/drawing7.xml"/>
  <Override ContentType="application/vnd.openxmlformats-officedocument.drawingml.chartshapes+xml" PartName="/xl/drawings/drawing8.xml"/>
  <Override ContentType="application/vnd.openxmlformats-officedocument.drawing+xml" PartName="/xl/drawings/drawing9.xml"/>
  <Override ContentType="application/vnd.openxmlformats-officedocument.drawingml.chartshapes+xml" PartName="/xl/drawings/drawing10.xml"/>
  <Override ContentType="application/vnd.openxmlformats-officedocument.drawing+xml" PartName="/xl/drawings/drawing1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themeOverride+xml" PartName="/xl/theme/themeOverrid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mc:Choice Requires="x15">
      <x15ac:absPath xmlns:x15ac="http://schemas.microsoft.com/office/spreadsheetml/2010/11/ac" url="\\s0177a\datashare\ED\CYPSC\Education Outcomes\2018-19\Creating time series\"/>
    </mc:Choice>
  </mc:AlternateContent>
  <bookViews>
    <workbookView xWindow="105" yWindow="465" windowWidth="16125" windowHeight="7155" tabRatio="841" firstSheet="11" activeTab="15"/>
  </bookViews>
  <sheets>
    <sheet name="Contents" sheetId="1" r:id="rId1"/>
    <sheet name="Chart 1" sheetId="50" r:id="rId2"/>
    <sheet name="Table 1.1" sheetId="32" r:id="rId3"/>
    <sheet name="Chart 2" sheetId="33" r:id="rId4"/>
    <sheet name="Table 1.2" sheetId="34" r:id="rId5"/>
    <sheet name="Table 1.3" sheetId="35" r:id="rId6"/>
    <sheet name="Table 1.4" sheetId="36" r:id="rId7"/>
    <sheet name="Table 2.1" sheetId="38" r:id="rId8"/>
    <sheet name="Table 2.2" sheetId="39" r:id="rId9"/>
    <sheet name="Chart 3" sheetId="37" r:id="rId10"/>
    <sheet name="Table 2.3" sheetId="40" r:id="rId11"/>
    <sheet name="Table 2.4" sheetId="41" r:id="rId12"/>
    <sheet name="Table 3.1 " sheetId="52" r:id="rId13"/>
    <sheet name="Chart 4" sheetId="51" r:id="rId14"/>
    <sheet name="Table 3.2" sheetId="53" r:id="rId15"/>
    <sheet name="Table 3.3" sheetId="54" r:id="rId16"/>
    <sheet name="Table 3.4" sheetId="55" r:id="rId17"/>
    <sheet name="Table 4.1" sheetId="56" r:id="rId18"/>
    <sheet name="Chart 5" sheetId="57" r:id="rId19"/>
    <sheet name="Table 4.2" sheetId="58" r:id="rId20"/>
    <sheet name="Table 4.3" sheetId="59" r:id="rId21"/>
    <sheet name="Table 4.4" sheetId="60" r:id="rId22"/>
    <sheet name="Table 4.5" sheetId="61" r:id="rId23"/>
    <sheet name="Table 5.1" sheetId="43" r:id="rId24"/>
    <sheet name="Table 5.2" sheetId="44" r:id="rId25"/>
    <sheet name="Chart 6" sheetId="48" r:id="rId26"/>
    <sheet name="Table 6.1" sheetId="30" r:id="rId27"/>
  </sheets>
  <definedNames>
    <definedName name="a" localSheetId="1">#REF!</definedName>
    <definedName name="a">#REF!</definedName>
    <definedName name="aa">#REF!</definedName>
    <definedName name="_xlnm.Print_Area" localSheetId="1">'Chart 1'!$A$1:$AB$36</definedName>
    <definedName name="_xlnm.Print_Area" localSheetId="3">'Chart 2'!$A$1:$G$34</definedName>
    <definedName name="_xlnm.Print_Area" localSheetId="0">Contents!$A$1:$C$28</definedName>
    <definedName name="_xlnm.Print_Area" localSheetId="2">'Table 1.1'!$A$1:$J$38</definedName>
    <definedName name="_xlnm.Print_Area" localSheetId="4">'Table 1.2'!$A$1:$G$2</definedName>
    <definedName name="_xlnm.Print_Area" localSheetId="5">'Table 1.3'!$A$1:$H$9</definedName>
    <definedName name="_xlnm.Print_Area" localSheetId="6">'Table 1.4'!$A$1:$D$35</definedName>
    <definedName name="_xlnm.Print_Area" localSheetId="7">'Table 2.1'!$A$1:$J$60</definedName>
    <definedName name="_xlnm.Print_Area" localSheetId="8">'Table 2.2'!$A$1:$G$60</definedName>
    <definedName name="_xlnm.Print_Area" localSheetId="10">'Table 2.3'!$A$1:$S$19</definedName>
    <definedName name="_xlnm.Print_Area" localSheetId="11">'Table 2.4'!$A$1:$G$39</definedName>
    <definedName name="_xlnm.Print_Area" localSheetId="12">'Table 3.1 '!$A$1:$L$98</definedName>
    <definedName name="_xlnm.Print_Area" localSheetId="14">'Table 3.2'!$A$1:$D$16</definedName>
    <definedName name="_xlnm.Print_Area" localSheetId="15">'Table 3.3'!$A$1:$F$9</definedName>
    <definedName name="_xlnm.Print_Area" localSheetId="16">'Table 3.4'!$A$1:$F$37</definedName>
    <definedName name="_xlnm.Print_Area" localSheetId="17">'Table 4.1'!$A$1:$G$89</definedName>
    <definedName name="_xlnm.Print_Area" localSheetId="19">'Table 4.2'!$A$1:$F$12</definedName>
    <definedName name="_xlnm.Print_Area" localSheetId="20">'Table 4.3'!$A$1:$D$20</definedName>
    <definedName name="_xlnm.Print_Area" localSheetId="21">'Table 4.4'!$A$1:$G$10</definedName>
    <definedName name="_xlnm.Print_Area" localSheetId="22">'Table 4.5'!$A$1:$D$38</definedName>
    <definedName name="_xlnm.Print_Area" localSheetId="24">'Table 5.2'!$A$1:$I$22</definedName>
    <definedName name="QUERY_0009" localSheetId="1">#REF!</definedName>
    <definedName name="QUERY_0009" localSheetId="14">#REF!</definedName>
    <definedName name="QUERY_0009" localSheetId="17">#REF!</definedName>
    <definedName name="QUERY_0009" localSheetId="19">#REF!</definedName>
    <definedName name="QUERY_0009" localSheetId="20">#REF!</definedName>
    <definedName name="QUERY_0009" localSheetId="21">#REF!</definedName>
    <definedName name="QUERY_0009" localSheetId="24">#REF!</definedName>
    <definedName name="QUERY_0009">#REF!</definedName>
    <definedName name="QUERY_000C" localSheetId="1">#REF!</definedName>
    <definedName name="QUERY_000C" localSheetId="14">#REF!</definedName>
    <definedName name="QUERY_000C" localSheetId="17">#REF!</definedName>
    <definedName name="QUERY_000C" localSheetId="19">#REF!</definedName>
    <definedName name="QUERY_000C" localSheetId="20">#REF!</definedName>
    <definedName name="QUERY_000C" localSheetId="21">#REF!</definedName>
    <definedName name="QUERY_000C" localSheetId="24">#REF!</definedName>
    <definedName name="QUERY_000C">#REF!</definedName>
    <definedName name="QUERY_000D" localSheetId="1">#REF!</definedName>
    <definedName name="QUERY_000D" localSheetId="14">#REF!</definedName>
    <definedName name="QUERY_000D" localSheetId="17">#REF!</definedName>
    <definedName name="QUERY_000D" localSheetId="19">#REF!</definedName>
    <definedName name="QUERY_000D" localSheetId="20">#REF!</definedName>
    <definedName name="QUERY_000D" localSheetId="21">#REF!</definedName>
    <definedName name="QUERY_000D" localSheetId="24">#REF!</definedName>
    <definedName name="QUERY_000D">#REF!</definedName>
    <definedName name="QUERY_FOR_WORK_IMPW_0003" localSheetId="1">#REF!</definedName>
    <definedName name="QUERY_FOR_WORK_IMPW_0003" localSheetId="14">#REF!</definedName>
    <definedName name="QUERY_FOR_WORK_IMPW_0003" localSheetId="17">#REF!</definedName>
    <definedName name="QUERY_FOR_WORK_IMPW_0003" localSheetId="19">#REF!</definedName>
    <definedName name="QUERY_FOR_WORK_IMPW_0003" localSheetId="20">#REF!</definedName>
    <definedName name="QUERY_FOR_WORK_IMPW_0003" localSheetId="21">#REF!</definedName>
    <definedName name="QUERY_FOR_WORK_IMPW_0003" localSheetId="24">#REF!</definedName>
    <definedName name="QUERY_FOR_WORK_IMPW_0003">#REF!</definedName>
    <definedName name="QUERY_FOR_WORK_IMPW_0005" localSheetId="1">#REF!</definedName>
    <definedName name="QUERY_FOR_WORK_IMPW_0005" localSheetId="14">#REF!</definedName>
    <definedName name="QUERY_FOR_WORK_IMPW_0005" localSheetId="17">#REF!</definedName>
    <definedName name="QUERY_FOR_WORK_IMPW_0005" localSheetId="19">#REF!</definedName>
    <definedName name="QUERY_FOR_WORK_IMPW_0005" localSheetId="20">#REF!</definedName>
    <definedName name="QUERY_FOR_WORK_IMPW_0005" localSheetId="21">#REF!</definedName>
    <definedName name="QUERY_FOR_WORK_IMPW_0005" localSheetId="24">#REF!</definedName>
    <definedName name="QUERY_FOR_WORK_IMPW_0005">#REF!</definedName>
    <definedName name="S0260A_dbxed_char_and_ref_easchild_2016" localSheetId="2" hidden="1">'Table 1.1'!#REF!</definedName>
    <definedName name="S0260A_dbxed_char_and_ref_easchild_2016" localSheetId="24" hidden="1">'Table 5.2'!#REF!</definedName>
    <definedName name="x">#REF!</definedName>
  </definedNames>
  <calcPr calcId="162913"/>
</workbook>
</file>

<file path=xl/calcChain.xml><?xml version="1.0" encoding="utf-8"?>
<calcChain xmlns="http://schemas.openxmlformats.org/spreadsheetml/2006/main">
  <c r="C28" i="33" l="1"/>
  <c r="D28" i="33"/>
  <c r="E28" i="33"/>
  <c r="F28" i="33"/>
  <c r="G28" i="33"/>
  <c r="H28" i="33"/>
  <c r="I28" i="33"/>
  <c r="J28" i="33"/>
  <c r="K28" i="33"/>
  <c r="C29" i="33"/>
  <c r="D29" i="33"/>
  <c r="E29" i="33"/>
  <c r="F29" i="33"/>
  <c r="G29" i="33"/>
  <c r="H29" i="33"/>
  <c r="I29" i="33"/>
  <c r="J29" i="33"/>
  <c r="K29" i="33"/>
  <c r="C30" i="33"/>
  <c r="D30" i="33"/>
  <c r="E30" i="33"/>
  <c r="F30" i="33"/>
  <c r="G30" i="33"/>
  <c r="H30" i="33"/>
  <c r="I30" i="33"/>
  <c r="J30" i="33"/>
  <c r="K30" i="33"/>
  <c r="C31" i="33"/>
  <c r="D31" i="33"/>
  <c r="E31" i="33"/>
  <c r="F31" i="33"/>
  <c r="G31" i="33"/>
  <c r="H31" i="33"/>
  <c r="I31" i="33"/>
  <c r="J31" i="33"/>
  <c r="K31" i="33"/>
  <c r="C32" i="33"/>
  <c r="D32" i="33"/>
  <c r="E32" i="33"/>
  <c r="F32" i="33"/>
  <c r="G32" i="33"/>
  <c r="H32" i="33"/>
  <c r="I32" i="33"/>
  <c r="J32" i="33"/>
  <c r="K32" i="33"/>
  <c r="C33" i="33"/>
  <c r="D33" i="33"/>
  <c r="E33" i="33"/>
  <c r="F33" i="33"/>
  <c r="G33" i="33"/>
  <c r="H33" i="33"/>
  <c r="I33" i="33"/>
  <c r="J33" i="33"/>
  <c r="K33" i="33"/>
  <c r="B29" i="33"/>
  <c r="B30" i="33"/>
  <c r="B31" i="33"/>
  <c r="B32" i="33"/>
  <c r="B33" i="33"/>
  <c r="B28" i="33"/>
  <c r="K37" i="33" l="1"/>
  <c r="K42" i="33" s="1"/>
  <c r="K38" i="33"/>
  <c r="K39" i="33"/>
  <c r="K40" i="33"/>
  <c r="K41" i="33"/>
  <c r="K31" i="50"/>
  <c r="K41" i="50" s="1"/>
  <c r="K32" i="50"/>
  <c r="K33" i="50"/>
  <c r="F38" i="41" l="1"/>
  <c r="E38" i="41"/>
  <c r="C38" i="41"/>
  <c r="B38" i="41"/>
  <c r="B6" i="35" l="1"/>
  <c r="B7" i="35"/>
  <c r="B5" i="35"/>
  <c r="B18" i="34"/>
  <c r="B17" i="34"/>
  <c r="B16" i="34"/>
  <c r="B15" i="34"/>
  <c r="B12" i="34"/>
  <c r="B11" i="34"/>
  <c r="B10" i="34"/>
  <c r="B19" i="34"/>
  <c r="G19" i="34"/>
  <c r="G8" i="35" s="1"/>
  <c r="F19" i="34"/>
  <c r="F8" i="35" s="1"/>
  <c r="E19" i="34"/>
  <c r="E8" i="35" s="1"/>
  <c r="D19" i="34"/>
  <c r="D8" i="35" s="1"/>
  <c r="C19" i="34"/>
  <c r="C8" i="35" s="1"/>
  <c r="B8" i="35" s="1"/>
  <c r="B9" i="34" l="1"/>
  <c r="T25" i="50"/>
  <c r="S25" i="50"/>
  <c r="R17" i="50"/>
  <c r="P17" i="50"/>
  <c r="P25" i="50"/>
  <c r="U9" i="50"/>
  <c r="J7" i="50" s="1"/>
  <c r="R9" i="50"/>
  <c r="O9" i="50" l="1"/>
  <c r="G7" i="50"/>
  <c r="J8" i="50"/>
  <c r="J6" i="50"/>
  <c r="U25" i="50"/>
  <c r="T9" i="50"/>
  <c r="G8" i="50"/>
  <c r="R25" i="50"/>
  <c r="Q17" i="50"/>
  <c r="Q25" i="50"/>
  <c r="F6" i="50"/>
  <c r="Q9" i="50"/>
  <c r="F7" i="50" s="1"/>
  <c r="D7" i="50"/>
  <c r="D8" i="50"/>
  <c r="O25" i="50"/>
  <c r="O17" i="50"/>
  <c r="N25" i="50"/>
  <c r="M25" i="50"/>
  <c r="V9" i="50"/>
  <c r="K7" i="50" s="1"/>
  <c r="V25" i="50"/>
  <c r="K24" i="50" s="1"/>
  <c r="I8" i="50"/>
  <c r="E6" i="50"/>
  <c r="I6" i="50"/>
  <c r="D6" i="50"/>
  <c r="P9" i="50"/>
  <c r="E7" i="50" s="1"/>
  <c r="G6" i="50"/>
  <c r="N9" i="50"/>
  <c r="C7" i="50" s="1"/>
  <c r="S17" i="50"/>
  <c r="M17" i="50"/>
  <c r="U17" i="50"/>
  <c r="I7" i="50"/>
  <c r="M9" i="50"/>
  <c r="T17" i="50"/>
  <c r="N17" i="50"/>
  <c r="V17" i="50"/>
  <c r="K14" i="50" s="1"/>
  <c r="K15" i="50"/>
  <c r="S9" i="50"/>
  <c r="H6" i="50" s="1"/>
  <c r="C8" i="50" l="1"/>
  <c r="F8" i="50"/>
  <c r="C6" i="50"/>
  <c r="K23" i="50"/>
  <c r="K22" i="50"/>
  <c r="K8" i="50"/>
  <c r="K6" i="50"/>
  <c r="B6" i="50"/>
  <c r="B8" i="50"/>
  <c r="H8" i="50"/>
  <c r="H7" i="50"/>
  <c r="B7" i="50"/>
  <c r="K16" i="50"/>
  <c r="E8" i="50"/>
  <c r="K89" i="56" l="1"/>
  <c r="I89" i="56"/>
  <c r="K88" i="56"/>
  <c r="I88" i="56"/>
  <c r="K67" i="56"/>
  <c r="I67" i="56"/>
  <c r="K66" i="56"/>
  <c r="I66" i="56"/>
  <c r="K45" i="56"/>
  <c r="I45" i="56"/>
  <c r="K44" i="56"/>
  <c r="I44" i="56"/>
  <c r="J36" i="32" l="1"/>
  <c r="B31" i="50" l="1"/>
  <c r="B41" i="50" s="1"/>
  <c r="C31" i="50"/>
  <c r="C41" i="50" s="1"/>
  <c r="D31" i="50"/>
  <c r="D41" i="50" s="1"/>
  <c r="E31" i="50"/>
  <c r="E41" i="50" s="1"/>
  <c r="F31" i="50"/>
  <c r="F41" i="50" s="1"/>
  <c r="G31" i="50"/>
  <c r="G41" i="50" s="1"/>
  <c r="H31" i="50"/>
  <c r="H41" i="50" s="1"/>
  <c r="I31" i="50"/>
  <c r="I41" i="50" s="1"/>
  <c r="J31" i="50"/>
  <c r="J41" i="50" s="1"/>
  <c r="B32" i="50"/>
  <c r="C32" i="50"/>
  <c r="D32" i="50"/>
  <c r="E32" i="50"/>
  <c r="F32" i="50"/>
  <c r="G32" i="50"/>
  <c r="H32" i="50"/>
  <c r="I32" i="50"/>
  <c r="J32" i="50"/>
  <c r="B33" i="50"/>
  <c r="C33" i="50"/>
  <c r="D33" i="50"/>
  <c r="E33" i="50"/>
  <c r="F33" i="50"/>
  <c r="G33" i="50"/>
  <c r="H33" i="50"/>
  <c r="I33" i="50"/>
  <c r="J33" i="50"/>
  <c r="H23" i="50" l="1"/>
  <c r="H24" i="50"/>
  <c r="H22" i="50"/>
  <c r="C24" i="50"/>
  <c r="C22" i="50"/>
  <c r="C23" i="50"/>
  <c r="F22" i="50"/>
  <c r="F23" i="50"/>
  <c r="F24" i="50"/>
  <c r="E15" i="50"/>
  <c r="H15" i="50"/>
  <c r="B24" i="50"/>
  <c r="B23" i="50"/>
  <c r="B22" i="50"/>
  <c r="B14" i="50"/>
  <c r="D15" i="50"/>
  <c r="D14" i="50"/>
  <c r="D16" i="50"/>
  <c r="E14" i="50"/>
  <c r="C16" i="50"/>
  <c r="C15" i="50"/>
  <c r="C14" i="50"/>
  <c r="H14" i="50"/>
  <c r="H16" i="50"/>
  <c r="E16" i="50"/>
  <c r="B15" i="50" l="1"/>
  <c r="I23" i="50"/>
  <c r="I22" i="50"/>
  <c r="I24" i="50"/>
  <c r="E23" i="50"/>
  <c r="E24" i="50"/>
  <c r="E22" i="50"/>
  <c r="G15" i="50"/>
  <c r="F14" i="50"/>
  <c r="F16" i="50"/>
  <c r="J22" i="50"/>
  <c r="J24" i="50"/>
  <c r="J23" i="50"/>
  <c r="B16" i="50"/>
  <c r="D22" i="50"/>
  <c r="D23" i="50"/>
  <c r="D24" i="50"/>
  <c r="G22" i="50"/>
  <c r="G23" i="50"/>
  <c r="G24" i="50"/>
  <c r="J16" i="50"/>
  <c r="I14" i="50"/>
  <c r="I16" i="50"/>
  <c r="I15" i="50"/>
  <c r="F15" i="50"/>
  <c r="G14" i="50"/>
  <c r="G16" i="50"/>
  <c r="J14" i="50"/>
  <c r="J15" i="50"/>
  <c r="J41" i="33" l="1"/>
  <c r="J40" i="33"/>
  <c r="J39" i="33"/>
  <c r="J38" i="33"/>
  <c r="J37" i="33"/>
  <c r="J42" i="33" s="1"/>
  <c r="B37" i="33" l="1"/>
  <c r="I41" i="33"/>
  <c r="I40" i="33"/>
  <c r="I39" i="33"/>
  <c r="I38" i="33"/>
  <c r="I37" i="33"/>
  <c r="I42" i="33" s="1"/>
  <c r="H41" i="33" l="1"/>
  <c r="G41" i="33"/>
  <c r="F41" i="33"/>
  <c r="E41" i="33"/>
  <c r="D41" i="33"/>
  <c r="C41" i="33"/>
  <c r="B41" i="33"/>
  <c r="H40" i="33"/>
  <c r="G40" i="33"/>
  <c r="F40" i="33"/>
  <c r="E40" i="33"/>
  <c r="D40" i="33"/>
  <c r="C40" i="33"/>
  <c r="B40" i="33"/>
  <c r="H39" i="33"/>
  <c r="G39" i="33"/>
  <c r="F39" i="33"/>
  <c r="E39" i="33"/>
  <c r="D39" i="33"/>
  <c r="C39" i="33"/>
  <c r="B39" i="33"/>
  <c r="H38" i="33"/>
  <c r="G38" i="33"/>
  <c r="F38" i="33"/>
  <c r="E38" i="33"/>
  <c r="D38" i="33"/>
  <c r="C38" i="33"/>
  <c r="B38" i="33"/>
  <c r="H37" i="33"/>
  <c r="H42" i="33" s="1"/>
  <c r="G37" i="33"/>
  <c r="G42" i="33" s="1"/>
  <c r="F37" i="33"/>
  <c r="F42" i="33" s="1"/>
  <c r="E37" i="33"/>
  <c r="E42" i="33" s="1"/>
  <c r="D37" i="33"/>
  <c r="D42" i="33" s="1"/>
  <c r="C37" i="33"/>
  <c r="C42" i="33" s="1"/>
  <c r="B42" i="33"/>
</calcChain>
</file>

<file path=xl/comments1.xml><?xml version="1.0" encoding="utf-8"?>
<comments xmlns="http://schemas.openxmlformats.org/spreadsheetml/2006/main">
  <authors>
    <author>u206634</author>
  </authors>
  <commentList>
    <comment ref="B28" authorId="0" shapeId="0">
      <text>
        <r>
          <rPr>
            <b/>
            <sz val="9"/>
            <color indexed="81"/>
            <rFont val="Tahoma"/>
            <charset val="1"/>
          </rPr>
          <t>u206634:</t>
        </r>
        <r>
          <rPr>
            <sz val="9"/>
            <color indexed="81"/>
            <rFont val="Tahoma"/>
            <charset val="1"/>
          </rPr>
          <t xml:space="preserve">
These figures look like the 'full year' figures published last year rather than 'looked after at any time in the year'
</t>
        </r>
      </text>
    </comment>
    <comment ref="A44" authorId="0" shapeId="0">
      <text>
        <r>
          <rPr>
            <b/>
            <sz val="9"/>
            <color indexed="81"/>
            <rFont val="Tahoma"/>
            <charset val="1"/>
          </rPr>
          <t>u206634:</t>
        </r>
        <r>
          <rPr>
            <sz val="9"/>
            <color indexed="81"/>
            <rFont val="Tahoma"/>
            <charset val="1"/>
          </rPr>
          <t xml:space="preserve">
No values are suppressed</t>
        </r>
      </text>
    </comment>
  </commentList>
</comments>
</file>

<file path=xl/sharedStrings.xml><?xml version="1.0" encoding="utf-8"?>
<sst xmlns="http://schemas.openxmlformats.org/spreadsheetml/2006/main" count="1331" uniqueCount="286">
  <si>
    <t>Data tables</t>
  </si>
  <si>
    <t>Educational attainment</t>
  </si>
  <si>
    <t>Chart 1</t>
  </si>
  <si>
    <t>Table 1.1</t>
  </si>
  <si>
    <t>Chart 2</t>
  </si>
  <si>
    <t>Table 1.2</t>
  </si>
  <si>
    <t>Table 1.3</t>
  </si>
  <si>
    <t>Table 1.4</t>
  </si>
  <si>
    <t>Post-school destinations</t>
  </si>
  <si>
    <t xml:space="preserve">Chart 3 </t>
  </si>
  <si>
    <t>Table 2.1</t>
  </si>
  <si>
    <t>Table 2.2</t>
  </si>
  <si>
    <t>Table 2.3</t>
  </si>
  <si>
    <t>Table 2.4</t>
  </si>
  <si>
    <t>Background notes</t>
  </si>
  <si>
    <t>Looked after children full year</t>
  </si>
  <si>
    <t>Percentage</t>
  </si>
  <si>
    <t>Number</t>
  </si>
  <si>
    <t>2009/10</t>
  </si>
  <si>
    <t>2010/11</t>
  </si>
  <si>
    <t>2011/12</t>
  </si>
  <si>
    <t>2012/13</t>
  </si>
  <si>
    <t>2013/14</t>
  </si>
  <si>
    <t>2014/15</t>
  </si>
  <si>
    <t>Scotland</t>
  </si>
  <si>
    <t>Looked after children part year</t>
  </si>
  <si>
    <t>All school leavers</t>
  </si>
  <si>
    <t>Looked after leavers - looked after for the full year</t>
  </si>
  <si>
    <t>1 or more qualification at SCQF level 3 or better</t>
  </si>
  <si>
    <t>1 or more qualification at SCQF level 4 or better</t>
  </si>
  <si>
    <t>1 or more qualification at SCQF level 5 or better</t>
  </si>
  <si>
    <t>1 or more qualification at SCQF level 6 or better</t>
  </si>
  <si>
    <t>1 or more qualification at SCQF level 7</t>
  </si>
  <si>
    <t>Looked after leavers - looked after for part of the year</t>
  </si>
  <si>
    <t>(2) Cells containing * represent small numbers that have been suppressed to maintain confidentiality.</t>
  </si>
  <si>
    <t>1+ at Level 3</t>
  </si>
  <si>
    <t>1+ at Level 4</t>
  </si>
  <si>
    <t>1+ at Level 5</t>
  </si>
  <si>
    <t>1+ at Level 6</t>
  </si>
  <si>
    <t>1+ at Level 7</t>
  </si>
  <si>
    <t>Looked after leavers</t>
  </si>
  <si>
    <t>% with 1 or more qualification at SCQF</t>
  </si>
  <si>
    <t>Level 3 or better</t>
  </si>
  <si>
    <t>Level 4 or better</t>
  </si>
  <si>
    <t>Level 5 or better</t>
  </si>
  <si>
    <t>Level 6 or better</t>
  </si>
  <si>
    <t>Level 7 or better</t>
  </si>
  <si>
    <t>1 or more qualification at SCQF level 7 or better</t>
  </si>
  <si>
    <t>(1) Cells containing * represent small numbers that have been suppressed to maintain confidentiality.</t>
  </si>
  <si>
    <t>Number of children</t>
  </si>
  <si>
    <t>% with 1 or more qualification at SCQF level 3</t>
  </si>
  <si>
    <t>% with 1 or more qualification at SCQF level 4</t>
  </si>
  <si>
    <t>Aberdeen City</t>
  </si>
  <si>
    <t>Aberdeenshire</t>
  </si>
  <si>
    <t>Angus</t>
  </si>
  <si>
    <t>Clackmannanshire</t>
  </si>
  <si>
    <t>Dundee City</t>
  </si>
  <si>
    <t>East Ayrshire</t>
  </si>
  <si>
    <t>East Dunbartonshire</t>
  </si>
  <si>
    <t>East Lothian</t>
  </si>
  <si>
    <t>East Renfrewshire</t>
  </si>
  <si>
    <t>Falkirk</t>
  </si>
  <si>
    <t>Fife</t>
  </si>
  <si>
    <t>Highland</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</si>
  <si>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</si>
  <si>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</si>
  <si>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</si>
  <si>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</si>
  <si>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</si>
  <si>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</si>
  <si>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</si>
  <si>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</si>
  <si>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</si>
  <si>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</si>
  <si>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</si>
  <si>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</si>
  <si>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</si>
  <si>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</si>
  <si>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 xml:space="preserve">Post-school destinations </t>
  </si>
  <si>
    <t>Higher Education</t>
  </si>
  <si>
    <t>Further Education</t>
  </si>
  <si>
    <t>Training</t>
  </si>
  <si>
    <t>Employment</t>
  </si>
  <si>
    <t>Voluntary Work</t>
  </si>
  <si>
    <t>Unemployed Seeking</t>
  </si>
  <si>
    <t>Unemployed Not Seeking</t>
  </si>
  <si>
    <t>Unknown</t>
  </si>
  <si>
    <t>(2) Due to the effects of rounding some totals will not equal the sum of their parts.</t>
  </si>
  <si>
    <t>Initial survey</t>
  </si>
  <si>
    <t>Follow-up survey</t>
  </si>
  <si>
    <t>% in a positive destination</t>
  </si>
  <si>
    <t>More than one placement</t>
  </si>
  <si>
    <t xml:space="preserve">Local Authority </t>
  </si>
  <si>
    <t>Stage</t>
  </si>
  <si>
    <t>Accommodation type</t>
  </si>
  <si>
    <t>Number of placements</t>
  </si>
  <si>
    <t>Total SCNs after processing</t>
  </si>
  <si>
    <t>2015/16</t>
  </si>
  <si>
    <t>Na h-Eileanan Siar</t>
  </si>
  <si>
    <t>CfE Levels: Type of Accommodation</t>
  </si>
  <si>
    <t>Reading</t>
  </si>
  <si>
    <t>Writing</t>
  </si>
  <si>
    <t>Listening &amp; Talking</t>
  </si>
  <si>
    <t>Numeracy</t>
  </si>
  <si>
    <t>(1) See background notes for information regarding the CfE levels relevant to a pupil’s stage.</t>
  </si>
  <si>
    <t>CfE Levels: Placements</t>
  </si>
  <si>
    <t>2016/17</t>
  </si>
  <si>
    <t>City of Edinburgh</t>
  </si>
  <si>
    <t>Achieving CfE Levels</t>
  </si>
  <si>
    <t>1</t>
  </si>
  <si>
    <t>2</t>
  </si>
  <si>
    <t>P1 - Early Level</t>
  </si>
  <si>
    <t>P4 - First Level</t>
  </si>
  <si>
    <t>P7 - Second Level</t>
  </si>
  <si>
    <t>S3 - Third Level or better</t>
  </si>
  <si>
    <t>All pupils</t>
  </si>
  <si>
    <t>Highest level of attainment of all school leavers</t>
  </si>
  <si>
    <t>In the community (children with one placement)</t>
  </si>
  <si>
    <t>Residential Accommodation (children with one placement)</t>
  </si>
  <si>
    <t>No passes at SCQF level 3 or better</t>
  </si>
  <si>
    <t>% No passes at SCQF 3 or better</t>
  </si>
  <si>
    <t>No passes at SCQF 3 or better</t>
  </si>
  <si>
    <t>2017/18</t>
  </si>
  <si>
    <t>S4 and earlier</t>
  </si>
  <si>
    <t>S5</t>
  </si>
  <si>
    <t>S6</t>
  </si>
  <si>
    <t>S3</t>
  </si>
  <si>
    <t>S4</t>
  </si>
  <si>
    <t>Other</t>
  </si>
  <si>
    <t>&lt;50</t>
  </si>
  <si>
    <t>&lt;20</t>
  </si>
  <si>
    <t>&lt;0.1%</t>
  </si>
  <si>
    <t>3 or more</t>
  </si>
  <si>
    <t>Chart 4</t>
  </si>
  <si>
    <t>Table 3.1</t>
  </si>
  <si>
    <t>Table 3.2</t>
  </si>
  <si>
    <t>Table 3.3</t>
  </si>
  <si>
    <t>Table 3.4</t>
  </si>
  <si>
    <t>Table 4.1</t>
  </si>
  <si>
    <t>Looked After Children (full year)</t>
  </si>
  <si>
    <t>Girls</t>
  </si>
  <si>
    <t>Boys</t>
  </si>
  <si>
    <t>Total</t>
  </si>
  <si>
    <t>P1</t>
  </si>
  <si>
    <t>P2</t>
  </si>
  <si>
    <t>P3</t>
  </si>
  <si>
    <t>P4</t>
  </si>
  <si>
    <t>P5</t>
  </si>
  <si>
    <t>P6</t>
  </si>
  <si>
    <t>P7</t>
  </si>
  <si>
    <t>S1</t>
  </si>
  <si>
    <t>S2</t>
  </si>
  <si>
    <t>Primary</t>
  </si>
  <si>
    <t>Secondary</t>
  </si>
  <si>
    <t>Special</t>
  </si>
  <si>
    <t>Looked After Children (part year)</t>
  </si>
  <si>
    <t>All Pupils</t>
  </si>
  <si>
    <t>(1) All figures have been updated to account for improved data identifiers. While the data in these tables are comparable, figures should not be compared with previously published figures.</t>
  </si>
  <si>
    <t>Looked after full year</t>
  </si>
  <si>
    <t>Looked after part year</t>
  </si>
  <si>
    <t>5 or more</t>
  </si>
  <si>
    <t>Female</t>
  </si>
  <si>
    <t>Male</t>
  </si>
  <si>
    <t>All</t>
  </si>
  <si>
    <t>Glasgow City</t>
  </si>
  <si>
    <t>Number of pupils excluded</t>
  </si>
  <si>
    <t>At home with parents</t>
  </si>
  <si>
    <t>With friends or relatives</t>
  </si>
  <si>
    <t>With foster carers provided by LA</t>
  </si>
  <si>
    <t>With foster carers purchased by LA</t>
  </si>
  <si>
    <r>
      <t>In other community</t>
    </r>
    <r>
      <rPr>
        <vertAlign val="superscript"/>
        <sz val="10"/>
        <rFont val="Arial"/>
        <family val="2"/>
      </rPr>
      <t>(3)</t>
    </r>
  </si>
  <si>
    <t>In local authority home</t>
  </si>
  <si>
    <t>In voluntary home</t>
  </si>
  <si>
    <r>
      <t>In other residential</t>
    </r>
    <r>
      <rPr>
        <vertAlign val="superscript"/>
        <sz val="10"/>
        <rFont val="Arial"/>
        <family val="2"/>
      </rPr>
      <t>(4)</t>
    </r>
  </si>
  <si>
    <t>SCN provided in 2018/19</t>
  </si>
  <si>
    <r>
      <t>Table 4.1: Percetage of children aged 5 to 15 with Scottish Candidate Number (SCN) present, by local authority, 2018/19</t>
    </r>
    <r>
      <rPr>
        <b/>
        <vertAlign val="superscript"/>
        <sz val="14"/>
        <rFont val="Arial"/>
        <family val="2"/>
      </rPr>
      <t>(1)</t>
    </r>
  </si>
  <si>
    <t>2018/19</t>
  </si>
  <si>
    <t>Looked After Children (all within the last year)</t>
  </si>
  <si>
    <t>All looked after within the last year</t>
  </si>
  <si>
    <t>Argyll and Bute</t>
  </si>
  <si>
    <t>Dumfries and Galloway</t>
  </si>
  <si>
    <t>Perth and Kinross</t>
  </si>
  <si>
    <r>
      <t>In other community</t>
    </r>
    <r>
      <rPr>
        <vertAlign val="superscript"/>
        <sz val="10"/>
        <rFont val="Arial"/>
        <family val="2"/>
      </rPr>
      <t>(2)</t>
    </r>
  </si>
  <si>
    <r>
      <t>In other residential</t>
    </r>
    <r>
      <rPr>
        <vertAlign val="superscript"/>
        <sz val="10"/>
        <rFont val="Arial"/>
        <family val="2"/>
      </rPr>
      <t>(3)</t>
    </r>
  </si>
  <si>
    <t>Exclusions case rate per 1,000 pupils who were looked after</t>
  </si>
  <si>
    <t>Rate of pupils excluded per 1,000 pupils</t>
  </si>
  <si>
    <t>Exclusion Cases</t>
  </si>
  <si>
    <t>All children looked after within the last year</t>
  </si>
  <si>
    <t>Looked after leavers - all looked after within the year</t>
  </si>
  <si>
    <t>Looked after leavers - looked after within the last year</t>
  </si>
  <si>
    <t>Listening and Talking</t>
  </si>
  <si>
    <t>n/a</t>
  </si>
  <si>
    <t>Positive initial and follow-up destinations school leavers looked after for the full year by local authority, 2018/19</t>
  </si>
  <si>
    <t>Percentage of children achieving the CfE level relevant to their stage, by stage, 2018/19</t>
  </si>
  <si>
    <t>Percentage of children aged 5 to 15 with Scottish Candidate Number (SCN) present, by local authority, 2018/19</t>
  </si>
  <si>
    <t>Educational outcomes of looked after children 2018/19</t>
  </si>
  <si>
    <t>Attendance</t>
  </si>
  <si>
    <t>Exclusions</t>
  </si>
  <si>
    <t>Chart 6</t>
  </si>
  <si>
    <t>Chart 5</t>
  </si>
  <si>
    <t>Table 4.2</t>
  </si>
  <si>
    <t>Table 4.3</t>
  </si>
  <si>
    <t>Table 4.4</t>
  </si>
  <si>
    <t>Table 4.5</t>
  </si>
  <si>
    <t>Table 5.1</t>
  </si>
  <si>
    <t>Table 5.2</t>
  </si>
  <si>
    <t>Table 6.1</t>
  </si>
  <si>
    <t>Chart 1a: Stage of all school leavers and those who were looked after, 2018/19</t>
  </si>
  <si>
    <t>Chart 1b: Percentage of all school leavers and those who were looked after who left school in S4 or earlier, 2009/10 to 2018/19</t>
  </si>
  <si>
    <r>
      <t>S6 and other</t>
    </r>
    <r>
      <rPr>
        <vertAlign val="superscript"/>
        <sz val="10"/>
        <rFont val="Arial"/>
        <family val="2"/>
      </rPr>
      <t>(1)</t>
    </r>
  </si>
  <si>
    <t>(1) Other includes a small number of pupils recorded as Adult Learners.</t>
  </si>
  <si>
    <t>Stage of all school leavers and those who were looked after, 2009/10 to 2018/19</t>
  </si>
  <si>
    <t>Chart 1: Stage of all school leavers and those who were looked after, 2009/10 to 2018/19</t>
  </si>
  <si>
    <t xml:space="preserve">Percentage of all school leavers and those who were looked after in positive follow up  destinations, 2009/10 to 2018/19
</t>
  </si>
  <si>
    <t>Positive initial and follow-up destinations among looked after school leavers, by placement type, 2018/19</t>
  </si>
  <si>
    <t>(2) Positive destinations includes higher education, further education, training, voluntary work, employment and personal skills development.</t>
  </si>
  <si>
    <t>(1) Some children who were included in the initial destination survey could not be contacted at the time of the follow up destination survey. This is why the total number of children in each survey differs. Positive destinations includes higher education, further education, training, voluntary work, employment and personal skills development.</t>
  </si>
  <si>
    <t>Cases and rates of exclusion for all children looked after within the last year, by local authority and gender, 2018/19</t>
  </si>
  <si>
    <r>
      <t>Table 4.5: Cases and rates of exclusion for all children looked after within the last year, by local authority and gender, 2018/19</t>
    </r>
    <r>
      <rPr>
        <b/>
        <vertAlign val="superscript"/>
        <sz val="14"/>
        <rFont val="Arial"/>
        <family val="2"/>
      </rPr>
      <t>(1),(2)</t>
    </r>
  </si>
  <si>
    <t>(2) Figures are for the local authority responsible for the looked after child. Looked after children may attend school in a different local authority to the one that is responsible for them.</t>
  </si>
  <si>
    <t>(1) Figures are for the local authority responsible for the looked after child. Looked after children may attend school in a different local authority to the one that is responsible for them.</t>
  </si>
  <si>
    <r>
      <t>Table 3.4: Percentage attendance for children looked after within the last year by local authority and gender, 2018/19</t>
    </r>
    <r>
      <rPr>
        <b/>
        <vertAlign val="superscript"/>
        <sz val="14"/>
        <rFont val="Arial"/>
        <family val="2"/>
      </rPr>
      <t>(1)</t>
    </r>
  </si>
  <si>
    <t>(3) Figures are for the local authority responsible for the looked after child. Looked after children may attend school in a different local authority to the one that is responsible for them.</t>
  </si>
  <si>
    <r>
      <t>Table 2.4: Positive initial and follow-up destinations school leavers looked after for the full year by local authority, 2018/19</t>
    </r>
    <r>
      <rPr>
        <b/>
        <vertAlign val="superscript"/>
        <sz val="14"/>
        <rFont val="Arial"/>
        <family val="2"/>
      </rPr>
      <t>(1,2,3)</t>
    </r>
  </si>
  <si>
    <r>
      <t>Table 5.1: Percentage of Primary 1, Primary 4, Primary 7 and Secondary 3 children who were looked after within the last year achieving the CfE level relevant to their stage</t>
    </r>
    <r>
      <rPr>
        <b/>
        <vertAlign val="superscript"/>
        <sz val="14"/>
        <rFont val="Arial"/>
        <family val="2"/>
      </rPr>
      <t>(1)</t>
    </r>
    <r>
      <rPr>
        <b/>
        <sz val="14"/>
        <rFont val="Arial"/>
        <family val="2"/>
      </rPr>
      <t>, by accommodation type, 2018/19</t>
    </r>
    <r>
      <rPr>
        <b/>
        <vertAlign val="superscript"/>
        <sz val="14"/>
        <rFont val="Arial"/>
        <family val="2"/>
      </rPr>
      <t>(2)</t>
    </r>
  </si>
  <si>
    <t>Percentage of Primary 1, Primary 4, Primary 7 and Secondary 3 children who were looked after within the last year achieving the CfE level relevant to their stage, by accommodation type, 2018/19</t>
  </si>
  <si>
    <r>
      <t>Table 5.2: Percentage of Primary 1, Primary 4, Primary 7 and Secondary 3 children who were looked after within the last year achieving the CfE level relevant to their stage</t>
    </r>
    <r>
      <rPr>
        <b/>
        <vertAlign val="superscript"/>
        <sz val="14"/>
        <rFont val="Arial"/>
        <family val="2"/>
      </rPr>
      <t>(1)</t>
    </r>
    <r>
      <rPr>
        <b/>
        <sz val="14"/>
        <rFont val="Arial"/>
        <family val="2"/>
      </rPr>
      <t>, by number of placements 2018/19</t>
    </r>
  </si>
  <si>
    <t>Percentage of Primary 1, Primary 4, Primary 7 and Secondary 3 children who were looked after within the last year achieving the CfE level relevant to their stage, by number of placements 2018/19</t>
  </si>
  <si>
    <t>All children looked after within the year</t>
  </si>
  <si>
    <t>Highest level of attainment of leavers looked after within the year</t>
  </si>
  <si>
    <t>Percentage of all school leavers and those who were looked after by follow-up destination (9 months after leaving school), 2009/10-2018/19</t>
  </si>
  <si>
    <t>Percentage of all school leavers and those who were looked after by initial destination (3 months after leaving school), 2009/10-2018/19</t>
  </si>
  <si>
    <t xml:space="preserve">(a) School leavers looked after within the year </t>
  </si>
  <si>
    <t xml:space="preserve">(b) All school leavers </t>
  </si>
  <si>
    <t>(1) All figures have been revised in 2018/19, so these figures should not be compared with previously-published figures.</t>
  </si>
  <si>
    <t>*</t>
  </si>
  <si>
    <r>
      <t>Table 2.3: Positive initial and follow-up destinations among school leavers looked after within the year, by placement type, 2018/19</t>
    </r>
    <r>
      <rPr>
        <b/>
        <vertAlign val="superscript"/>
        <sz val="14"/>
        <rFont val="Arial"/>
        <family val="2"/>
      </rPr>
      <t>(1)(2)</t>
    </r>
  </si>
  <si>
    <t>Percentage attendance of all pupils and those looked after within the year, 2009/10 to 2018/19</t>
  </si>
  <si>
    <t>Stage/Sector</t>
  </si>
  <si>
    <r>
      <t>In other residential</t>
    </r>
    <r>
      <rPr>
        <vertAlign val="superscript"/>
        <sz val="10"/>
        <color theme="3"/>
        <rFont val="Arial"/>
        <family val="2"/>
      </rPr>
      <t>(2)</t>
    </r>
  </si>
  <si>
    <r>
      <t>In other community</t>
    </r>
    <r>
      <rPr>
        <vertAlign val="superscript"/>
        <sz val="10"/>
        <color theme="3"/>
        <rFont val="Arial"/>
        <family val="2"/>
      </rPr>
      <t>(1)</t>
    </r>
  </si>
  <si>
    <t>Table 3.2: Percentage attendance for looked after pupils, by accommodation type and gender, 2018/19</t>
  </si>
  <si>
    <r>
      <t>Table 3.1: Percentage attendance of all pupils and those who were looked after by stage, sector and gender, 2009/10 to 2018/19</t>
    </r>
    <r>
      <rPr>
        <b/>
        <vertAlign val="superscript"/>
        <sz val="14"/>
        <rFont val="Arial"/>
        <family val="2"/>
      </rPr>
      <t>(1),(2)</t>
    </r>
  </si>
  <si>
    <t>Table 3.3: Percentage attendance for looked after pupils, by number of placements within the year and gender, 2018/19</t>
  </si>
  <si>
    <t>Percentage attendance for looked after pupils, by number of placements within the year and gender, 2018/19</t>
  </si>
  <si>
    <t>Percentage attendance for looked after pupils, by accommodation type and gender, 2018/19</t>
  </si>
  <si>
    <t>Percentage attendance for pupils looked after within the last year by local authority and gender, 2018/19</t>
  </si>
  <si>
    <t>Percentage attendance of all pupils and those who were looked after by stage, sector and gender, 2009/10 to 2018/19</t>
  </si>
  <si>
    <t>Table 4.2: Number of pupils excluded and exclusion rate per 1,000 pupils for all pupils and those who were looked after by sector, 2018/19</t>
  </si>
  <si>
    <r>
      <t>Table 4.3: Cases of exclusions per 1,000 pupils for pupils looked after within the year, by accommodation type, 2018/19</t>
    </r>
    <r>
      <rPr>
        <b/>
        <vertAlign val="superscript"/>
        <sz val="14"/>
        <rFont val="Arial"/>
        <family val="2"/>
      </rPr>
      <t>(1)</t>
    </r>
  </si>
  <si>
    <t>Total exclusions for looked after pupils</t>
  </si>
  <si>
    <t>Table 4.4: Cases of exclusions per 1,000 pupils looked after within the year, by number of placements within the year, 2018/19</t>
  </si>
  <si>
    <t>Cases of exclusions per 1,000 pupils looked after within the year, by number of placements within the year, 2018/19</t>
  </si>
  <si>
    <t>Cases of exclusions per 1,000 pupils for pupils looked after within the year, by accommodation type, 2018/19</t>
  </si>
  <si>
    <t>Number of pupils excluded and exclusion rate per 1,000 pupils for all pupils and those who were looked after by sector, 2018/19</t>
  </si>
  <si>
    <t>Exclusion case rate per 1,000 pupils for all pupils and those who were looked after, 2009/10 - 2018/19</t>
  </si>
  <si>
    <r>
      <t>Table 4.1: Exclusion case rate per 1,000 pupils of all pupils and those who were looked after, by stage and sector, 2009/10 - 2018/19</t>
    </r>
    <r>
      <rPr>
        <b/>
        <vertAlign val="superscript"/>
        <sz val="14"/>
        <rFont val="Arial"/>
        <family val="2"/>
      </rPr>
      <t>(1)</t>
    </r>
  </si>
  <si>
    <t>Exclusion case rate per 1,000 pupils of all pupils and those who were looked after, by stage and sector, 2009/10 - 2018/19</t>
  </si>
  <si>
    <r>
      <t>Chart 6: Percentage of all pupils and those who were looked after achieving the CfE level relevant to their stage</t>
    </r>
    <r>
      <rPr>
        <b/>
        <vertAlign val="superscript"/>
        <sz val="14"/>
        <rFont val="Arial"/>
        <family val="2"/>
      </rPr>
      <t>(1)</t>
    </r>
    <r>
      <rPr>
        <b/>
        <sz val="14"/>
        <rFont val="Arial"/>
        <family val="2"/>
      </rPr>
      <t>, by stage, 2018/19</t>
    </r>
  </si>
  <si>
    <r>
      <t>In other residential</t>
    </r>
    <r>
      <rPr>
        <vertAlign val="superscript"/>
        <sz val="10"/>
        <color theme="3"/>
        <rFont val="Arial"/>
        <family val="2"/>
      </rPr>
      <t>(4)</t>
    </r>
  </si>
  <si>
    <r>
      <t>In other community</t>
    </r>
    <r>
      <rPr>
        <vertAlign val="superscript"/>
        <sz val="10"/>
        <color theme="3"/>
        <rFont val="Arial"/>
        <family val="2"/>
      </rPr>
      <t>(3)</t>
    </r>
  </si>
  <si>
    <r>
      <t>Table 1.1: Percentage of all school leavers and those who were looked after, by highest level of attainment achieved, 2009/10 to 2018/19</t>
    </r>
    <r>
      <rPr>
        <b/>
        <vertAlign val="superscript"/>
        <sz val="11"/>
        <rFont val="Arial"/>
        <family val="2"/>
      </rPr>
      <t>(1),(2)</t>
    </r>
  </si>
  <si>
    <r>
      <t>Table 1.2: Percentage of school leavers looked after within the year, by highest level of attainment achieved and placement type, 2018/19</t>
    </r>
    <r>
      <rPr>
        <b/>
        <vertAlign val="superscript"/>
        <sz val="13"/>
        <rFont val="Arial"/>
        <family val="2"/>
      </rPr>
      <t>(1)</t>
    </r>
  </si>
  <si>
    <r>
      <t>Table 1.3: Percentage of school leavers looked after within the year, by highest level of attainment achieved and number of placements they had in the year, 2018/19</t>
    </r>
    <r>
      <rPr>
        <b/>
        <vertAlign val="superscript"/>
        <sz val="13"/>
        <rFont val="Arial"/>
        <family val="2"/>
      </rPr>
      <t>(1)</t>
    </r>
  </si>
  <si>
    <r>
      <t>Table 1.4: Number and percentage of school leavers looked after within the last year by local authority and highest level of attainment achieved, 2018/19</t>
    </r>
    <r>
      <rPr>
        <b/>
        <vertAlign val="superscript"/>
        <sz val="13"/>
        <rFont val="Arial"/>
        <family val="2"/>
      </rPr>
      <t>(1,2)</t>
    </r>
  </si>
  <si>
    <t>Number and percentage of school leavers looked after within the last year by local authority and highest level of attainment achieved, 2018/19</t>
  </si>
  <si>
    <t>Percentage of school leavers looked after within the year, by highest level of attainment achieved and number of placements they had in the year, 2018/19</t>
  </si>
  <si>
    <t>Percentage of school leavers looked after within the year, by highest level of attainment achieved and placement type, 2018/19</t>
  </si>
  <si>
    <t>Percentage of all school leavers and those who were looked after, by highest level of attainment achieved, 2009/10 to 2018/19</t>
  </si>
  <si>
    <r>
      <t>Chart 2: Percentage of all school leavers and those who were looked after, by highest level of attainment achieved, 2009/10 to 2018/19</t>
    </r>
    <r>
      <rPr>
        <b/>
        <vertAlign val="superscript"/>
        <sz val="12"/>
        <rFont val="Arial"/>
        <family val="2"/>
      </rPr>
      <t>(1)</t>
    </r>
  </si>
  <si>
    <r>
      <t>Table 2.2: Percentage of all school leavers and those who were looked after by follow-up destination (9 months after leaving school), 2009/10-2018/19</t>
    </r>
    <r>
      <rPr>
        <b/>
        <vertAlign val="superscript"/>
        <sz val="14"/>
        <rFont val="Arial"/>
        <family val="2"/>
      </rPr>
      <t>(1,2)</t>
    </r>
  </si>
  <si>
    <r>
      <t>Table 2.1: Percentage of all school leavers and those who were looked after by initial destination (3 months after leaving school), 2009/10-2018/19</t>
    </r>
    <r>
      <rPr>
        <b/>
        <vertAlign val="superscript"/>
        <sz val="14"/>
        <rFont val="Arial"/>
        <family val="2"/>
      </rPr>
      <t>(1,2)</t>
    </r>
  </si>
  <si>
    <r>
      <t>% in a positive destination</t>
    </r>
    <r>
      <rPr>
        <i/>
        <vertAlign val="superscript"/>
        <sz val="10"/>
        <rFont val="Arial"/>
        <family val="2"/>
      </rPr>
      <t>(2)</t>
    </r>
  </si>
  <si>
    <t>(2) Positive destinations includes higher education, further education, training, voluntary work, employment, personal skills development and, for the years where applicable, activity agreements.</t>
  </si>
  <si>
    <t xml:space="preserve">(3) For 2018/19, support previously recorded as Activity Agreements is recorded in the Training category. As a result, the proportion of school leavers recorded in the Training category is not directly comparable between 2018/19 and earlier years. </t>
  </si>
  <si>
    <r>
      <t>Activity Agreement</t>
    </r>
    <r>
      <rPr>
        <vertAlign val="superscript"/>
        <sz val="10"/>
        <color rgb="FF17365D"/>
        <rFont val="Arial"/>
        <family val="2"/>
      </rPr>
      <t>(3)</t>
    </r>
  </si>
  <si>
    <r>
      <t>Personal Skills Development</t>
    </r>
    <r>
      <rPr>
        <vertAlign val="superscript"/>
        <sz val="10"/>
        <color rgb="FF17365D"/>
        <rFont val="Arial"/>
        <family val="2"/>
      </rPr>
      <t>(4)</t>
    </r>
  </si>
  <si>
    <t>(1) Cells containing * represent small numbers that have been suppressed to maintain confidentiality. All figures have been revised in 2018/19, so these figures should not be compared with previously-published figures.</t>
  </si>
  <si>
    <t>(4) There has been a change to the way in which Personal Skills Development activity is categorised in these statistics. For more information see the publication background notes section 3.7.</t>
  </si>
  <si>
    <t>(3) Includes in residential school, secure care accommodation and crisis care.</t>
  </si>
  <si>
    <t>(2) Includes supported accommodation and with prospective adopters.</t>
  </si>
  <si>
    <t>(3) Includes supported accommodation and with prospective adopters.</t>
  </si>
  <si>
    <t>(4) Includes in residential school, in secure care accommodation, and crisis care.</t>
  </si>
  <si>
    <t>(1) Includes supported accommodation and with prospective adopters.</t>
  </si>
  <si>
    <t>(2) Includes in residential school, in secure care accommodation, and crisis care.</t>
  </si>
  <si>
    <t>(3) Includes in residential school, in secure care accommodation, and crisis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</si>
</sst>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44" formatCode="_-&quot;£&quot;* #,##0.00_-;\-&quot;£&quot;* #,##0.00_-;_-&quot;£&quot;* &quot;-&quot;??_-;_-@_-"/>
    <numFmt numFmtId="164" formatCode="0.0"/>
  </numFmts>
  <fonts count="51" x14ac:knownFonts="1">
    <font>
      <sz val="10"/>
      <name val="Arial"/>
      <family val="2"/>
    </font>
    <font>
      <sz val="10"/>
      <name val="Arial"/>
      <family val="2"/>
    </font>
    <font>
      <sz val="10"/>
      <color theme="1"/>
      <name val="Arial"/>
      <family val="2"/>
    </font>
    <font>
      <sz val="10"/>
      <color rgb="FFFF0000"/>
      <name val="Arial"/>
      <family val="2"/>
    </font>
    <font>
      <sz val="10"/>
      <color theme="0"/>
      <name val="Arial"/>
      <family val="2"/>
    </font>
    <font>
      <sz val="10"/>
      <name val="Arial"/>
      <family val="2"/>
    </font>
    <font>
      <sz val="18"/>
      <name val="Calibri"/>
      <family val="2"/>
      <scheme val="minor"/>
    </font>
    <font>
      <sz val="12"/>
      <name val="Calibri"/>
      <family val="2"/>
      <scheme val="minor"/>
    </font>
    <font>
      <sz val="10"/>
      <name val="Calibri"/>
      <family val="2"/>
      <scheme val="minor"/>
    </font>
    <font>
      <b/>
      <sz val="10"/>
      <name val="Calibri"/>
      <family val="2"/>
      <scheme val="minor"/>
    </font>
    <font>
      <u/>
      <sz val="10"/>
      <color indexed="12"/>
      <name val="Arial"/>
      <family val="2"/>
    </font>
    <font>
      <sz val="12"/>
      <name val="Arial"/>
      <family val="2"/>
    </font>
    <font>
      <sz val="13"/>
      <name val="Calibri"/>
      <family val="2"/>
      <scheme val="minor"/>
    </font>
    <font>
      <b/>
      <sz val="22"/>
      <color rgb="FF8F133A"/>
      <name val="Arial"/>
      <family val="2"/>
    </font>
    <font>
      <sz val="13"/>
      <name val="Arial"/>
      <family val="2"/>
    </font>
    <font>
      <b/>
      <sz val="14"/>
      <name val="Arial"/>
      <family val="2"/>
    </font>
    <font>
      <b/>
      <sz val="11"/>
      <name val="Arial"/>
      <family val="2"/>
    </font>
    <font>
      <b/>
      <sz val="10"/>
      <name val="Arial"/>
      <family val="2"/>
    </font>
    <font>
      <i/>
      <sz val="10"/>
      <name val="Arial"/>
      <family val="2"/>
    </font>
    <font>
      <sz val="8"/>
      <name val="Arial"/>
      <family val="2"/>
    </font>
    <font>
      <b/>
      <sz val="13"/>
      <name val="Arial"/>
      <family val="2"/>
    </font>
    <font>
      <sz val="10"/>
      <color rgb="FF17365D"/>
      <name val="Arial"/>
      <family val="2"/>
    </font>
    <font>
      <b/>
      <sz val="12"/>
      <name val="Arial"/>
      <family val="2"/>
    </font>
    <font>
      <b/>
      <vertAlign val="superscript"/>
      <sz val="13"/>
      <name val="Arial"/>
      <family val="2"/>
    </font>
    <font>
      <vertAlign val="superscript"/>
      <sz val="10"/>
      <name val="Arial"/>
      <family val="2"/>
    </font>
    <font>
      <b/>
      <sz val="10"/>
      <color rgb="FF17365D"/>
      <name val="Arial"/>
      <family val="2"/>
    </font>
    <font>
      <b/>
      <i/>
      <sz val="10"/>
      <name val="Arial"/>
      <family val="2"/>
    </font>
    <font>
      <b/>
      <sz val="22"/>
      <color theme="5" tint="-0.499984740745262"/>
      <name val="Arial"/>
      <family val="2"/>
    </font>
    <font>
      <b/>
      <vertAlign val="superscript"/>
      <sz val="14"/>
      <name val="Arial"/>
      <family val="2"/>
    </font>
    <font>
      <sz val="12"/>
      <color rgb="FFFF0000"/>
      <name val="Arial"/>
      <family val="2"/>
    </font>
    <font>
      <i/>
      <vertAlign val="superscript"/>
      <sz val="10"/>
      <name val="Arial"/>
      <family val="2"/>
    </font>
    <font>
      <sz val="10"/>
      <color theme="1"/>
      <name val="Calibri"/>
      <family val="2"/>
    </font>
    <font>
      <b/>
      <vertAlign val="superscript"/>
      <sz val="11"/>
      <name val="Arial"/>
      <family val="2"/>
    </font>
    <font>
      <sz val="14"/>
      <name val="Arial"/>
      <family val="2"/>
    </font>
    <font>
      <sz val="11"/>
      <name val="Arial"/>
      <family val="2"/>
    </font>
    <font>
      <b/>
      <sz val="20"/>
      <color rgb="FF8F133A"/>
      <name val="Arial"/>
      <family val="2"/>
    </font>
    <font>
      <sz val="20"/>
      <name val="Arial"/>
      <family val="2"/>
    </font>
    <font>
      <b/>
      <vertAlign val="superscript"/>
      <sz val="12"/>
      <name val="Arial"/>
      <family val="2"/>
    </font>
    <font>
      <b/>
      <i/>
      <sz val="12"/>
      <name val="Arial"/>
      <family val="2"/>
    </font>
    <font>
      <sz val="12"/>
      <color theme="1"/>
      <name val="Arial"/>
      <family val="2"/>
    </font>
    <font>
      <sz val="9"/>
      <color indexed="81"/>
      <name val="Tahoma"/>
      <charset val="1"/>
    </font>
    <font>
      <b/>
      <sz val="9"/>
      <color indexed="81"/>
      <name val="Tahoma"/>
      <charset val="1"/>
    </font>
    <font>
      <sz val="22"/>
      <name val="Arial"/>
      <family val="2"/>
    </font>
    <font>
      <sz val="18"/>
      <name val="Arial"/>
      <family val="2"/>
    </font>
    <font>
      <u/>
      <sz val="12"/>
      <color indexed="12"/>
      <name val="Arial"/>
      <family val="2"/>
    </font>
    <font>
      <sz val="18"/>
      <color theme="5" tint="-0.499984740745262"/>
      <name val="Arial"/>
      <family val="2"/>
    </font>
    <font>
      <u/>
      <sz val="13"/>
      <color indexed="12"/>
      <name val="Arial"/>
      <family val="2"/>
    </font>
    <font>
      <sz val="18"/>
      <color rgb="FF8F133A"/>
      <name val="Arial"/>
      <family val="2"/>
    </font>
    <font>
      <sz val="10"/>
      <color theme="3"/>
      <name val="Arial"/>
      <family val="2"/>
    </font>
    <font>
      <vertAlign val="superscript"/>
      <sz val="10"/>
      <color theme="3"/>
      <name val="Arial"/>
      <family val="2"/>
    </font>
    <font>
      <vertAlign val="superscript"/>
      <sz val="10"/>
      <color rgb="FF17365D"/>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9D0D8"/>
        <bgColor indexed="64"/>
      </patternFill>
    </fill>
    <fill>
      <patternFill patternType="solid">
        <fgColor rgb="FFFFFFFF"/>
        <bgColor indexed="64"/>
      </patternFill>
    </fill>
  </fills>
  <borders count="26">
    <border>
      <left/>
      <right/>
      <top/>
      <bottom/>
      <diagonal/>
    </border>
    <border>
      <left/>
      <right/>
      <top/>
      <bottom style="thin">
        <color indexed="64"/>
      </bottom>
      <diagonal/>
    </border>
    <border>
      <left/>
      <right/>
      <top style="thin">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thin">
        <color indexed="64"/>
      </left>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s>
  <cellStyleXfs count="39">
    <xf numFmtId="0" fontId="0" fillId="0" borderId="0"/>
    <xf numFmtId="9" fontId="5" fillId="0" borderId="0" applyFont="0" applyFill="0" applyBorder="0" applyAlignment="0" applyProtection="0"/>
    <xf numFmtId="0" fontId="10"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10" fillId="0" borderId="0" applyNumberFormat="0" applyFill="0" applyBorder="0" applyAlignment="0" applyProtection="0">
      <alignment vertical="top"/>
      <protection locked="0"/>
    </xf>
    <xf numFmtId="0" fontId="2"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31"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1" fillId="0" borderId="0"/>
    <xf numFmtId="0" fontId="1" fillId="0" borderId="0"/>
    <xf numFmtId="0" fontId="1" fillId="0" borderId="0"/>
    <xf numFmtId="0" fontId="1" fillId="0" borderId="0"/>
    <xf numFmtId="0" fontId="1" fillId="0" borderId="0"/>
  </cellStyleXfs>
  <cellXfs count="467">
    <xf numFmtId="0" fontId="0" fillId="0" borderId="0" xfId="0"/>
    <xf numFmtId="0" fontId="6" fillId="2" borderId="0" xfId="0" applyFont="1" applyFill="1" applyAlignment="1">
      <alignment vertical="center"/>
    </xf>
    <xf numFmtId="0" fontId="7" fillId="2" borderId="0" xfId="0" applyFont="1" applyFill="1"/>
    <xf numFmtId="0" fontId="8" fillId="2" borderId="0" xfId="0" applyFont="1" applyFill="1"/>
    <xf numFmtId="0" fontId="9" fillId="2" borderId="0" xfId="0" applyFont="1" applyFill="1"/>
    <xf numFmtId="0" fontId="11" fillId="0" borderId="0" xfId="0" applyFont="1" applyAlignment="1">
      <alignment vertical="center"/>
    </xf>
    <xf numFmtId="0" fontId="7" fillId="2" borderId="0" xfId="0" applyFont="1" applyFill="1" applyAlignment="1">
      <alignment horizontal="left" vertical="center" wrapText="1"/>
    </xf>
    <xf numFmtId="0" fontId="8" fillId="2" borderId="0" xfId="0" applyFont="1" applyFill="1" applyAlignment="1">
      <alignment wrapText="1"/>
    </xf>
    <xf numFmtId="0" fontId="8" fillId="2" borderId="0" xfId="0" applyFont="1" applyFill="1" applyAlignment="1">
      <alignment horizontal="left"/>
    </xf>
    <xf numFmtId="0" fontId="0" fillId="2" borderId="0" xfId="0" applyFill="1"/>
    <xf numFmtId="0" fontId="13" fillId="0" borderId="0" xfId="0" applyFont="1" applyAlignment="1">
      <alignment vertical="center"/>
    </xf>
    <xf numFmtId="0" fontId="14" fillId="3" borderId="1" xfId="3" applyFont="1" applyFill="1" applyBorder="1" applyAlignment="1"/>
    <xf numFmtId="0" fontId="15" fillId="3" borderId="0" xfId="3" applyFont="1" applyFill="1" applyBorder="1" applyAlignment="1">
      <alignment wrapText="1"/>
    </xf>
    <xf numFmtId="0" fontId="16" fillId="3" borderId="0" xfId="3" applyFont="1" applyFill="1" applyBorder="1" applyAlignment="1"/>
    <xf numFmtId="0" fontId="14" fillId="3" borderId="0" xfId="3" applyFont="1" applyFill="1" applyBorder="1" applyAlignment="1"/>
    <xf numFmtId="0" fontId="14" fillId="3" borderId="2" xfId="3" applyFont="1" applyFill="1" applyBorder="1" applyAlignment="1"/>
    <xf numFmtId="0" fontId="17" fillId="4" borderId="3" xfId="4" applyFont="1" applyFill="1" applyBorder="1" applyAlignment="1">
      <alignment horizontal="right" vertical="center" wrapText="1"/>
    </xf>
    <xf numFmtId="0" fontId="17" fillId="4" borderId="4" xfId="4" applyFont="1" applyFill="1" applyBorder="1" applyAlignment="1">
      <alignment horizontal="right" vertical="center" wrapText="1"/>
    </xf>
    <xf numFmtId="0" fontId="17" fillId="4" borderId="4" xfId="5" applyFont="1" applyFill="1" applyBorder="1" applyAlignment="1">
      <alignment horizontal="right" vertical="center" wrapText="1"/>
    </xf>
    <xf numFmtId="0" fontId="5" fillId="0" borderId="0" xfId="0" applyFont="1"/>
    <xf numFmtId="1" fontId="18" fillId="0" borderId="0" xfId="0" applyNumberFormat="1" applyFont="1" applyFill="1" applyAlignment="1">
      <alignment horizontal="right" vertical="center" wrapText="1"/>
    </xf>
    <xf numFmtId="0" fontId="5"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horizontal="right" vertical="center" wrapText="1"/>
    </xf>
    <xf numFmtId="1" fontId="18" fillId="0" borderId="4" xfId="0" applyNumberFormat="1" applyFont="1" applyFill="1" applyBorder="1" applyAlignment="1">
      <alignment horizontal="right" vertical="center" wrapText="1"/>
    </xf>
    <xf numFmtId="0" fontId="5" fillId="0" borderId="4" xfId="0" applyFont="1" applyFill="1" applyBorder="1" applyAlignment="1">
      <alignment vertical="center"/>
    </xf>
    <xf numFmtId="0" fontId="5" fillId="0" borderId="4" xfId="0" applyFont="1" applyFill="1" applyBorder="1" applyAlignment="1">
      <alignment horizontal="right" vertical="center"/>
    </xf>
    <xf numFmtId="0" fontId="17" fillId="5" borderId="4" xfId="0" applyFont="1" applyFill="1" applyBorder="1" applyAlignment="1">
      <alignment horizontal="left" vertical="center"/>
    </xf>
    <xf numFmtId="0" fontId="17" fillId="0" borderId="4" xfId="0" applyFont="1" applyFill="1" applyBorder="1" applyAlignment="1">
      <alignment horizontal="right" vertical="center" wrapText="1"/>
    </xf>
    <xf numFmtId="0" fontId="17" fillId="5" borderId="0" xfId="0" applyFont="1" applyFill="1" applyBorder="1" applyAlignment="1">
      <alignment horizontal="left" vertical="center"/>
    </xf>
    <xf numFmtId="0" fontId="17" fillId="2" borderId="0" xfId="0" applyFont="1" applyFill="1" applyBorder="1" applyAlignment="1">
      <alignment horizontal="right" vertical="center" wrapText="1"/>
    </xf>
    <xf numFmtId="0" fontId="5" fillId="2" borderId="0" xfId="0" applyFont="1" applyFill="1" applyBorder="1" applyAlignment="1">
      <alignment horizontal="right" vertical="center"/>
    </xf>
    <xf numFmtId="0" fontId="17" fillId="2" borderId="0" xfId="0" applyFont="1" applyFill="1" applyBorder="1" applyAlignment="1">
      <alignment horizontal="right" vertical="center"/>
    </xf>
    <xf numFmtId="0" fontId="16" fillId="5" borderId="0" xfId="0" applyFont="1" applyFill="1" applyBorder="1" applyAlignment="1">
      <alignment horizontal="left" vertical="center"/>
    </xf>
    <xf numFmtId="0" fontId="17" fillId="0" borderId="5" xfId="0" applyFont="1" applyFill="1" applyBorder="1" applyAlignment="1">
      <alignment horizontal="right" vertical="center" wrapText="1"/>
    </xf>
    <xf numFmtId="0" fontId="5" fillId="2" borderId="0" xfId="0" applyFont="1" applyFill="1"/>
    <xf numFmtId="1" fontId="18" fillId="2" borderId="0" xfId="0" applyNumberFormat="1" applyFont="1" applyFill="1" applyBorder="1" applyAlignment="1">
      <alignment horizontal="right" vertical="center" wrapText="1"/>
    </xf>
    <xf numFmtId="1" fontId="18" fillId="2" borderId="4" xfId="0" applyNumberFormat="1" applyFont="1" applyFill="1" applyBorder="1" applyAlignment="1">
      <alignment horizontal="right" vertical="center" wrapText="1"/>
    </xf>
    <xf numFmtId="0" fontId="5" fillId="2" borderId="5" xfId="0" applyFont="1" applyFill="1" applyBorder="1" applyAlignment="1">
      <alignment horizontal="right" vertical="center"/>
    </xf>
    <xf numFmtId="0" fontId="19" fillId="0" borderId="0" xfId="3" applyFont="1" applyFill="1" applyBorder="1" applyAlignment="1">
      <alignment horizontal="left" vertical="center"/>
    </xf>
    <xf numFmtId="0" fontId="19" fillId="0" borderId="0" xfId="0" applyFont="1" applyFill="1" applyAlignment="1">
      <alignment horizontal="left" vertical="center"/>
    </xf>
    <xf numFmtId="0" fontId="5" fillId="0" borderId="0" xfId="0" applyFont="1" applyAlignment="1">
      <alignment horizontal="left" vertical="center"/>
    </xf>
    <xf numFmtId="0" fontId="20" fillId="2" borderId="0" xfId="0" applyFont="1" applyFill="1" applyAlignment="1">
      <alignment vertical="center"/>
    </xf>
    <xf numFmtId="0" fontId="17" fillId="4" borderId="5" xfId="0" applyFont="1" applyFill="1" applyBorder="1" applyAlignment="1">
      <alignment horizontal="right" vertical="center" wrapText="1"/>
    </xf>
    <xf numFmtId="0" fontId="21" fillId="0" borderId="0" xfId="0" applyFont="1" applyBorder="1" applyAlignment="1">
      <alignment vertical="center" wrapText="1"/>
    </xf>
    <xf numFmtId="1" fontId="0" fillId="2" borderId="0" xfId="0" applyNumberFormat="1" applyFill="1"/>
    <xf numFmtId="0" fontId="21" fillId="0" borderId="6" xfId="0" applyFont="1" applyBorder="1" applyAlignment="1">
      <alignment vertical="center" wrapText="1"/>
    </xf>
    <xf numFmtId="1" fontId="18" fillId="2" borderId="7" xfId="0" applyNumberFormat="1" applyFont="1" applyFill="1" applyBorder="1" applyAlignment="1">
      <alignment horizontal="right" vertical="center" wrapText="1"/>
    </xf>
    <xf numFmtId="1" fontId="18" fillId="2" borderId="6" xfId="0" applyNumberFormat="1" applyFont="1" applyFill="1" applyBorder="1" applyAlignment="1">
      <alignment horizontal="right" vertical="center" wrapText="1"/>
    </xf>
    <xf numFmtId="1" fontId="18" fillId="2" borderId="1" xfId="0" applyNumberFormat="1" applyFont="1" applyFill="1" applyBorder="1" applyAlignment="1">
      <alignment horizontal="right" vertical="center" wrapText="1"/>
    </xf>
    <xf numFmtId="0" fontId="21" fillId="0" borderId="2" xfId="0" applyFont="1" applyBorder="1" applyAlignment="1">
      <alignment vertical="center" wrapText="1"/>
    </xf>
    <xf numFmtId="0" fontId="5" fillId="2" borderId="0" xfId="0" applyFont="1" applyFill="1" applyBorder="1" applyAlignment="1">
      <alignment horizontal="justify" vertical="center" wrapText="1"/>
    </xf>
    <xf numFmtId="0" fontId="20" fillId="2" borderId="0" xfId="0" applyFont="1" applyFill="1" applyBorder="1" applyAlignment="1">
      <alignment horizontal="justify" vertical="center" wrapText="1"/>
    </xf>
    <xf numFmtId="0" fontId="5" fillId="2" borderId="0" xfId="0" applyFont="1" applyFill="1" applyBorder="1" applyAlignment="1">
      <alignment horizontal="right" vertical="center" wrapText="1"/>
    </xf>
    <xf numFmtId="0" fontId="0" fillId="2" borderId="4" xfId="0" applyFill="1" applyBorder="1"/>
    <xf numFmtId="0" fontId="0" fillId="2" borderId="0" xfId="0" applyFill="1" applyBorder="1"/>
    <xf numFmtId="0" fontId="19" fillId="2" borderId="0" xfId="0" applyFont="1" applyFill="1" applyBorder="1" applyAlignment="1">
      <alignment vertical="center" wrapText="1"/>
    </xf>
    <xf numFmtId="0" fontId="5" fillId="2" borderId="0" xfId="0" applyFont="1" applyFill="1" applyBorder="1" applyAlignment="1">
      <alignment vertical="center" wrapText="1"/>
    </xf>
    <xf numFmtId="0" fontId="0" fillId="3" borderId="0" xfId="3" applyFont="1" applyFill="1"/>
    <xf numFmtId="0" fontId="5" fillId="2" borderId="0" xfId="3" applyFont="1" applyFill="1"/>
    <xf numFmtId="0" fontId="22" fillId="0" borderId="0" xfId="0" applyFont="1" applyAlignment="1">
      <alignment horizontal="left" vertical="center"/>
    </xf>
    <xf numFmtId="0" fontId="4" fillId="3" borderId="0" xfId="3" applyFont="1" applyFill="1" applyBorder="1"/>
    <xf numFmtId="0" fontId="4" fillId="2" borderId="0" xfId="3" applyFont="1" applyFill="1" applyBorder="1"/>
    <xf numFmtId="0" fontId="20" fillId="2" borderId="4" xfId="6" applyFont="1" applyFill="1" applyBorder="1" applyAlignment="1">
      <alignment wrapText="1"/>
    </xf>
    <xf numFmtId="0" fontId="17" fillId="4" borderId="3" xfId="0" applyFont="1" applyFill="1" applyBorder="1" applyAlignment="1">
      <alignment horizontal="right" vertical="center" wrapText="1"/>
    </xf>
    <xf numFmtId="0" fontId="17" fillId="4" borderId="0" xfId="0" applyFont="1" applyFill="1" applyBorder="1" applyAlignment="1">
      <alignment horizontal="right" vertical="center" wrapText="1"/>
    </xf>
    <xf numFmtId="0" fontId="17" fillId="4" borderId="4" xfId="3" applyFont="1" applyFill="1" applyBorder="1" applyAlignment="1">
      <alignment horizontal="right" wrapText="1"/>
    </xf>
    <xf numFmtId="0" fontId="17" fillId="2" borderId="5" xfId="3" applyFont="1" applyFill="1" applyBorder="1" applyAlignment="1" applyProtection="1">
      <alignment horizontal="left" wrapText="1"/>
    </xf>
    <xf numFmtId="0" fontId="17" fillId="2" borderId="5" xfId="3" applyFont="1" applyFill="1" applyBorder="1" applyAlignment="1">
      <alignment horizontal="right" wrapText="1"/>
    </xf>
    <xf numFmtId="0" fontId="5" fillId="2" borderId="5" xfId="3" applyFont="1" applyFill="1" applyBorder="1" applyAlignment="1">
      <alignment horizontal="right"/>
    </xf>
    <xf numFmtId="0" fontId="21" fillId="0" borderId="7" xfId="0" applyFont="1" applyBorder="1" applyAlignment="1">
      <alignment wrapText="1"/>
    </xf>
    <xf numFmtId="0" fontId="21" fillId="2" borderId="0" xfId="0" applyFont="1" applyFill="1" applyBorder="1" applyAlignment="1">
      <alignment wrapText="1"/>
    </xf>
    <xf numFmtId="0" fontId="21" fillId="0" borderId="4" xfId="0" applyFont="1" applyBorder="1" applyAlignment="1">
      <alignment wrapText="1"/>
    </xf>
    <xf numFmtId="0" fontId="17" fillId="2" borderId="4" xfId="3" applyFont="1" applyFill="1" applyBorder="1" applyAlignment="1" applyProtection="1">
      <alignment horizontal="left" wrapText="1"/>
    </xf>
    <xf numFmtId="0" fontId="21" fillId="2" borderId="4" xfId="0" applyFont="1" applyFill="1" applyBorder="1" applyAlignment="1">
      <alignment wrapText="1"/>
    </xf>
    <xf numFmtId="0" fontId="25" fillId="2" borderId="4" xfId="0" applyFont="1" applyFill="1" applyBorder="1" applyAlignment="1">
      <alignment wrapText="1"/>
    </xf>
    <xf numFmtId="1" fontId="17" fillId="2" borderId="0" xfId="3" applyNumberFormat="1" applyFont="1" applyFill="1" applyBorder="1" applyAlignment="1">
      <alignment horizontal="right" vertical="center"/>
    </xf>
    <xf numFmtId="1" fontId="17" fillId="2" borderId="0" xfId="3" applyNumberFormat="1" applyFont="1" applyFill="1" applyBorder="1" applyAlignment="1">
      <alignment horizontal="right"/>
    </xf>
    <xf numFmtId="0" fontId="5" fillId="2" borderId="0" xfId="3" applyFont="1" applyFill="1" applyAlignment="1">
      <alignment wrapText="1"/>
    </xf>
    <xf numFmtId="0" fontId="13" fillId="2" borderId="0" xfId="0" applyFont="1" applyFill="1" applyAlignment="1">
      <alignment vertical="center"/>
    </xf>
    <xf numFmtId="0" fontId="21" fillId="2" borderId="0" xfId="0" applyFont="1" applyFill="1" applyBorder="1" applyAlignment="1">
      <alignment vertical="center" wrapText="1"/>
    </xf>
    <xf numFmtId="1" fontId="5" fillId="2" borderId="0" xfId="3" applyNumberFormat="1" applyFont="1" applyFill="1"/>
    <xf numFmtId="0" fontId="21" fillId="2" borderId="6" xfId="0" applyFont="1" applyFill="1" applyBorder="1" applyAlignment="1">
      <alignment vertical="center" wrapText="1"/>
    </xf>
    <xf numFmtId="0" fontId="17" fillId="2" borderId="4" xfId="0" applyFont="1" applyFill="1" applyBorder="1" applyAlignment="1">
      <alignment vertical="center" wrapText="1"/>
    </xf>
    <xf numFmtId="3" fontId="5" fillId="2" borderId="0" xfId="7" applyNumberFormat="1" applyFont="1" applyFill="1" applyBorder="1" applyAlignment="1">
      <alignment horizontal="right"/>
    </xf>
    <xf numFmtId="0" fontId="0" fillId="3" borderId="0" xfId="3" applyFont="1" applyFill="1" applyAlignment="1">
      <alignment vertical="top" wrapText="1"/>
    </xf>
    <xf numFmtId="0" fontId="21" fillId="0" borderId="0" xfId="0" applyFont="1" applyBorder="1" applyAlignment="1">
      <alignment wrapText="1"/>
    </xf>
    <xf numFmtId="0" fontId="21" fillId="0" borderId="6" xfId="0" applyFont="1" applyBorder="1" applyAlignment="1">
      <alignment wrapText="1"/>
    </xf>
    <xf numFmtId="0" fontId="21" fillId="0" borderId="1" xfId="0" applyFont="1" applyBorder="1" applyAlignment="1">
      <alignment wrapText="1"/>
    </xf>
    <xf numFmtId="3" fontId="17" fillId="2" borderId="0" xfId="6" applyNumberFormat="1" applyFont="1" applyFill="1" applyBorder="1" applyAlignment="1">
      <alignment vertical="top"/>
    </xf>
    <xf numFmtId="0" fontId="0" fillId="3" borderId="0" xfId="3" applyFont="1" applyFill="1" applyBorder="1"/>
    <xf numFmtId="0" fontId="27" fillId="0" borderId="0" xfId="0" applyFont="1"/>
    <xf numFmtId="0" fontId="29" fillId="0" borderId="0" xfId="0" applyFont="1" applyAlignment="1">
      <alignment vertical="center"/>
    </xf>
    <xf numFmtId="3" fontId="18" fillId="2" borderId="3" xfId="3" applyNumberFormat="1" applyFont="1" applyFill="1" applyBorder="1" applyAlignment="1">
      <alignment horizontal="right" vertical="center"/>
    </xf>
    <xf numFmtId="3" fontId="18" fillId="2" borderId="6" xfId="3" applyNumberFormat="1" applyFont="1" applyFill="1" applyBorder="1" applyAlignment="1">
      <alignment horizontal="right" vertical="center"/>
    </xf>
    <xf numFmtId="0" fontId="17" fillId="0" borderId="4" xfId="0" applyFont="1" applyBorder="1" applyAlignment="1">
      <alignment vertical="center" wrapText="1"/>
    </xf>
    <xf numFmtId="3" fontId="26" fillId="2" borderId="4" xfId="3" applyNumberFormat="1" applyFont="1" applyFill="1" applyBorder="1" applyAlignment="1">
      <alignment horizontal="right" vertical="center"/>
    </xf>
    <xf numFmtId="0" fontId="20" fillId="2" borderId="0" xfId="0" applyFont="1" applyFill="1" applyBorder="1" applyAlignment="1">
      <alignment vertical="center"/>
    </xf>
    <xf numFmtId="0" fontId="21" fillId="0" borderId="8" xfId="0" applyFont="1" applyBorder="1" applyAlignment="1">
      <alignment vertical="center" wrapText="1"/>
    </xf>
    <xf numFmtId="0" fontId="27" fillId="2" borderId="0" xfId="0" applyFont="1" applyFill="1" applyBorder="1"/>
    <xf numFmtId="0" fontId="19" fillId="2" borderId="4" xfId="7" applyFont="1" applyFill="1" applyBorder="1"/>
    <xf numFmtId="0" fontId="17" fillId="4" borderId="0" xfId="7" applyFont="1" applyFill="1" applyBorder="1" applyAlignment="1">
      <alignment wrapText="1"/>
    </xf>
    <xf numFmtId="0" fontId="17" fillId="4" borderId="0" xfId="7" applyFont="1" applyFill="1" applyBorder="1" applyAlignment="1">
      <alignment horizontal="center" wrapText="1"/>
    </xf>
    <xf numFmtId="0" fontId="17" fillId="4" borderId="4" xfId="7" applyFont="1" applyFill="1" applyBorder="1" applyAlignment="1">
      <alignment wrapText="1"/>
    </xf>
    <xf numFmtId="0" fontId="17" fillId="4" borderId="4" xfId="7" applyFont="1" applyFill="1" applyBorder="1" applyAlignment="1">
      <alignment horizontal="right" wrapText="1"/>
    </xf>
    <xf numFmtId="0" fontId="0" fillId="2" borderId="5" xfId="0" applyFill="1" applyBorder="1"/>
    <xf numFmtId="1" fontId="0" fillId="2" borderId="0" xfId="0" applyNumberFormat="1" applyFill="1" applyAlignment="1">
      <alignment horizontal="right"/>
    </xf>
    <xf numFmtId="1" fontId="0" fillId="2" borderId="5" xfId="0" applyNumberFormat="1" applyFill="1" applyBorder="1"/>
    <xf numFmtId="1" fontId="18" fillId="2" borderId="5" xfId="0" applyNumberFormat="1" applyFont="1" applyFill="1" applyBorder="1"/>
    <xf numFmtId="1" fontId="0" fillId="2" borderId="4" xfId="0" applyNumberFormat="1" applyFill="1" applyBorder="1" applyAlignment="1">
      <alignment horizontal="right"/>
    </xf>
    <xf numFmtId="0" fontId="17" fillId="2" borderId="4" xfId="0" applyFont="1" applyFill="1" applyBorder="1"/>
    <xf numFmtId="0" fontId="17" fillId="2" borderId="5" xfId="0" applyFont="1" applyFill="1" applyBorder="1"/>
    <xf numFmtId="0" fontId="19" fillId="2" borderId="0" xfId="6" applyFont="1" applyFill="1" applyBorder="1" applyAlignment="1" applyProtection="1">
      <alignment horizontal="left" vertical="center"/>
    </xf>
    <xf numFmtId="0" fontId="0" fillId="2" borderId="0" xfId="0" applyFill="1" applyAlignment="1">
      <alignment horizontal="center"/>
    </xf>
    <xf numFmtId="0" fontId="15" fillId="3" borderId="0" xfId="6" applyFont="1" applyFill="1" applyBorder="1" applyAlignment="1">
      <alignment wrapText="1"/>
    </xf>
    <xf numFmtId="0" fontId="22" fillId="3" borderId="4" xfId="3" applyFont="1" applyFill="1" applyBorder="1" applyAlignment="1">
      <alignment horizontal="left" wrapText="1"/>
    </xf>
    <xf numFmtId="0" fontId="22" fillId="3" borderId="0" xfId="3" applyFont="1" applyFill="1" applyBorder="1" applyAlignment="1">
      <alignment horizontal="left" wrapText="1"/>
    </xf>
    <xf numFmtId="0" fontId="11" fillId="2" borderId="0" xfId="7" applyFont="1" applyFill="1" applyAlignment="1">
      <alignment wrapText="1"/>
    </xf>
    <xf numFmtId="0" fontId="11" fillId="2" borderId="0" xfId="7" applyFont="1" applyFill="1"/>
    <xf numFmtId="0" fontId="17" fillId="3" borderId="0" xfId="8" applyFont="1" applyFill="1" applyBorder="1" applyAlignment="1" applyProtection="1">
      <alignment vertical="center" wrapText="1"/>
    </xf>
    <xf numFmtId="0" fontId="21" fillId="2" borderId="0" xfId="0" applyFont="1" applyFill="1" applyBorder="1" applyAlignment="1">
      <alignment horizontal="left" wrapText="1"/>
    </xf>
    <xf numFmtId="0" fontId="19" fillId="2" borderId="0" xfId="0" applyFont="1" applyFill="1" applyBorder="1" applyAlignment="1">
      <alignment vertical="center" wrapText="1"/>
    </xf>
    <xf numFmtId="0" fontId="22" fillId="2" borderId="0" xfId="0" applyFont="1" applyFill="1" applyAlignment="1">
      <alignment horizontal="left" vertical="center"/>
    </xf>
    <xf numFmtId="1" fontId="18" fillId="2" borderId="0" xfId="3" applyNumberFormat="1" applyFont="1" applyFill="1" applyBorder="1" applyAlignment="1">
      <alignment horizontal="right" vertical="center"/>
    </xf>
    <xf numFmtId="1" fontId="18" fillId="2" borderId="0" xfId="3" applyNumberFormat="1" applyFont="1" applyFill="1" applyBorder="1" applyAlignment="1">
      <alignment horizontal="right" vertical="top" wrapText="1"/>
    </xf>
    <xf numFmtId="1" fontId="18" fillId="2" borderId="4" xfId="3" applyNumberFormat="1" applyFont="1" applyFill="1" applyBorder="1" applyAlignment="1">
      <alignment horizontal="right" vertical="top" wrapText="1"/>
    </xf>
    <xf numFmtId="1" fontId="17" fillId="2" borderId="5" xfId="0" applyNumberFormat="1" applyFont="1" applyFill="1" applyBorder="1"/>
    <xf numFmtId="0" fontId="27" fillId="2" borderId="0" xfId="0" applyFont="1" applyFill="1" applyAlignment="1"/>
    <xf numFmtId="0" fontId="27" fillId="2" borderId="0" xfId="0" applyFont="1" applyFill="1" applyAlignment="1">
      <alignment wrapText="1"/>
    </xf>
    <xf numFmtId="0" fontId="15" fillId="2" borderId="0" xfId="6" applyFont="1" applyFill="1" applyBorder="1" applyAlignment="1">
      <alignment horizontal="left" wrapText="1"/>
    </xf>
    <xf numFmtId="0" fontId="5" fillId="2" borderId="0" xfId="0" applyFont="1" applyFill="1" applyAlignment="1">
      <alignment vertical="center"/>
    </xf>
    <xf numFmtId="0" fontId="5" fillId="2" borderId="0" xfId="0" applyFont="1" applyFill="1" applyBorder="1"/>
    <xf numFmtId="0" fontId="15" fillId="2" borderId="0" xfId="0" applyFont="1" applyFill="1" applyAlignment="1">
      <alignment horizontal="left" wrapText="1"/>
    </xf>
    <xf numFmtId="0" fontId="33" fillId="2" borderId="0" xfId="0" applyFont="1" applyFill="1" applyAlignment="1">
      <alignment horizontal="left" wrapText="1"/>
    </xf>
    <xf numFmtId="1" fontId="5" fillId="2" borderId="0" xfId="0" applyNumberFormat="1" applyFont="1" applyFill="1" applyBorder="1"/>
    <xf numFmtId="164" fontId="5" fillId="2" borderId="0" xfId="4" applyNumberFormat="1" applyFont="1" applyFill="1" applyBorder="1" applyAlignment="1"/>
    <xf numFmtId="0" fontId="14" fillId="2" borderId="0" xfId="0" applyFont="1" applyFill="1" applyBorder="1" applyAlignment="1">
      <alignment vertical="center"/>
    </xf>
    <xf numFmtId="0" fontId="17" fillId="4" borderId="3" xfId="4" applyFont="1" applyFill="1" applyBorder="1" applyAlignment="1">
      <alignment vertical="center" wrapText="1"/>
    </xf>
    <xf numFmtId="0" fontId="15" fillId="2" borderId="0" xfId="6" applyFont="1" applyFill="1" applyAlignment="1">
      <alignment wrapText="1"/>
    </xf>
    <xf numFmtId="0" fontId="17" fillId="4" borderId="0" xfId="7" applyFont="1" applyFill="1" applyBorder="1" applyAlignment="1">
      <alignment horizontal="center" wrapText="1"/>
    </xf>
    <xf numFmtId="0" fontId="0" fillId="0" borderId="0" xfId="0" applyFont="1"/>
    <xf numFmtId="0" fontId="0" fillId="2" borderId="0" xfId="0" applyFont="1" applyFill="1"/>
    <xf numFmtId="0" fontId="0" fillId="2" borderId="0" xfId="3" applyFont="1" applyFill="1"/>
    <xf numFmtId="0" fontId="0" fillId="2" borderId="0" xfId="3" applyFont="1" applyFill="1" applyBorder="1"/>
    <xf numFmtId="1" fontId="18" fillId="2" borderId="0" xfId="0" applyNumberFormat="1" applyFont="1" applyFill="1" applyBorder="1" applyAlignment="1">
      <alignment horizontal="right" vertical="center"/>
    </xf>
    <xf numFmtId="0" fontId="25" fillId="2" borderId="0" xfId="0" applyFont="1" applyFill="1" applyBorder="1" applyAlignment="1">
      <alignment wrapText="1"/>
    </xf>
    <xf numFmtId="0" fontId="21" fillId="2" borderId="5" xfId="0" applyFont="1" applyFill="1" applyBorder="1" applyAlignment="1">
      <alignment wrapText="1"/>
    </xf>
    <xf numFmtId="0" fontId="20" fillId="2" borderId="0" xfId="0" applyFont="1" applyFill="1" applyBorder="1" applyAlignment="1">
      <alignment horizontal="right" vertical="center" wrapText="1"/>
    </xf>
    <xf numFmtId="0" fontId="3" fillId="2" borderId="0" xfId="3" applyFont="1" applyFill="1"/>
    <xf numFmtId="0" fontId="5" fillId="3" borderId="0" xfId="3" applyFont="1" applyFill="1" applyBorder="1" applyAlignment="1">
      <alignment horizontal="left" vertical="center" wrapText="1"/>
    </xf>
    <xf numFmtId="0" fontId="17" fillId="0" borderId="0" xfId="0" applyFont="1" applyBorder="1" applyAlignment="1">
      <alignment vertical="center" wrapText="1"/>
    </xf>
    <xf numFmtId="3" fontId="26" fillId="2" borderId="0" xfId="3" applyNumberFormat="1" applyFont="1" applyFill="1" applyBorder="1" applyAlignment="1">
      <alignment horizontal="right" vertical="center"/>
    </xf>
    <xf numFmtId="1" fontId="26" fillId="2" borderId="0" xfId="3" applyNumberFormat="1" applyFont="1" applyFill="1" applyBorder="1" applyAlignment="1">
      <alignment horizontal="right" vertical="center"/>
    </xf>
    <xf numFmtId="1" fontId="26" fillId="2" borderId="4" xfId="3" applyNumberFormat="1" applyFont="1" applyFill="1" applyBorder="1" applyAlignment="1">
      <alignment horizontal="right" vertical="center"/>
    </xf>
    <xf numFmtId="1" fontId="18" fillId="3" borderId="1" xfId="3" applyNumberFormat="1" applyFont="1" applyFill="1" applyBorder="1"/>
    <xf numFmtId="1" fontId="18" fillId="3" borderId="8" xfId="3" applyNumberFormat="1" applyFont="1" applyFill="1" applyBorder="1"/>
    <xf numFmtId="1" fontId="18" fillId="3" borderId="6" xfId="3" applyNumberFormat="1" applyFont="1" applyFill="1" applyBorder="1"/>
    <xf numFmtId="0" fontId="17" fillId="4" borderId="5" xfId="0" applyFont="1" applyFill="1" applyBorder="1" applyAlignment="1">
      <alignment horizontal="left" vertical="center" wrapText="1"/>
    </xf>
    <xf numFmtId="1" fontId="34" fillId="2" borderId="0" xfId="0" applyNumberFormat="1" applyFont="1" applyFill="1" applyBorder="1" applyAlignment="1">
      <alignment horizontal="right" wrapText="1"/>
    </xf>
    <xf numFmtId="1" fontId="34" fillId="2" borderId="10" xfId="0" applyNumberFormat="1" applyFont="1" applyFill="1" applyBorder="1" applyAlignment="1">
      <alignment horizontal="right" wrapText="1"/>
    </xf>
    <xf numFmtId="1" fontId="34" fillId="2" borderId="4" xfId="0" applyNumberFormat="1" applyFont="1" applyFill="1" applyBorder="1" applyAlignment="1">
      <alignment horizontal="right" wrapText="1"/>
    </xf>
    <xf numFmtId="1" fontId="34" fillId="2" borderId="11" xfId="0" applyNumberFormat="1" applyFont="1" applyFill="1" applyBorder="1" applyAlignment="1">
      <alignment horizontal="right" wrapText="1"/>
    </xf>
    <xf numFmtId="1" fontId="34" fillId="2" borderId="13" xfId="0" applyNumberFormat="1" applyFont="1" applyFill="1" applyBorder="1" applyAlignment="1">
      <alignment horizontal="right" wrapText="1"/>
    </xf>
    <xf numFmtId="1" fontId="34" fillId="2" borderId="3" xfId="0" applyNumberFormat="1" applyFont="1" applyFill="1" applyBorder="1" applyAlignment="1">
      <alignment horizontal="right" wrapText="1"/>
    </xf>
    <xf numFmtId="1" fontId="34" fillId="2" borderId="14" xfId="0" applyNumberFormat="1" applyFont="1" applyFill="1" applyBorder="1" applyAlignment="1">
      <alignment horizontal="right" wrapText="1"/>
    </xf>
    <xf numFmtId="1" fontId="34" fillId="2" borderId="15" xfId="0" applyNumberFormat="1" applyFont="1" applyFill="1" applyBorder="1" applyAlignment="1">
      <alignment horizontal="right" wrapText="1"/>
    </xf>
    <xf numFmtId="1" fontId="34" fillId="2" borderId="16" xfId="0" applyNumberFormat="1" applyFont="1" applyFill="1" applyBorder="1" applyAlignment="1">
      <alignment horizontal="right" wrapText="1"/>
    </xf>
    <xf numFmtId="0" fontId="17" fillId="4" borderId="12" xfId="0" applyFont="1" applyFill="1" applyBorder="1" applyAlignment="1">
      <alignment horizontal="right" vertical="center" wrapText="1"/>
    </xf>
    <xf numFmtId="0" fontId="21" fillId="2" borderId="4" xfId="0" applyFont="1" applyFill="1" applyBorder="1" applyAlignment="1">
      <alignment horizontal="left" wrapText="1"/>
    </xf>
    <xf numFmtId="0" fontId="22" fillId="0" borderId="0" xfId="0" applyFont="1" applyAlignment="1">
      <alignment horizontal="left" vertical="center" wrapText="1"/>
    </xf>
    <xf numFmtId="0" fontId="17" fillId="3" borderId="0" xfId="3" applyFont="1" applyFill="1"/>
    <xf numFmtId="0" fontId="22" fillId="3" borderId="0" xfId="3" applyFont="1" applyFill="1"/>
    <xf numFmtId="0" fontId="11" fillId="2" borderId="0" xfId="0" applyFont="1" applyFill="1"/>
    <xf numFmtId="0" fontId="11" fillId="2" borderId="0" xfId="3" applyFont="1" applyFill="1"/>
    <xf numFmtId="0" fontId="20" fillId="3" borderId="1" xfId="3" applyFont="1" applyFill="1" applyBorder="1" applyAlignment="1"/>
    <xf numFmtId="0" fontId="17" fillId="2" borderId="9" xfId="0" applyFont="1" applyFill="1" applyBorder="1" applyAlignment="1">
      <alignment horizontal="left" vertical="center" wrapText="1"/>
    </xf>
    <xf numFmtId="0" fontId="17" fillId="2" borderId="7" xfId="0" applyFont="1" applyFill="1" applyBorder="1" applyAlignment="1">
      <alignment horizontal="right" vertical="center"/>
    </xf>
    <xf numFmtId="0" fontId="17" fillId="2" borderId="7" xfId="0" applyFont="1" applyFill="1" applyBorder="1" applyAlignment="1">
      <alignment horizontal="right" vertical="center" wrapText="1"/>
    </xf>
    <xf numFmtId="0" fontId="17" fillId="2" borderId="17" xfId="0" applyFont="1" applyFill="1" applyBorder="1" applyAlignment="1">
      <alignment horizontal="right" vertical="center" wrapText="1"/>
    </xf>
    <xf numFmtId="1" fontId="18" fillId="2" borderId="19" xfId="3" applyNumberFormat="1" applyFont="1" applyFill="1" applyBorder="1"/>
    <xf numFmtId="0" fontId="0" fillId="2" borderId="18" xfId="0" applyFont="1" applyFill="1" applyBorder="1" applyAlignment="1">
      <alignment horizontal="left" vertical="center"/>
    </xf>
    <xf numFmtId="1" fontId="18" fillId="2" borderId="21" xfId="3" applyNumberFormat="1" applyFont="1" applyFill="1" applyBorder="1"/>
    <xf numFmtId="0" fontId="17" fillId="2" borderId="9" xfId="0" applyFont="1" applyFill="1" applyBorder="1" applyAlignment="1">
      <alignment horizontal="right" vertical="center"/>
    </xf>
    <xf numFmtId="1" fontId="18" fillId="2" borderId="18" xfId="0" applyNumberFormat="1" applyFont="1" applyFill="1" applyBorder="1" applyAlignment="1">
      <alignment horizontal="right" vertical="center"/>
    </xf>
    <xf numFmtId="0" fontId="0" fillId="2" borderId="9" xfId="0" applyFont="1" applyFill="1" applyBorder="1" applyAlignment="1">
      <alignment horizontal="left" vertical="center"/>
    </xf>
    <xf numFmtId="1" fontId="18" fillId="2" borderId="7" xfId="0" applyNumberFormat="1" applyFont="1" applyFill="1" applyBorder="1" applyAlignment="1">
      <alignment horizontal="right" vertical="center"/>
    </xf>
    <xf numFmtId="1" fontId="18" fillId="2" borderId="17" xfId="0" applyNumberFormat="1" applyFont="1" applyFill="1" applyBorder="1" applyAlignment="1">
      <alignment horizontal="right" vertical="center"/>
    </xf>
    <xf numFmtId="0" fontId="0" fillId="2" borderId="20" xfId="0" applyFont="1" applyFill="1" applyBorder="1" applyAlignment="1">
      <alignment horizontal="left" vertical="center" wrapText="1"/>
    </xf>
    <xf numFmtId="1" fontId="18" fillId="2" borderId="1" xfId="3" applyNumberFormat="1" applyFont="1" applyFill="1" applyBorder="1"/>
    <xf numFmtId="1" fontId="18" fillId="2" borderId="9" xfId="0" applyNumberFormat="1" applyFont="1" applyFill="1" applyBorder="1" applyAlignment="1">
      <alignment horizontal="right" vertical="center"/>
    </xf>
    <xf numFmtId="1" fontId="18" fillId="2" borderId="20" xfId="3" applyNumberFormat="1" applyFont="1" applyFill="1" applyBorder="1"/>
    <xf numFmtId="0" fontId="15" fillId="3" borderId="0" xfId="6" applyFont="1" applyFill="1" applyBorder="1" applyAlignment="1">
      <alignment wrapText="1"/>
    </xf>
    <xf numFmtId="0" fontId="35" fillId="0" borderId="0" xfId="0" applyFont="1" applyAlignment="1">
      <alignment vertical="center"/>
    </xf>
    <xf numFmtId="0" fontId="36" fillId="2" borderId="0" xfId="0" applyFont="1" applyFill="1"/>
    <xf numFmtId="1" fontId="18" fillId="2" borderId="0" xfId="3" applyNumberFormat="1" applyFont="1" applyFill="1" applyBorder="1"/>
    <xf numFmtId="0" fontId="17" fillId="4" borderId="4" xfId="0" applyFont="1" applyFill="1" applyBorder="1" applyAlignment="1">
      <alignment horizontal="left" vertical="center" wrapText="1"/>
    </xf>
    <xf numFmtId="1" fontId="26" fillId="2" borderId="4" xfId="0" applyNumberFormat="1" applyFont="1" applyFill="1" applyBorder="1" applyAlignment="1">
      <alignment horizontal="right" vertical="center" wrapText="1"/>
    </xf>
    <xf numFmtId="1" fontId="18" fillId="2" borderId="0" xfId="0" applyNumberFormat="1" applyFont="1" applyFill="1"/>
    <xf numFmtId="0" fontId="0" fillId="2" borderId="0" xfId="3" applyFont="1" applyFill="1" applyBorder="1" applyAlignment="1">
      <alignment horizontal="left" vertical="center"/>
    </xf>
    <xf numFmtId="0" fontId="0" fillId="5" borderId="4" xfId="0" applyFont="1" applyFill="1" applyBorder="1" applyAlignment="1">
      <alignment horizontal="left" vertical="center"/>
    </xf>
    <xf numFmtId="0" fontId="0" fillId="0" borderId="0" xfId="0" applyFill="1"/>
    <xf numFmtId="1" fontId="26" fillId="2" borderId="4" xfId="0" applyNumberFormat="1" applyFont="1" applyFill="1" applyBorder="1"/>
    <xf numFmtId="3" fontId="17" fillId="0" borderId="5" xfId="0" applyNumberFormat="1" applyFont="1" applyFill="1" applyBorder="1" applyAlignment="1">
      <alignment horizontal="right" vertical="center" wrapText="1"/>
    </xf>
    <xf numFmtId="0" fontId="17" fillId="0" borderId="0" xfId="4" applyFont="1" applyFill="1" applyBorder="1" applyAlignment="1">
      <alignment horizontal="right" vertical="center" wrapText="1"/>
    </xf>
    <xf numFmtId="0" fontId="1" fillId="0" borderId="0" xfId="4" applyFont="1" applyFill="1" applyBorder="1" applyAlignment="1">
      <alignment horizontal="left" vertical="center" wrapText="1"/>
    </xf>
    <xf numFmtId="0" fontId="0" fillId="5" borderId="0" xfId="0" applyFont="1" applyFill="1" applyBorder="1" applyAlignment="1">
      <alignment horizontal="left" vertical="center"/>
    </xf>
    <xf numFmtId="0" fontId="5" fillId="0" borderId="0" xfId="0" applyFont="1" applyFill="1" applyBorder="1" applyAlignment="1">
      <alignment horizontal="right" vertical="center"/>
    </xf>
    <xf numFmtId="3" fontId="0" fillId="0" borderId="0" xfId="0" applyNumberFormat="1" applyFill="1" applyBorder="1"/>
    <xf numFmtId="3" fontId="0" fillId="0" borderId="0" xfId="0" applyNumberFormat="1" applyFill="1"/>
    <xf numFmtId="3" fontId="0" fillId="0" borderId="0" xfId="0" applyNumberFormat="1" applyFill="1" applyAlignment="1">
      <alignment horizontal="right"/>
    </xf>
    <xf numFmtId="3" fontId="0" fillId="0" borderId="3" xfId="0" applyNumberFormat="1" applyFill="1" applyBorder="1" applyAlignment="1">
      <alignment horizontal="right"/>
    </xf>
    <xf numFmtId="3" fontId="0" fillId="0" borderId="0" xfId="0" applyNumberFormat="1" applyFill="1" applyBorder="1" applyAlignment="1">
      <alignment horizontal="right"/>
    </xf>
    <xf numFmtId="3" fontId="0" fillId="0" borderId="1" xfId="0" applyNumberFormat="1" applyFill="1" applyBorder="1" applyAlignment="1">
      <alignment horizontal="right"/>
    </xf>
    <xf numFmtId="164" fontId="18" fillId="0" borderId="3" xfId="0" applyNumberFormat="1" applyFont="1" applyFill="1" applyBorder="1"/>
    <xf numFmtId="164" fontId="18" fillId="0" borderId="3" xfId="0" applyNumberFormat="1" applyFont="1" applyFill="1" applyBorder="1" applyAlignment="1">
      <alignment horizontal="right"/>
    </xf>
    <xf numFmtId="164" fontId="18" fillId="0" borderId="4" xfId="0" applyNumberFormat="1" applyFont="1" applyFill="1" applyBorder="1"/>
    <xf numFmtId="164" fontId="18" fillId="0" borderId="4" xfId="0" applyNumberFormat="1" applyFont="1" applyFill="1" applyBorder="1" applyAlignment="1">
      <alignment horizontal="right"/>
    </xf>
    <xf numFmtId="1" fontId="26" fillId="2" borderId="0" xfId="3" applyNumberFormat="1" applyFont="1" applyFill="1" applyBorder="1" applyAlignment="1">
      <alignment horizontal="right" vertical="top" wrapText="1"/>
    </xf>
    <xf numFmtId="0" fontId="17" fillId="0" borderId="0" xfId="0" applyFont="1" applyFill="1" applyBorder="1" applyAlignment="1">
      <alignment horizontal="right" vertical="center" wrapText="1"/>
    </xf>
    <xf numFmtId="3" fontId="0" fillId="0" borderId="0" xfId="0" applyNumberFormat="1"/>
    <xf numFmtId="0" fontId="20" fillId="2" borderId="0" xfId="6" applyFont="1" applyFill="1" applyBorder="1" applyAlignment="1">
      <alignment wrapText="1"/>
    </xf>
    <xf numFmtId="0" fontId="0" fillId="2" borderId="0" xfId="6" applyFont="1" applyFill="1" applyBorder="1" applyAlignment="1">
      <alignment vertical="center" wrapText="1"/>
    </xf>
    <xf numFmtId="0" fontId="15" fillId="0" borderId="0" xfId="0" applyFont="1"/>
    <xf numFmtId="0" fontId="21" fillId="0" borderId="7" xfId="0" applyFont="1" applyFill="1" applyBorder="1" applyAlignment="1">
      <alignment wrapText="1"/>
    </xf>
    <xf numFmtId="0" fontId="21" fillId="0" borderId="0" xfId="0" applyFont="1" applyFill="1" applyBorder="1" applyAlignment="1">
      <alignment wrapText="1"/>
    </xf>
    <xf numFmtId="3" fontId="1" fillId="0" borderId="0" xfId="0" applyNumberFormat="1" applyFont="1" applyFill="1" applyBorder="1" applyAlignment="1">
      <alignment horizontal="right" wrapText="1"/>
    </xf>
    <xf numFmtId="1" fontId="1" fillId="0" borderId="3" xfId="0" applyNumberFormat="1" applyFont="1" applyFill="1" applyBorder="1" applyAlignment="1">
      <alignment horizontal="right" wrapText="1"/>
    </xf>
    <xf numFmtId="1" fontId="18" fillId="0" borderId="3" xfId="0" applyNumberFormat="1" applyFont="1" applyFill="1" applyBorder="1" applyAlignment="1">
      <alignment horizontal="right" wrapText="1"/>
    </xf>
    <xf numFmtId="3" fontId="1" fillId="0" borderId="3" xfId="0" applyNumberFormat="1" applyFont="1" applyFill="1" applyBorder="1" applyAlignment="1">
      <alignment horizontal="right" wrapText="1"/>
    </xf>
    <xf numFmtId="1" fontId="1" fillId="0" borderId="0" xfId="0" applyNumberFormat="1" applyFont="1" applyFill="1" applyBorder="1" applyAlignment="1">
      <alignment horizontal="right" wrapText="1"/>
    </xf>
    <xf numFmtId="1" fontId="18" fillId="0" borderId="0" xfId="0" applyNumberFormat="1" applyFont="1" applyFill="1" applyBorder="1" applyAlignment="1">
      <alignment horizontal="right" wrapText="1"/>
    </xf>
    <xf numFmtId="0" fontId="21" fillId="0" borderId="3" xfId="0" applyFont="1" applyFill="1" applyBorder="1" applyAlignment="1">
      <alignment wrapText="1"/>
    </xf>
    <xf numFmtId="0" fontId="21" fillId="0" borderId="3" xfId="0" applyFont="1" applyBorder="1" applyAlignment="1">
      <alignment wrapText="1"/>
    </xf>
    <xf numFmtId="1" fontId="1" fillId="2" borderId="3" xfId="0" applyNumberFormat="1" applyFont="1" applyFill="1" applyBorder="1" applyAlignment="1">
      <alignment horizontal="right" wrapText="1"/>
    </xf>
    <xf numFmtId="1" fontId="1" fillId="2" borderId="0" xfId="0" applyNumberFormat="1" applyFont="1" applyFill="1" applyBorder="1" applyAlignment="1">
      <alignment horizontal="right" wrapText="1"/>
    </xf>
    <xf numFmtId="1" fontId="1" fillId="2" borderId="4" xfId="0" applyNumberFormat="1" applyFont="1" applyFill="1" applyBorder="1" applyAlignment="1">
      <alignment horizontal="right" wrapText="1"/>
    </xf>
    <xf numFmtId="0" fontId="19" fillId="2" borderId="0" xfId="0" applyFont="1" applyFill="1" applyBorder="1" applyAlignment="1">
      <alignment vertical="center" wrapText="1"/>
    </xf>
    <xf numFmtId="0" fontId="17" fillId="4" borderId="4" xfId="7" applyFont="1" applyFill="1" applyBorder="1" applyAlignment="1">
      <alignment horizontal="center" wrapText="1"/>
    </xf>
    <xf numFmtId="0" fontId="17" fillId="4" borderId="5" xfId="7" applyFont="1" applyFill="1" applyBorder="1" applyAlignment="1">
      <alignment horizontal="center" wrapText="1"/>
    </xf>
    <xf numFmtId="0" fontId="15" fillId="2" borderId="0" xfId="35" applyFont="1" applyFill="1" applyBorder="1" applyAlignment="1">
      <alignment wrapText="1"/>
    </xf>
    <xf numFmtId="0" fontId="1" fillId="2" borderId="0" xfId="36" applyFill="1"/>
    <xf numFmtId="0" fontId="1" fillId="2" borderId="1" xfId="36" applyFill="1" applyBorder="1"/>
    <xf numFmtId="0" fontId="1" fillId="2" borderId="0" xfId="36" applyFill="1" applyBorder="1"/>
    <xf numFmtId="0" fontId="17" fillId="4" borderId="7" xfId="7" applyFont="1" applyFill="1" applyBorder="1" applyAlignment="1">
      <alignment horizontal="center" wrapText="1"/>
    </xf>
    <xf numFmtId="0" fontId="1" fillId="2" borderId="0" xfId="36" applyFont="1" applyFill="1"/>
    <xf numFmtId="164" fontId="18" fillId="2" borderId="0" xfId="36" applyNumberFormat="1" applyFont="1" applyFill="1"/>
    <xf numFmtId="0" fontId="4" fillId="2" borderId="0" xfId="36" applyFont="1" applyFill="1"/>
    <xf numFmtId="0" fontId="17" fillId="2" borderId="4" xfId="36" applyFont="1" applyFill="1" applyBorder="1"/>
    <xf numFmtId="164" fontId="26" fillId="2" borderId="4" xfId="36" applyNumberFormat="1" applyFont="1" applyFill="1" applyBorder="1"/>
    <xf numFmtId="0" fontId="17" fillId="2" borderId="0" xfId="36" applyFont="1" applyFill="1" applyBorder="1"/>
    <xf numFmtId="164" fontId="26" fillId="2" borderId="0" xfId="36" applyNumberFormat="1" applyFont="1" applyFill="1" applyBorder="1"/>
    <xf numFmtId="164" fontId="38" fillId="2" borderId="1" xfId="36" applyNumberFormat="1" applyFont="1" applyFill="1" applyBorder="1"/>
    <xf numFmtId="164" fontId="38" fillId="2" borderId="0" xfId="36" applyNumberFormat="1" applyFont="1" applyFill="1" applyBorder="1"/>
    <xf numFmtId="164" fontId="26" fillId="2" borderId="0" xfId="36" applyNumberFormat="1" applyFont="1" applyFill="1"/>
    <xf numFmtId="0" fontId="17" fillId="2" borderId="0" xfId="36" applyFont="1" applyFill="1" applyBorder="1" applyAlignment="1">
      <alignment horizontal="right"/>
    </xf>
    <xf numFmtId="164" fontId="18" fillId="2" borderId="0" xfId="36" applyNumberFormat="1" applyFont="1" applyFill="1" applyBorder="1"/>
    <xf numFmtId="164" fontId="26" fillId="2" borderId="1" xfId="36" applyNumberFormat="1" applyFont="1" applyFill="1" applyBorder="1"/>
    <xf numFmtId="164" fontId="18" fillId="2" borderId="0" xfId="19" applyNumberFormat="1" applyFont="1" applyFill="1" applyAlignment="1">
      <alignment horizontal="right"/>
    </xf>
    <xf numFmtId="0" fontId="18" fillId="2" borderId="0" xfId="36" applyFont="1" applyFill="1"/>
    <xf numFmtId="164" fontId="26" fillId="2" borderId="4" xfId="19" applyNumberFormat="1" applyFont="1" applyFill="1" applyBorder="1" applyAlignment="1">
      <alignment horizontal="right"/>
    </xf>
    <xf numFmtId="0" fontId="19" fillId="3" borderId="0" xfId="35" applyFont="1" applyFill="1" applyBorder="1" applyAlignment="1">
      <alignment vertical="center" wrapText="1"/>
    </xf>
    <xf numFmtId="0" fontId="15" fillId="3" borderId="0" xfId="35" applyFont="1" applyFill="1" applyAlignment="1">
      <alignment wrapText="1"/>
    </xf>
    <xf numFmtId="0" fontId="16" fillId="2" borderId="0" xfId="37" applyFont="1" applyFill="1" applyBorder="1" applyAlignment="1">
      <alignment wrapText="1"/>
    </xf>
    <xf numFmtId="0" fontId="17" fillId="4" borderId="6" xfId="7" applyFont="1" applyFill="1" applyBorder="1" applyAlignment="1">
      <alignment wrapText="1"/>
    </xf>
    <xf numFmtId="0" fontId="17" fillId="4" borderId="6" xfId="7" applyFont="1" applyFill="1" applyBorder="1" applyAlignment="1">
      <alignment horizontal="center" wrapText="1"/>
    </xf>
    <xf numFmtId="0" fontId="11" fillId="2" borderId="0" xfId="36" applyFont="1" applyFill="1"/>
    <xf numFmtId="0" fontId="17" fillId="3" borderId="0" xfId="37" applyFont="1" applyFill="1" applyBorder="1" applyAlignment="1" applyProtection="1">
      <alignment vertical="center" wrapText="1"/>
    </xf>
    <xf numFmtId="0" fontId="17" fillId="2" borderId="5" xfId="37" applyFont="1" applyFill="1" applyBorder="1" applyAlignment="1" applyProtection="1">
      <alignment horizontal="left" wrapText="1"/>
    </xf>
    <xf numFmtId="164" fontId="18" fillId="3" borderId="0" xfId="37" applyNumberFormat="1" applyFont="1" applyFill="1" applyBorder="1" applyAlignment="1">
      <alignment horizontal="right"/>
    </xf>
    <xf numFmtId="164" fontId="26" fillId="3" borderId="5" xfId="37" applyNumberFormat="1" applyFont="1" applyFill="1" applyBorder="1" applyAlignment="1">
      <alignment horizontal="right"/>
    </xf>
    <xf numFmtId="0" fontId="1" fillId="3" borderId="0" xfId="37" applyFont="1" applyFill="1" applyBorder="1" applyAlignment="1" applyProtection="1">
      <alignment horizontal="left" vertical="center"/>
    </xf>
    <xf numFmtId="0" fontId="1" fillId="3" borderId="0" xfId="37" applyFont="1" applyFill="1"/>
    <xf numFmtId="0" fontId="19" fillId="3" borderId="0" xfId="37" applyFont="1" applyFill="1" applyBorder="1" applyAlignment="1" applyProtection="1">
      <alignment horizontal="left" vertical="center"/>
    </xf>
    <xf numFmtId="0" fontId="19" fillId="2" borderId="0" xfId="36" applyFont="1" applyFill="1"/>
    <xf numFmtId="0" fontId="15" fillId="2" borderId="0" xfId="37" applyFont="1" applyFill="1" applyBorder="1" applyAlignment="1">
      <alignment wrapText="1"/>
    </xf>
    <xf numFmtId="0" fontId="1" fillId="3" borderId="0" xfId="37" applyFont="1" applyFill="1" applyBorder="1" applyAlignment="1">
      <alignment horizontal="right"/>
    </xf>
    <xf numFmtId="164" fontId="1" fillId="3" borderId="0" xfId="37" applyNumberFormat="1" applyFont="1" applyFill="1" applyBorder="1" applyAlignment="1">
      <alignment horizontal="right"/>
    </xf>
    <xf numFmtId="164" fontId="18" fillId="2" borderId="0" xfId="37" applyNumberFormat="1" applyFont="1" applyFill="1" applyBorder="1" applyAlignment="1">
      <alignment horizontal="right"/>
    </xf>
    <xf numFmtId="164" fontId="26" fillId="2" borderId="4" xfId="37" applyNumberFormat="1" applyFont="1" applyFill="1" applyBorder="1" applyAlignment="1">
      <alignment horizontal="right"/>
    </xf>
    <xf numFmtId="164" fontId="26" fillId="3" borderId="0" xfId="37" applyNumberFormat="1" applyFont="1" applyFill="1" applyBorder="1" applyAlignment="1">
      <alignment horizontal="right"/>
    </xf>
    <xf numFmtId="0" fontId="15" fillId="2" borderId="0" xfId="35" applyFont="1" applyFill="1" applyAlignment="1">
      <alignment wrapText="1"/>
    </xf>
    <xf numFmtId="0" fontId="2" fillId="2" borderId="0" xfId="9" applyFill="1"/>
    <xf numFmtId="0" fontId="16" fillId="2" borderId="0" xfId="35" applyFont="1" applyFill="1" applyAlignment="1">
      <alignment wrapText="1"/>
    </xf>
    <xf numFmtId="0" fontId="17" fillId="4" borderId="5" xfId="9" applyFont="1" applyFill="1" applyBorder="1" applyAlignment="1">
      <alignment horizontal="right" vertical="center" wrapText="1"/>
    </xf>
    <xf numFmtId="0" fontId="22" fillId="2" borderId="0" xfId="35" applyFont="1" applyFill="1" applyAlignment="1">
      <alignment horizontal="left" vertical="top"/>
    </xf>
    <xf numFmtId="0" fontId="22" fillId="2" borderId="0" xfId="35" applyFont="1" applyFill="1" applyAlignment="1">
      <alignment horizontal="center" vertical="top"/>
    </xf>
    <xf numFmtId="0" fontId="39" fillId="2" borderId="0" xfId="9" applyFont="1" applyFill="1"/>
    <xf numFmtId="0" fontId="21" fillId="0" borderId="0" xfId="9" applyFont="1" applyBorder="1" applyAlignment="1">
      <alignment wrapText="1"/>
    </xf>
    <xf numFmtId="1" fontId="18" fillId="2" borderId="7" xfId="9" applyNumberFormat="1" applyFont="1" applyFill="1" applyBorder="1" applyAlignment="1">
      <alignment horizontal="right" wrapText="1"/>
    </xf>
    <xf numFmtId="3" fontId="11" fillId="2" borderId="0" xfId="38" applyNumberFormat="1" applyFont="1" applyFill="1" applyBorder="1" applyAlignment="1">
      <alignment horizontal="right"/>
    </xf>
    <xf numFmtId="0" fontId="11" fillId="2" borderId="0" xfId="38" applyFont="1" applyFill="1"/>
    <xf numFmtId="0" fontId="21" fillId="0" borderId="7" xfId="9" applyFont="1" applyBorder="1" applyAlignment="1">
      <alignment wrapText="1"/>
    </xf>
    <xf numFmtId="0" fontId="21" fillId="0" borderId="6" xfId="9" applyFont="1" applyBorder="1" applyAlignment="1">
      <alignment wrapText="1"/>
    </xf>
    <xf numFmtId="0" fontId="21" fillId="0" borderId="1" xfId="9" applyFont="1" applyBorder="1" applyAlignment="1">
      <alignment wrapText="1"/>
    </xf>
    <xf numFmtId="0" fontId="25" fillId="0" borderId="2" xfId="9" applyFont="1" applyBorder="1" applyAlignment="1">
      <alignment wrapText="1"/>
    </xf>
    <xf numFmtId="1" fontId="26" fillId="2" borderId="2" xfId="9" applyNumberFormat="1" applyFont="1" applyFill="1" applyBorder="1" applyAlignment="1">
      <alignment horizontal="right" wrapText="1"/>
    </xf>
    <xf numFmtId="0" fontId="11" fillId="2" borderId="0" xfId="35" applyFont="1" applyFill="1"/>
    <xf numFmtId="0" fontId="17" fillId="4" borderId="22" xfId="7" applyFont="1" applyFill="1" applyBorder="1" applyAlignment="1">
      <alignment wrapText="1"/>
    </xf>
    <xf numFmtId="0" fontId="1" fillId="2" borderId="0" xfId="36" applyFont="1" applyFill="1" applyBorder="1"/>
    <xf numFmtId="3" fontId="1" fillId="2" borderId="0" xfId="36" applyNumberFormat="1" applyFont="1" applyFill="1" applyBorder="1"/>
    <xf numFmtId="3" fontId="17" fillId="2" borderId="4" xfId="36" applyNumberFormat="1" applyFont="1" applyFill="1" applyBorder="1"/>
    <xf numFmtId="3" fontId="4" fillId="2" borderId="0" xfId="36" applyNumberFormat="1" applyFont="1" applyFill="1"/>
    <xf numFmtId="3" fontId="17" fillId="2" borderId="0" xfId="36" applyNumberFormat="1" applyFont="1" applyFill="1"/>
    <xf numFmtId="1" fontId="0" fillId="2" borderId="0" xfId="0" applyNumberFormat="1" applyFont="1" applyFill="1" applyBorder="1"/>
    <xf numFmtId="1" fontId="1" fillId="2" borderId="0" xfId="36" applyNumberFormat="1" applyFont="1" applyFill="1" applyBorder="1"/>
    <xf numFmtId="0" fontId="1" fillId="3" borderId="0" xfId="37" applyFont="1" applyFill="1" applyBorder="1" applyAlignment="1"/>
    <xf numFmtId="0" fontId="17" fillId="2" borderId="0" xfId="36" applyFont="1" applyFill="1" applyBorder="1" applyAlignment="1">
      <alignment wrapText="1"/>
    </xf>
    <xf numFmtId="3" fontId="1" fillId="3" borderId="0" xfId="37" applyNumberFormat="1" applyFont="1" applyFill="1" applyBorder="1" applyAlignment="1">
      <alignment horizontal="right"/>
    </xf>
    <xf numFmtId="0" fontId="1" fillId="3" borderId="0" xfId="37" applyFont="1" applyFill="1" applyBorder="1" applyAlignment="1">
      <alignment horizontal="center"/>
    </xf>
    <xf numFmtId="0" fontId="1" fillId="3" borderId="0" xfId="37" applyFont="1" applyFill="1" applyBorder="1" applyAlignment="1">
      <alignment horizontal="right" wrapText="1"/>
    </xf>
    <xf numFmtId="3" fontId="1" fillId="2" borderId="0" xfId="36" applyNumberFormat="1" applyFill="1"/>
    <xf numFmtId="0" fontId="21" fillId="2" borderId="1" xfId="0" applyFont="1" applyFill="1" applyBorder="1" applyAlignment="1">
      <alignment wrapText="1"/>
    </xf>
    <xf numFmtId="3" fontId="1" fillId="2" borderId="1" xfId="36" applyNumberFormat="1" applyFont="1" applyFill="1" applyBorder="1"/>
    <xf numFmtId="0" fontId="17" fillId="2" borderId="0" xfId="36" applyFont="1" applyFill="1"/>
    <xf numFmtId="0" fontId="1" fillId="3" borderId="0" xfId="37" applyNumberFormat="1" applyFont="1" applyFill="1" applyBorder="1" applyAlignment="1">
      <alignment horizontal="right"/>
    </xf>
    <xf numFmtId="3" fontId="11" fillId="2" borderId="0" xfId="37" applyNumberFormat="1" applyFont="1" applyFill="1" applyBorder="1" applyAlignment="1">
      <alignment horizontal="right"/>
    </xf>
    <xf numFmtId="0" fontId="1" fillId="2" borderId="5" xfId="37" applyNumberFormat="1" applyFont="1" applyFill="1" applyBorder="1" applyAlignment="1" applyProtection="1">
      <alignment horizontal="left" wrapText="1"/>
    </xf>
    <xf numFmtId="164" fontId="18" fillId="3" borderId="4" xfId="37" applyNumberFormat="1" applyFont="1" applyFill="1" applyBorder="1" applyAlignment="1">
      <alignment horizontal="right"/>
    </xf>
    <xf numFmtId="3" fontId="0" fillId="3" borderId="0" xfId="37" applyNumberFormat="1" applyFont="1" applyFill="1" applyBorder="1" applyAlignment="1">
      <alignment horizontal="right" wrapText="1"/>
    </xf>
    <xf numFmtId="0" fontId="17" fillId="3" borderId="0" xfId="37" applyFont="1" applyFill="1" applyBorder="1" applyAlignment="1" applyProtection="1">
      <alignment horizontal="left" vertical="center"/>
    </xf>
    <xf numFmtId="0" fontId="17" fillId="4" borderId="23" xfId="9" applyFont="1" applyFill="1" applyBorder="1" applyAlignment="1">
      <alignment horizontal="right" vertical="center" wrapText="1"/>
    </xf>
    <xf numFmtId="3" fontId="1" fillId="2" borderId="7" xfId="9" applyNumberFormat="1" applyFont="1" applyFill="1" applyBorder="1" applyAlignment="1">
      <alignment horizontal="right" wrapText="1"/>
    </xf>
    <xf numFmtId="0" fontId="17" fillId="4" borderId="4" xfId="7" applyFont="1" applyFill="1" applyBorder="1" applyAlignment="1">
      <alignment horizontal="center" wrapText="1"/>
    </xf>
    <xf numFmtId="0" fontId="17" fillId="4" borderId="4" xfId="7" applyFont="1" applyFill="1" applyBorder="1" applyAlignment="1">
      <alignment horizontal="center" wrapText="1"/>
    </xf>
    <xf numFmtId="0" fontId="17" fillId="4" borderId="5" xfId="7" applyFont="1" applyFill="1" applyBorder="1" applyAlignment="1">
      <alignment horizontal="center" wrapText="1"/>
    </xf>
    <xf numFmtId="0" fontId="17" fillId="2" borderId="0" xfId="36" applyFont="1" applyFill="1" applyBorder="1" applyAlignment="1">
      <alignment horizontal="left"/>
    </xf>
    <xf numFmtId="164" fontId="17" fillId="2" borderId="4" xfId="36" applyNumberFormat="1" applyFont="1" applyFill="1" applyBorder="1"/>
    <xf numFmtId="0" fontId="16" fillId="2" borderId="0" xfId="6" applyFont="1" applyFill="1" applyBorder="1" applyAlignment="1">
      <alignment horizontal="left" wrapText="1"/>
    </xf>
    <xf numFmtId="0" fontId="20" fillId="2" borderId="0" xfId="6" applyFont="1" applyFill="1" applyBorder="1" applyAlignment="1">
      <alignment horizontal="left" wrapText="1"/>
    </xf>
    <xf numFmtId="3" fontId="1" fillId="3" borderId="5" xfId="37" applyNumberFormat="1" applyFont="1" applyFill="1" applyBorder="1" applyAlignment="1">
      <alignment horizontal="right"/>
    </xf>
    <xf numFmtId="0" fontId="1" fillId="3" borderId="4" xfId="37" applyNumberFormat="1" applyFont="1" applyFill="1" applyBorder="1" applyAlignment="1">
      <alignment horizontal="right"/>
    </xf>
    <xf numFmtId="1" fontId="1" fillId="3" borderId="0" xfId="37" applyNumberFormat="1" applyFont="1" applyFill="1" applyBorder="1" applyAlignment="1">
      <alignment horizontal="right"/>
    </xf>
    <xf numFmtId="1" fontId="17" fillId="2" borderId="5" xfId="37" applyNumberFormat="1" applyFont="1" applyFill="1" applyBorder="1" applyAlignment="1" applyProtection="1">
      <alignment horizontal="left" wrapText="1"/>
    </xf>
    <xf numFmtId="1" fontId="1" fillId="3" borderId="4" xfId="37" applyNumberFormat="1" applyFont="1" applyFill="1" applyBorder="1" applyAlignment="1">
      <alignment horizontal="right"/>
    </xf>
    <xf numFmtId="1" fontId="1" fillId="3" borderId="5" xfId="37" applyNumberFormat="1" applyFont="1" applyFill="1" applyBorder="1" applyAlignment="1">
      <alignment horizontal="right"/>
    </xf>
    <xf numFmtId="1" fontId="1" fillId="3" borderId="0" xfId="37" applyNumberFormat="1" applyFont="1" applyFill="1"/>
    <xf numFmtId="3" fontId="1" fillId="2" borderId="24" xfId="9" applyNumberFormat="1" applyFont="1" applyFill="1" applyBorder="1" applyAlignment="1">
      <alignment horizontal="right" wrapText="1"/>
    </xf>
    <xf numFmtId="3" fontId="1" fillId="2" borderId="3" xfId="9" applyNumberFormat="1" applyFont="1" applyFill="1" applyBorder="1" applyAlignment="1">
      <alignment horizontal="right" wrapText="1"/>
    </xf>
    <xf numFmtId="3" fontId="1" fillId="2" borderId="9" xfId="9" applyNumberFormat="1" applyFont="1" applyFill="1" applyBorder="1" applyAlignment="1">
      <alignment horizontal="right" wrapText="1"/>
    </xf>
    <xf numFmtId="0" fontId="39" fillId="2" borderId="18" xfId="9" applyFont="1" applyFill="1" applyBorder="1"/>
    <xf numFmtId="0" fontId="39" fillId="2" borderId="0" xfId="9" applyFont="1" applyFill="1" applyBorder="1"/>
    <xf numFmtId="0" fontId="14" fillId="3" borderId="4" xfId="3" applyFont="1" applyFill="1" applyBorder="1" applyAlignment="1"/>
    <xf numFmtId="0" fontId="5" fillId="0" borderId="3" xfId="0" applyFont="1" applyFill="1" applyBorder="1" applyAlignment="1">
      <alignment horizontal="right" vertical="center"/>
    </xf>
    <xf numFmtId="164" fontId="18" fillId="0" borderId="0" xfId="0" applyNumberFormat="1" applyFont="1" applyFill="1" applyBorder="1" applyAlignment="1">
      <alignment horizontal="right"/>
    </xf>
    <xf numFmtId="0" fontId="17" fillId="5" borderId="5" xfId="0" applyFont="1" applyFill="1" applyBorder="1" applyAlignment="1">
      <alignment horizontal="left" vertical="center"/>
    </xf>
    <xf numFmtId="0" fontId="15" fillId="2" borderId="0" xfId="6" applyFont="1" applyFill="1" applyBorder="1" applyAlignment="1">
      <alignment wrapText="1"/>
    </xf>
    <xf numFmtId="1" fontId="18" fillId="2" borderId="5" xfId="3" applyNumberFormat="1" applyFont="1" applyFill="1" applyBorder="1" applyAlignment="1">
      <alignment horizontal="right" vertical="center"/>
    </xf>
    <xf numFmtId="1" fontId="18" fillId="2" borderId="5" xfId="3" applyNumberFormat="1" applyFont="1" applyFill="1" applyBorder="1" applyAlignment="1">
      <alignment horizontal="right" vertical="top" wrapText="1"/>
    </xf>
    <xf numFmtId="1" fontId="18" fillId="2" borderId="4" xfId="3" applyNumberFormat="1" applyFont="1" applyFill="1" applyBorder="1" applyAlignment="1">
      <alignment horizontal="right" vertical="center"/>
    </xf>
    <xf numFmtId="49" fontId="21" fillId="2" borderId="0" xfId="0" applyNumberFormat="1" applyFont="1" applyFill="1" applyBorder="1" applyAlignment="1">
      <alignment horizontal="left" vertical="center" wrapText="1"/>
    </xf>
    <xf numFmtId="49" fontId="21" fillId="2" borderId="7" xfId="0" applyNumberFormat="1" applyFont="1" applyFill="1" applyBorder="1" applyAlignment="1">
      <alignment horizontal="left" vertical="center" wrapText="1"/>
    </xf>
    <xf numFmtId="1" fontId="26" fillId="2" borderId="5" xfId="0" applyNumberFormat="1" applyFont="1" applyFill="1" applyBorder="1"/>
    <xf numFmtId="0" fontId="25" fillId="0" borderId="0" xfId="0" applyFont="1" applyFill="1" applyBorder="1" applyAlignment="1">
      <alignment wrapText="1"/>
    </xf>
    <xf numFmtId="1" fontId="26" fillId="0" borderId="0" xfId="0" applyNumberFormat="1" applyFont="1" applyFill="1" applyBorder="1" applyAlignment="1">
      <alignment horizontal="right" wrapText="1"/>
    </xf>
    <xf numFmtId="3" fontId="17" fillId="0" borderId="0" xfId="0" applyNumberFormat="1" applyFont="1" applyFill="1" applyBorder="1" applyAlignment="1">
      <alignment horizontal="right" wrapText="1"/>
    </xf>
    <xf numFmtId="0" fontId="17" fillId="4" borderId="0" xfId="7" applyFont="1" applyFill="1" applyBorder="1" applyAlignment="1">
      <alignment horizontal="center" wrapText="1"/>
    </xf>
    <xf numFmtId="0" fontId="17" fillId="4" borderId="7" xfId="7" applyFont="1" applyFill="1" applyBorder="1" applyAlignment="1">
      <alignment horizontal="center" wrapText="1"/>
    </xf>
    <xf numFmtId="1" fontId="18" fillId="3" borderId="8" xfId="3" applyNumberFormat="1" applyFont="1" applyFill="1" applyBorder="1" applyAlignment="1">
      <alignment horizontal="right"/>
    </xf>
    <xf numFmtId="1" fontId="18" fillId="3" borderId="6" xfId="3" applyNumberFormat="1" applyFont="1" applyFill="1" applyBorder="1" applyAlignment="1">
      <alignment horizontal="right"/>
    </xf>
    <xf numFmtId="1" fontId="18" fillId="3" borderId="1" xfId="3" applyNumberFormat="1" applyFont="1" applyFill="1" applyBorder="1" applyAlignment="1">
      <alignment horizontal="right"/>
    </xf>
    <xf numFmtId="0" fontId="0" fillId="3" borderId="0" xfId="3" applyFont="1" applyFill="1" applyAlignment="1">
      <alignment horizontal="right"/>
    </xf>
    <xf numFmtId="0" fontId="17" fillId="2" borderId="3" xfId="36" applyFont="1" applyFill="1" applyBorder="1" applyAlignment="1"/>
    <xf numFmtId="164" fontId="18" fillId="2" borderId="8" xfId="1" applyNumberFormat="1" applyFont="1" applyFill="1" applyBorder="1" applyAlignment="1">
      <alignment horizontal="right" wrapText="1"/>
    </xf>
    <xf numFmtId="164" fontId="18" fillId="2" borderId="6" xfId="1" applyNumberFormat="1" applyFont="1" applyFill="1" applyBorder="1" applyAlignment="1">
      <alignment horizontal="right" wrapText="1"/>
    </xf>
    <xf numFmtId="164" fontId="18" fillId="2" borderId="2" xfId="1" applyNumberFormat="1" applyFont="1" applyFill="1" applyBorder="1" applyAlignment="1">
      <alignment horizontal="right" wrapText="1"/>
    </xf>
    <xf numFmtId="164" fontId="18" fillId="2" borderId="5" xfId="1" applyNumberFormat="1" applyFont="1" applyFill="1" applyBorder="1" applyAlignment="1">
      <alignment horizontal="right" wrapText="1"/>
    </xf>
    <xf numFmtId="0" fontId="43" fillId="2" borderId="0" xfId="0" applyFont="1" applyFill="1" applyAlignment="1">
      <alignment vertical="center"/>
    </xf>
    <xf numFmtId="0" fontId="44" fillId="2" borderId="0" xfId="2" applyFont="1" applyFill="1" applyAlignment="1" applyProtection="1">
      <alignment horizontal="left" vertical="center" indent="1"/>
    </xf>
    <xf numFmtId="0" fontId="11" fillId="2" borderId="0" xfId="0" applyFont="1" applyFill="1" applyAlignment="1">
      <alignment horizontal="left" vertical="center" wrapText="1"/>
    </xf>
    <xf numFmtId="0" fontId="45" fillId="2" borderId="0" xfId="0" applyFont="1" applyFill="1" applyAlignment="1">
      <alignment horizontal="left" vertical="center"/>
    </xf>
    <xf numFmtId="0" fontId="0" fillId="2" borderId="0" xfId="0" applyFont="1" applyFill="1" applyAlignment="1">
      <alignment wrapText="1"/>
    </xf>
    <xf numFmtId="0" fontId="46" fillId="2" borderId="0" xfId="2" applyFont="1" applyFill="1" applyAlignment="1" applyProtection="1">
      <alignment horizontal="center" vertical="center"/>
    </xf>
    <xf numFmtId="0" fontId="14" fillId="2" borderId="0" xfId="0" applyFont="1" applyFill="1" applyAlignment="1">
      <alignment wrapText="1"/>
    </xf>
    <xf numFmtId="0" fontId="14" fillId="2" borderId="0" xfId="0" applyFont="1" applyFill="1" applyAlignment="1">
      <alignment vertical="center" wrapText="1"/>
    </xf>
    <xf numFmtId="0" fontId="14" fillId="2" borderId="0" xfId="0" applyFont="1" applyFill="1" applyAlignment="1">
      <alignment horizontal="left" vertical="center" indent="7"/>
    </xf>
    <xf numFmtId="0" fontId="47" fillId="2" borderId="0" xfId="0" applyFont="1" applyFill="1" applyAlignment="1">
      <alignment horizontal="left" vertical="center"/>
    </xf>
    <xf numFmtId="0" fontId="14" fillId="2" borderId="0" xfId="0" applyFont="1" applyFill="1" applyAlignment="1">
      <alignment horizontal="left" vertical="center" wrapText="1"/>
    </xf>
    <xf numFmtId="0" fontId="14" fillId="2" borderId="0" xfId="2" applyFont="1" applyFill="1" applyAlignment="1" applyProtection="1">
      <alignment horizontal="center" vertical="center"/>
    </xf>
    <xf numFmtId="0" fontId="0" fillId="2" borderId="0" xfId="0" applyFont="1" applyFill="1" applyAlignment="1">
      <alignment horizontal="left"/>
    </xf>
    <xf numFmtId="164" fontId="4" fillId="0" borderId="0" xfId="0" applyNumberFormat="1" applyFont="1" applyFill="1"/>
    <xf numFmtId="1" fontId="4" fillId="0" borderId="0" xfId="0" applyNumberFormat="1" applyFont="1" applyFill="1"/>
    <xf numFmtId="0" fontId="4" fillId="0" borderId="0" xfId="0" applyFont="1"/>
    <xf numFmtId="0" fontId="14" fillId="2" borderId="0" xfId="0" applyFont="1" applyFill="1" applyAlignment="1">
      <alignment vertical="top" wrapText="1"/>
    </xf>
    <xf numFmtId="0" fontId="2" fillId="2" borderId="0" xfId="9" applyFont="1" applyFill="1"/>
    <xf numFmtId="0" fontId="1" fillId="2" borderId="0" xfId="6" applyFont="1" applyFill="1" applyBorder="1" applyAlignment="1">
      <alignment vertical="center" wrapText="1"/>
    </xf>
    <xf numFmtId="0" fontId="1" fillId="2" borderId="0" xfId="3" applyFont="1" applyFill="1"/>
    <xf numFmtId="0" fontId="17" fillId="0" borderId="0" xfId="0" applyFont="1"/>
    <xf numFmtId="0" fontId="17" fillId="2" borderId="4" xfId="0" applyFont="1" applyFill="1" applyBorder="1" applyAlignment="1">
      <alignment wrapText="1"/>
    </xf>
    <xf numFmtId="3" fontId="17" fillId="2" borderId="2" xfId="9" applyNumberFormat="1" applyFont="1" applyFill="1" applyBorder="1" applyAlignment="1">
      <alignment horizontal="right" wrapText="1"/>
    </xf>
    <xf numFmtId="3" fontId="17" fillId="2" borderId="25" xfId="9" applyNumberFormat="1" applyFont="1" applyFill="1" applyBorder="1" applyAlignment="1">
      <alignment horizontal="right" wrapText="1"/>
    </xf>
    <xf numFmtId="0" fontId="14" fillId="2" borderId="0" xfId="0" applyFont="1" applyFill="1" applyAlignment="1">
      <alignment horizontal="left" vertical="center" wrapText="1"/>
    </xf>
    <xf numFmtId="1" fontId="18" fillId="2" borderId="19" xfId="0" applyNumberFormat="1" applyFont="1" applyFill="1" applyBorder="1" applyAlignment="1">
      <alignment horizontal="right" vertical="center"/>
    </xf>
    <xf numFmtId="1" fontId="18" fillId="2" borderId="20" xfId="0" applyNumberFormat="1" applyFont="1" applyFill="1" applyBorder="1" applyAlignment="1">
      <alignment horizontal="right" vertical="center"/>
    </xf>
    <xf numFmtId="1" fontId="18" fillId="2" borderId="1" xfId="0" applyNumberFormat="1" applyFont="1" applyFill="1" applyBorder="1" applyAlignment="1">
      <alignment horizontal="right" vertical="center"/>
    </xf>
    <xf numFmtId="1" fontId="18" fillId="2" borderId="21" xfId="0" applyNumberFormat="1" applyFont="1" applyFill="1" applyBorder="1" applyAlignment="1">
      <alignment horizontal="right" vertical="center"/>
    </xf>
    <xf numFmtId="0" fontId="14" fillId="2" borderId="0" xfId="0" applyFont="1" applyFill="1" applyAlignment="1">
      <alignment horizontal="left" vertical="center" wrapText="1"/>
    </xf>
    <xf numFmtId="1" fontId="0" fillId="3" borderId="0" xfId="3" applyNumberFormat="1" applyFont="1" applyFill="1"/>
    <xf numFmtId="3" fontId="0" fillId="3" borderId="0" xfId="3" applyNumberFormat="1" applyFont="1" applyFill="1"/>
    <xf numFmtId="1" fontId="18" fillId="2" borderId="0" xfId="0" applyNumberFormat="1" applyFont="1" applyFill="1" applyAlignment="1">
      <alignment horizontal="right"/>
    </xf>
    <xf numFmtId="3" fontId="17" fillId="2" borderId="5" xfId="0" applyNumberFormat="1" applyFont="1" applyFill="1" applyBorder="1"/>
    <xf numFmtId="164" fontId="1" fillId="2" borderId="0" xfId="36" applyNumberFormat="1" applyFill="1"/>
    <xf numFmtId="0" fontId="48" fillId="2" borderId="0" xfId="0" applyFont="1" applyFill="1" applyBorder="1" applyAlignment="1">
      <alignment wrapText="1"/>
    </xf>
    <xf numFmtId="0" fontId="48" fillId="0" borderId="4" xfId="0" applyFont="1" applyBorder="1" applyAlignment="1">
      <alignment wrapText="1"/>
    </xf>
    <xf numFmtId="0" fontId="0" fillId="3" borderId="0" xfId="37" applyNumberFormat="1" applyFont="1" applyFill="1" applyBorder="1" applyAlignment="1">
      <alignment horizontal="right"/>
    </xf>
    <xf numFmtId="1" fontId="0" fillId="3" borderId="0" xfId="37" applyNumberFormat="1" applyFont="1" applyFill="1" applyBorder="1" applyAlignment="1">
      <alignment horizontal="right"/>
    </xf>
    <xf numFmtId="0" fontId="0" fillId="2" borderId="0" xfId="0" applyFont="1" applyFill="1" applyAlignment="1">
      <alignment vertical="center"/>
    </xf>
    <xf numFmtId="1" fontId="0" fillId="0" borderId="0" xfId="0" applyNumberFormat="1"/>
    <xf numFmtId="1" fontId="0" fillId="0" borderId="0" xfId="0" applyNumberFormat="1" applyFont="1" applyFill="1" applyBorder="1" applyAlignment="1">
      <alignment horizontal="right" wrapText="1"/>
    </xf>
    <xf numFmtId="1" fontId="0" fillId="2" borderId="0" xfId="0" applyNumberFormat="1" applyFont="1" applyFill="1" applyBorder="1" applyAlignment="1">
      <alignment horizontal="right" wrapText="1"/>
    </xf>
    <xf numFmtId="3" fontId="0" fillId="2" borderId="7" xfId="9" applyNumberFormat="1" applyFont="1" applyFill="1" applyBorder="1" applyAlignment="1">
      <alignment horizontal="right" wrapText="1"/>
    </xf>
    <xf numFmtId="3" fontId="0" fillId="2" borderId="9" xfId="9" applyNumberFormat="1" applyFont="1" applyFill="1" applyBorder="1" applyAlignment="1">
      <alignment horizontal="right" wrapText="1"/>
    </xf>
    <xf numFmtId="0" fontId="42" fillId="2" borderId="0" xfId="0" applyFont="1" applyFill="1" applyAlignment="1">
      <alignment horizontal="center" vertical="center"/>
    </xf>
    <xf numFmtId="0" fontId="14" fillId="2" borderId="0" xfId="0" applyFont="1" applyFill="1" applyAlignment="1">
      <alignment horizontal="left" vertical="center" wrapText="1"/>
    </xf>
    <xf numFmtId="0" fontId="14" fillId="2" borderId="0" xfId="0" applyFont="1" applyFill="1" applyAlignment="1">
      <alignment vertical="center" wrapText="1"/>
    </xf>
    <xf numFmtId="0" fontId="12" fillId="2" borderId="0" xfId="0" applyFont="1" applyFill="1" applyAlignment="1">
      <alignment horizontal="left" vertical="center" wrapText="1"/>
    </xf>
    <xf numFmtId="0" fontId="17" fillId="4" borderId="3" xfId="4" applyFont="1" applyFill="1" applyBorder="1" applyAlignment="1">
      <alignment horizontal="center" vertical="center" wrapText="1"/>
    </xf>
    <xf numFmtId="0" fontId="19" fillId="0" borderId="0" xfId="6" applyFont="1" applyFill="1" applyBorder="1" applyAlignment="1">
      <alignment horizontal="left" vertical="center" wrapText="1"/>
    </xf>
    <xf numFmtId="0" fontId="16" fillId="2" borderId="0" xfId="6" applyFont="1" applyFill="1" applyBorder="1" applyAlignment="1">
      <alignment horizontal="left" wrapText="1"/>
    </xf>
    <xf numFmtId="0" fontId="20" fillId="2" borderId="0" xfId="6" applyFont="1" applyFill="1" applyBorder="1" applyAlignment="1">
      <alignment horizontal="left" wrapText="1"/>
    </xf>
    <xf numFmtId="0" fontId="19" fillId="2" borderId="3" xfId="0" applyFont="1" applyFill="1" applyBorder="1" applyAlignment="1">
      <alignment vertical="center" wrapText="1"/>
    </xf>
    <xf numFmtId="0" fontId="19" fillId="3" borderId="0" xfId="3" applyFont="1" applyFill="1" applyBorder="1" applyAlignment="1">
      <alignment horizontal="left" vertical="center" wrapText="1"/>
    </xf>
    <xf numFmtId="0" fontId="22" fillId="0" borderId="0" xfId="0" applyFont="1" applyAlignment="1">
      <alignment horizontal="left" vertical="center" wrapText="1"/>
    </xf>
    <xf numFmtId="0" fontId="0" fillId="2" borderId="0" xfId="3" applyFont="1" applyFill="1" applyBorder="1" applyAlignment="1" applyProtection="1">
      <alignment vertical="center"/>
    </xf>
    <xf numFmtId="0" fontId="5" fillId="2" borderId="0" xfId="3" applyFont="1" applyFill="1" applyBorder="1" applyAlignment="1" applyProtection="1">
      <alignment vertical="center"/>
    </xf>
    <xf numFmtId="0" fontId="17" fillId="4" borderId="5" xfId="6" applyFont="1" applyFill="1" applyBorder="1" applyAlignment="1">
      <alignment horizontal="center" wrapText="1"/>
    </xf>
    <xf numFmtId="0" fontId="17" fillId="4" borderId="0" xfId="3" applyFont="1" applyFill="1" applyBorder="1" applyAlignment="1">
      <alignment horizontal="right" vertical="center" wrapText="1"/>
    </xf>
    <xf numFmtId="0" fontId="17" fillId="4" borderId="4" xfId="3" applyFont="1" applyFill="1" applyBorder="1" applyAlignment="1">
      <alignment horizontal="right" vertical="center" wrapText="1"/>
    </xf>
    <xf numFmtId="0" fontId="17" fillId="4" borderId="0" xfId="3" applyFont="1" applyFill="1" applyBorder="1" applyAlignment="1">
      <alignment horizontal="center" wrapText="1"/>
    </xf>
    <xf numFmtId="0" fontId="0" fillId="2" borderId="3" xfId="3" applyFont="1" applyFill="1" applyBorder="1" applyAlignment="1">
      <alignment horizontal="left" vertical="center" wrapText="1"/>
    </xf>
    <xf numFmtId="0" fontId="5" fillId="2" borderId="3" xfId="3" applyFont="1" applyFill="1" applyBorder="1" applyAlignment="1">
      <alignment horizontal="left" vertical="center" wrapText="1"/>
    </xf>
    <xf numFmtId="0" fontId="0" fillId="2" borderId="0" xfId="3" applyFont="1" applyFill="1" applyBorder="1" applyAlignment="1" applyProtection="1">
      <alignment vertical="center" wrapText="1"/>
    </xf>
    <xf numFmtId="0" fontId="20" fillId="2" borderId="0" xfId="6" applyFont="1" applyFill="1" applyBorder="1" applyAlignment="1">
      <alignment wrapText="1"/>
    </xf>
    <xf numFmtId="0" fontId="20" fillId="0" borderId="0" xfId="0" applyFont="1" applyBorder="1" applyAlignment="1">
      <alignment vertical="center" wrapText="1"/>
    </xf>
    <xf numFmtId="0" fontId="2" fillId="2" borderId="0" xfId="9" applyFont="1" applyFill="1" applyAlignment="1">
      <alignment wrapText="1"/>
    </xf>
    <xf numFmtId="0" fontId="15" fillId="2" borderId="0" xfId="6" applyFont="1" applyFill="1" applyBorder="1" applyAlignment="1">
      <alignment wrapText="1"/>
    </xf>
    <xf numFmtId="0" fontId="0" fillId="2" borderId="0" xfId="6" applyFont="1" applyFill="1" applyBorder="1" applyAlignment="1">
      <alignment vertical="center" wrapText="1"/>
    </xf>
    <xf numFmtId="0" fontId="0" fillId="3" borderId="0" xfId="3" applyFont="1" applyFill="1" applyAlignment="1">
      <alignment wrapText="1"/>
    </xf>
    <xf numFmtId="0" fontId="0" fillId="3" borderId="0" xfId="3" applyFont="1" applyFill="1" applyBorder="1" applyAlignment="1">
      <alignment vertical="center" wrapText="1"/>
    </xf>
    <xf numFmtId="0" fontId="5" fillId="3" borderId="0" xfId="3" applyFont="1" applyFill="1" applyBorder="1" applyAlignment="1">
      <alignment vertical="center" wrapText="1"/>
    </xf>
    <xf numFmtId="0" fontId="19" fillId="2" borderId="0" xfId="6" applyFont="1" applyFill="1" applyBorder="1" applyAlignment="1" applyProtection="1">
      <alignment horizontal="left" vertical="center" wrapText="1"/>
    </xf>
    <xf numFmtId="0" fontId="15" fillId="2" borderId="0" xfId="6" applyFont="1" applyFill="1" applyAlignment="1">
      <alignment wrapText="1"/>
    </xf>
    <xf numFmtId="0" fontId="17" fillId="4" borderId="4" xfId="7" applyFont="1" applyFill="1" applyBorder="1" applyAlignment="1">
      <alignment horizontal="center" wrapText="1"/>
    </xf>
    <xf numFmtId="0" fontId="15" fillId="2" borderId="0" xfId="6" applyFont="1" applyFill="1" applyBorder="1" applyAlignment="1">
      <alignment horizontal="left" wrapText="1"/>
    </xf>
    <xf numFmtId="0" fontId="17" fillId="4" borderId="5" xfId="7" applyFont="1" applyFill="1" applyBorder="1" applyAlignment="1">
      <alignment horizontal="center" wrapText="1"/>
    </xf>
    <xf numFmtId="0" fontId="1" fillId="2" borderId="3" xfId="6" applyFont="1" applyFill="1" applyBorder="1" applyAlignment="1">
      <alignment vertical="center" wrapText="1"/>
    </xf>
    <xf numFmtId="0" fontId="15" fillId="2" borderId="0" xfId="35" applyFont="1" applyFill="1" applyBorder="1" applyAlignment="1">
      <alignment wrapText="1"/>
    </xf>
    <xf numFmtId="0" fontId="17" fillId="2" borderId="1" xfId="36" applyFont="1" applyFill="1" applyBorder="1" applyAlignment="1">
      <alignment horizontal="left"/>
    </xf>
    <xf numFmtId="0" fontId="17" fillId="4" borderId="0" xfId="7" applyFont="1" applyFill="1" applyBorder="1" applyAlignment="1">
      <alignment horizontal="center" wrapText="1"/>
    </xf>
    <xf numFmtId="0" fontId="17" fillId="4" borderId="7" xfId="7" applyFont="1" applyFill="1" applyBorder="1" applyAlignment="1">
      <alignment horizontal="center" wrapText="1"/>
    </xf>
    <xf numFmtId="0" fontId="17" fillId="2" borderId="3" xfId="36" applyFont="1" applyFill="1" applyBorder="1" applyAlignment="1">
      <alignment horizontal="right"/>
    </xf>
    <xf numFmtId="0" fontId="19" fillId="3" borderId="0" xfId="35" applyFont="1" applyFill="1" applyBorder="1" applyAlignment="1">
      <alignment vertical="center" wrapText="1"/>
    </xf>
    <xf numFmtId="0" fontId="15" fillId="2" borderId="0" xfId="35" applyFont="1" applyFill="1" applyAlignment="1">
      <alignment wrapText="1"/>
    </xf>
    <xf numFmtId="0" fontId="19" fillId="3" borderId="0" xfId="37" applyFont="1" applyFill="1" applyBorder="1" applyAlignment="1">
      <alignment vertical="center" wrapText="1"/>
    </xf>
    <xf numFmtId="0" fontId="19" fillId="0" borderId="0" xfId="37" applyFont="1" applyFill="1" applyBorder="1" applyAlignment="1">
      <alignment vertical="center" wrapText="1"/>
    </xf>
    <xf numFmtId="0" fontId="17" fillId="2" borderId="3" xfId="36" applyFont="1" applyFill="1" applyBorder="1" applyAlignment="1">
      <alignment horizontal="right" wrapText="1"/>
    </xf>
    <xf numFmtId="0" fontId="15" fillId="2" borderId="0" xfId="35" applyFont="1" applyFill="1" applyBorder="1" applyAlignment="1">
      <alignment horizontal="left" wrapText="1"/>
    </xf>
    <xf numFmtId="0" fontId="17" fillId="2" borderId="7" xfId="36" applyFont="1" applyFill="1" applyBorder="1" applyAlignment="1">
      <alignment horizontal="right" wrapText="1"/>
    </xf>
    <xf numFmtId="0" fontId="17" fillId="3" borderId="2" xfId="37" applyFont="1" applyFill="1" applyBorder="1" applyAlignment="1">
      <alignment horizontal="right"/>
    </xf>
    <xf numFmtId="0" fontId="17" fillId="4" borderId="5" xfId="9" applyFont="1" applyFill="1" applyBorder="1" applyAlignment="1">
      <alignment horizontal="center" vertical="center" wrapText="1"/>
    </xf>
    <xf numFmtId="0" fontId="17" fillId="4" borderId="23" xfId="9" applyFont="1" applyFill="1" applyBorder="1" applyAlignment="1">
      <alignment horizontal="center" vertical="center" wrapText="1"/>
    </xf>
    <xf numFmtId="0" fontId="15" fillId="2" borderId="0" xfId="6" applyFont="1" applyFill="1" applyBorder="1" applyAlignment="1">
      <alignment horizontal="left" vertical="center" wrapText="1"/>
    </xf>
    <xf numFmtId="0" fontId="0" fillId="2" borderId="0" xfId="3" applyFont="1" applyFill="1" applyBorder="1" applyAlignment="1">
      <alignment horizontal="left" vertical="center" wrapText="1"/>
    </xf>
    <xf numFmtId="0" fontId="5" fillId="2" borderId="0" xfId="3" applyFont="1" applyFill="1" applyBorder="1" applyAlignment="1">
      <alignment horizontal="left" vertical="center" wrapText="1"/>
    </xf>
    <xf numFmtId="0" fontId="19" fillId="2" borderId="0" xfId="0" applyFont="1" applyFill="1" applyBorder="1" applyAlignment="1">
      <alignment vertical="center" wrapText="1"/>
    </xf>
    <xf numFmtId="0" fontId="19" fillId="2" borderId="0" xfId="3" applyFont="1" applyFill="1" applyBorder="1" applyAlignment="1">
      <alignment horizontal="left" vertical="center" wrapText="1"/>
    </xf>
    <xf numFmtId="0" fontId="15" fillId="2" borderId="0" xfId="6" applyFont="1" applyFill="1" applyBorder="1" applyAlignment="1">
      <alignment vertical="center" wrapText="1"/>
    </xf>
    <xf numFmtId="0" fontId="15" fillId="3" borderId="0" xfId="6" applyFont="1" applyFill="1" applyBorder="1" applyAlignment="1">
      <alignment wrapText="1"/>
    </xf>
  </cellXfs>
  <cellStyles count="39">
    <cellStyle name="%" xfId="3"/>
    <cellStyle name="% 2" xfId="11"/>
    <cellStyle name="% 2 2" xfId="8"/>
    <cellStyle name="% 2 2 2" xfId="37"/>
    <cellStyle name="% 3" xfId="12"/>
    <cellStyle name="% 3 2" xfId="13"/>
    <cellStyle name="% 4" xfId="6"/>
    <cellStyle name="% 4 2" xfId="35"/>
    <cellStyle name="Comma 2" xfId="14"/>
    <cellStyle name="Comma 2 2" xfId="15"/>
    <cellStyle name="Comma 3" xfId="16"/>
    <cellStyle name="Currency 2" xfId="17"/>
    <cellStyle name="Hyperlink" xfId="2" builtinId="8"/>
    <cellStyle name="Hyperlink 2" xfId="18"/>
    <cellStyle name="Normal" xfId="0" builtinId="0"/>
    <cellStyle name="Normal 10" xfId="34"/>
    <cellStyle name="Normal 2" xfId="19"/>
    <cellStyle name="Normal 2 2" xfId="20"/>
    <cellStyle name="Normal 2 2 2" xfId="4"/>
    <cellStyle name="Normal 2 2 2 2" xfId="36"/>
    <cellStyle name="Normal 2 3" xfId="5"/>
    <cellStyle name="Normal 2 4" xfId="9"/>
    <cellStyle name="Normal 3" xfId="21"/>
    <cellStyle name="Normal 3 2" xfId="22"/>
    <cellStyle name="Normal 4" xfId="23"/>
    <cellStyle name="Normal 4 2" xfId="24"/>
    <cellStyle name="Normal 5" xfId="25"/>
    <cellStyle name="Normal 5 2" xfId="26"/>
    <cellStyle name="Normal 6" xfId="7"/>
    <cellStyle name="Normal 6 2" xfId="27"/>
    <cellStyle name="Normal 6 3" xfId="10"/>
    <cellStyle name="Normal 6 3 2" xfId="38"/>
    <cellStyle name="Normal 7" xfId="28"/>
    <cellStyle name="Normal 8" xfId="29"/>
    <cellStyle name="Normal 9" xfId="30"/>
    <cellStyle name="Percent" xfId="1" builtinId="5"/>
    <cellStyle name="Percent 2" xfId="31"/>
    <cellStyle name="Percent 3" xfId="32"/>
    <cellStyle name="Percent 3 2" xfId="33"/>
  </cellStyles>
  <dxfs count="0"/>
  <tableStyles count="0" defaultTableStyle="TableStyleMedium2" defaultPivotStyle="PivotStyleLight16"/>
  <colors>
    <mruColors>
      <color rgb="FF4F81BD"/>
      <color rgb="FFB3A2C7"/>
      <color rgb="FFA9A2C7"/>
      <color rgb="FFDD2D32"/>
      <color rgb="FF666699"/>
      <color rgb="FF3B81BB"/>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hartsheets/sheet1.xml" Type="http://schemas.openxmlformats.org/officeDocument/2006/relationships/chartsheet"/><Relationship Id="rId11" Target="worksheets/sheet10.xml" Type="http://schemas.openxmlformats.org/officeDocument/2006/relationships/worksheet"/><Relationship Id="rId12" Target="worksheets/sheet11.xml" Type="http://schemas.openxmlformats.org/officeDocument/2006/relationships/worksheet"/><Relationship Id="rId13" Target="worksheets/sheet12.xml" Type="http://schemas.openxmlformats.org/officeDocument/2006/relationships/worksheet"/><Relationship Id="rId14" Target="chartsheets/sheet2.xml" Type="http://schemas.openxmlformats.org/officeDocument/2006/relationships/chartsheet"/><Relationship Id="rId15" Target="worksheets/sheet13.xml" Type="http://schemas.openxmlformats.org/officeDocument/2006/relationships/worksheet"/><Relationship Id="rId16" Target="worksheets/sheet14.xml" Type="http://schemas.openxmlformats.org/officeDocument/2006/relationships/worksheet"/><Relationship Id="rId17" Target="worksheets/sheet15.xml" Type="http://schemas.openxmlformats.org/officeDocument/2006/relationships/worksheet"/><Relationship Id="rId18" Target="worksheets/sheet16.xml" Type="http://schemas.openxmlformats.org/officeDocument/2006/relationships/worksheet"/><Relationship Id="rId19" Target="chartsheets/sheet3.xml" Type="http://schemas.openxmlformats.org/officeDocument/2006/relationships/chartsheet"/><Relationship Id="rId2" Target="worksheets/sheet2.xml" Type="http://schemas.openxmlformats.org/officeDocument/2006/relationships/worksheet"/><Relationship Id="rId20" Target="worksheets/sheet17.xml" Type="http://schemas.openxmlformats.org/officeDocument/2006/relationships/worksheet"/><Relationship Id="rId21" Target="worksheets/sheet18.xml" Type="http://schemas.openxmlformats.org/officeDocument/2006/relationships/worksheet"/><Relationship Id="rId22" Target="worksheets/sheet19.xml" Type="http://schemas.openxmlformats.org/officeDocument/2006/relationships/worksheet"/><Relationship Id="rId23" Target="worksheets/sheet20.xml" Type="http://schemas.openxmlformats.org/officeDocument/2006/relationships/worksheet"/><Relationship Id="rId24" Target="worksheets/sheet21.xml" Type="http://schemas.openxmlformats.org/officeDocument/2006/relationships/worksheet"/><Relationship Id="rId25" Target="worksheets/sheet22.xml" Type="http://schemas.openxmlformats.org/officeDocument/2006/relationships/worksheet"/><Relationship Id="rId26" Target="worksheets/sheet23.xml" Type="http://schemas.openxmlformats.org/officeDocument/2006/relationships/worksheet"/><Relationship Id="rId27" Target="worksheets/sheet24.xml" Type="http://schemas.openxmlformats.org/officeDocument/2006/relationships/worksheet"/><Relationship Id="rId28" Target="theme/theme1.xml" Type="http://schemas.openxmlformats.org/officeDocument/2006/relationships/theme"/><Relationship Id="rId29" Target="styles.xml" Type="http://schemas.openxmlformats.org/officeDocument/2006/relationships/styles"/><Relationship Id="rId3" Target="worksheets/sheet3.xml" Type="http://schemas.openxmlformats.org/officeDocument/2006/relationships/worksheet"/><Relationship Id="rId30" Target="sharedStrings.xml" Type="http://schemas.openxmlformats.org/officeDocument/2006/relationships/sharedStrings"/><Relationship Id="rId31" Target="calcChain.xml" Type="http://schemas.openxmlformats.org/officeDocument/2006/relationships/calcChain"/><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3.xml.rels><?xml version="1.0" encoding="UTF-8" standalone="yes"?><Relationships xmlns="http://schemas.openxmlformats.org/package/2006/relationships"><Relationship Id="rId1" Target="../drawings/drawing3.xml" Type="http://schemas.openxmlformats.org/officeDocument/2006/relationships/chartUserShapes"/></Relationships>
</file>

<file path=xl/charts/_rels/chart4.xml.rels><?xml version="1.0" encoding="UTF-8" standalone="yes"?><Relationships xmlns="http://schemas.openxmlformats.org/package/2006/relationships"><Relationship Id="rId1" Target="../theme/themeOverride1.xml" Type="http://schemas.openxmlformats.org/officeDocument/2006/relationships/themeOverride"/><Relationship Id="rId2" Target="../drawings/drawing4.xml" Type="http://schemas.openxmlformats.org/officeDocument/2006/relationships/chartUserShapes"/></Relationships>
</file>

<file path=xl/charts/_rels/chart5.xml.rels><?xml version="1.0" encoding="UTF-8" standalone="yes"?><Relationships xmlns="http://schemas.openxmlformats.org/package/2006/relationships"><Relationship Id="rId1" Target="../drawings/drawing6.xml" Type="http://schemas.openxmlformats.org/officeDocument/2006/relationships/chartUserShapes"/></Relationships>
</file>

<file path=xl/charts/_rels/chart6.xml.rels><?xml version="1.0" encoding="UTF-8" standalone="yes"?><Relationships xmlns="http://schemas.openxmlformats.org/package/2006/relationships"><Relationship Id="rId1" Target="../drawings/drawing8.xml" Type="http://schemas.openxmlformats.org/officeDocument/2006/relationships/chartUserShapes"/></Relationships>
</file>

<file path=xl/charts/_rels/chart7.xml.rels><?xml version="1.0" encoding="UTF-8" standalone="yes"?><Relationships xmlns="http://schemas.openxmlformats.org/package/2006/relationships"><Relationship Id="rId1" Target="../drawings/drawing10.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331129063412528"/>
          <c:y val="6.3970746924138969E-2"/>
          <c:w val="0.72817173972656402"/>
          <c:h val="0.81003171213767777"/>
        </c:manualLayout>
      </c:layout>
      <c:barChart>
        <c:barDir val="col"/>
        <c:grouping val="clustered"/>
        <c:varyColors val="0"/>
        <c:ser>
          <c:idx val="0"/>
          <c:order val="0"/>
          <c:tx>
            <c:strRef>
              <c:f>'Chart 1'!$A$3</c:f>
              <c:strCache>
                <c:ptCount val="1"/>
                <c:pt idx="0">
                  <c:v>All children looked after within the year</c:v>
                </c:pt>
              </c:strCache>
            </c:strRef>
          </c:tx>
          <c:spPr>
            <a:solidFill>
              <a:srgbClr val="4F81BD"/>
            </a:solidFill>
            <a:ln w="25400">
              <a:noFill/>
            </a:ln>
          </c:spPr>
          <c:invertIfNegative val="0"/>
          <c:cat>
            <c:strRef>
              <c:f>('Chart 1'!$A$22,'Chart 1'!$A$32:$A$33)</c:f>
              <c:strCache>
                <c:ptCount val="3"/>
                <c:pt idx="0">
                  <c:v>S4 and earlier</c:v>
                </c:pt>
                <c:pt idx="1">
                  <c:v>S5</c:v>
                </c:pt>
                <c:pt idx="2">
                  <c:v>S6</c:v>
                </c:pt>
              </c:strCache>
            </c:strRef>
          </c:cat>
          <c:val>
            <c:numRef>
              <c:f>'Chart 1'!$K$6:$K$8</c:f>
              <c:numCache>
                <c:formatCode>0</c:formatCode>
                <c:ptCount val="3"/>
                <c:pt idx="0">
                  <c:v>42.095053346265757</c:v>
                </c:pt>
                <c:pt idx="1">
                  <c:v>40.252182347235696</c:v>
                </c:pt>
                <c:pt idx="2">
                  <c:v>17.652764306498543</c:v>
                </c:pt>
              </c:numCache>
            </c:numRef>
          </c:val>
          <c:extLst>
            <c:ext xmlns:c16="http://schemas.microsoft.com/office/drawing/2014/chart" uri="{C3380CC4-5D6E-409C-BE32-E72D297353CC}">
              <c16:uniqueId val="{00000000-BEEB-4A11-BC26-B8B245A4D09C}"/>
            </c:ext>
          </c:extLst>
        </c:ser>
        <c:ser>
          <c:idx val="2"/>
          <c:order val="1"/>
          <c:tx>
            <c:strRef>
              <c:f>'Chart 1'!$A$27</c:f>
              <c:strCache>
                <c:ptCount val="1"/>
                <c:pt idx="0">
                  <c:v>All school leavers</c:v>
                </c:pt>
              </c:strCache>
            </c:strRef>
          </c:tx>
          <c:invertIfNegative val="0"/>
          <c:cat>
            <c:strRef>
              <c:f>('Chart 1'!$A$22,'Chart 1'!$A$32:$A$33)</c:f>
              <c:strCache>
                <c:ptCount val="3"/>
                <c:pt idx="0">
                  <c:v>S4 and earlier</c:v>
                </c:pt>
                <c:pt idx="1">
                  <c:v>S5</c:v>
                </c:pt>
                <c:pt idx="2">
                  <c:v>S6</c:v>
                </c:pt>
              </c:strCache>
            </c:strRef>
          </c:cat>
          <c:val>
            <c:numRef>
              <c:f>'Chart 1'!$K$31:$K$33</c:f>
              <c:numCache>
                <c:formatCode>0</c:formatCode>
                <c:ptCount val="3"/>
                <c:pt idx="0">
                  <c:v>11.895096463022508</c:v>
                </c:pt>
                <c:pt idx="1">
                  <c:v>26.808681672025724</c:v>
                </c:pt>
                <c:pt idx="2">
                  <c:v>61.209807073954977</c:v>
                </c:pt>
              </c:numCache>
            </c:numRef>
          </c:val>
          <c:extLst>
            <c:ext xmlns:c16="http://schemas.microsoft.com/office/drawing/2014/chart" uri="{C3380CC4-5D6E-409C-BE32-E72D297353CC}">
              <c16:uniqueId val="{00000002-BEEB-4A11-BC26-B8B245A4D09C}"/>
            </c:ext>
          </c:extLst>
        </c:ser>
        <c:dLbls>
          <c:showLegendKey val="0"/>
          <c:showVal val="0"/>
          <c:showCatName val="0"/>
          <c:showSerName val="0"/>
          <c:showPercent val="0"/>
          <c:showBubbleSize val="0"/>
        </c:dLbls>
        <c:gapWidth val="150"/>
        <c:axId val="361250816"/>
        <c:axId val="361252352"/>
      </c:barChart>
      <c:catAx>
        <c:axId val="36125081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1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61252352"/>
        <c:crosses val="autoZero"/>
        <c:auto val="1"/>
        <c:lblAlgn val="ctr"/>
        <c:lblOffset val="100"/>
        <c:noMultiLvlLbl val="0"/>
      </c:catAx>
      <c:valAx>
        <c:axId val="361252352"/>
        <c:scaling>
          <c:orientation val="minMax"/>
        </c:scaling>
        <c:delete val="0"/>
        <c:axPos val="l"/>
        <c:majorGridlines>
          <c:spPr>
            <a:ln w="3175">
              <a:solidFill>
                <a:srgbClr val="C0C0C0"/>
              </a:solidFill>
              <a:prstDash val="solid"/>
            </a:ln>
          </c:spPr>
        </c:majorGridlines>
        <c:title>
          <c:tx>
            <c:rich>
              <a:bodyPr/>
              <a:lstStyle/>
              <a:p>
                <a:pPr>
                  <a:defRPr sz="1800" b="0" i="0" u="none" strike="noStrike" baseline="0">
                    <a:solidFill>
                      <a:srgbClr val="000000"/>
                    </a:solidFill>
                    <a:latin typeface="Arial" panose="020B0604020202020204" pitchFamily="34" charset="0"/>
                    <a:ea typeface="Calibri"/>
                    <a:cs typeface="Arial" panose="020B0604020202020204" pitchFamily="34" charset="0"/>
                  </a:defRPr>
                </a:pPr>
                <a:r>
                  <a:rPr lang="en-GB" sz="1800" b="0">
                    <a:latin typeface="Arial" panose="020B0604020202020204" pitchFamily="34" charset="0"/>
                    <a:cs typeface="Arial" panose="020B0604020202020204" pitchFamily="34" charset="0"/>
                  </a:rPr>
                  <a:t>% of school leavers</a:t>
                </a:r>
              </a:p>
            </c:rich>
          </c:tx>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1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61250816"/>
        <c:crosses val="autoZero"/>
        <c:crossBetween val="between"/>
        <c:majorUnit val="20"/>
      </c:valAx>
      <c:spPr>
        <a:solidFill>
          <a:srgbClr val="FFFFFF"/>
        </a:solidFill>
        <a:ln w="25400">
          <a:noFill/>
        </a:ln>
      </c:spPr>
    </c:plotArea>
    <c:legend>
      <c:legendPos val="r"/>
      <c:layout>
        <c:manualLayout>
          <c:xMode val="edge"/>
          <c:yMode val="edge"/>
          <c:x val="0.27364458230599964"/>
          <c:y val="5.4259366591743359E-2"/>
          <c:w val="0.3308442505292899"/>
          <c:h val="0.29824792547251161"/>
        </c:manualLayout>
      </c:layout>
      <c:overlay val="0"/>
      <c:spPr>
        <a:solidFill>
          <a:srgbClr val="FFFFFF"/>
        </a:solidFill>
        <a:ln w="12700">
          <a:solidFill>
            <a:srgbClr val="C0C0C0"/>
          </a:solidFill>
          <a:prstDash val="solid"/>
        </a:ln>
      </c:spPr>
      <c:txPr>
        <a:bodyPr/>
        <a:lstStyle/>
        <a:p>
          <a:pPr>
            <a:defRPr sz="147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9525">
      <a:noFill/>
    </a:ln>
  </c:spPr>
  <c:txPr>
    <a:bodyPr/>
    <a:lstStyle/>
    <a:p>
      <a:pPr>
        <a:defRPr sz="1600" b="0" i="0" u="none" strike="noStrike" baseline="0">
          <a:solidFill>
            <a:srgbClr val="000000"/>
          </a:solidFill>
          <a:latin typeface="Calibri"/>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P7 - Second</a:t>
            </a:r>
            <a:r>
              <a:rPr lang="en-GB" baseline="0"/>
              <a:t> Level</a:t>
            </a:r>
            <a:endParaRPr lang="en-GB"/>
          </a:p>
        </c:rich>
      </c:tx>
      <c:layout>
        <c:manualLayout>
          <c:xMode val="edge"/>
          <c:yMode val="edge"/>
          <c:x val="0.38079155730533681"/>
          <c:y val="4.6296296296296294E-3"/>
        </c:manualLayout>
      </c:layout>
      <c:overlay val="1"/>
    </c:title>
    <c:autoTitleDeleted val="0"/>
    <c:plotArea>
      <c:layout>
        <c:manualLayout>
          <c:layoutTarget val="inner"/>
          <c:xMode val="edge"/>
          <c:yMode val="edge"/>
          <c:x val="9.7985134267846413E-2"/>
          <c:y val="0.12547462817147856"/>
          <c:w val="0.63285026940408162"/>
          <c:h val="0.70204068241469819"/>
        </c:manualLayout>
      </c:layout>
      <c:barChart>
        <c:barDir val="col"/>
        <c:grouping val="clustered"/>
        <c:varyColors val="0"/>
        <c:ser>
          <c:idx val="0"/>
          <c:order val="0"/>
          <c:tx>
            <c:v>Looked after children</c:v>
          </c:tx>
          <c:spPr>
            <a:solidFill>
              <a:schemeClr val="accent1">
                <a:lumMod val="50000"/>
              </a:schemeClr>
            </a:solidFill>
          </c:spPr>
          <c:invertIfNegative val="0"/>
          <c:cat>
            <c:strRef>
              <c:f>'Chart 6'!$B$14:$E$14</c:f>
              <c:strCache>
                <c:ptCount val="4"/>
                <c:pt idx="0">
                  <c:v>Reading</c:v>
                </c:pt>
                <c:pt idx="1">
                  <c:v>Writing</c:v>
                </c:pt>
                <c:pt idx="2">
                  <c:v>Listening and Talking</c:v>
                </c:pt>
                <c:pt idx="3">
                  <c:v>Numeracy</c:v>
                </c:pt>
              </c:strCache>
            </c:strRef>
          </c:cat>
          <c:val>
            <c:numRef>
              <c:f>'Chart 6'!$B$9:$E$9</c:f>
              <c:numCache>
                <c:formatCode>0</c:formatCode>
                <c:ptCount val="4"/>
                <c:pt idx="0">
                  <c:v>48.313253012048193</c:v>
                </c:pt>
                <c:pt idx="1">
                  <c:v>38.313253012048193</c:v>
                </c:pt>
                <c:pt idx="2">
                  <c:v>58.674698795180724</c:v>
                </c:pt>
                <c:pt idx="3">
                  <c:v>42.168674698795186</c:v>
                </c:pt>
              </c:numCache>
            </c:numRef>
          </c:val>
          <c:extLst>
            <c:ext xmlns:c16="http://schemas.microsoft.com/office/drawing/2014/chart" uri="{C3380CC4-5D6E-409C-BE32-E72D297353CC}">
              <c16:uniqueId val="{00000000-B1EB-4127-B9B9-045994F7E721}"/>
            </c:ext>
          </c:extLst>
        </c:ser>
        <c:ser>
          <c:idx val="2"/>
          <c:order val="1"/>
          <c:tx>
            <c:strRef>
              <c:f>'Chart 6'!$A$13</c:f>
              <c:strCache>
                <c:ptCount val="1"/>
                <c:pt idx="0">
                  <c:v>All pupils</c:v>
                </c:pt>
              </c:strCache>
            </c:strRef>
          </c:tx>
          <c:spPr>
            <a:solidFill>
              <a:schemeClr val="accent1"/>
            </a:solidFill>
          </c:spPr>
          <c:invertIfNegative val="0"/>
          <c:cat>
            <c:strRef>
              <c:f>'Chart 6'!$B$14:$E$14</c:f>
              <c:strCache>
                <c:ptCount val="4"/>
                <c:pt idx="0">
                  <c:v>Reading</c:v>
                </c:pt>
                <c:pt idx="1">
                  <c:v>Writing</c:v>
                </c:pt>
                <c:pt idx="2">
                  <c:v>Listening and Talking</c:v>
                </c:pt>
                <c:pt idx="3">
                  <c:v>Numeracy</c:v>
                </c:pt>
              </c:strCache>
            </c:strRef>
          </c:cat>
          <c:val>
            <c:numRef>
              <c:f>'Chart 6'!$B$17:$E$17</c:f>
              <c:numCache>
                <c:formatCode>0</c:formatCode>
                <c:ptCount val="4"/>
                <c:pt idx="0">
                  <c:v>79.841322661000007</c:v>
                </c:pt>
                <c:pt idx="1">
                  <c:v>73.676743615999996</c:v>
                </c:pt>
                <c:pt idx="2">
                  <c:v>85.607453720999999</c:v>
                </c:pt>
                <c:pt idx="3">
                  <c:v>75.988720356000002</c:v>
                </c:pt>
              </c:numCache>
            </c:numRef>
          </c:val>
          <c:extLst>
            <c:ext xmlns:c16="http://schemas.microsoft.com/office/drawing/2014/chart" uri="{C3380CC4-5D6E-409C-BE32-E72D297353CC}">
              <c16:uniqueId val="{00000002-B1EB-4127-B9B9-045994F7E721}"/>
            </c:ext>
          </c:extLst>
        </c:ser>
        <c:dLbls>
          <c:showLegendKey val="0"/>
          <c:showVal val="0"/>
          <c:showCatName val="0"/>
          <c:showSerName val="0"/>
          <c:showPercent val="0"/>
          <c:showBubbleSize val="0"/>
        </c:dLbls>
        <c:gapWidth val="150"/>
        <c:axId val="370086656"/>
        <c:axId val="370088192"/>
      </c:barChart>
      <c:catAx>
        <c:axId val="370086656"/>
        <c:scaling>
          <c:orientation val="minMax"/>
        </c:scaling>
        <c:delete val="0"/>
        <c:axPos val="b"/>
        <c:numFmt formatCode="General" sourceLinked="0"/>
        <c:majorTickMark val="out"/>
        <c:minorTickMark val="none"/>
        <c:tickLblPos val="nextTo"/>
        <c:txPr>
          <a:bodyPr/>
          <a:lstStyle/>
          <a:p>
            <a:pPr>
              <a:defRPr sz="1100">
                <a:latin typeface="Arial" panose="020B0604020202020204" pitchFamily="34" charset="0"/>
                <a:cs typeface="Arial" panose="020B0604020202020204" pitchFamily="34" charset="0"/>
              </a:defRPr>
            </a:pPr>
            <a:endParaRPr lang="en-US"/>
          </a:p>
        </c:txPr>
        <c:crossAx val="370088192"/>
        <c:crosses val="autoZero"/>
        <c:auto val="1"/>
        <c:lblAlgn val="ctr"/>
        <c:lblOffset val="100"/>
        <c:noMultiLvlLbl val="0"/>
      </c:catAx>
      <c:valAx>
        <c:axId val="370088192"/>
        <c:scaling>
          <c:orientation val="minMax"/>
          <c:max val="100"/>
        </c:scaling>
        <c:delete val="0"/>
        <c:axPos val="l"/>
        <c:majorGridlines/>
        <c:title>
          <c:tx>
            <c:rich>
              <a:bodyPr rot="-5400000" vert="horz"/>
              <a:lstStyle/>
              <a:p>
                <a:pPr>
                  <a:defRPr sz="1200">
                    <a:latin typeface="Arial" panose="020B0604020202020204" pitchFamily="34" charset="0"/>
                    <a:cs typeface="Arial" panose="020B0604020202020204" pitchFamily="34" charset="0"/>
                  </a:defRPr>
                </a:pPr>
                <a:r>
                  <a:rPr lang="en-GB" sz="1200">
                    <a:latin typeface="Arial" panose="020B0604020202020204" pitchFamily="34" charset="0"/>
                    <a:cs typeface="Arial" panose="020B0604020202020204" pitchFamily="34" charset="0"/>
                  </a:rPr>
                  <a:t>Percentage of children</a:t>
                </a:r>
                <a:r>
                  <a:rPr lang="en-GB" sz="1200" baseline="0">
                    <a:latin typeface="Arial" panose="020B0604020202020204" pitchFamily="34" charset="0"/>
                    <a:cs typeface="Arial" panose="020B0604020202020204" pitchFamily="34" charset="0"/>
                  </a:rPr>
                  <a:t> achieving CfE level</a:t>
                </a:r>
                <a:endParaRPr lang="en-GB" sz="1200">
                  <a:latin typeface="Arial" panose="020B0604020202020204" pitchFamily="34" charset="0"/>
                  <a:cs typeface="Arial" panose="020B0604020202020204" pitchFamily="34" charset="0"/>
                </a:endParaRPr>
              </a:p>
            </c:rich>
          </c:tx>
          <c:overlay val="0"/>
        </c:title>
        <c:numFmt formatCode="0" sourceLinked="1"/>
        <c:majorTickMark val="out"/>
        <c:minorTickMark val="none"/>
        <c:tickLblPos val="nextTo"/>
        <c:crossAx val="370086656"/>
        <c:crosses val="autoZero"/>
        <c:crossBetween val="between"/>
      </c:valAx>
    </c:plotArea>
    <c:legend>
      <c:legendPos val="r"/>
      <c:layout>
        <c:manualLayout>
          <c:xMode val="edge"/>
          <c:yMode val="edge"/>
          <c:x val="0.73881517537580532"/>
          <c:y val="0.11921879556722076"/>
          <c:w val="0.2445180625149129"/>
          <c:h val="0.48646561359599183"/>
        </c:manualLayout>
      </c:layout>
      <c:overlay val="0"/>
      <c:txPr>
        <a:bodyPr/>
        <a:lstStyle/>
        <a:p>
          <a:pPr>
            <a:defRPr sz="1200">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S3 - Third Level or</a:t>
            </a:r>
            <a:r>
              <a:rPr lang="en-GB" baseline="0"/>
              <a:t> Better</a:t>
            </a:r>
            <a:endParaRPr lang="en-GB"/>
          </a:p>
        </c:rich>
      </c:tx>
      <c:layout>
        <c:manualLayout>
          <c:xMode val="edge"/>
          <c:yMode val="edge"/>
          <c:x val="0.38079155730533681"/>
          <c:y val="4.6296296296296294E-3"/>
        </c:manualLayout>
      </c:layout>
      <c:overlay val="1"/>
    </c:title>
    <c:autoTitleDeleted val="0"/>
    <c:plotArea>
      <c:layout>
        <c:manualLayout>
          <c:layoutTarget val="inner"/>
          <c:xMode val="edge"/>
          <c:yMode val="edge"/>
          <c:x val="9.7985134267846413E-2"/>
          <c:y val="0.12547462817147856"/>
          <c:w val="0.63285026940408162"/>
          <c:h val="0.70204068241469819"/>
        </c:manualLayout>
      </c:layout>
      <c:barChart>
        <c:barDir val="col"/>
        <c:grouping val="clustered"/>
        <c:varyColors val="0"/>
        <c:ser>
          <c:idx val="0"/>
          <c:order val="0"/>
          <c:tx>
            <c:v>Looked after children</c:v>
          </c:tx>
          <c:spPr>
            <a:solidFill>
              <a:schemeClr val="accent1">
                <a:lumMod val="50000"/>
              </a:schemeClr>
            </a:solidFill>
          </c:spPr>
          <c:invertIfNegative val="0"/>
          <c:cat>
            <c:strRef>
              <c:f>'Chart 6'!$B$14:$E$14</c:f>
              <c:strCache>
                <c:ptCount val="4"/>
                <c:pt idx="0">
                  <c:v>Reading</c:v>
                </c:pt>
                <c:pt idx="1">
                  <c:v>Writing</c:v>
                </c:pt>
                <c:pt idx="2">
                  <c:v>Listening and Talking</c:v>
                </c:pt>
                <c:pt idx="3">
                  <c:v>Numeracy</c:v>
                </c:pt>
              </c:strCache>
            </c:strRef>
          </c:cat>
          <c:val>
            <c:numRef>
              <c:f>'Chart 6'!$B$10:$E$10</c:f>
              <c:numCache>
                <c:formatCode>0</c:formatCode>
                <c:ptCount val="4"/>
                <c:pt idx="0">
                  <c:v>66.929824561403507</c:v>
                </c:pt>
                <c:pt idx="1">
                  <c:v>65.731814198071874</c:v>
                </c:pt>
                <c:pt idx="2">
                  <c:v>69.798068481123792</c:v>
                </c:pt>
                <c:pt idx="3">
                  <c:v>64.260563380281681</c:v>
                </c:pt>
              </c:numCache>
            </c:numRef>
          </c:val>
          <c:extLst>
            <c:ext xmlns:c16="http://schemas.microsoft.com/office/drawing/2014/chart" uri="{C3380CC4-5D6E-409C-BE32-E72D297353CC}">
              <c16:uniqueId val="{00000000-16EE-42CA-BA2A-F062DD701CFD}"/>
            </c:ext>
          </c:extLst>
        </c:ser>
        <c:ser>
          <c:idx val="2"/>
          <c:order val="1"/>
          <c:tx>
            <c:strRef>
              <c:f>'Chart 6'!$A$13</c:f>
              <c:strCache>
                <c:ptCount val="1"/>
                <c:pt idx="0">
                  <c:v>All pupils</c:v>
                </c:pt>
              </c:strCache>
            </c:strRef>
          </c:tx>
          <c:spPr>
            <a:solidFill>
              <a:schemeClr val="accent1"/>
            </a:solidFill>
          </c:spPr>
          <c:invertIfNegative val="0"/>
          <c:cat>
            <c:strRef>
              <c:f>'Chart 6'!$B$14:$E$14</c:f>
              <c:strCache>
                <c:ptCount val="4"/>
                <c:pt idx="0">
                  <c:v>Reading</c:v>
                </c:pt>
                <c:pt idx="1">
                  <c:v>Writing</c:v>
                </c:pt>
                <c:pt idx="2">
                  <c:v>Listening and Talking</c:v>
                </c:pt>
                <c:pt idx="3">
                  <c:v>Numeracy</c:v>
                </c:pt>
              </c:strCache>
            </c:strRef>
          </c:cat>
          <c:val>
            <c:numRef>
              <c:f>'Chart 6'!$B$18:$E$18</c:f>
              <c:numCache>
                <c:formatCode>0</c:formatCode>
                <c:ptCount val="4"/>
                <c:pt idx="0">
                  <c:v>90.501915709000002</c:v>
                </c:pt>
                <c:pt idx="1">
                  <c:v>89.603846595999997</c:v>
                </c:pt>
                <c:pt idx="2">
                  <c:v>91.458133742000001</c:v>
                </c:pt>
                <c:pt idx="3">
                  <c:v>90.172225522000005</c:v>
                </c:pt>
              </c:numCache>
            </c:numRef>
          </c:val>
          <c:extLst>
            <c:ext xmlns:c16="http://schemas.microsoft.com/office/drawing/2014/chart" uri="{C3380CC4-5D6E-409C-BE32-E72D297353CC}">
              <c16:uniqueId val="{00000002-16EE-42CA-BA2A-F062DD701CFD}"/>
            </c:ext>
          </c:extLst>
        </c:ser>
        <c:dLbls>
          <c:showLegendKey val="0"/>
          <c:showVal val="0"/>
          <c:showCatName val="0"/>
          <c:showSerName val="0"/>
          <c:showPercent val="0"/>
          <c:showBubbleSize val="0"/>
        </c:dLbls>
        <c:gapWidth val="150"/>
        <c:axId val="370119040"/>
        <c:axId val="370120576"/>
      </c:barChart>
      <c:catAx>
        <c:axId val="370119040"/>
        <c:scaling>
          <c:orientation val="minMax"/>
        </c:scaling>
        <c:delete val="0"/>
        <c:axPos val="b"/>
        <c:numFmt formatCode="General" sourceLinked="0"/>
        <c:majorTickMark val="out"/>
        <c:minorTickMark val="none"/>
        <c:tickLblPos val="nextTo"/>
        <c:txPr>
          <a:bodyPr/>
          <a:lstStyle/>
          <a:p>
            <a:pPr>
              <a:defRPr sz="1100">
                <a:latin typeface="Arial" panose="020B0604020202020204" pitchFamily="34" charset="0"/>
                <a:cs typeface="Arial" panose="020B0604020202020204" pitchFamily="34" charset="0"/>
              </a:defRPr>
            </a:pPr>
            <a:endParaRPr lang="en-US"/>
          </a:p>
        </c:txPr>
        <c:crossAx val="370120576"/>
        <c:crosses val="autoZero"/>
        <c:auto val="1"/>
        <c:lblAlgn val="ctr"/>
        <c:lblOffset val="100"/>
        <c:noMultiLvlLbl val="0"/>
      </c:catAx>
      <c:valAx>
        <c:axId val="370120576"/>
        <c:scaling>
          <c:orientation val="minMax"/>
          <c:max val="100"/>
        </c:scaling>
        <c:delete val="0"/>
        <c:axPos val="l"/>
        <c:majorGridlines/>
        <c:title>
          <c:tx>
            <c:rich>
              <a:bodyPr rot="-5400000" vert="horz"/>
              <a:lstStyle/>
              <a:p>
                <a:pPr>
                  <a:defRPr sz="1200">
                    <a:latin typeface="Arial" panose="020B0604020202020204" pitchFamily="34" charset="0"/>
                    <a:cs typeface="Arial" panose="020B0604020202020204" pitchFamily="34" charset="0"/>
                  </a:defRPr>
                </a:pPr>
                <a:r>
                  <a:rPr lang="en-GB" sz="1200">
                    <a:latin typeface="Arial" panose="020B0604020202020204" pitchFamily="34" charset="0"/>
                    <a:cs typeface="Arial" panose="020B0604020202020204" pitchFamily="34" charset="0"/>
                  </a:rPr>
                  <a:t>Percentage of children</a:t>
                </a:r>
                <a:r>
                  <a:rPr lang="en-GB" sz="1200" baseline="0">
                    <a:latin typeface="Arial" panose="020B0604020202020204" pitchFamily="34" charset="0"/>
                    <a:cs typeface="Arial" panose="020B0604020202020204" pitchFamily="34" charset="0"/>
                  </a:rPr>
                  <a:t> achieving CfE level</a:t>
                </a:r>
                <a:endParaRPr lang="en-GB" sz="1200">
                  <a:latin typeface="Arial" panose="020B0604020202020204" pitchFamily="34" charset="0"/>
                  <a:cs typeface="Arial" panose="020B0604020202020204" pitchFamily="34" charset="0"/>
                </a:endParaRPr>
              </a:p>
            </c:rich>
          </c:tx>
          <c:overlay val="0"/>
        </c:title>
        <c:numFmt formatCode="0" sourceLinked="1"/>
        <c:majorTickMark val="out"/>
        <c:minorTickMark val="none"/>
        <c:tickLblPos val="nextTo"/>
        <c:crossAx val="370119040"/>
        <c:crosses val="autoZero"/>
        <c:crossBetween val="between"/>
      </c:valAx>
    </c:plotArea>
    <c:legend>
      <c:legendPos val="r"/>
      <c:layout>
        <c:manualLayout>
          <c:xMode val="edge"/>
          <c:yMode val="edge"/>
          <c:x val="0.73881517537580532"/>
          <c:y val="0.11921879556722076"/>
          <c:w val="0.2445180625149129"/>
          <c:h val="0.5147674863727596"/>
        </c:manualLayout>
      </c:layout>
      <c:overlay val="0"/>
      <c:txPr>
        <a:bodyPr/>
        <a:lstStyle/>
        <a:p>
          <a:pPr>
            <a:defRPr sz="1200">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28163870820492E-2"/>
          <c:y val="5.7534430712717209E-2"/>
          <c:w val="0.69918622491029203"/>
          <c:h val="0.83063507790003066"/>
        </c:manualLayout>
      </c:layout>
      <c:lineChart>
        <c:grouping val="standard"/>
        <c:varyColors val="0"/>
        <c:ser>
          <c:idx val="0"/>
          <c:order val="0"/>
          <c:tx>
            <c:strRef>
              <c:f>'Chart 1'!$A$3</c:f>
              <c:strCache>
                <c:ptCount val="1"/>
                <c:pt idx="0">
                  <c:v>All children looked after within the year</c:v>
                </c:pt>
              </c:strCache>
            </c:strRef>
          </c:tx>
          <c:spPr>
            <a:ln>
              <a:solidFill>
                <a:srgbClr val="4F81BD"/>
              </a:solidFill>
            </a:ln>
          </c:spPr>
          <c:marker>
            <c:symbol val="none"/>
          </c:marker>
          <c:cat>
            <c:strRef>
              <c:f>'Chart 1'!$B$29:$K$29</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'Chart 1'!$B$6:$K$6</c:f>
              <c:numCache>
                <c:formatCode>0</c:formatCode>
                <c:ptCount val="10"/>
                <c:pt idx="0">
                  <c:v>62.7568493150685</c:v>
                </c:pt>
                <c:pt idx="1">
                  <c:v>58.349328214971209</c:v>
                </c:pt>
                <c:pt idx="2">
                  <c:v>49.342891278375149</c:v>
                </c:pt>
                <c:pt idx="3">
                  <c:v>50.584484590860789</c:v>
                </c:pt>
                <c:pt idx="4">
                  <c:v>48.80952380952381</c:v>
                </c:pt>
                <c:pt idx="5">
                  <c:v>47.995139732685303</c:v>
                </c:pt>
                <c:pt idx="6">
                  <c:v>47.020585048754064</c:v>
                </c:pt>
                <c:pt idx="7">
                  <c:v>40.799158780231338</c:v>
                </c:pt>
                <c:pt idx="8">
                  <c:v>43.75</c:v>
                </c:pt>
                <c:pt idx="9">
                  <c:v>42.095053346265757</c:v>
                </c:pt>
              </c:numCache>
            </c:numRef>
          </c:val>
          <c:smooth val="0"/>
          <c:extLst>
            <c:ext xmlns:c16="http://schemas.microsoft.com/office/drawing/2014/chart" uri="{C3380CC4-5D6E-409C-BE32-E72D297353CC}">
              <c16:uniqueId val="{00000000-1C23-490F-A998-F23920D73C1C}"/>
            </c:ext>
          </c:extLst>
        </c:ser>
        <c:ser>
          <c:idx val="2"/>
          <c:order val="1"/>
          <c:tx>
            <c:strRef>
              <c:f>'Chart 1'!$A$27</c:f>
              <c:strCache>
                <c:ptCount val="1"/>
                <c:pt idx="0">
                  <c:v>All school leavers</c:v>
                </c:pt>
              </c:strCache>
            </c:strRef>
          </c:tx>
          <c:marker>
            <c:symbol val="none"/>
          </c:marker>
          <c:cat>
            <c:strRef>
              <c:f>'Chart 1'!$B$29:$K$29</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'Chart 1'!$B$41:$K$41</c:f>
              <c:numCache>
                <c:formatCode>0.0</c:formatCode>
                <c:ptCount val="10"/>
                <c:pt idx="0">
                  <c:v>17.103925923137727</c:v>
                </c:pt>
                <c:pt idx="1">
                  <c:v>15.039142974866088</c:v>
                </c:pt>
                <c:pt idx="2">
                  <c:v>12.670620162830435</c:v>
                </c:pt>
                <c:pt idx="3">
                  <c:v>12.502178248494587</c:v>
                </c:pt>
                <c:pt idx="4">
                  <c:v>11.729811731756651</c:v>
                </c:pt>
                <c:pt idx="5" formatCode="0">
                  <c:v>11.076184488769503</c:v>
                </c:pt>
                <c:pt idx="6" formatCode="0">
                  <c:v>11.062039957939012</c:v>
                </c:pt>
                <c:pt idx="7" formatCode="0">
                  <c:v>11.647173489278751</c:v>
                </c:pt>
                <c:pt idx="8" formatCode="0">
                  <c:v>11.349199967837903</c:v>
                </c:pt>
                <c:pt idx="9" formatCode="0">
                  <c:v>11.895096463022508</c:v>
                </c:pt>
              </c:numCache>
            </c:numRef>
          </c:val>
          <c:smooth val="0"/>
          <c:extLst>
            <c:ext xmlns:c16="http://schemas.microsoft.com/office/drawing/2014/chart" uri="{C3380CC4-5D6E-409C-BE32-E72D297353CC}">
              <c16:uniqueId val="{00000002-1C23-490F-A998-F23920D73C1C}"/>
            </c:ext>
          </c:extLst>
        </c:ser>
        <c:dLbls>
          <c:showLegendKey val="0"/>
          <c:showVal val="0"/>
          <c:showCatName val="0"/>
          <c:showSerName val="0"/>
          <c:showPercent val="0"/>
          <c:showBubbleSize val="0"/>
        </c:dLbls>
        <c:smooth val="0"/>
        <c:axId val="361250816"/>
        <c:axId val="361252352"/>
      </c:lineChart>
      <c:catAx>
        <c:axId val="36125081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5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61252352"/>
        <c:crosses val="autoZero"/>
        <c:auto val="1"/>
        <c:lblAlgn val="ctr"/>
        <c:lblOffset val="100"/>
        <c:noMultiLvlLbl val="0"/>
      </c:catAx>
      <c:valAx>
        <c:axId val="361252352"/>
        <c:scaling>
          <c:orientation val="minMax"/>
        </c:scaling>
        <c:delete val="0"/>
        <c:axPos val="l"/>
        <c:majorGridlines>
          <c:spPr>
            <a:ln w="3175">
              <a:solidFill>
                <a:srgbClr val="C0C0C0"/>
              </a:solidFill>
              <a:prstDash val="solid"/>
            </a:ln>
          </c:spPr>
        </c:majorGridlines>
        <c:title>
          <c:tx>
            <c:rich>
              <a:bodyPr/>
              <a:lstStyle/>
              <a:p>
                <a:pPr>
                  <a:defRPr sz="1800" b="0" i="0" u="none" strike="noStrike" baseline="0">
                    <a:solidFill>
                      <a:srgbClr val="000000"/>
                    </a:solidFill>
                    <a:latin typeface="Arial" panose="020B0604020202020204" pitchFamily="34" charset="0"/>
                    <a:ea typeface="Calibri"/>
                    <a:cs typeface="Arial" panose="020B0604020202020204" pitchFamily="34" charset="0"/>
                  </a:defRPr>
                </a:pPr>
                <a:r>
                  <a:rPr lang="en-GB" sz="1800" b="0">
                    <a:latin typeface="Arial" panose="020B0604020202020204" pitchFamily="34" charset="0"/>
                    <a:cs typeface="Arial" panose="020B0604020202020204" pitchFamily="34" charset="0"/>
                  </a:rPr>
                  <a:t>% of school leavers</a:t>
                </a:r>
              </a:p>
            </c:rich>
          </c:tx>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1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61250816"/>
        <c:crosses val="autoZero"/>
        <c:crossBetween val="midCat"/>
        <c:majorUnit val="10"/>
      </c:valAx>
      <c:spPr>
        <a:solidFill>
          <a:srgbClr val="FFFFFF"/>
        </a:solidFill>
        <a:ln w="25400">
          <a:noFill/>
        </a:ln>
      </c:spPr>
    </c:plotArea>
    <c:legend>
      <c:legendPos val="r"/>
      <c:layout>
        <c:manualLayout>
          <c:xMode val="edge"/>
          <c:yMode val="edge"/>
          <c:x val="0.78356777866534799"/>
          <c:y val="2.818284078126598E-2"/>
          <c:w val="0.1933391659375911"/>
          <c:h val="0.41622615053912959"/>
        </c:manualLayout>
      </c:layout>
      <c:overlay val="0"/>
      <c:spPr>
        <a:solidFill>
          <a:srgbClr val="FFFFFF"/>
        </a:solidFill>
        <a:ln w="12700">
          <a:solidFill>
            <a:srgbClr val="C0C0C0"/>
          </a:solidFill>
          <a:prstDash val="solid"/>
        </a:ln>
      </c:spPr>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9525">
      <a:noFill/>
    </a:ln>
  </c:spPr>
  <c:txPr>
    <a:bodyPr/>
    <a:lstStyle/>
    <a:p>
      <a:pPr>
        <a:defRPr sz="1600" b="0" i="0" u="none" strike="noStrike" baseline="0">
          <a:solidFill>
            <a:srgbClr val="000000"/>
          </a:solidFill>
          <a:latin typeface="Calibri"/>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951313205054667E-2"/>
          <c:y val="4.4592462979164665E-2"/>
          <c:w val="0.7125257687159966"/>
          <c:h val="0.84848864262337598"/>
        </c:manualLayout>
      </c:layout>
      <c:areaChart>
        <c:grouping val="standard"/>
        <c:varyColors val="0"/>
        <c:ser>
          <c:idx val="4"/>
          <c:order val="0"/>
          <c:tx>
            <c:strRef>
              <c:f>'Chart 2'!$A$33</c:f>
              <c:strCache>
                <c:ptCount val="1"/>
                <c:pt idx="0">
                  <c:v>No passes at SCQF 3 or better</c:v>
                </c:pt>
              </c:strCache>
            </c:strRef>
          </c:tx>
          <c:spPr>
            <a:solidFill>
              <a:srgbClr val="FFFFFF"/>
            </a:solidFill>
            <a:ln w="3175">
              <a:solidFill>
                <a:srgbClr val="969696"/>
              </a:solidFill>
              <a:prstDash val="solid"/>
            </a:ln>
          </c:spPr>
          <c:cat>
            <c:strRef>
              <c:f>'Chart 2'!$B$27:$K$27</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'Chart 2'!$B$33:$K$33</c:f>
              <c:numCache>
                <c:formatCode>0</c:formatCode>
                <c:ptCount val="10"/>
                <c:pt idx="0">
                  <c:v>24.571917808219183</c:v>
                </c:pt>
                <c:pt idx="1">
                  <c:v>24.376199616122847</c:v>
                </c:pt>
                <c:pt idx="2">
                  <c:v>17.44324970131423</c:v>
                </c:pt>
                <c:pt idx="3">
                  <c:v>15.834218916046765</c:v>
                </c:pt>
                <c:pt idx="4">
                  <c:v>13.214285714285708</c:v>
                </c:pt>
                <c:pt idx="5">
                  <c:v>17.253948967193196</c:v>
                </c:pt>
                <c:pt idx="6">
                  <c:v>16.251354279523284</c:v>
                </c:pt>
                <c:pt idx="7">
                  <c:v>14.511041009463725</c:v>
                </c:pt>
                <c:pt idx="8">
                  <c:v>16.393442622950815</c:v>
                </c:pt>
                <c:pt idx="9">
                  <c:v>16.876818622696405</c:v>
                </c:pt>
              </c:numCache>
            </c:numRef>
          </c:val>
          <c:extLst>
            <c:ext xmlns:c16="http://schemas.microsoft.com/office/drawing/2014/chart" uri="{C3380CC4-5D6E-409C-BE32-E72D297353CC}">
              <c16:uniqueId val="{00000000-B1FE-4975-BA5E-D90851562EC4}"/>
            </c:ext>
          </c:extLst>
        </c:ser>
        <c:ser>
          <c:idx val="0"/>
          <c:order val="1"/>
          <c:tx>
            <c:strRef>
              <c:f>'Chart 2'!$A$28</c:f>
              <c:strCache>
                <c:ptCount val="1"/>
                <c:pt idx="0">
                  <c:v>1+ at Level 3</c:v>
                </c:pt>
              </c:strCache>
            </c:strRef>
          </c:tx>
          <c:spPr>
            <a:pattFill prst="wdUpDiag">
              <a:fgClr>
                <a:srgbClr val="4F81BD"/>
              </a:fgClr>
              <a:bgClr>
                <a:srgbClr val="B9CDE5"/>
              </a:bgClr>
            </a:pattFill>
            <a:ln w="25400">
              <a:noFill/>
            </a:ln>
          </c:spPr>
          <c:cat>
            <c:strRef>
              <c:f>'Chart 2'!$B$27:$K$27</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'Chart 2'!$B$28:$K$28</c:f>
              <c:numCache>
                <c:formatCode>0</c:formatCode>
                <c:ptCount val="10"/>
                <c:pt idx="0">
                  <c:v>75.428082191780817</c:v>
                </c:pt>
                <c:pt idx="1">
                  <c:v>75.623800383877153</c:v>
                </c:pt>
                <c:pt idx="2">
                  <c:v>82.55675029868577</c:v>
                </c:pt>
                <c:pt idx="3">
                  <c:v>84.165781083953235</c:v>
                </c:pt>
                <c:pt idx="4">
                  <c:v>86.785714285714292</c:v>
                </c:pt>
                <c:pt idx="5">
                  <c:v>82.746051032806804</c:v>
                </c:pt>
                <c:pt idx="6">
                  <c:v>83.748645720476716</c:v>
                </c:pt>
                <c:pt idx="7">
                  <c:v>85.488958990536275</c:v>
                </c:pt>
                <c:pt idx="8">
                  <c:v>83.606557377049185</c:v>
                </c:pt>
                <c:pt idx="9">
                  <c:v>83.123181377303595</c:v>
                </c:pt>
              </c:numCache>
            </c:numRef>
          </c:val>
          <c:extLst>
            <c:ext xmlns:c16="http://schemas.microsoft.com/office/drawing/2014/chart" uri="{C3380CC4-5D6E-409C-BE32-E72D297353CC}">
              <c16:uniqueId val="{00000001-B1FE-4975-BA5E-D90851562EC4}"/>
            </c:ext>
          </c:extLst>
        </c:ser>
        <c:ser>
          <c:idx val="1"/>
          <c:order val="2"/>
          <c:tx>
            <c:strRef>
              <c:f>'Chart 2'!$A$29</c:f>
              <c:strCache>
                <c:ptCount val="1"/>
                <c:pt idx="0">
                  <c:v>1+ at Level 4</c:v>
                </c:pt>
              </c:strCache>
            </c:strRef>
          </c:tx>
          <c:spPr>
            <a:solidFill>
              <a:srgbClr val="C0504D"/>
            </a:solidFill>
            <a:ln w="12700">
              <a:solidFill>
                <a:srgbClr val="808080"/>
              </a:solidFill>
              <a:prstDash val="solid"/>
            </a:ln>
          </c:spPr>
          <c:cat>
            <c:strRef>
              <c:f>'Chart 2'!$B$27:$K$27</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'Chart 2'!$B$29:$K$29</c:f>
              <c:numCache>
                <c:formatCode>0</c:formatCode>
                <c:ptCount val="10"/>
                <c:pt idx="0">
                  <c:v>53.767123287671239</c:v>
                </c:pt>
                <c:pt idx="1">
                  <c:v>54.798464491362765</c:v>
                </c:pt>
                <c:pt idx="2">
                  <c:v>61.887694145758665</c:v>
                </c:pt>
                <c:pt idx="3">
                  <c:v>62.486716259298611</c:v>
                </c:pt>
                <c:pt idx="4">
                  <c:v>68.571428571428569</c:v>
                </c:pt>
                <c:pt idx="5">
                  <c:v>68.408262454435004</c:v>
                </c:pt>
                <c:pt idx="6">
                  <c:v>70.20585048754063</c:v>
                </c:pt>
                <c:pt idx="7">
                  <c:v>71.819137749737109</c:v>
                </c:pt>
                <c:pt idx="8">
                  <c:v>70.901639344262293</c:v>
                </c:pt>
                <c:pt idx="9">
                  <c:v>69.835111542192053</c:v>
                </c:pt>
              </c:numCache>
            </c:numRef>
          </c:val>
          <c:extLst>
            <c:ext xmlns:c16="http://schemas.microsoft.com/office/drawing/2014/chart" uri="{C3380CC4-5D6E-409C-BE32-E72D297353CC}">
              <c16:uniqueId val="{00000002-B1FE-4975-BA5E-D90851562EC4}"/>
            </c:ext>
          </c:extLst>
        </c:ser>
        <c:ser>
          <c:idx val="2"/>
          <c:order val="3"/>
          <c:tx>
            <c:strRef>
              <c:f>'Chart 2'!$A$30</c:f>
              <c:strCache>
                <c:ptCount val="1"/>
                <c:pt idx="0">
                  <c:v>1+ at Level 5</c:v>
                </c:pt>
              </c:strCache>
            </c:strRef>
          </c:tx>
          <c:spPr>
            <a:solidFill>
              <a:schemeClr val="accent3"/>
            </a:solidFill>
            <a:ln w="12700">
              <a:solidFill>
                <a:srgbClr val="808080"/>
              </a:solidFill>
              <a:prstDash val="solid"/>
            </a:ln>
          </c:spPr>
          <c:cat>
            <c:strRef>
              <c:f>'Chart 2'!$B$27:$K$27</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'Chart 2'!$B$30:$K$30</c:f>
              <c:numCache>
                <c:formatCode>0</c:formatCode>
                <c:ptCount val="10"/>
                <c:pt idx="0">
                  <c:v>13.184931506849315</c:v>
                </c:pt>
                <c:pt idx="1">
                  <c:v>16.410748560460654</c:v>
                </c:pt>
                <c:pt idx="2">
                  <c:v>21.385902031063324</c:v>
                </c:pt>
                <c:pt idx="3">
                  <c:v>23.379383634431456</c:v>
                </c:pt>
                <c:pt idx="4">
                  <c:v>33.69047619047619</c:v>
                </c:pt>
                <c:pt idx="5">
                  <c:v>29.769137302551641</c:v>
                </c:pt>
                <c:pt idx="6">
                  <c:v>33.802816901408448</c:v>
                </c:pt>
                <c:pt idx="7">
                  <c:v>36.487907465825451</c:v>
                </c:pt>
                <c:pt idx="8">
                  <c:v>36.065573770491802</c:v>
                </c:pt>
                <c:pt idx="9">
                  <c:v>34.62657613967022</c:v>
                </c:pt>
              </c:numCache>
            </c:numRef>
          </c:val>
          <c:extLst>
            <c:ext xmlns:c16="http://schemas.microsoft.com/office/drawing/2014/chart" uri="{C3380CC4-5D6E-409C-BE32-E72D297353CC}">
              <c16:uniqueId val="{00000003-B1FE-4975-BA5E-D90851562EC4}"/>
            </c:ext>
          </c:extLst>
        </c:ser>
        <c:ser>
          <c:idx val="3"/>
          <c:order val="4"/>
          <c:tx>
            <c:strRef>
              <c:f>'Chart 2'!$A$31</c:f>
              <c:strCache>
                <c:ptCount val="1"/>
                <c:pt idx="0">
                  <c:v>1+ at Level 6</c:v>
                </c:pt>
              </c:strCache>
            </c:strRef>
          </c:tx>
          <c:spPr>
            <a:solidFill>
              <a:schemeClr val="accent4"/>
            </a:solidFill>
            <a:ln w="25400">
              <a:noFill/>
            </a:ln>
          </c:spPr>
          <c:cat>
            <c:strRef>
              <c:f>'Chart 2'!$B$27:$K$27</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'Chart 2'!$B$31:$K$31</c:f>
              <c:numCache>
                <c:formatCode>0</c:formatCode>
                <c:ptCount val="10"/>
                <c:pt idx="0">
                  <c:v>1.6267123287671232</c:v>
                </c:pt>
                <c:pt idx="1">
                  <c:v>2.3032629558541267</c:v>
                </c:pt>
                <c:pt idx="2">
                  <c:v>4.1816009557945035</c:v>
                </c:pt>
                <c:pt idx="3">
                  <c:v>3.9319872476089266</c:v>
                </c:pt>
                <c:pt idx="4">
                  <c:v>8.9285714285714288</c:v>
                </c:pt>
                <c:pt idx="5">
                  <c:v>7.5334143377885781</c:v>
                </c:pt>
                <c:pt idx="6">
                  <c:v>10.942578548212351</c:v>
                </c:pt>
                <c:pt idx="7">
                  <c:v>11.356466876971609</c:v>
                </c:pt>
                <c:pt idx="8">
                  <c:v>11.885245901639344</c:v>
                </c:pt>
                <c:pt idx="9">
                  <c:v>10.572259941804074</c:v>
                </c:pt>
              </c:numCache>
            </c:numRef>
          </c:val>
          <c:extLst>
            <c:ext xmlns:c16="http://schemas.microsoft.com/office/drawing/2014/chart" uri="{C3380CC4-5D6E-409C-BE32-E72D297353CC}">
              <c16:uniqueId val="{00000004-B1FE-4975-BA5E-D90851562EC4}"/>
            </c:ext>
          </c:extLst>
        </c:ser>
        <c:ser>
          <c:idx val="5"/>
          <c:order val="5"/>
          <c:tx>
            <c:strRef>
              <c:f>'Chart 2'!$A$32</c:f>
              <c:strCache>
                <c:ptCount val="1"/>
                <c:pt idx="0">
                  <c:v>1+ at Level 7</c:v>
                </c:pt>
              </c:strCache>
            </c:strRef>
          </c:tx>
          <c:cat>
            <c:strRef>
              <c:f>'Chart 2'!$B$27:$K$27</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'Chart 2'!$B$32:$K$32</c:f>
              <c:numCache>
                <c:formatCode>0</c:formatCode>
                <c:ptCount val="10"/>
                <c:pt idx="0">
                  <c:v>0</c:v>
                </c:pt>
                <c:pt idx="1">
                  <c:v>0</c:v>
                </c:pt>
                <c:pt idx="2">
                  <c:v>0</c:v>
                </c:pt>
                <c:pt idx="3">
                  <c:v>0.6376195536663124</c:v>
                </c:pt>
                <c:pt idx="4">
                  <c:v>1.4285714285714286</c:v>
                </c:pt>
                <c:pt idx="5">
                  <c:v>1.0935601458080195</c:v>
                </c:pt>
                <c:pt idx="6">
                  <c:v>0.8667388949079089</c:v>
                </c:pt>
                <c:pt idx="7">
                  <c:v>1.6824395373291272</c:v>
                </c:pt>
                <c:pt idx="8">
                  <c:v>1.331967213114754</c:v>
                </c:pt>
                <c:pt idx="9">
                  <c:v>1.5518913676042678</c:v>
                </c:pt>
              </c:numCache>
            </c:numRef>
          </c:val>
          <c:extLst>
            <c:ext xmlns:c16="http://schemas.microsoft.com/office/drawing/2014/chart" uri="{C3380CC4-5D6E-409C-BE32-E72D297353CC}">
              <c16:uniqueId val="{00000005-B1FE-4975-BA5E-D90851562EC4}"/>
            </c:ext>
          </c:extLst>
        </c:ser>
        <c:dLbls>
          <c:showLegendKey val="0"/>
          <c:showVal val="0"/>
          <c:showCatName val="0"/>
          <c:showSerName val="0"/>
          <c:showPercent val="0"/>
          <c:showBubbleSize val="0"/>
        </c:dLbls>
        <c:axId val="364994944"/>
        <c:axId val="364996480"/>
      </c:areaChart>
      <c:catAx>
        <c:axId val="36499494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5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64996480"/>
        <c:crosses val="autoZero"/>
        <c:auto val="1"/>
        <c:lblAlgn val="ctr"/>
        <c:lblOffset val="100"/>
        <c:tickLblSkip val="1"/>
        <c:noMultiLvlLbl val="0"/>
      </c:catAx>
      <c:valAx>
        <c:axId val="364996480"/>
        <c:scaling>
          <c:orientation val="minMax"/>
          <c:max val="100"/>
        </c:scaling>
        <c:delete val="0"/>
        <c:axPos val="l"/>
        <c:title>
          <c:tx>
            <c:rich>
              <a:bodyPr/>
              <a:lstStyle/>
              <a:p>
                <a:pPr>
                  <a:defRPr sz="1800" b="0" i="0" u="none" strike="noStrike" baseline="0">
                    <a:solidFill>
                      <a:srgbClr val="000000"/>
                    </a:solidFill>
                    <a:latin typeface="Arial" panose="020B0604020202020204" pitchFamily="34" charset="0"/>
                    <a:ea typeface="Calibri"/>
                    <a:cs typeface="Arial" panose="020B0604020202020204" pitchFamily="34" charset="0"/>
                  </a:defRPr>
                </a:pPr>
                <a:r>
                  <a:rPr lang="en-GB" b="0">
                    <a:latin typeface="Arial" panose="020B0604020202020204" pitchFamily="34" charset="0"/>
                    <a:cs typeface="Arial" panose="020B0604020202020204" pitchFamily="34" charset="0"/>
                  </a:rPr>
                  <a:t>% with qualifications</a:t>
                </a:r>
              </a:p>
            </c:rich>
          </c:tx>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1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64994944"/>
        <c:crosses val="autoZero"/>
        <c:crossBetween val="midCat"/>
      </c:valAx>
      <c:spPr>
        <a:solidFill>
          <a:srgbClr val="FFFFFF"/>
        </a:solidFill>
        <a:ln w="12700">
          <a:solidFill>
            <a:srgbClr val="C0C0C0"/>
          </a:solidFill>
          <a:prstDash val="solid"/>
        </a:ln>
      </c:spPr>
    </c:plotArea>
    <c:legend>
      <c:legendPos val="r"/>
      <c:layout>
        <c:manualLayout>
          <c:xMode val="edge"/>
          <c:yMode val="edge"/>
          <c:x val="0.81787766595400746"/>
          <c:y val="0.24614109676968346"/>
          <c:w val="0.17333680971997706"/>
          <c:h val="0.48921418720964965"/>
        </c:manualLayout>
      </c:layout>
      <c:overlay val="0"/>
      <c:spPr>
        <a:noFill/>
        <a:ln w="25400">
          <a:noFill/>
        </a:ln>
      </c:spPr>
      <c:txPr>
        <a:bodyPr/>
        <a:lstStyle/>
        <a:p>
          <a:pPr>
            <a:defRPr sz="1100" b="0" i="0" u="none" strike="noStrike" baseline="0">
              <a:solidFill>
                <a:srgbClr val="000000"/>
              </a:solidFill>
              <a:latin typeface="Calibri"/>
              <a:ea typeface="Calibri"/>
              <a:cs typeface="Calibri"/>
            </a:defRPr>
          </a:pPr>
          <a:endParaRPr lang="en-US"/>
        </a:p>
      </c:txPr>
    </c:legend>
    <c:plotVisOnly val="1"/>
    <c:dispBlanksAs val="zero"/>
    <c:showDLblsOverMax val="0"/>
  </c:chart>
  <c:spPr>
    <a:solidFill>
      <a:srgbClr val="FFFFFF"/>
    </a:solidFill>
    <a:ln w="9525">
      <a:noFill/>
    </a:ln>
  </c:spPr>
  <c:txPr>
    <a:bodyPr/>
    <a:lstStyle/>
    <a:p>
      <a:pPr>
        <a:defRPr sz="1400" b="0" i="0" u="none" strike="noStrike" baseline="0">
          <a:solidFill>
            <a:srgbClr val="000000"/>
          </a:solidFill>
          <a:latin typeface="Calibri"/>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8951313205054667E-2"/>
          <c:y val="4.4592462979164665E-2"/>
          <c:w val="0.7125257687159966"/>
          <c:h val="0.84848864262337598"/>
        </c:manualLayout>
      </c:layout>
      <c:areaChart>
        <c:grouping val="standard"/>
        <c:varyColors val="0"/>
        <c:ser>
          <c:idx val="4"/>
          <c:order val="0"/>
          <c:tx>
            <c:strRef>
              <c:f>'Chart 2'!$A$42</c:f>
              <c:strCache>
                <c:ptCount val="1"/>
                <c:pt idx="0">
                  <c:v>No passes at SCQF 3 or better</c:v>
                </c:pt>
              </c:strCache>
            </c:strRef>
          </c:tx>
          <c:spPr>
            <a:solidFill>
              <a:srgbClr val="FFFFFF"/>
            </a:solidFill>
            <a:ln w="3175">
              <a:solidFill>
                <a:srgbClr val="969696"/>
              </a:solidFill>
              <a:prstDash val="solid"/>
            </a:ln>
          </c:spPr>
          <c:cat>
            <c:strRef>
              <c:f>'Chart 2'!$B$27:$K$27</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'Chart 2'!$B$42:$K$42</c:f>
              <c:numCache>
                <c:formatCode>0</c:formatCode>
                <c:ptCount val="10"/>
                <c:pt idx="0">
                  <c:v>2.8098769149697063</c:v>
                </c:pt>
                <c:pt idx="1">
                  <c:v>2.3055024909165809</c:v>
                </c:pt>
                <c:pt idx="2">
                  <c:v>1.8112373102824364</c:v>
                </c:pt>
                <c:pt idx="3">
                  <c:v>1.4947625225085659</c:v>
                </c:pt>
                <c:pt idx="4">
                  <c:v>1.678465847207093</c:v>
                </c:pt>
                <c:pt idx="5">
                  <c:v>2.1108380484273539</c:v>
                </c:pt>
                <c:pt idx="6">
                  <c:v>2</c:v>
                </c:pt>
                <c:pt idx="7">
                  <c:v>2.040935672514621</c:v>
                </c:pt>
                <c:pt idx="8">
                  <c:v>2.1950631181153</c:v>
                </c:pt>
                <c:pt idx="9">
                  <c:v>1.8589228295819993</c:v>
                </c:pt>
              </c:numCache>
            </c:numRef>
          </c:val>
          <c:extLst>
            <c:ext xmlns:c16="http://schemas.microsoft.com/office/drawing/2014/chart" uri="{C3380CC4-5D6E-409C-BE32-E72D297353CC}">
              <c16:uniqueId val="{00000000-C42E-41E1-BF4A-2694140CEF05}"/>
            </c:ext>
          </c:extLst>
        </c:ser>
        <c:ser>
          <c:idx val="0"/>
          <c:order val="1"/>
          <c:tx>
            <c:strRef>
              <c:f>'Chart 2'!$A$37</c:f>
              <c:strCache>
                <c:ptCount val="1"/>
                <c:pt idx="0">
                  <c:v>1+ at Level 3</c:v>
                </c:pt>
              </c:strCache>
            </c:strRef>
          </c:tx>
          <c:spPr>
            <a:pattFill prst="wdUpDiag">
              <a:fgClr>
                <a:srgbClr val="4F81BD"/>
              </a:fgClr>
              <a:bgClr>
                <a:srgbClr val="B9CDE5"/>
              </a:bgClr>
            </a:pattFill>
            <a:ln w="25400">
              <a:noFill/>
            </a:ln>
          </c:spPr>
          <c:cat>
            <c:strRef>
              <c:f>'Chart 2'!$B$27:$K$27</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'Chart 2'!$B$37:$K$37</c:f>
              <c:numCache>
                <c:formatCode>0</c:formatCode>
                <c:ptCount val="10"/>
                <c:pt idx="0">
                  <c:v>97.190123085030294</c:v>
                </c:pt>
                <c:pt idx="1">
                  <c:v>97.694497509083419</c:v>
                </c:pt>
                <c:pt idx="2">
                  <c:v>98.188762689717564</c:v>
                </c:pt>
                <c:pt idx="3">
                  <c:v>98.505237477491434</c:v>
                </c:pt>
                <c:pt idx="4">
                  <c:v>98.321534152792907</c:v>
                </c:pt>
                <c:pt idx="5">
                  <c:v>97.889161951572646</c:v>
                </c:pt>
                <c:pt idx="6">
                  <c:v>98</c:v>
                </c:pt>
                <c:pt idx="7">
                  <c:v>97.959064327485379</c:v>
                </c:pt>
                <c:pt idx="8">
                  <c:v>97.8049368818847</c:v>
                </c:pt>
                <c:pt idx="9">
                  <c:v>98.141077170418001</c:v>
                </c:pt>
              </c:numCache>
            </c:numRef>
          </c:val>
          <c:extLst>
            <c:ext xmlns:c16="http://schemas.microsoft.com/office/drawing/2014/chart" uri="{C3380CC4-5D6E-409C-BE32-E72D297353CC}">
              <c16:uniqueId val="{00000001-C42E-41E1-BF4A-2694140CEF05}"/>
            </c:ext>
          </c:extLst>
        </c:ser>
        <c:ser>
          <c:idx val="1"/>
          <c:order val="2"/>
          <c:tx>
            <c:strRef>
              <c:f>'Chart 2'!$A$38</c:f>
              <c:strCache>
                <c:ptCount val="1"/>
                <c:pt idx="0">
                  <c:v>1+ at Level 4</c:v>
                </c:pt>
              </c:strCache>
            </c:strRef>
          </c:tx>
          <c:spPr>
            <a:solidFill>
              <a:srgbClr val="C0504D"/>
            </a:solidFill>
            <a:ln w="12700">
              <a:solidFill>
                <a:srgbClr val="808080"/>
              </a:solidFill>
              <a:prstDash val="solid"/>
            </a:ln>
          </c:spPr>
          <c:cat>
            <c:strRef>
              <c:f>'Chart 2'!$B$27:$K$27</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'Chart 2'!$B$38:$K$38</c:f>
              <c:numCache>
                <c:formatCode>0</c:formatCode>
                <c:ptCount val="10"/>
                <c:pt idx="0">
                  <c:v>94.416004818007309</c:v>
                </c:pt>
                <c:pt idx="1">
                  <c:v>95.081844401992726</c:v>
                </c:pt>
                <c:pt idx="2">
                  <c:v>95.834757262036391</c:v>
                </c:pt>
                <c:pt idx="3">
                  <c:v>96.26696613549673</c:v>
                </c:pt>
                <c:pt idx="4">
                  <c:v>96.300762408588767</c:v>
                </c:pt>
                <c:pt idx="5">
                  <c:v>96.197443371244589</c:v>
                </c:pt>
                <c:pt idx="6">
                  <c:v>96.299999999999983</c:v>
                </c:pt>
                <c:pt idx="7">
                  <c:v>96.307992202729054</c:v>
                </c:pt>
                <c:pt idx="8">
                  <c:v>96.174720591782574</c:v>
                </c:pt>
                <c:pt idx="9">
                  <c:v>96.282154340836001</c:v>
                </c:pt>
              </c:numCache>
            </c:numRef>
          </c:val>
          <c:extLst>
            <c:ext xmlns:c16="http://schemas.microsoft.com/office/drawing/2014/chart" uri="{C3380CC4-5D6E-409C-BE32-E72D297353CC}">
              <c16:uniqueId val="{00000002-C42E-41E1-BF4A-2694140CEF05}"/>
            </c:ext>
          </c:extLst>
        </c:ser>
        <c:ser>
          <c:idx val="2"/>
          <c:order val="3"/>
          <c:tx>
            <c:strRef>
              <c:f>'Chart 2'!$A$39</c:f>
              <c:strCache>
                <c:ptCount val="1"/>
                <c:pt idx="0">
                  <c:v>1+ at Level 5</c:v>
                </c:pt>
              </c:strCache>
            </c:strRef>
          </c:tx>
          <c:spPr>
            <a:solidFill>
              <a:schemeClr val="accent3"/>
            </a:solidFill>
            <a:ln w="12700">
              <a:solidFill>
                <a:srgbClr val="808080"/>
              </a:solidFill>
              <a:prstDash val="solid"/>
            </a:ln>
          </c:spPr>
          <c:cat>
            <c:strRef>
              <c:f>'Chart 2'!$B$27:$K$27</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'Chart 2'!$B$39:$K$39</c:f>
              <c:numCache>
                <c:formatCode>0</c:formatCode>
                <c:ptCount val="10"/>
                <c:pt idx="0">
                  <c:v>77.127639552828697</c:v>
                </c:pt>
                <c:pt idx="1">
                  <c:v>79.211147319923597</c:v>
                </c:pt>
                <c:pt idx="2">
                  <c:v>81.561966026736357</c:v>
                </c:pt>
                <c:pt idx="3">
                  <c:v>82.69599395899084</c:v>
                </c:pt>
                <c:pt idx="4">
                  <c:v>84.300606814999227</c:v>
                </c:pt>
                <c:pt idx="5">
                  <c:v>85.155550475319572</c:v>
                </c:pt>
                <c:pt idx="6">
                  <c:v>85.6</c:v>
                </c:pt>
                <c:pt idx="7">
                  <c:v>86.101364522417157</c:v>
                </c:pt>
                <c:pt idx="8">
                  <c:v>85.923052183002341</c:v>
                </c:pt>
                <c:pt idx="9">
                  <c:v>85.428054662379409</c:v>
                </c:pt>
              </c:numCache>
            </c:numRef>
          </c:val>
          <c:extLst>
            <c:ext xmlns:c16="http://schemas.microsoft.com/office/drawing/2014/chart" uri="{C3380CC4-5D6E-409C-BE32-E72D297353CC}">
              <c16:uniqueId val="{00000003-C42E-41E1-BF4A-2694140CEF05}"/>
            </c:ext>
          </c:extLst>
        </c:ser>
        <c:ser>
          <c:idx val="3"/>
          <c:order val="4"/>
          <c:tx>
            <c:strRef>
              <c:f>'Chart 2'!$A$40</c:f>
              <c:strCache>
                <c:ptCount val="1"/>
                <c:pt idx="0">
                  <c:v>1+ at Level 6</c:v>
                </c:pt>
              </c:strCache>
            </c:strRef>
          </c:tx>
          <c:spPr>
            <a:solidFill>
              <a:schemeClr val="accent4"/>
            </a:solidFill>
            <a:ln w="25400">
              <a:noFill/>
            </a:ln>
          </c:spPr>
          <c:cat>
            <c:strRef>
              <c:f>'Chart 2'!$B$27:$K$27</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'Chart 2'!$B$40:$K$40</c:f>
              <c:numCache>
                <c:formatCode>0</c:formatCode>
                <c:ptCount val="10"/>
                <c:pt idx="0">
                  <c:v>50.380170888696505</c:v>
                </c:pt>
                <c:pt idx="1">
                  <c:v>52.3279769262464</c:v>
                </c:pt>
                <c:pt idx="2">
                  <c:v>55.80259322544979</c:v>
                </c:pt>
                <c:pt idx="3">
                  <c:v>55.763161461459518</c:v>
                </c:pt>
                <c:pt idx="4">
                  <c:v>58.098646335770965</c:v>
                </c:pt>
                <c:pt idx="5">
                  <c:v>60.210321769446196</c:v>
                </c:pt>
                <c:pt idx="6">
                  <c:v>61.7</c:v>
                </c:pt>
                <c:pt idx="7">
                  <c:v>61.218323586744638</c:v>
                </c:pt>
                <c:pt idx="8">
                  <c:v>62.153252392055961</c:v>
                </c:pt>
                <c:pt idx="9">
                  <c:v>60.918408360128609</c:v>
                </c:pt>
              </c:numCache>
            </c:numRef>
          </c:val>
          <c:extLst>
            <c:ext xmlns:c16="http://schemas.microsoft.com/office/drawing/2014/chart" uri="{C3380CC4-5D6E-409C-BE32-E72D297353CC}">
              <c16:uniqueId val="{00000004-C42E-41E1-BF4A-2694140CEF05}"/>
            </c:ext>
          </c:extLst>
        </c:ser>
        <c:ser>
          <c:idx val="5"/>
          <c:order val="5"/>
          <c:tx>
            <c:strRef>
              <c:f>'Chart 2'!$A$41</c:f>
              <c:strCache>
                <c:ptCount val="1"/>
                <c:pt idx="0">
                  <c:v>1+ at Level 7</c:v>
                </c:pt>
              </c:strCache>
            </c:strRef>
          </c:tx>
          <c:cat>
            <c:strRef>
              <c:f>'Chart 2'!$B$27:$K$27</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'Chart 2'!$B$41:$K$41</c:f>
              <c:numCache>
                <c:formatCode>0</c:formatCode>
                <c:ptCount val="10"/>
                <c:pt idx="0">
                  <c:v>15.596416607068919</c:v>
                </c:pt>
                <c:pt idx="1">
                  <c:v>16.226542308124507</c:v>
                </c:pt>
                <c:pt idx="2">
                  <c:v>17.583676751432307</c:v>
                </c:pt>
                <c:pt idx="3">
                  <c:v>17.625418707766183</c:v>
                </c:pt>
                <c:pt idx="4">
                  <c:v>18.272522172086511</c:v>
                </c:pt>
                <c:pt idx="5">
                  <c:v>18.776552170848333</c:v>
                </c:pt>
                <c:pt idx="6">
                  <c:v>19.100000000000001</c:v>
                </c:pt>
                <c:pt idx="7">
                  <c:v>19.294346978557506</c:v>
                </c:pt>
                <c:pt idx="8">
                  <c:v>20.159604406207286</c:v>
                </c:pt>
                <c:pt idx="9">
                  <c:v>19.493569131832793</c:v>
                </c:pt>
              </c:numCache>
            </c:numRef>
          </c:val>
          <c:extLst>
            <c:ext xmlns:c16="http://schemas.microsoft.com/office/drawing/2014/chart" uri="{C3380CC4-5D6E-409C-BE32-E72D297353CC}">
              <c16:uniqueId val="{00000005-C42E-41E1-BF4A-2694140CEF05}"/>
            </c:ext>
          </c:extLst>
        </c:ser>
        <c:dLbls>
          <c:showLegendKey val="0"/>
          <c:showVal val="0"/>
          <c:showCatName val="0"/>
          <c:showSerName val="0"/>
          <c:showPercent val="0"/>
          <c:showBubbleSize val="0"/>
        </c:dLbls>
        <c:axId val="364994944"/>
        <c:axId val="364996480"/>
      </c:areaChart>
      <c:catAx>
        <c:axId val="36499494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5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64996480"/>
        <c:crosses val="autoZero"/>
        <c:auto val="1"/>
        <c:lblAlgn val="ctr"/>
        <c:lblOffset val="100"/>
        <c:tickLblSkip val="1"/>
        <c:noMultiLvlLbl val="0"/>
      </c:catAx>
      <c:valAx>
        <c:axId val="364996480"/>
        <c:scaling>
          <c:orientation val="minMax"/>
          <c:max val="100"/>
        </c:scaling>
        <c:delete val="0"/>
        <c:axPos val="l"/>
        <c:title>
          <c:tx>
            <c:rich>
              <a:bodyPr/>
              <a:lstStyle/>
              <a:p>
                <a:pPr>
                  <a:defRPr sz="1800" b="0" i="0" u="none" strike="noStrike" baseline="0">
                    <a:solidFill>
                      <a:srgbClr val="000000"/>
                    </a:solidFill>
                    <a:latin typeface="Arial" panose="020B0604020202020204" pitchFamily="34" charset="0"/>
                    <a:ea typeface="Calibri"/>
                    <a:cs typeface="Arial" panose="020B0604020202020204" pitchFamily="34" charset="0"/>
                  </a:defRPr>
                </a:pPr>
                <a:r>
                  <a:rPr lang="en-GB" b="0">
                    <a:latin typeface="Arial" panose="020B0604020202020204" pitchFamily="34" charset="0"/>
                    <a:cs typeface="Arial" panose="020B0604020202020204" pitchFamily="34" charset="0"/>
                  </a:rPr>
                  <a:t>% with qualifications</a:t>
                </a:r>
              </a:p>
            </c:rich>
          </c:tx>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1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64994944"/>
        <c:crosses val="autoZero"/>
        <c:crossBetween val="midCat"/>
      </c:valAx>
      <c:spPr>
        <a:solidFill>
          <a:srgbClr val="FFFFFF"/>
        </a:solidFill>
        <a:ln w="12700">
          <a:solidFill>
            <a:srgbClr val="C0C0C0"/>
          </a:solidFill>
          <a:prstDash val="solid"/>
        </a:ln>
      </c:spPr>
    </c:plotArea>
    <c:legend>
      <c:legendPos val="r"/>
      <c:layout>
        <c:manualLayout>
          <c:xMode val="edge"/>
          <c:yMode val="edge"/>
          <c:x val="0.81787766595400746"/>
          <c:y val="0.24614109676968346"/>
          <c:w val="0.17333680971997706"/>
          <c:h val="0.48921418720964965"/>
        </c:manualLayout>
      </c:layout>
      <c:overlay val="0"/>
      <c:spPr>
        <a:noFill/>
        <a:ln w="25400">
          <a:noFill/>
        </a:ln>
      </c:spPr>
      <c:txPr>
        <a:bodyPr/>
        <a:lstStyle/>
        <a:p>
          <a:pPr>
            <a:defRPr sz="1100" b="0" i="0" u="none" strike="noStrike" baseline="0">
              <a:solidFill>
                <a:srgbClr val="000000"/>
              </a:solidFill>
              <a:latin typeface="Calibri"/>
              <a:ea typeface="Calibri"/>
              <a:cs typeface="Calibri"/>
            </a:defRPr>
          </a:pPr>
          <a:endParaRPr lang="en-US"/>
        </a:p>
      </c:txPr>
    </c:legend>
    <c:plotVisOnly val="1"/>
    <c:dispBlanksAs val="zero"/>
    <c:showDLblsOverMax val="0"/>
  </c:chart>
  <c:spPr>
    <a:solidFill>
      <a:srgbClr val="FFFFFF"/>
    </a:solidFill>
    <a:ln w="9525">
      <a:noFill/>
    </a:ln>
  </c:spPr>
  <c:txPr>
    <a:bodyPr/>
    <a:lstStyle/>
    <a:p>
      <a:pPr>
        <a:defRPr sz="1400" b="0" i="0" u="none" strike="noStrike" baseline="0">
          <a:solidFill>
            <a:srgbClr val="000000"/>
          </a:solidFill>
          <a:latin typeface="Calibri"/>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2400" b="1" i="0" u="none" strike="noStrike" baseline="0">
                <a:solidFill>
                  <a:srgbClr val="000000"/>
                </a:solidFill>
                <a:latin typeface="Calibri"/>
                <a:ea typeface="Calibri"/>
                <a:cs typeface="Calibri"/>
              </a:defRPr>
            </a:pPr>
            <a:r>
              <a:rPr lang="en-US"/>
              <a:t>Chart 3: Percentage</a:t>
            </a:r>
            <a:r>
              <a:rPr lang="en-US" baseline="0"/>
              <a:t> of all school leavers and those who were looked after</a:t>
            </a:r>
            <a:r>
              <a:rPr lang="en-US"/>
              <a:t> in positive follow</a:t>
            </a:r>
            <a:r>
              <a:rPr lang="en-US" baseline="0"/>
              <a:t> up destinations</a:t>
            </a:r>
            <a:r>
              <a:rPr lang="en-US"/>
              <a:t>, 2009/10 to 2018/19</a:t>
            </a:r>
          </a:p>
        </c:rich>
      </c:tx>
      <c:overlay val="1"/>
      <c:spPr>
        <a:noFill/>
        <a:ln w="25400">
          <a:noFill/>
        </a:ln>
      </c:spPr>
    </c:title>
    <c:autoTitleDeleted val="0"/>
    <c:plotArea>
      <c:layout>
        <c:manualLayout>
          <c:layoutTarget val="inner"/>
          <c:xMode val="edge"/>
          <c:yMode val="edge"/>
          <c:x val="9.4926980281310996E-2"/>
          <c:y val="0.19616937554167233"/>
          <c:w val="0.85390036507858791"/>
          <c:h val="0.70029319105064913"/>
        </c:manualLayout>
      </c:layout>
      <c:lineChart>
        <c:grouping val="standard"/>
        <c:varyColors val="0"/>
        <c:ser>
          <c:idx val="0"/>
          <c:order val="0"/>
          <c:tx>
            <c:strRef>
              <c:f>'Table 2.2'!$A$4</c:f>
              <c:strCache>
                <c:ptCount val="1"/>
                <c:pt idx="0">
                  <c:v>Looked after leavers - all looked after within the year</c:v>
                </c:pt>
              </c:strCache>
            </c:strRef>
          </c:tx>
          <c:spPr>
            <a:ln w="38100">
              <a:solidFill>
                <a:schemeClr val="tx2">
                  <a:lumMod val="60000"/>
                  <a:lumOff val="40000"/>
                </a:schemeClr>
              </a:solidFill>
              <a:prstDash val="solid"/>
            </a:ln>
          </c:spPr>
          <c:marker>
            <c:symbol val="x"/>
            <c:size val="14"/>
            <c:spPr>
              <a:solidFill>
                <a:schemeClr val="tx2">
                  <a:lumMod val="60000"/>
                  <a:lumOff val="40000"/>
                </a:schemeClr>
              </a:solidFill>
              <a:ln>
                <a:noFill/>
                <a:prstDash val="solid"/>
              </a:ln>
            </c:spPr>
          </c:marker>
          <c:cat>
            <c:strRef>
              <c:f>'Table 2.1'!$B$19:$K$19</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'Table 2.2'!$B$16:$K$16</c:f>
              <c:numCache>
                <c:formatCode>#,##0</c:formatCode>
                <c:ptCount val="10"/>
                <c:pt idx="0">
                  <c:v>41.960447119518491</c:v>
                </c:pt>
                <c:pt idx="1">
                  <c:v>47.729468599033808</c:v>
                </c:pt>
                <c:pt idx="2">
                  <c:v>57.882069795427185</c:v>
                </c:pt>
                <c:pt idx="3">
                  <c:v>62.633832976445397</c:v>
                </c:pt>
                <c:pt idx="4">
                  <c:v>65.591397849462368</c:v>
                </c:pt>
                <c:pt idx="5">
                  <c:v>65.853658536585357</c:v>
                </c:pt>
                <c:pt idx="6">
                  <c:v>64.565217391304344</c:v>
                </c:pt>
                <c:pt idx="7" formatCode="0">
                  <c:v>71.822033898305094</c:v>
                </c:pt>
                <c:pt idx="8" formatCode="0">
                  <c:v>72.783505154639172</c:v>
                </c:pt>
                <c:pt idx="9" formatCode="0">
                  <c:v>71.317073170731717</c:v>
                </c:pt>
              </c:numCache>
            </c:numRef>
          </c:val>
          <c:smooth val="0"/>
          <c:extLst>
            <c:ext xmlns:c16="http://schemas.microsoft.com/office/drawing/2014/chart" uri="{C3380CC4-5D6E-409C-BE32-E72D297353CC}">
              <c16:uniqueId val="{00000000-E63C-4310-9B5F-C6CB46722C6E}"/>
            </c:ext>
          </c:extLst>
        </c:ser>
        <c:ser>
          <c:idx val="1"/>
          <c:order val="1"/>
          <c:tx>
            <c:strRef>
              <c:f>'Table 2.2'!$A$46</c:f>
              <c:strCache>
                <c:ptCount val="1"/>
                <c:pt idx="0">
                  <c:v>All school leavers</c:v>
                </c:pt>
              </c:strCache>
            </c:strRef>
          </c:tx>
          <c:spPr>
            <a:ln w="38100">
              <a:solidFill>
                <a:schemeClr val="accent3"/>
              </a:solidFill>
              <a:prstDash val="solid"/>
            </a:ln>
          </c:spPr>
          <c:marker>
            <c:symbol val="triangle"/>
            <c:size val="14"/>
            <c:spPr>
              <a:solidFill>
                <a:schemeClr val="accent3"/>
              </a:solidFill>
              <a:ln>
                <a:noFill/>
                <a:prstDash val="solid"/>
              </a:ln>
            </c:spPr>
          </c:marker>
          <c:cat>
            <c:strRef>
              <c:f>'Table 2.1'!$B$19:$K$19</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'Table 2.2'!$B$58:$K$58</c:f>
              <c:numCache>
                <c:formatCode>#,##0</c:formatCode>
                <c:ptCount val="10"/>
                <c:pt idx="0">
                  <c:v>85.923366003814706</c:v>
                </c:pt>
                <c:pt idx="1">
                  <c:v>87.494132006384376</c:v>
                </c:pt>
                <c:pt idx="2">
                  <c:v>89.784317677887529</c:v>
                </c:pt>
                <c:pt idx="3">
                  <c:v>90.560031058914888</c:v>
                </c:pt>
                <c:pt idx="4">
                  <c:v>91.729865673678674</c:v>
                </c:pt>
                <c:pt idx="5">
                  <c:v>92.181439516976511</c:v>
                </c:pt>
                <c:pt idx="6">
                  <c:v>91.599025195248785</c:v>
                </c:pt>
                <c:pt idx="7" formatCode="0">
                  <c:v>93.140780114124908</c:v>
                </c:pt>
                <c:pt idx="8" formatCode="0">
                  <c:v>93.341389728096686</c:v>
                </c:pt>
                <c:pt idx="9" formatCode="0">
                  <c:v>92.850669620380614</c:v>
                </c:pt>
              </c:numCache>
            </c:numRef>
          </c:val>
          <c:smooth val="0"/>
          <c:extLst>
            <c:ext xmlns:c16="http://schemas.microsoft.com/office/drawing/2014/chart" uri="{C3380CC4-5D6E-409C-BE32-E72D297353CC}">
              <c16:uniqueId val="{00000001-E63C-4310-9B5F-C6CB46722C6E}"/>
            </c:ext>
          </c:extLst>
        </c:ser>
        <c:ser>
          <c:idx val="6"/>
          <c:order val="2"/>
          <c:cat>
            <c:strRef>
              <c:f>'Table 2.1'!$B$19:$K$19</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'Table 2.1'!$K$16</c:f>
              <c:numCache>
                <c:formatCode>0</c:formatCode>
                <c:ptCount val="1"/>
                <c:pt idx="0">
                  <c:v>81.086323957322989</c:v>
                </c:pt>
              </c:numCache>
            </c:numRef>
          </c:val>
          <c:smooth val="0"/>
          <c:extLst>
            <c:ext xmlns:c16="http://schemas.microsoft.com/office/drawing/2014/chart" uri="{C3380CC4-5D6E-409C-BE32-E72D297353CC}">
              <c16:uniqueId val="{00000004-F765-4F46-8389-0E8FC9EA60DD}"/>
            </c:ext>
          </c:extLst>
        </c:ser>
        <c:dLbls>
          <c:showLegendKey val="0"/>
          <c:showVal val="0"/>
          <c:showCatName val="0"/>
          <c:showSerName val="0"/>
          <c:showPercent val="0"/>
          <c:showBubbleSize val="0"/>
        </c:dLbls>
        <c:marker val="1"/>
        <c:smooth val="0"/>
        <c:axId val="364823680"/>
        <c:axId val="364825600"/>
      </c:lineChart>
      <c:catAx>
        <c:axId val="364823680"/>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1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64825600"/>
        <c:crosses val="autoZero"/>
        <c:auto val="1"/>
        <c:lblAlgn val="ctr"/>
        <c:lblOffset val="100"/>
        <c:tickLblSkip val="1"/>
        <c:noMultiLvlLbl val="0"/>
      </c:catAx>
      <c:valAx>
        <c:axId val="364825600"/>
        <c:scaling>
          <c:orientation val="minMax"/>
        </c:scaling>
        <c:delete val="0"/>
        <c:axPos val="l"/>
        <c:majorGridlines>
          <c:spPr>
            <a:ln w="3175">
              <a:solidFill>
                <a:srgbClr val="C0C0C0"/>
              </a:solidFill>
              <a:prstDash val="solid"/>
            </a:ln>
          </c:spPr>
        </c:majorGridlines>
        <c:title>
          <c:tx>
            <c:rich>
              <a:bodyPr/>
              <a:lstStyle/>
              <a:p>
                <a:pPr>
                  <a:defRPr sz="2000" b="1" i="0" u="none" strike="noStrike" baseline="0">
                    <a:solidFill>
                      <a:srgbClr val="000000"/>
                    </a:solidFill>
                    <a:latin typeface="Calibri"/>
                    <a:ea typeface="Calibri"/>
                    <a:cs typeface="Calibri"/>
                  </a:defRPr>
                </a:pPr>
                <a:r>
                  <a:rPr lang="en-GB"/>
                  <a:t>% in positive destinations</a:t>
                </a:r>
              </a:p>
            </c:rich>
          </c:tx>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1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64823680"/>
        <c:crosses val="autoZero"/>
        <c:crossBetween val="midCat"/>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8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sz="2400" b="1" i="0" u="none" strike="noStrike" baseline="0">
                <a:solidFill>
                  <a:srgbClr val="000000"/>
                </a:solidFill>
                <a:latin typeface="Arial" panose="020B0604020202020204" pitchFamily="34" charset="0"/>
                <a:ea typeface="Calibri"/>
                <a:cs typeface="Arial" panose="020B0604020202020204" pitchFamily="34" charset="0"/>
              </a:defRPr>
            </a:pPr>
            <a:r>
              <a:rPr lang="en-GB">
                <a:latin typeface="Arial" panose="020B0604020202020204" pitchFamily="34" charset="0"/>
                <a:cs typeface="Arial" panose="020B0604020202020204" pitchFamily="34" charset="0"/>
              </a:rPr>
              <a:t>Chart 4: Percentage attendance of all pupils and those who were looked after, 2009/10 to 2018/19</a:t>
            </a:r>
          </a:p>
        </c:rich>
      </c:tx>
      <c:layout/>
      <c:overlay val="0"/>
      <c:spPr>
        <a:noFill/>
        <a:ln w="25400">
          <a:noFill/>
        </a:ln>
      </c:spPr>
    </c:title>
    <c:autoTitleDeleted val="0"/>
    <c:plotArea>
      <c:layout>
        <c:manualLayout>
          <c:layoutTarget val="inner"/>
          <c:xMode val="edge"/>
          <c:yMode val="edge"/>
          <c:x val="0.12288336942815378"/>
          <c:y val="0.19918829998175014"/>
          <c:w val="0.84906290601565426"/>
          <c:h val="0.69689573283383555"/>
        </c:manualLayout>
      </c:layout>
      <c:lineChart>
        <c:grouping val="standard"/>
        <c:varyColors val="0"/>
        <c:ser>
          <c:idx val="0"/>
          <c:order val="0"/>
          <c:tx>
            <c:v>Looked after children</c:v>
          </c:tx>
          <c:spPr>
            <a:ln w="38100">
              <a:solidFill>
                <a:schemeClr val="tx2">
                  <a:lumMod val="60000"/>
                  <a:lumOff val="40000"/>
                </a:schemeClr>
              </a:solidFill>
              <a:prstDash val="solid"/>
            </a:ln>
          </c:spPr>
          <c:marker>
            <c:symbol val="diamond"/>
            <c:size val="11"/>
            <c:spPr>
              <a:solidFill>
                <a:schemeClr val="tx2">
                  <a:lumMod val="60000"/>
                  <a:lumOff val="40000"/>
                </a:schemeClr>
              </a:solidFill>
              <a:ln>
                <a:noFill/>
                <a:prstDash val="solid"/>
              </a:ln>
            </c:spPr>
          </c:marker>
          <c:dPt>
            <c:idx val="2"/>
            <c:marker>
              <c:symbol val="none"/>
            </c:marker>
            <c:bubble3D val="0"/>
            <c:extLst>
              <c:ext xmlns:c16="http://schemas.microsoft.com/office/drawing/2014/chart" uri="{C3380CC4-5D6E-409C-BE32-E72D297353CC}">
                <c16:uniqueId val="{00000000-DAE7-4596-B6A0-02706072DBC0}"/>
              </c:ext>
            </c:extLst>
          </c:dPt>
          <c:dPt>
            <c:idx val="4"/>
            <c:marker>
              <c:symbol val="none"/>
            </c:marker>
            <c:bubble3D val="0"/>
            <c:extLst>
              <c:ext xmlns:c16="http://schemas.microsoft.com/office/drawing/2014/chart" uri="{C3380CC4-5D6E-409C-BE32-E72D297353CC}">
                <c16:uniqueId val="{00000001-DAE7-4596-B6A0-02706072DBC0}"/>
              </c:ext>
            </c:extLst>
          </c:dPt>
          <c:cat>
            <c:strRef>
              <c:f>'Table 3.1 '!$Y$2:$AH$2</c:f>
              <c:strCache>
                <c:ptCount val="10"/>
                <c:pt idx="0">
                  <c:v>2009/10</c:v>
                </c:pt>
                <c:pt idx="1">
                  <c:v>2010/11</c:v>
                </c:pt>
                <c:pt idx="3">
                  <c:v>2012/13</c:v>
                </c:pt>
                <c:pt idx="5">
                  <c:v>2014/15</c:v>
                </c:pt>
                <c:pt idx="7">
                  <c:v>2016/17</c:v>
                </c:pt>
                <c:pt idx="9">
                  <c:v>2018/19</c:v>
                </c:pt>
              </c:strCache>
            </c:strRef>
          </c:cat>
          <c:val>
            <c:numRef>
              <c:f>('Table 3.1 '!$D$25,'Table 3.1 '!$H$25,'Table 3.1 '!$I$26,'Table 3.1 '!$L$25,'Table 3.1 '!$N$26,'Table 3.1 '!$P$25,'Table 3.1 '!$R$26,'Table 3.1 '!$T$25,'Table 3.1 '!$U$26,'Table 3.1 '!$W$25)</c:f>
              <c:numCache>
                <c:formatCode>0.0</c:formatCode>
                <c:ptCount val="10"/>
                <c:pt idx="0">
                  <c:v>85.329710679946331</c:v>
                </c:pt>
                <c:pt idx="1">
                  <c:v>86.317222773604314</c:v>
                </c:pt>
                <c:pt idx="3">
                  <c:v>88.652994972346278</c:v>
                </c:pt>
                <c:pt idx="5">
                  <c:v>89.016152724613377</c:v>
                </c:pt>
                <c:pt idx="7">
                  <c:v>88.21687665021048</c:v>
                </c:pt>
                <c:pt idx="9">
                  <c:v>86.777997569629704</c:v>
                </c:pt>
              </c:numCache>
            </c:numRef>
          </c:val>
          <c:smooth val="0"/>
          <c:extLst>
            <c:ext xmlns:c16="http://schemas.microsoft.com/office/drawing/2014/chart" uri="{C3380CC4-5D6E-409C-BE32-E72D297353CC}">
              <c16:uniqueId val="{00000002-DAE7-4596-B6A0-02706072DBC0}"/>
            </c:ext>
          </c:extLst>
        </c:ser>
        <c:ser>
          <c:idx val="2"/>
          <c:order val="1"/>
          <c:tx>
            <c:v>All pupils</c:v>
          </c:tx>
          <c:spPr>
            <a:ln w="38100">
              <a:solidFill>
                <a:schemeClr val="accent3"/>
              </a:solidFill>
              <a:prstDash val="solid"/>
            </a:ln>
          </c:spPr>
          <c:marker>
            <c:symbol val="triangle"/>
            <c:size val="11"/>
            <c:spPr>
              <a:solidFill>
                <a:schemeClr val="accent3"/>
              </a:solidFill>
              <a:ln>
                <a:noFill/>
                <a:prstDash val="solid"/>
              </a:ln>
            </c:spPr>
          </c:marker>
          <c:dPt>
            <c:idx val="2"/>
            <c:marker>
              <c:symbol val="none"/>
            </c:marker>
            <c:bubble3D val="0"/>
            <c:extLst>
              <c:ext xmlns:c16="http://schemas.microsoft.com/office/drawing/2014/chart" uri="{C3380CC4-5D6E-409C-BE32-E72D297353CC}">
                <c16:uniqueId val="{00000006-DAE7-4596-B6A0-02706072DBC0}"/>
              </c:ext>
            </c:extLst>
          </c:dPt>
          <c:dPt>
            <c:idx val="4"/>
            <c:marker>
              <c:symbol val="none"/>
            </c:marker>
            <c:bubble3D val="0"/>
            <c:extLst>
              <c:ext xmlns:c16="http://schemas.microsoft.com/office/drawing/2014/chart" uri="{C3380CC4-5D6E-409C-BE32-E72D297353CC}">
                <c16:uniqueId val="{00000007-DAE7-4596-B6A0-02706072DBC0}"/>
              </c:ext>
            </c:extLst>
          </c:dPt>
          <c:cat>
            <c:strRef>
              <c:f>'Table 3.1 '!$Y$2:$AH$2</c:f>
              <c:strCache>
                <c:ptCount val="10"/>
                <c:pt idx="0">
                  <c:v>2009/10</c:v>
                </c:pt>
                <c:pt idx="1">
                  <c:v>2010/11</c:v>
                </c:pt>
                <c:pt idx="3">
                  <c:v>2012/13</c:v>
                </c:pt>
                <c:pt idx="5">
                  <c:v>2014/15</c:v>
                </c:pt>
                <c:pt idx="7">
                  <c:v>2016/17</c:v>
                </c:pt>
                <c:pt idx="9">
                  <c:v>2018/19</c:v>
                </c:pt>
              </c:strCache>
            </c:strRef>
          </c:cat>
          <c:val>
            <c:numRef>
              <c:f>('Table 3.1 '!$D$97,'Table 3.1 '!$H$97,'Table 3.1 '!$J$100,'Table 3.1 '!$L$97,'Table 3.1 '!$N$100,'Table 3.1 '!$P$97,'Table 3.1 '!$R$100,'Table 3.1 '!$T$97,'Table 3.1 '!$U$100,'Table 3.1 '!$W$97)</c:f>
              <c:numCache>
                <c:formatCode>0.0</c:formatCode>
                <c:ptCount val="10"/>
                <c:pt idx="0">
                  <c:v>93.2</c:v>
                </c:pt>
                <c:pt idx="1">
                  <c:v>93.1</c:v>
                </c:pt>
                <c:pt idx="3">
                  <c:v>93.6</c:v>
                </c:pt>
                <c:pt idx="5">
                  <c:v>93.7</c:v>
                </c:pt>
                <c:pt idx="7">
                  <c:v>93.343373046744773</c:v>
                </c:pt>
                <c:pt idx="9">
                  <c:v>92.954899999999995</c:v>
                </c:pt>
              </c:numCache>
            </c:numRef>
          </c:val>
          <c:smooth val="0"/>
          <c:extLst>
            <c:ext xmlns:c16="http://schemas.microsoft.com/office/drawing/2014/chart" uri="{C3380CC4-5D6E-409C-BE32-E72D297353CC}">
              <c16:uniqueId val="{00000008-DAE7-4596-B6A0-02706072DBC0}"/>
            </c:ext>
          </c:extLst>
        </c:ser>
        <c:dLbls>
          <c:showLegendKey val="0"/>
          <c:showVal val="0"/>
          <c:showCatName val="0"/>
          <c:showSerName val="0"/>
          <c:showPercent val="0"/>
          <c:showBubbleSize val="0"/>
        </c:dLbls>
        <c:marker val="1"/>
        <c:smooth val="0"/>
        <c:axId val="368237184"/>
        <c:axId val="366809472"/>
      </c:lineChart>
      <c:catAx>
        <c:axId val="36823718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1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66809472"/>
        <c:crosses val="autoZero"/>
        <c:auto val="1"/>
        <c:lblAlgn val="ctr"/>
        <c:lblOffset val="100"/>
        <c:tickLblSkip val="1"/>
        <c:noMultiLvlLbl val="0"/>
      </c:catAx>
      <c:valAx>
        <c:axId val="366809472"/>
        <c:scaling>
          <c:orientation val="minMax"/>
          <c:max val="100"/>
          <c:min val="0"/>
        </c:scaling>
        <c:delete val="0"/>
        <c:axPos val="l"/>
        <c:majorGridlines>
          <c:spPr>
            <a:ln w="3175">
              <a:solidFill>
                <a:srgbClr val="C0C0C0"/>
              </a:solidFill>
              <a:prstDash val="solid"/>
            </a:ln>
          </c:spPr>
        </c:majorGridlines>
        <c:title>
          <c:tx>
            <c:rich>
              <a:bodyPr/>
              <a:lstStyle/>
              <a:p>
                <a:pPr>
                  <a:defRPr sz="1800" b="0" i="0" u="none" strike="noStrike" baseline="0">
                    <a:solidFill>
                      <a:srgbClr val="000000"/>
                    </a:solidFill>
                    <a:latin typeface="Arial" panose="020B0604020202020204" pitchFamily="34" charset="0"/>
                    <a:ea typeface="Calibri"/>
                    <a:cs typeface="Arial" panose="020B0604020202020204" pitchFamily="34" charset="0"/>
                  </a:defRPr>
                </a:pPr>
                <a:r>
                  <a:rPr lang="en-GB" sz="1800" b="0">
                    <a:latin typeface="Arial" panose="020B0604020202020204" pitchFamily="34" charset="0"/>
                    <a:cs typeface="Arial" panose="020B0604020202020204" pitchFamily="34" charset="0"/>
                  </a:rPr>
                  <a:t>% attendance</a:t>
                </a:r>
              </a:p>
            </c:rich>
          </c:tx>
          <c:layout>
            <c:manualLayout>
              <c:xMode val="edge"/>
              <c:yMode val="edge"/>
              <c:x val="6.8303003488280421E-3"/>
              <c:y val="0.38274183901781245"/>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1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68237184"/>
        <c:crosses val="autoZero"/>
        <c:crossBetween val="midCat"/>
      </c:valAx>
      <c:spPr>
        <a:solidFill>
          <a:srgbClr val="FFFFFF"/>
        </a:solidFill>
        <a:ln w="25400">
          <a:noFill/>
        </a:ln>
      </c:spPr>
    </c:plotArea>
    <c:plotVisOnly val="1"/>
    <c:dispBlanksAs val="span"/>
    <c:showDLblsOverMax val="0"/>
  </c:chart>
  <c:spPr>
    <a:solidFill>
      <a:srgbClr val="FFFFFF"/>
    </a:solidFill>
    <a:ln w="9525">
      <a:noFill/>
    </a:ln>
  </c:spPr>
  <c:txPr>
    <a:bodyPr/>
    <a:lstStyle/>
    <a:p>
      <a:pPr>
        <a:defRPr sz="1800" b="0" i="0" u="none" strike="noStrike" baseline="0">
          <a:solidFill>
            <a:srgbClr val="000000"/>
          </a:solidFill>
          <a:latin typeface="Calibri"/>
          <a:ea typeface="Calibri"/>
          <a:cs typeface="Calibri"/>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sz="1800" b="1" i="0" u="none" strike="noStrike" baseline="0">
                <a:solidFill>
                  <a:srgbClr val="000000"/>
                </a:solidFill>
                <a:latin typeface="Arial" panose="020B0604020202020204" pitchFamily="34" charset="0"/>
                <a:ea typeface="Calibri"/>
                <a:cs typeface="Arial" panose="020B0604020202020204" pitchFamily="34" charset="0"/>
              </a:defRPr>
            </a:pPr>
            <a:r>
              <a:rPr lang="en-GB" sz="1800">
                <a:latin typeface="Arial" panose="020B0604020202020204" pitchFamily="34" charset="0"/>
                <a:cs typeface="Arial" panose="020B0604020202020204" pitchFamily="34" charset="0"/>
              </a:rPr>
              <a:t>Chart 5: </a:t>
            </a:r>
            <a:r>
              <a:rPr lang="en-GB" sz="1800" b="1" i="0" u="none" strike="noStrike" baseline="0">
                <a:effectLst/>
                <a:latin typeface="Arial" panose="020B0604020202020204" pitchFamily="34" charset="0"/>
                <a:cs typeface="Arial" panose="020B0604020202020204" pitchFamily="34" charset="0"/>
              </a:rPr>
              <a:t>Exclusion case rate per 1,000 pupils for all pupils and those who were looked after,</a:t>
            </a:r>
            <a:r>
              <a:rPr lang="en-GB" sz="1800">
                <a:latin typeface="Arial" panose="020B0604020202020204" pitchFamily="34" charset="0"/>
                <a:cs typeface="Arial" panose="020B0604020202020204" pitchFamily="34" charset="0"/>
              </a:rPr>
              <a:t> 2009/10 - 2018/19</a:t>
            </a:r>
          </a:p>
        </c:rich>
      </c:tx>
      <c:layout>
        <c:manualLayout>
          <c:xMode val="edge"/>
          <c:yMode val="edge"/>
          <c:x val="0.1278588110206742"/>
          <c:y val="1.2517007607285293E-2"/>
        </c:manualLayout>
      </c:layout>
      <c:overlay val="0"/>
      <c:spPr>
        <a:noFill/>
        <a:ln w="25400">
          <a:noFill/>
        </a:ln>
      </c:spPr>
    </c:title>
    <c:autoTitleDeleted val="0"/>
    <c:plotArea>
      <c:layout>
        <c:manualLayout>
          <c:layoutTarget val="inner"/>
          <c:xMode val="edge"/>
          <c:yMode val="edge"/>
          <c:x val="0.12155593160609529"/>
          <c:y val="0.16998194889808443"/>
          <c:w val="0.83397644287117101"/>
          <c:h val="0.73236063428847009"/>
        </c:manualLayout>
      </c:layout>
      <c:lineChart>
        <c:grouping val="standard"/>
        <c:varyColors val="0"/>
        <c:ser>
          <c:idx val="0"/>
          <c:order val="0"/>
          <c:tx>
            <c:v>Looked after children</c:v>
          </c:tx>
          <c:spPr>
            <a:ln w="38100">
              <a:solidFill>
                <a:schemeClr val="tx2">
                  <a:lumMod val="60000"/>
                  <a:lumOff val="40000"/>
                </a:schemeClr>
              </a:solidFill>
              <a:prstDash val="solid"/>
            </a:ln>
          </c:spPr>
          <c:marker>
            <c:symbol val="diamond"/>
            <c:size val="11"/>
            <c:spPr>
              <a:solidFill>
                <a:schemeClr val="tx2">
                  <a:lumMod val="60000"/>
                  <a:lumOff val="40000"/>
                </a:schemeClr>
              </a:solidFill>
              <a:ln>
                <a:noFill/>
                <a:prstDash val="solid"/>
              </a:ln>
            </c:spPr>
          </c:marker>
          <c:dPt>
            <c:idx val="2"/>
            <c:marker>
              <c:symbol val="none"/>
            </c:marker>
            <c:bubble3D val="0"/>
            <c:extLst>
              <c:ext xmlns:c16="http://schemas.microsoft.com/office/drawing/2014/chart" uri="{C3380CC4-5D6E-409C-BE32-E72D297353CC}">
                <c16:uniqueId val="{00000000-320F-47C3-A1C6-8943BAAE06FD}"/>
              </c:ext>
            </c:extLst>
          </c:dPt>
          <c:dPt>
            <c:idx val="4"/>
            <c:marker>
              <c:symbol val="none"/>
            </c:marker>
            <c:bubble3D val="0"/>
            <c:extLst>
              <c:ext xmlns:c16="http://schemas.microsoft.com/office/drawing/2014/chart" uri="{C3380CC4-5D6E-409C-BE32-E72D297353CC}">
                <c16:uniqueId val="{00000001-320F-47C3-A1C6-8943BAAE06FD}"/>
              </c:ext>
            </c:extLst>
          </c:dPt>
          <c:cat>
            <c:strRef>
              <c:f>'Table 3.1 '!$Y$2:$AH$2</c:f>
              <c:strCache>
                <c:ptCount val="10"/>
                <c:pt idx="0">
                  <c:v>2009/10</c:v>
                </c:pt>
                <c:pt idx="1">
                  <c:v>2010/11</c:v>
                </c:pt>
                <c:pt idx="3">
                  <c:v>2012/13</c:v>
                </c:pt>
                <c:pt idx="5">
                  <c:v>2014/15</c:v>
                </c:pt>
                <c:pt idx="7">
                  <c:v>2016/17</c:v>
                </c:pt>
                <c:pt idx="9">
                  <c:v>2018/19</c:v>
                </c:pt>
              </c:strCache>
            </c:strRef>
          </c:cat>
          <c:val>
            <c:numRef>
              <c:f>('Table 4.1'!$B$23:$C$23,'Table 4.1'!$D$24,'Table 4.1'!$D$23,'Table 4.1'!$E$24,'Table 4.1'!$E$23,'Table 4.1'!$F$24,'Table 4.1'!$F$23,'Table 4.1'!$G$24,'Table 4.1'!$G$23)</c:f>
              <c:numCache>
                <c:formatCode>#,##0</c:formatCode>
                <c:ptCount val="10"/>
                <c:pt idx="0">
                  <c:v>397.4736113514449</c:v>
                </c:pt>
                <c:pt idx="1">
                  <c:v>340.78256720216319</c:v>
                </c:pt>
                <c:pt idx="3">
                  <c:v>280.29561036417061</c:v>
                </c:pt>
                <c:pt idx="5">
                  <c:v>246.84772065955383</c:v>
                </c:pt>
                <c:pt idx="7">
                  <c:v>210.14835112916944</c:v>
                </c:pt>
                <c:pt idx="9">
                  <c:v>152.16230646022424</c:v>
                </c:pt>
              </c:numCache>
            </c:numRef>
          </c:val>
          <c:smooth val="0"/>
          <c:extLst>
            <c:ext xmlns:c16="http://schemas.microsoft.com/office/drawing/2014/chart" uri="{C3380CC4-5D6E-409C-BE32-E72D297353CC}">
              <c16:uniqueId val="{00000002-320F-47C3-A1C6-8943BAAE06FD}"/>
            </c:ext>
          </c:extLst>
        </c:ser>
        <c:ser>
          <c:idx val="2"/>
          <c:order val="1"/>
          <c:tx>
            <c:v>All pupils</c:v>
          </c:tx>
          <c:spPr>
            <a:ln w="38100">
              <a:solidFill>
                <a:schemeClr val="accent3"/>
              </a:solidFill>
              <a:prstDash val="solid"/>
            </a:ln>
          </c:spPr>
          <c:marker>
            <c:symbol val="triangle"/>
            <c:size val="11"/>
            <c:spPr>
              <a:solidFill>
                <a:schemeClr val="accent3"/>
              </a:solidFill>
              <a:ln>
                <a:noFill/>
                <a:prstDash val="solid"/>
              </a:ln>
            </c:spPr>
          </c:marker>
          <c:dPt>
            <c:idx val="2"/>
            <c:marker>
              <c:symbol val="none"/>
            </c:marker>
            <c:bubble3D val="0"/>
            <c:extLst>
              <c:ext xmlns:c16="http://schemas.microsoft.com/office/drawing/2014/chart" uri="{C3380CC4-5D6E-409C-BE32-E72D297353CC}">
                <c16:uniqueId val="{00000006-320F-47C3-A1C6-8943BAAE06FD}"/>
              </c:ext>
            </c:extLst>
          </c:dPt>
          <c:dPt>
            <c:idx val="4"/>
            <c:marker>
              <c:symbol val="none"/>
            </c:marker>
            <c:bubble3D val="0"/>
            <c:extLst>
              <c:ext xmlns:c16="http://schemas.microsoft.com/office/drawing/2014/chart" uri="{C3380CC4-5D6E-409C-BE32-E72D297353CC}">
                <c16:uniqueId val="{00000007-320F-47C3-A1C6-8943BAAE06FD}"/>
              </c:ext>
            </c:extLst>
          </c:dPt>
          <c:cat>
            <c:strRef>
              <c:f>'Table 3.1 '!$Y$2:$AH$2</c:f>
              <c:strCache>
                <c:ptCount val="10"/>
                <c:pt idx="0">
                  <c:v>2009/10</c:v>
                </c:pt>
                <c:pt idx="1">
                  <c:v>2010/11</c:v>
                </c:pt>
                <c:pt idx="3">
                  <c:v>2012/13</c:v>
                </c:pt>
                <c:pt idx="5">
                  <c:v>2014/15</c:v>
                </c:pt>
                <c:pt idx="7">
                  <c:v>2016/17</c:v>
                </c:pt>
                <c:pt idx="9">
                  <c:v>2018/19</c:v>
                </c:pt>
              </c:strCache>
            </c:strRef>
          </c:cat>
          <c:val>
            <c:numRef>
              <c:f>('Table 4.1'!$B$89:$C$89,'Table 4.1'!$D$94,'Table 4.1'!$D$89,'Table 4.1'!$E$94,'Table 4.1'!$E$89,'Table 4.1'!$F$94,'Table 4.1'!$F$89,'Table 4.1'!$G$94,'Table 4.1'!$G$89)</c:f>
              <c:numCache>
                <c:formatCode>#,##0</c:formatCode>
                <c:ptCount val="10"/>
                <c:pt idx="0">
                  <c:v>45</c:v>
                </c:pt>
                <c:pt idx="1">
                  <c:v>40</c:v>
                </c:pt>
                <c:pt idx="3">
                  <c:v>33</c:v>
                </c:pt>
                <c:pt idx="5">
                  <c:v>27</c:v>
                </c:pt>
                <c:pt idx="7">
                  <c:v>27</c:v>
                </c:pt>
                <c:pt idx="9">
                  <c:v>21.647500000000001</c:v>
                </c:pt>
              </c:numCache>
            </c:numRef>
          </c:val>
          <c:smooth val="0"/>
          <c:extLst>
            <c:ext xmlns:c16="http://schemas.microsoft.com/office/drawing/2014/chart" uri="{C3380CC4-5D6E-409C-BE32-E72D297353CC}">
              <c16:uniqueId val="{00000008-320F-47C3-A1C6-8943BAAE06FD}"/>
            </c:ext>
          </c:extLst>
        </c:ser>
        <c:dLbls>
          <c:showLegendKey val="0"/>
          <c:showVal val="0"/>
          <c:showCatName val="0"/>
          <c:showSerName val="0"/>
          <c:showPercent val="0"/>
          <c:showBubbleSize val="0"/>
        </c:dLbls>
        <c:marker val="1"/>
        <c:smooth val="0"/>
        <c:axId val="368248320"/>
        <c:axId val="368250240"/>
      </c:lineChart>
      <c:catAx>
        <c:axId val="368248320"/>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1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68250240"/>
        <c:crosses val="autoZero"/>
        <c:auto val="1"/>
        <c:lblAlgn val="ctr"/>
        <c:lblOffset val="100"/>
        <c:noMultiLvlLbl val="0"/>
      </c:catAx>
      <c:valAx>
        <c:axId val="368250240"/>
        <c:scaling>
          <c:orientation val="minMax"/>
          <c:max val="500"/>
          <c:min val="0"/>
        </c:scaling>
        <c:delete val="0"/>
        <c:axPos val="l"/>
        <c:majorGridlines>
          <c:spPr>
            <a:ln w="3175">
              <a:solidFill>
                <a:srgbClr val="C0C0C0"/>
              </a:solidFill>
              <a:prstDash val="solid"/>
            </a:ln>
          </c:spPr>
        </c:majorGridlines>
        <c:title>
          <c:tx>
            <c:rich>
              <a:bodyPr/>
              <a:lstStyle/>
              <a:p>
                <a:pPr algn="r">
                  <a:defRPr sz="1800" b="0" i="0" u="none" strike="noStrike" baseline="0">
                    <a:solidFill>
                      <a:srgbClr val="000000"/>
                    </a:solidFill>
                    <a:latin typeface="Calibri"/>
                    <a:ea typeface="Calibri"/>
                    <a:cs typeface="Calibri"/>
                  </a:defRPr>
                </a:pPr>
                <a:r>
                  <a:rPr lang="en-GB" sz="1800" b="0"/>
                  <a:t>Cases</a:t>
                </a:r>
                <a:r>
                  <a:rPr lang="en-GB" sz="1800" b="0" baseline="0"/>
                  <a:t> of exclusion per 1,000 pupils</a:t>
                </a:r>
                <a:endParaRPr lang="en-GB" sz="1800" b="0"/>
              </a:p>
            </c:rich>
          </c:tx>
          <c:layout>
            <c:manualLayout>
              <c:xMode val="edge"/>
              <c:yMode val="edge"/>
              <c:x val="8.2017659477252435E-3"/>
              <c:y val="0.1903812880698415"/>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1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68248320"/>
        <c:crosses val="autoZero"/>
        <c:crossBetween val="midCat"/>
      </c:valAx>
      <c:spPr>
        <a:solidFill>
          <a:srgbClr val="FFFFFF"/>
        </a:solidFill>
        <a:ln w="25400">
          <a:noFill/>
        </a:ln>
      </c:spPr>
    </c:plotArea>
    <c:plotVisOnly val="1"/>
    <c:dispBlanksAs val="span"/>
    <c:showDLblsOverMax val="0"/>
  </c:chart>
  <c:spPr>
    <a:solidFill>
      <a:srgbClr val="FFFFFF"/>
    </a:solidFill>
    <a:ln w="9525">
      <a:noFill/>
    </a:ln>
  </c:spPr>
  <c:txPr>
    <a:bodyPr/>
    <a:lstStyle/>
    <a:p>
      <a:pPr>
        <a:defRPr sz="18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P1 - Early Level</a:t>
            </a:r>
          </a:p>
        </c:rich>
      </c:tx>
      <c:layout>
        <c:manualLayout>
          <c:xMode val="edge"/>
          <c:yMode val="edge"/>
          <c:x val="0.38079155730533681"/>
          <c:y val="4.6296296296296294E-3"/>
        </c:manualLayout>
      </c:layout>
      <c:overlay val="1"/>
    </c:title>
    <c:autoTitleDeleted val="0"/>
    <c:plotArea>
      <c:layout>
        <c:manualLayout>
          <c:layoutTarget val="inner"/>
          <c:xMode val="edge"/>
          <c:yMode val="edge"/>
          <c:x val="9.7985134267846413E-2"/>
          <c:y val="0.12547462817147856"/>
          <c:w val="0.63285026940408162"/>
          <c:h val="0.70204068241469819"/>
        </c:manualLayout>
      </c:layout>
      <c:barChart>
        <c:barDir val="col"/>
        <c:grouping val="clustered"/>
        <c:varyColors val="0"/>
        <c:ser>
          <c:idx val="0"/>
          <c:order val="0"/>
          <c:tx>
            <c:v>Looked after children</c:v>
          </c:tx>
          <c:spPr>
            <a:solidFill>
              <a:schemeClr val="accent1">
                <a:lumMod val="50000"/>
              </a:schemeClr>
            </a:solidFill>
          </c:spPr>
          <c:invertIfNegative val="0"/>
          <c:cat>
            <c:strRef>
              <c:f>'Chart 6'!$B$6:$E$6</c:f>
              <c:strCache>
                <c:ptCount val="4"/>
                <c:pt idx="0">
                  <c:v>Reading</c:v>
                </c:pt>
                <c:pt idx="1">
                  <c:v>Writing</c:v>
                </c:pt>
                <c:pt idx="2">
                  <c:v>Listening and Talking</c:v>
                </c:pt>
                <c:pt idx="3">
                  <c:v>Numeracy</c:v>
                </c:pt>
              </c:strCache>
            </c:strRef>
          </c:cat>
          <c:val>
            <c:numRef>
              <c:f>'Chart 6'!$B$7:$E$7</c:f>
              <c:numCache>
                <c:formatCode>0</c:formatCode>
                <c:ptCount val="4"/>
                <c:pt idx="0">
                  <c:v>59.143327841845142</c:v>
                </c:pt>
                <c:pt idx="1">
                  <c:v>55.354200988467873</c:v>
                </c:pt>
                <c:pt idx="2">
                  <c:v>71.828665568369033</c:v>
                </c:pt>
                <c:pt idx="3">
                  <c:v>66.886326194398677</c:v>
                </c:pt>
              </c:numCache>
            </c:numRef>
          </c:val>
          <c:extLst>
            <c:ext xmlns:c16="http://schemas.microsoft.com/office/drawing/2014/chart" uri="{C3380CC4-5D6E-409C-BE32-E72D297353CC}">
              <c16:uniqueId val="{00000000-FF26-4AF7-977A-4B0DA23FEE45}"/>
            </c:ext>
          </c:extLst>
        </c:ser>
        <c:ser>
          <c:idx val="2"/>
          <c:order val="1"/>
          <c:tx>
            <c:strRef>
              <c:f>'Chart 6'!$A$13</c:f>
              <c:strCache>
                <c:ptCount val="1"/>
                <c:pt idx="0">
                  <c:v>All pupils</c:v>
                </c:pt>
              </c:strCache>
            </c:strRef>
          </c:tx>
          <c:spPr>
            <a:solidFill>
              <a:schemeClr val="accent1"/>
            </a:solidFill>
          </c:spPr>
          <c:invertIfNegative val="0"/>
          <c:cat>
            <c:strRef>
              <c:f>'Chart 6'!$B$6:$E$6</c:f>
              <c:strCache>
                <c:ptCount val="4"/>
                <c:pt idx="0">
                  <c:v>Reading</c:v>
                </c:pt>
                <c:pt idx="1">
                  <c:v>Writing</c:v>
                </c:pt>
                <c:pt idx="2">
                  <c:v>Listening and Talking</c:v>
                </c:pt>
                <c:pt idx="3">
                  <c:v>Numeracy</c:v>
                </c:pt>
              </c:strCache>
            </c:strRef>
          </c:cat>
          <c:val>
            <c:numRef>
              <c:f>'Chart 6'!$B$15:$E$15</c:f>
              <c:numCache>
                <c:formatCode>0</c:formatCode>
                <c:ptCount val="4"/>
                <c:pt idx="0">
                  <c:v>81.525588565000007</c:v>
                </c:pt>
                <c:pt idx="1">
                  <c:v>79.038828538000004</c:v>
                </c:pt>
                <c:pt idx="2">
                  <c:v>86.856587298999997</c:v>
                </c:pt>
                <c:pt idx="3">
                  <c:v>84.700335711999998</c:v>
                </c:pt>
              </c:numCache>
            </c:numRef>
          </c:val>
          <c:extLst>
            <c:ext xmlns:c16="http://schemas.microsoft.com/office/drawing/2014/chart" uri="{C3380CC4-5D6E-409C-BE32-E72D297353CC}">
              <c16:uniqueId val="{00000002-FF26-4AF7-977A-4B0DA23FEE45}"/>
            </c:ext>
          </c:extLst>
        </c:ser>
        <c:dLbls>
          <c:showLegendKey val="0"/>
          <c:showVal val="0"/>
          <c:showCatName val="0"/>
          <c:showSerName val="0"/>
          <c:showPercent val="0"/>
          <c:showBubbleSize val="0"/>
        </c:dLbls>
        <c:gapWidth val="150"/>
        <c:axId val="368416640"/>
        <c:axId val="368418176"/>
      </c:barChart>
      <c:catAx>
        <c:axId val="368416640"/>
        <c:scaling>
          <c:orientation val="minMax"/>
        </c:scaling>
        <c:delete val="0"/>
        <c:axPos val="b"/>
        <c:numFmt formatCode="General" sourceLinked="0"/>
        <c:majorTickMark val="out"/>
        <c:minorTickMark val="none"/>
        <c:tickLblPos val="nextTo"/>
        <c:txPr>
          <a:bodyPr/>
          <a:lstStyle/>
          <a:p>
            <a:pPr>
              <a:defRPr sz="1100">
                <a:latin typeface="Arial" panose="020B0604020202020204" pitchFamily="34" charset="0"/>
                <a:cs typeface="Arial" panose="020B0604020202020204" pitchFamily="34" charset="0"/>
              </a:defRPr>
            </a:pPr>
            <a:endParaRPr lang="en-US"/>
          </a:p>
        </c:txPr>
        <c:crossAx val="368418176"/>
        <c:crosses val="autoZero"/>
        <c:auto val="1"/>
        <c:lblAlgn val="ctr"/>
        <c:lblOffset val="100"/>
        <c:noMultiLvlLbl val="0"/>
      </c:catAx>
      <c:valAx>
        <c:axId val="368418176"/>
        <c:scaling>
          <c:orientation val="minMax"/>
          <c:max val="100"/>
        </c:scaling>
        <c:delete val="0"/>
        <c:axPos val="l"/>
        <c:majorGridlines/>
        <c:title>
          <c:tx>
            <c:rich>
              <a:bodyPr rot="-5400000" vert="horz"/>
              <a:lstStyle/>
              <a:p>
                <a:pPr>
                  <a:defRPr sz="1200">
                    <a:latin typeface="Arial" panose="020B0604020202020204" pitchFamily="34" charset="0"/>
                    <a:cs typeface="Arial" panose="020B0604020202020204" pitchFamily="34" charset="0"/>
                  </a:defRPr>
                </a:pPr>
                <a:r>
                  <a:rPr lang="en-GB" sz="1200">
                    <a:latin typeface="Arial" panose="020B0604020202020204" pitchFamily="34" charset="0"/>
                    <a:cs typeface="Arial" panose="020B0604020202020204" pitchFamily="34" charset="0"/>
                  </a:rPr>
                  <a:t>Percentage of children</a:t>
                </a:r>
                <a:r>
                  <a:rPr lang="en-GB" sz="1200" baseline="0">
                    <a:latin typeface="Arial" panose="020B0604020202020204" pitchFamily="34" charset="0"/>
                    <a:cs typeface="Arial" panose="020B0604020202020204" pitchFamily="34" charset="0"/>
                  </a:rPr>
                  <a:t> achieving CfE level</a:t>
                </a:r>
                <a:endParaRPr lang="en-GB" sz="1200">
                  <a:latin typeface="Arial" panose="020B0604020202020204" pitchFamily="34" charset="0"/>
                  <a:cs typeface="Arial" panose="020B0604020202020204" pitchFamily="34" charset="0"/>
                </a:endParaRPr>
              </a:p>
            </c:rich>
          </c:tx>
          <c:overlay val="0"/>
        </c:title>
        <c:numFmt formatCode="0" sourceLinked="1"/>
        <c:majorTickMark val="out"/>
        <c:minorTickMark val="none"/>
        <c:tickLblPos val="nextTo"/>
        <c:crossAx val="368416640"/>
        <c:crosses val="autoZero"/>
        <c:crossBetween val="between"/>
      </c:valAx>
    </c:plotArea>
    <c:legend>
      <c:legendPos val="r"/>
      <c:layout>
        <c:manualLayout>
          <c:xMode val="edge"/>
          <c:yMode val="edge"/>
          <c:x val="0.73881517537580532"/>
          <c:y val="0.11921879556722076"/>
          <c:w val="0.2445180625149129"/>
          <c:h val="0.49589957118824773"/>
        </c:manualLayout>
      </c:layout>
      <c:overlay val="0"/>
      <c:txPr>
        <a:bodyPr/>
        <a:lstStyle/>
        <a:p>
          <a:pPr>
            <a:defRPr sz="1200">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P4 - First Level</a:t>
            </a:r>
          </a:p>
        </c:rich>
      </c:tx>
      <c:layout>
        <c:manualLayout>
          <c:xMode val="edge"/>
          <c:yMode val="edge"/>
          <c:x val="0.38079155730533681"/>
          <c:y val="4.6296296296296294E-3"/>
        </c:manualLayout>
      </c:layout>
      <c:overlay val="1"/>
    </c:title>
    <c:autoTitleDeleted val="0"/>
    <c:plotArea>
      <c:layout>
        <c:manualLayout>
          <c:layoutTarget val="inner"/>
          <c:xMode val="edge"/>
          <c:yMode val="edge"/>
          <c:x val="9.7985134267846413E-2"/>
          <c:y val="0.12547462817147856"/>
          <c:w val="0.63285026940408162"/>
          <c:h val="0.70204068241469819"/>
        </c:manualLayout>
      </c:layout>
      <c:barChart>
        <c:barDir val="col"/>
        <c:grouping val="clustered"/>
        <c:varyColors val="0"/>
        <c:ser>
          <c:idx val="0"/>
          <c:order val="0"/>
          <c:tx>
            <c:v>Looked after children</c:v>
          </c:tx>
          <c:spPr>
            <a:solidFill>
              <a:schemeClr val="accent1">
                <a:lumMod val="50000"/>
              </a:schemeClr>
            </a:solidFill>
          </c:spPr>
          <c:invertIfNegative val="0"/>
          <c:cat>
            <c:strRef>
              <c:f>'Chart 6'!$B$6:$E$6</c:f>
              <c:strCache>
                <c:ptCount val="4"/>
                <c:pt idx="0">
                  <c:v>Reading</c:v>
                </c:pt>
                <c:pt idx="1">
                  <c:v>Writing</c:v>
                </c:pt>
                <c:pt idx="2">
                  <c:v>Listening and Talking</c:v>
                </c:pt>
                <c:pt idx="3">
                  <c:v>Numeracy</c:v>
                </c:pt>
              </c:strCache>
            </c:strRef>
          </c:cat>
          <c:val>
            <c:numRef>
              <c:f>'Chart 6'!$B$8:$E$8</c:f>
              <c:numCache>
                <c:formatCode>0</c:formatCode>
                <c:ptCount val="4"/>
                <c:pt idx="0">
                  <c:v>48.732394366197184</c:v>
                </c:pt>
                <c:pt idx="1">
                  <c:v>36.619718309859159</c:v>
                </c:pt>
                <c:pt idx="2">
                  <c:v>63.610719322990128</c:v>
                </c:pt>
                <c:pt idx="3">
                  <c:v>46.207865168539328</c:v>
                </c:pt>
              </c:numCache>
            </c:numRef>
          </c:val>
          <c:extLst>
            <c:ext xmlns:c16="http://schemas.microsoft.com/office/drawing/2014/chart" uri="{C3380CC4-5D6E-409C-BE32-E72D297353CC}">
              <c16:uniqueId val="{00000000-077E-464A-9507-B68248AD95A6}"/>
            </c:ext>
          </c:extLst>
        </c:ser>
        <c:ser>
          <c:idx val="2"/>
          <c:order val="1"/>
          <c:tx>
            <c:strRef>
              <c:f>'Chart 6'!$A$13</c:f>
              <c:strCache>
                <c:ptCount val="1"/>
                <c:pt idx="0">
                  <c:v>All pupils</c:v>
                </c:pt>
              </c:strCache>
            </c:strRef>
          </c:tx>
          <c:spPr>
            <a:solidFill>
              <a:schemeClr val="accent1"/>
            </a:solidFill>
          </c:spPr>
          <c:invertIfNegative val="0"/>
          <c:cat>
            <c:strRef>
              <c:f>'Chart 6'!$B$6:$E$6</c:f>
              <c:strCache>
                <c:ptCount val="4"/>
                <c:pt idx="0">
                  <c:v>Reading</c:v>
                </c:pt>
                <c:pt idx="1">
                  <c:v>Writing</c:v>
                </c:pt>
                <c:pt idx="2">
                  <c:v>Listening and Talking</c:v>
                </c:pt>
                <c:pt idx="3">
                  <c:v>Numeracy</c:v>
                </c:pt>
              </c:strCache>
            </c:strRef>
          </c:cat>
          <c:val>
            <c:numRef>
              <c:f>'Chart 6'!$B$16:$E$16</c:f>
              <c:numCache>
                <c:formatCode>0</c:formatCode>
                <c:ptCount val="4"/>
                <c:pt idx="0">
                  <c:v>78.019972269999997</c:v>
                </c:pt>
                <c:pt idx="1">
                  <c:v>72.706848738000005</c:v>
                </c:pt>
                <c:pt idx="2">
                  <c:v>85.380065641000002</c:v>
                </c:pt>
                <c:pt idx="3">
                  <c:v>76.794599672999993</c:v>
                </c:pt>
              </c:numCache>
            </c:numRef>
          </c:val>
          <c:extLst>
            <c:ext xmlns:c16="http://schemas.microsoft.com/office/drawing/2014/chart" uri="{C3380CC4-5D6E-409C-BE32-E72D297353CC}">
              <c16:uniqueId val="{00000002-077E-464A-9507-B68248AD95A6}"/>
            </c:ext>
          </c:extLst>
        </c:ser>
        <c:dLbls>
          <c:showLegendKey val="0"/>
          <c:showVal val="0"/>
          <c:showCatName val="0"/>
          <c:showSerName val="0"/>
          <c:showPercent val="0"/>
          <c:showBubbleSize val="0"/>
        </c:dLbls>
        <c:gapWidth val="150"/>
        <c:axId val="370041984"/>
        <c:axId val="370043520"/>
      </c:barChart>
      <c:catAx>
        <c:axId val="370041984"/>
        <c:scaling>
          <c:orientation val="minMax"/>
        </c:scaling>
        <c:delete val="0"/>
        <c:axPos val="b"/>
        <c:numFmt formatCode="General" sourceLinked="0"/>
        <c:majorTickMark val="out"/>
        <c:minorTickMark val="none"/>
        <c:tickLblPos val="nextTo"/>
        <c:txPr>
          <a:bodyPr/>
          <a:lstStyle/>
          <a:p>
            <a:pPr>
              <a:defRPr sz="1100">
                <a:latin typeface="Arial" panose="020B0604020202020204" pitchFamily="34" charset="0"/>
                <a:cs typeface="Arial" panose="020B0604020202020204" pitchFamily="34" charset="0"/>
              </a:defRPr>
            </a:pPr>
            <a:endParaRPr lang="en-US"/>
          </a:p>
        </c:txPr>
        <c:crossAx val="370043520"/>
        <c:crosses val="autoZero"/>
        <c:auto val="1"/>
        <c:lblAlgn val="ctr"/>
        <c:lblOffset val="100"/>
        <c:noMultiLvlLbl val="0"/>
      </c:catAx>
      <c:valAx>
        <c:axId val="370043520"/>
        <c:scaling>
          <c:orientation val="minMax"/>
          <c:max val="100"/>
        </c:scaling>
        <c:delete val="0"/>
        <c:axPos val="l"/>
        <c:majorGridlines/>
        <c:title>
          <c:tx>
            <c:rich>
              <a:bodyPr rot="-5400000" vert="horz"/>
              <a:lstStyle/>
              <a:p>
                <a:pPr>
                  <a:defRPr sz="1200">
                    <a:latin typeface="Arial" panose="020B0604020202020204" pitchFamily="34" charset="0"/>
                    <a:cs typeface="Arial" panose="020B0604020202020204" pitchFamily="34" charset="0"/>
                  </a:defRPr>
                </a:pPr>
                <a:r>
                  <a:rPr lang="en-GB" sz="1200">
                    <a:latin typeface="Arial" panose="020B0604020202020204" pitchFamily="34" charset="0"/>
                    <a:cs typeface="Arial" panose="020B0604020202020204" pitchFamily="34" charset="0"/>
                  </a:rPr>
                  <a:t>Percentage of children</a:t>
                </a:r>
                <a:r>
                  <a:rPr lang="en-GB" sz="1200" baseline="0">
                    <a:latin typeface="Arial" panose="020B0604020202020204" pitchFamily="34" charset="0"/>
                    <a:cs typeface="Arial" panose="020B0604020202020204" pitchFamily="34" charset="0"/>
                  </a:rPr>
                  <a:t> achieving CfE level</a:t>
                </a:r>
                <a:endParaRPr lang="en-GB" sz="1200">
                  <a:latin typeface="Arial" panose="020B0604020202020204" pitchFamily="34" charset="0"/>
                  <a:cs typeface="Arial" panose="020B0604020202020204" pitchFamily="34" charset="0"/>
                </a:endParaRPr>
              </a:p>
            </c:rich>
          </c:tx>
          <c:overlay val="0"/>
        </c:title>
        <c:numFmt formatCode="0" sourceLinked="1"/>
        <c:majorTickMark val="out"/>
        <c:minorTickMark val="none"/>
        <c:tickLblPos val="nextTo"/>
        <c:crossAx val="370041984"/>
        <c:crosses val="autoZero"/>
        <c:crossBetween val="between"/>
      </c:valAx>
    </c:plotArea>
    <c:legend>
      <c:legendPos val="r"/>
      <c:layout>
        <c:manualLayout>
          <c:xMode val="edge"/>
          <c:yMode val="edge"/>
          <c:x val="0.73881517537580532"/>
          <c:y val="0.11921879556722076"/>
          <c:w val="0.2445180625149129"/>
          <c:h val="0.51162283384200768"/>
        </c:manualLayout>
      </c:layout>
      <c:overlay val="0"/>
      <c:txPr>
        <a:bodyPr/>
        <a:lstStyle/>
        <a:p>
          <a:pPr>
            <a:defRPr sz="1200">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heets/_rels/sheet1.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5.xml" Type="http://schemas.openxmlformats.org/officeDocument/2006/relationships/drawing"/></Relationships>
</file>

<file path=xl/chartsheets/_rels/sheet2.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7.xml" Type="http://schemas.openxmlformats.org/officeDocument/2006/relationships/drawing"/></Relationships>
</file>

<file path=xl/chartsheets/_rels/sheet3.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9.xml" Type="http://schemas.openxmlformats.org/officeDocument/2006/relationships/drawing"/></Relationships>
</file>

<file path=xl/chartsheets/sheet1.xml><?xml version="1.0" encoding="utf-8"?>
<chartsheet xmlns="http://schemas.openxmlformats.org/spreadsheetml/2006/main" xmlns:r="http://schemas.openxmlformats.org/officeDocument/2006/relationships">
  <sheetPr codeName="Chart11">
    <tabColor theme="6" tint="0.39997558519241921"/>
  </sheetPr>
  <sheetViews>
    <sheetView workbookViewId="0"/>
  </sheetViews>
  <pageMargins left="0.70866141732283472" right="0.70866141732283472" top="0.74803149606299213" bottom="0.74803149606299213" header="0.31496062992125984" footer="0.31496062992125984"/>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sheetPr>
    <tabColor theme="9" tint="0.39997558519241921"/>
  </sheetPr>
  <sheetViews>
    <sheetView zoomScale="115" workbookViewId="0"/>
  </sheetViews>
  <pageMargins left="0.70866141732283472" right="0.70866141732283472" top="0.74803149606299213" bottom="0.74803149606299213" header="0.31496062992125984" footer="0.31496062992125984"/>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sheetPr>
    <tabColor theme="3" tint="0.59999389629810485"/>
  </sheetPr>
  <sheetViews>
    <sheetView zoomScale="115" workbookViewId="0"/>
  </sheetViews>
  <pageMargins left="0.70866141732283472" right="0.70866141732283472" top="0.74803149606299213" bottom="0.74803149606299213" header="0.31496062992125984" footer="0.31496062992125984"/>
  <pageSetup paperSize="9" orientation="landscape" r:id="rId1"/>
  <headerFooter alignWithMargins="0"/>
  <drawing r:id="rId2"/>
</chartsheet>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2" Target="../charts/chart2.xml" Type="http://schemas.openxmlformats.org/officeDocument/2006/relationships/chart"/></Relationships>
</file>

<file path=xl/drawings/_rels/drawing11.xml.rels><?xml version="1.0" encoding="UTF-8" standalone="yes"?><Relationships xmlns="http://schemas.openxmlformats.org/package/2006/relationships"><Relationship Id="rId1" Target="../charts/chart8.xml" Type="http://schemas.openxmlformats.org/officeDocument/2006/relationships/chart"/><Relationship Id="rId2" Target="../charts/chart9.xml" Type="http://schemas.openxmlformats.org/officeDocument/2006/relationships/chart"/><Relationship Id="rId3" Target="../charts/chart10.xml" Type="http://schemas.openxmlformats.org/officeDocument/2006/relationships/chart"/><Relationship Id="rId4" Target="../charts/chart11.xml" Type="http://schemas.openxmlformats.org/officeDocument/2006/relationships/chart"/></Relationships>
</file>

<file path=xl/drawings/_rels/drawing2.xml.rels><?xml version="1.0" encoding="UTF-8" standalone="yes"?><Relationships xmlns="http://schemas.openxmlformats.org/package/2006/relationships"><Relationship Id="rId1" Target="../charts/chart3.xml" Type="http://schemas.openxmlformats.org/officeDocument/2006/relationships/chart"/><Relationship Id="rId2" Target="../charts/chart4.xml" Type="http://schemas.openxmlformats.org/officeDocument/2006/relationships/chart"/></Relationships>
</file>

<file path=xl/drawings/_rels/drawing5.xml.rels><?xml version="1.0" encoding="UTF-8" standalone="yes"?><Relationships xmlns="http://schemas.openxmlformats.org/package/2006/relationships"><Relationship Id="rId1" Target="../charts/chart5.xml" Type="http://schemas.openxmlformats.org/officeDocument/2006/relationships/chart"/></Relationships>
</file>

<file path=xl/drawings/_rels/drawing7.xml.rels><?xml version="1.0" encoding="UTF-8" standalone="yes"?><Relationships xmlns="http://schemas.openxmlformats.org/package/2006/relationships"><Relationship Id="rId1" Target="../charts/chart6.xml" Type="http://schemas.openxmlformats.org/officeDocument/2006/relationships/chart"/></Relationships>
</file>

<file path=xl/drawings/_rels/drawing9.xml.rels><?xml version="1.0" encoding="UTF-8" standalone="yes"?><Relationships xmlns="http://schemas.openxmlformats.org/package/2006/relationships"><Relationship Id="rId1" Target="../charts/chart7.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22</xdr:col>
      <xdr:colOff>285749</xdr:colOff>
      <xdr:row>2</xdr:row>
      <xdr:rowOff>209549</xdr:rowOff>
    </xdr:from>
    <xdr:to>
      <xdr:col>33</xdr:col>
      <xdr:colOff>390524</xdr:colOff>
      <xdr:row>29</xdr:row>
      <xdr:rowOff>171450</xdr:rowOff>
    </xdr:to>
    <xdr:graphicFrame macro="">
      <xdr:nvGraphicFramePr>
        <xdr:cNvPr id="2" name="Chart 2">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9525</xdr:colOff>
      <xdr:row>31</xdr:row>
      <xdr:rowOff>66674</xdr:rowOff>
    </xdr:from>
    <xdr:to>
      <xdr:col>36</xdr:col>
      <xdr:colOff>219075</xdr:colOff>
      <xdr:row>56</xdr:row>
      <xdr:rowOff>161924</xdr:rowOff>
    </xdr:to>
    <xdr:graphicFrame macro="">
      <xdr:nvGraphicFramePr>
        <xdr:cNvPr id="4" name="Chart 2">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0.04342</cdr:x>
      <cdr:y>0.87883</cdr:y>
    </cdr:from>
    <cdr:to>
      <cdr:x>0.07337</cdr:x>
      <cdr:y>0.9258</cdr:y>
    </cdr:to>
    <cdr:sp macro="" textlink="">
      <cdr:nvSpPr>
        <cdr:cNvPr id="14" name="Rectangle 13"/>
        <cdr:cNvSpPr/>
      </cdr:nvSpPr>
      <cdr:spPr>
        <a:xfrm xmlns:a="http://schemas.openxmlformats.org/drawingml/2006/main">
          <a:off x="389519" y="5342282"/>
          <a:ext cx="266700" cy="292365"/>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0.57023</cdr:x>
      <cdr:y>0.78642</cdr:y>
    </cdr:from>
    <cdr:to>
      <cdr:x>0.79657</cdr:x>
      <cdr:y>0.82498</cdr:y>
    </cdr:to>
    <cdr:sp macro="" textlink="">
      <cdr:nvSpPr>
        <cdr:cNvPr id="8" name="TextBox 1"/>
        <cdr:cNvSpPr txBox="1"/>
      </cdr:nvSpPr>
      <cdr:spPr>
        <a:xfrm xmlns:a="http://schemas.openxmlformats.org/drawingml/2006/main">
          <a:off x="5294459" y="4787524"/>
          <a:ext cx="2101522" cy="234742"/>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chemeClr val="accent3"/>
              </a:solidFill>
              <a:latin typeface="Arial" panose="020B0604020202020204" pitchFamily="34" charset="0"/>
              <a:cs typeface="Arial" panose="020B0604020202020204" pitchFamily="34" charset="0"/>
            </a:rPr>
            <a:t>All pupils</a:t>
          </a:r>
        </a:p>
      </cdr:txBody>
    </cdr:sp>
  </cdr:relSizeAnchor>
  <cdr:relSizeAnchor xmlns:cdr="http://schemas.openxmlformats.org/drawingml/2006/chartDrawing">
    <cdr:from>
      <cdr:x>0.56532</cdr:x>
      <cdr:y>0.61131</cdr:y>
    </cdr:from>
    <cdr:to>
      <cdr:x>0.83449</cdr:x>
      <cdr:y>0.65591</cdr:y>
    </cdr:to>
    <cdr:sp macro="" textlink="">
      <cdr:nvSpPr>
        <cdr:cNvPr id="9" name="TextBox 1"/>
        <cdr:cNvSpPr txBox="1"/>
      </cdr:nvSpPr>
      <cdr:spPr>
        <a:xfrm xmlns:a="http://schemas.openxmlformats.org/drawingml/2006/main">
          <a:off x="5248924" y="3721481"/>
          <a:ext cx="2499191" cy="271513"/>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chemeClr val="tx2">
                  <a:lumMod val="60000"/>
                  <a:lumOff val="40000"/>
                </a:schemeClr>
              </a:solidFill>
              <a:latin typeface="Arial" panose="020B0604020202020204" pitchFamily="34" charset="0"/>
              <a:cs typeface="Arial" panose="020B0604020202020204" pitchFamily="34" charset="0"/>
            </a:rPr>
            <a:t>Looked after children</a:t>
          </a:r>
        </a:p>
      </cdr:txBody>
    </cdr:sp>
  </cdr:relSizeAnchor>
</c:userShapes>
</file>

<file path=xl/drawings/drawing11.xml><?xml version="1.0" encoding="utf-8"?>
<xdr:wsDr xmlns:xdr="http://schemas.openxmlformats.org/drawingml/2006/spreadsheetDrawing" xmlns:a="http://schemas.openxmlformats.org/drawingml/2006/main">
  <xdr:twoCellAnchor>
    <xdr:from>
      <xdr:col>6</xdr:col>
      <xdr:colOff>266699</xdr:colOff>
      <xdr:row>3</xdr:row>
      <xdr:rowOff>152398</xdr:rowOff>
    </xdr:from>
    <xdr:to>
      <xdr:col>16</xdr:col>
      <xdr:colOff>66675</xdr:colOff>
      <xdr:row>21</xdr:row>
      <xdr:rowOff>142875</xdr:rowOff>
    </xdr:to>
    <xdr:graphicFrame macro="">
      <xdr:nvGraphicFramePr>
        <xdr:cNvPr id="2" name="Chart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76200</xdr:colOff>
      <xdr:row>3</xdr:row>
      <xdr:rowOff>152400</xdr:rowOff>
    </xdr:from>
    <xdr:to>
      <xdr:col>25</xdr:col>
      <xdr:colOff>485776</xdr:colOff>
      <xdr:row>21</xdr:row>
      <xdr:rowOff>142877</xdr:rowOff>
    </xdr:to>
    <xdr:graphicFrame macro="">
      <xdr:nvGraphicFramePr>
        <xdr:cNvPr id="6" name="Chart 5">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266700</xdr:colOff>
      <xdr:row>21</xdr:row>
      <xdr:rowOff>152400</xdr:rowOff>
    </xdr:from>
    <xdr:to>
      <xdr:col>16</xdr:col>
      <xdr:colOff>66676</xdr:colOff>
      <xdr:row>46</xdr:row>
      <xdr:rowOff>66677</xdr:rowOff>
    </xdr:to>
    <xdr:graphicFrame macro="">
      <xdr:nvGraphicFramePr>
        <xdr:cNvPr id="7" name="Chart 6">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66675</xdr:colOff>
      <xdr:row>21</xdr:row>
      <xdr:rowOff>152400</xdr:rowOff>
    </xdr:from>
    <xdr:to>
      <xdr:col>25</xdr:col>
      <xdr:colOff>476251</xdr:colOff>
      <xdr:row>46</xdr:row>
      <xdr:rowOff>66677</xdr:rowOff>
    </xdr:to>
    <xdr:graphicFrame macro="">
      <xdr:nvGraphicFramePr>
        <xdr:cNvPr id="8" name="Chart 7">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19049</xdr:rowOff>
    </xdr:from>
    <xdr:to>
      <xdr:col>8</xdr:col>
      <xdr:colOff>428625</xdr:colOff>
      <xdr:row>23</xdr:row>
      <xdr:rowOff>152399</xdr:rowOff>
    </xdr:to>
    <xdr:graphicFrame macro="">
      <xdr:nvGraphicFramePr>
        <xdr:cNvPr id="3" name="Chart 4">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11766</xdr:colOff>
      <xdr:row>6</xdr:row>
      <xdr:rowOff>49306</xdr:rowOff>
    </xdr:from>
    <xdr:to>
      <xdr:col>8</xdr:col>
      <xdr:colOff>424923</xdr:colOff>
      <xdr:row>9</xdr:row>
      <xdr:rowOff>478</xdr:rowOff>
    </xdr:to>
    <xdr:sp macro="" textlink="">
      <xdr:nvSpPr>
        <xdr:cNvPr id="8" name="TextBox 3">
          <a:extLst>
            <a:ext uri="{FF2B5EF4-FFF2-40B4-BE49-F238E27FC236}">
              <a16:creationId xmlns:a16="http://schemas.microsoft.com/office/drawing/2014/main" id="{00000000-0008-0000-0500-000008000000}"/>
            </a:ext>
          </a:extLst>
        </xdr:cNvPr>
        <xdr:cNvSpPr txBox="1"/>
      </xdr:nvSpPr>
      <xdr:spPr>
        <a:xfrm>
          <a:off x="5974416" y="2030506"/>
          <a:ext cx="1213257" cy="55124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en-GB" sz="1400" b="1"/>
            <a:t>Highest SCQF </a:t>
          </a:r>
        </a:p>
        <a:p>
          <a:pPr algn="ctr"/>
          <a:r>
            <a:rPr lang="en-GB" sz="1400" b="1"/>
            <a:t>level</a:t>
          </a:r>
        </a:p>
      </xdr:txBody>
    </xdr:sp>
    <xdr:clientData/>
  </xdr:twoCellAnchor>
  <xdr:twoCellAnchor>
    <xdr:from>
      <xdr:col>9</xdr:col>
      <xdr:colOff>0</xdr:colOff>
      <xdr:row>4</xdr:row>
      <xdr:rowOff>0</xdr:rowOff>
    </xdr:from>
    <xdr:to>
      <xdr:col>20</xdr:col>
      <xdr:colOff>419100</xdr:colOff>
      <xdr:row>23</xdr:row>
      <xdr:rowOff>133350</xdr:rowOff>
    </xdr:to>
    <xdr:graphicFrame macro="">
      <xdr:nvGraphicFramePr>
        <xdr:cNvPr id="9" name="Chart 4">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266700</xdr:colOff>
      <xdr:row>6</xdr:row>
      <xdr:rowOff>9525</xdr:rowOff>
    </xdr:from>
    <xdr:ext cx="1213224" cy="551257"/>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13420725" y="1990725"/>
          <a:ext cx="1213224" cy="5512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400" b="1"/>
            <a:t>Highest SCQF </a:t>
          </a:r>
        </a:p>
        <a:p>
          <a:pPr algn="ctr"/>
          <a:r>
            <a:rPr lang="en-GB" sz="1400" b="1"/>
            <a:t>level</a:t>
          </a:r>
        </a:p>
      </xdr:txBody>
    </xdr:sp>
    <xdr:clientData/>
  </xdr:oneCellAnchor>
</xdr:wsDr>
</file>

<file path=xl/drawings/drawing3.xml><?xml version="1.0" encoding="utf-8"?>
<c:userShapes xmlns:c="http://schemas.openxmlformats.org/drawingml/2006/chart">
  <cdr:relSizeAnchor xmlns:cdr="http://schemas.openxmlformats.org/drawingml/2006/chartDrawing">
    <cdr:from>
      <cdr:x>0.81589</cdr:x>
      <cdr:y>0.47216</cdr:y>
    </cdr:from>
    <cdr:to>
      <cdr:x>0.94305</cdr:x>
      <cdr:y>0.7046</cdr:y>
    </cdr:to>
    <cdr:sp macro="" textlink="">
      <cdr:nvSpPr>
        <cdr:cNvPr id="2" name="TextBox 1"/>
        <cdr:cNvSpPr txBox="1"/>
      </cdr:nvSpPr>
      <cdr:spPr>
        <a:xfrm xmlns:a="http://schemas.openxmlformats.org/drawingml/2006/main">
          <a:off x="5867401" y="1857376"/>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4.xml><?xml version="1.0" encoding="utf-8"?>
<c:userShapes xmlns:c="http://schemas.openxmlformats.org/drawingml/2006/chart">
  <cdr:relSizeAnchor xmlns:cdr="http://schemas.openxmlformats.org/drawingml/2006/chartDrawing">
    <cdr:from>
      <cdr:x>0.81589</cdr:x>
      <cdr:y>0.47216</cdr:y>
    </cdr:from>
    <cdr:to>
      <cdr:x>0.94305</cdr:x>
      <cdr:y>0.7046</cdr:y>
    </cdr:to>
    <cdr:sp macro="" textlink="">
      <cdr:nvSpPr>
        <cdr:cNvPr id="2" name="TextBox 1"/>
        <cdr:cNvSpPr txBox="1"/>
      </cdr:nvSpPr>
      <cdr:spPr>
        <a:xfrm xmlns:a="http://schemas.openxmlformats.org/drawingml/2006/main">
          <a:off x="5867401" y="1857376"/>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0.61635</cdr:x>
      <cdr:y>0.26834</cdr:y>
    </cdr:from>
    <cdr:to>
      <cdr:x>0.84313</cdr:x>
      <cdr:y>0.30639</cdr:y>
    </cdr:to>
    <cdr:sp macro="" textlink="">
      <cdr:nvSpPr>
        <cdr:cNvPr id="3" name="TextBox 1"/>
        <cdr:cNvSpPr txBox="1"/>
      </cdr:nvSpPr>
      <cdr:spPr>
        <a:xfrm xmlns:a="http://schemas.openxmlformats.org/drawingml/2006/main">
          <a:off x="5723965" y="1633265"/>
          <a:ext cx="2106078" cy="231591"/>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chemeClr val="accent3"/>
              </a:solidFill>
              <a:latin typeface="Arial" panose="020B0604020202020204" pitchFamily="34" charset="0"/>
              <a:cs typeface="Arial" panose="020B0604020202020204" pitchFamily="34" charset="0"/>
            </a:rPr>
            <a:t>All school leavers</a:t>
          </a:r>
        </a:p>
      </cdr:txBody>
    </cdr:sp>
  </cdr:relSizeAnchor>
  <cdr:relSizeAnchor xmlns:cdr="http://schemas.openxmlformats.org/drawingml/2006/chartDrawing">
    <cdr:from>
      <cdr:x>0.61166</cdr:x>
      <cdr:y>0.47354</cdr:y>
    </cdr:from>
    <cdr:to>
      <cdr:x>0.94667</cdr:x>
      <cdr:y>0.51174</cdr:y>
    </cdr:to>
    <cdr:sp macro="" textlink="">
      <cdr:nvSpPr>
        <cdr:cNvPr id="4" name="TextBox 1"/>
        <cdr:cNvSpPr txBox="1"/>
      </cdr:nvSpPr>
      <cdr:spPr>
        <a:xfrm xmlns:a="http://schemas.openxmlformats.org/drawingml/2006/main">
          <a:off x="5680410" y="2882189"/>
          <a:ext cx="3111165" cy="232504"/>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chemeClr val="tx2">
                  <a:lumMod val="60000"/>
                  <a:lumOff val="40000"/>
                </a:schemeClr>
              </a:solidFill>
              <a:latin typeface="Arial" panose="020B0604020202020204" pitchFamily="34" charset="0"/>
              <a:cs typeface="Arial" panose="020B0604020202020204" pitchFamily="34" charset="0"/>
            </a:rPr>
            <a:t>Looked after school</a:t>
          </a:r>
          <a:r>
            <a:rPr lang="en-GB" sz="1600" b="1" baseline="0">
              <a:solidFill>
                <a:schemeClr val="tx2">
                  <a:lumMod val="60000"/>
                  <a:lumOff val="40000"/>
                </a:schemeClr>
              </a:solidFill>
              <a:latin typeface="Arial" panose="020B0604020202020204" pitchFamily="34" charset="0"/>
              <a:cs typeface="Arial" panose="020B0604020202020204" pitchFamily="34" charset="0"/>
            </a:rPr>
            <a:t> leavers</a:t>
          </a:r>
          <a:endParaRPr lang="en-GB" sz="1600" b="1">
            <a:solidFill>
              <a:schemeClr val="tx2">
                <a:lumMod val="60000"/>
                <a:lumOff val="40000"/>
              </a:schemeClr>
            </a:solidFill>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4804" cy="60877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0.61845</cdr:x>
      <cdr:y>0.18406</cdr:y>
    </cdr:from>
    <cdr:to>
      <cdr:x>0.84479</cdr:x>
      <cdr:y>0.22262</cdr:y>
    </cdr:to>
    <cdr:sp macro="" textlink="">
      <cdr:nvSpPr>
        <cdr:cNvPr id="8" name="TextBox 1"/>
        <cdr:cNvSpPr txBox="1"/>
      </cdr:nvSpPr>
      <cdr:spPr>
        <a:xfrm xmlns:a="http://schemas.openxmlformats.org/drawingml/2006/main">
          <a:off x="5742149" y="1120524"/>
          <a:ext cx="2101523" cy="234743"/>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000" b="1">
              <a:solidFill>
                <a:schemeClr val="accent3"/>
              </a:solidFill>
            </a:rPr>
            <a:t>All pupils</a:t>
          </a:r>
        </a:p>
      </cdr:txBody>
    </cdr:sp>
  </cdr:relSizeAnchor>
  <cdr:relSizeAnchor xmlns:cdr="http://schemas.openxmlformats.org/drawingml/2006/chartDrawing">
    <cdr:from>
      <cdr:x>0.61973</cdr:x>
      <cdr:y>0.272</cdr:y>
    </cdr:from>
    <cdr:to>
      <cdr:x>0.8889</cdr:x>
      <cdr:y>0.3166</cdr:y>
    </cdr:to>
    <cdr:sp macro="" textlink="">
      <cdr:nvSpPr>
        <cdr:cNvPr id="9" name="TextBox 1"/>
        <cdr:cNvSpPr txBox="1"/>
      </cdr:nvSpPr>
      <cdr:spPr>
        <a:xfrm xmlns:a="http://schemas.openxmlformats.org/drawingml/2006/main">
          <a:off x="5754034" y="1655845"/>
          <a:ext cx="2499190" cy="271512"/>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000" b="1">
              <a:solidFill>
                <a:schemeClr val="accent1"/>
              </a:solidFill>
            </a:rPr>
            <a:t>Looked after children</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84804" cy="60877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23.xml.rels><?xml version="1.0" encoding="UTF-8" standalone="yes"?><Relationships xmlns="http://schemas.openxmlformats.org/package/2006/relationships"><Relationship Id="rId1" Target="../drawings/drawing11.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2.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_rels/sheet5.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fitToPage="1"/>
  </sheetPr>
  <dimension ref="A1:Q72"/>
  <sheetViews>
    <sheetView zoomScaleNormal="100" zoomScaleSheetLayoutView="100" workbookViewId="0">
      <selection activeCell="B10" sqref="B10:C10"/>
    </sheetView>
  </sheetViews>
  <sheetFormatPr defaultColWidth="8.85546875" defaultRowHeight="15.75" x14ac:dyDescent="0.25"/>
  <cols>
    <col min="1" max="1" customWidth="true" style="8" width="21.7109375" collapsed="false"/>
    <col min="2" max="2" customWidth="true" style="7" width="91.7109375" collapsed="false"/>
    <col min="3" max="6" customWidth="true" style="3" width="9.140625" collapsed="false"/>
    <col min="7" max="8" customWidth="true" style="3" width="8.85546875" collapsed="false"/>
    <col min="9" max="9" customWidth="true" style="3" width="11.85546875" collapsed="false"/>
    <col min="10" max="10" style="2" width="8.85546875" collapsed="false"/>
    <col min="11" max="16384" style="3" width="8.85546875" collapsed="false"/>
  </cols>
  <sheetData>
    <row r="1" spans="1:12" ht="27" x14ac:dyDescent="0.25">
      <c r="A1" s="411" t="s">
        <v>195</v>
      </c>
      <c r="B1" s="411"/>
      <c r="C1" s="366"/>
      <c r="D1" s="1"/>
      <c r="E1" s="1"/>
      <c r="F1" s="1"/>
      <c r="G1" s="1"/>
      <c r="H1" s="1"/>
      <c r="I1" s="1"/>
    </row>
    <row r="2" spans="1:12" ht="27" x14ac:dyDescent="0.25">
      <c r="A2" s="411" t="s">
        <v>0</v>
      </c>
      <c r="B2" s="411"/>
      <c r="C2" s="366"/>
      <c r="D2" s="1"/>
      <c r="E2" s="1"/>
      <c r="F2" s="1"/>
      <c r="G2" s="1"/>
      <c r="H2" s="1"/>
      <c r="I2" s="1"/>
      <c r="L2" s="4"/>
    </row>
    <row r="3" spans="1:12" x14ac:dyDescent="0.25">
      <c r="A3" s="367"/>
      <c r="B3" s="5"/>
      <c r="C3" s="368"/>
      <c r="D3" s="6"/>
      <c r="E3" s="6"/>
      <c r="F3" s="6"/>
      <c r="G3" s="6"/>
      <c r="H3" s="6"/>
      <c r="I3" s="6"/>
      <c r="K3" s="2"/>
    </row>
    <row r="4" spans="1:12" ht="23.25" x14ac:dyDescent="0.25">
      <c r="A4" s="369" t="s">
        <v>1</v>
      </c>
      <c r="B4" s="370"/>
      <c r="C4" s="141"/>
    </row>
    <row r="5" spans="1:12" ht="16.5" x14ac:dyDescent="0.25">
      <c r="A5" s="371" t="s">
        <v>2</v>
      </c>
      <c r="B5" s="373" t="s">
        <v>211</v>
      </c>
      <c r="C5" s="141"/>
    </row>
    <row r="6" spans="1:12" ht="33" x14ac:dyDescent="0.25">
      <c r="A6" s="371" t="s">
        <v>3</v>
      </c>
      <c r="B6" s="373" t="s">
        <v>268</v>
      </c>
      <c r="C6" s="141"/>
    </row>
    <row r="7" spans="1:12" ht="33" x14ac:dyDescent="0.25">
      <c r="A7" s="371" t="s">
        <v>4</v>
      </c>
      <c r="B7" s="373" t="s">
        <v>268</v>
      </c>
      <c r="C7" s="141"/>
    </row>
    <row r="8" spans="1:12" ht="37.5" customHeight="1" x14ac:dyDescent="0.25">
      <c r="A8" s="371" t="s">
        <v>5</v>
      </c>
      <c r="B8" s="412" t="s">
        <v>267</v>
      </c>
      <c r="C8" s="412"/>
    </row>
    <row r="9" spans="1:12" ht="37.5" customHeight="1" x14ac:dyDescent="0.25">
      <c r="A9" s="371" t="s">
        <v>6</v>
      </c>
      <c r="B9" s="412" t="s">
        <v>266</v>
      </c>
      <c r="C9" s="412"/>
    </row>
    <row r="10" spans="1:12" ht="36" customHeight="1" x14ac:dyDescent="0.25">
      <c r="A10" s="371" t="s">
        <v>7</v>
      </c>
      <c r="B10" s="413" t="s">
        <v>265</v>
      </c>
      <c r="C10" s="413"/>
    </row>
    <row r="11" spans="1:12" ht="16.5" x14ac:dyDescent="0.25">
      <c r="A11" s="374"/>
      <c r="B11" s="370"/>
      <c r="C11" s="141"/>
    </row>
    <row r="12" spans="1:12" ht="33" customHeight="1" x14ac:dyDescent="0.25">
      <c r="A12" s="375" t="s">
        <v>8</v>
      </c>
      <c r="B12" s="370"/>
      <c r="C12" s="141"/>
    </row>
    <row r="13" spans="1:12" ht="39" customHeight="1" x14ac:dyDescent="0.25">
      <c r="A13" s="371" t="s">
        <v>10</v>
      </c>
      <c r="B13" s="390" t="s">
        <v>231</v>
      </c>
      <c r="C13" s="370"/>
    </row>
    <row r="14" spans="1:12" ht="35.25" customHeight="1" x14ac:dyDescent="0.25">
      <c r="A14" s="371" t="s">
        <v>11</v>
      </c>
      <c r="B14" s="390" t="s">
        <v>230</v>
      </c>
      <c r="C14" s="376"/>
    </row>
    <row r="15" spans="1:12" ht="36" customHeight="1" x14ac:dyDescent="0.25">
      <c r="A15" s="377" t="s">
        <v>9</v>
      </c>
      <c r="B15" s="382" t="s">
        <v>213</v>
      </c>
      <c r="C15" s="376"/>
    </row>
    <row r="16" spans="1:12" ht="33.75" customHeight="1" x14ac:dyDescent="0.25">
      <c r="A16" s="371" t="s">
        <v>12</v>
      </c>
      <c r="B16" s="376" t="s">
        <v>214</v>
      </c>
      <c r="C16" s="376"/>
    </row>
    <row r="17" spans="1:17" ht="35.25" customHeight="1" x14ac:dyDescent="0.25">
      <c r="A17" s="371" t="s">
        <v>13</v>
      </c>
      <c r="B17" s="376" t="s">
        <v>192</v>
      </c>
      <c r="C17" s="376"/>
    </row>
    <row r="18" spans="1:17" ht="16.5" x14ac:dyDescent="0.25">
      <c r="A18" s="374"/>
      <c r="B18" s="370"/>
      <c r="C18" s="141"/>
    </row>
    <row r="19" spans="1:17" ht="33" customHeight="1" x14ac:dyDescent="0.25">
      <c r="A19" s="369" t="s">
        <v>196</v>
      </c>
      <c r="B19" s="370"/>
      <c r="C19" s="141"/>
    </row>
    <row r="20" spans="1:17" ht="33.75" customHeight="1" x14ac:dyDescent="0.25">
      <c r="A20" s="371" t="s">
        <v>134</v>
      </c>
      <c r="B20" s="376" t="s">
        <v>247</v>
      </c>
      <c r="C20" s="376"/>
    </row>
    <row r="21" spans="1:17" ht="51" customHeight="1" x14ac:dyDescent="0.2">
      <c r="A21" s="377" t="s">
        <v>133</v>
      </c>
      <c r="B21" s="376" t="s">
        <v>237</v>
      </c>
      <c r="C21" s="376"/>
      <c r="D21" s="414"/>
      <c r="E21" s="414"/>
      <c r="F21" s="414"/>
      <c r="G21" s="414"/>
      <c r="H21" s="414"/>
      <c r="I21" s="414"/>
      <c r="J21" s="414"/>
      <c r="K21" s="414"/>
      <c r="L21" s="414"/>
      <c r="M21" s="414"/>
      <c r="N21" s="414"/>
      <c r="O21" s="414"/>
      <c r="P21" s="414"/>
      <c r="Q21" s="414"/>
    </row>
    <row r="22" spans="1:17" ht="51" customHeight="1" x14ac:dyDescent="0.25">
      <c r="A22" s="371" t="s">
        <v>135</v>
      </c>
      <c r="B22" s="376" t="s">
        <v>245</v>
      </c>
      <c r="C22" s="376"/>
      <c r="D22" s="414"/>
      <c r="E22" s="414"/>
      <c r="F22" s="414"/>
      <c r="G22" s="414"/>
    </row>
    <row r="23" spans="1:17" ht="44.25" customHeight="1" x14ac:dyDescent="0.25">
      <c r="A23" s="371" t="s">
        <v>136</v>
      </c>
      <c r="B23" s="395" t="s">
        <v>244</v>
      </c>
      <c r="C23" s="376"/>
    </row>
    <row r="24" spans="1:17" ht="33" x14ac:dyDescent="0.25">
      <c r="A24" s="371" t="s">
        <v>137</v>
      </c>
      <c r="B24" s="376" t="s">
        <v>246</v>
      </c>
      <c r="C24" s="376"/>
    </row>
    <row r="25" spans="1:17" ht="16.5" x14ac:dyDescent="0.25">
      <c r="A25" s="371"/>
      <c r="B25" s="376"/>
      <c r="C25" s="376"/>
    </row>
    <row r="26" spans="1:17" ht="23.25" x14ac:dyDescent="0.25">
      <c r="A26" s="369" t="s">
        <v>197</v>
      </c>
      <c r="B26" s="370"/>
      <c r="C26" s="141"/>
    </row>
    <row r="27" spans="1:17" ht="33" customHeight="1" x14ac:dyDescent="0.25">
      <c r="A27" s="371" t="s">
        <v>138</v>
      </c>
      <c r="B27" s="395" t="s">
        <v>257</v>
      </c>
      <c r="C27" s="141"/>
    </row>
    <row r="28" spans="1:17" ht="34.5" customHeight="1" x14ac:dyDescent="0.25">
      <c r="A28" s="377" t="s">
        <v>199</v>
      </c>
      <c r="B28" s="368" t="s">
        <v>255</v>
      </c>
      <c r="C28" s="141"/>
    </row>
    <row r="29" spans="1:17" ht="36.75" customHeight="1" x14ac:dyDescent="0.25">
      <c r="A29" s="371" t="s">
        <v>200</v>
      </c>
      <c r="B29" s="395" t="s">
        <v>254</v>
      </c>
      <c r="C29" s="141"/>
    </row>
    <row r="30" spans="1:17" ht="36" customHeight="1" x14ac:dyDescent="0.25">
      <c r="A30" s="371" t="s">
        <v>201</v>
      </c>
      <c r="B30" s="395" t="s">
        <v>253</v>
      </c>
      <c r="C30" s="141"/>
    </row>
    <row r="31" spans="1:17" ht="37.5" customHeight="1" x14ac:dyDescent="0.25">
      <c r="A31" s="371" t="s">
        <v>202</v>
      </c>
      <c r="B31" s="395" t="s">
        <v>252</v>
      </c>
      <c r="C31" s="141"/>
    </row>
    <row r="32" spans="1:17" ht="33" x14ac:dyDescent="0.25">
      <c r="A32" s="371" t="s">
        <v>203</v>
      </c>
      <c r="B32" s="376" t="s">
        <v>217</v>
      </c>
      <c r="C32" s="141"/>
    </row>
    <row r="33" spans="1:3" ht="15.75" customHeight="1" x14ac:dyDescent="0.25">
      <c r="A33" s="371"/>
      <c r="B33" s="376"/>
      <c r="C33" s="141"/>
    </row>
    <row r="34" spans="1:3" ht="23.25" x14ac:dyDescent="0.25">
      <c r="A34" s="369" t="s">
        <v>108</v>
      </c>
      <c r="B34" s="370"/>
      <c r="C34" s="141"/>
    </row>
    <row r="35" spans="1:3" ht="49.5" x14ac:dyDescent="0.25">
      <c r="A35" s="371" t="s">
        <v>204</v>
      </c>
      <c r="B35" s="376" t="s">
        <v>225</v>
      </c>
      <c r="C35" s="141"/>
    </row>
    <row r="36" spans="1:3" ht="49.5" x14ac:dyDescent="0.25">
      <c r="A36" s="371" t="s">
        <v>205</v>
      </c>
      <c r="B36" s="376" t="s">
        <v>227</v>
      </c>
      <c r="C36" s="141"/>
    </row>
    <row r="37" spans="1:3" ht="33" x14ac:dyDescent="0.25">
      <c r="A37" s="371" t="s">
        <v>198</v>
      </c>
      <c r="B37" s="376" t="s">
        <v>193</v>
      </c>
      <c r="C37" s="141"/>
    </row>
    <row r="38" spans="1:3" ht="16.5" x14ac:dyDescent="0.25">
      <c r="A38" s="374"/>
      <c r="B38" s="370"/>
      <c r="C38" s="141"/>
    </row>
    <row r="39" spans="1:3" ht="23.25" x14ac:dyDescent="0.25">
      <c r="A39" s="375" t="s">
        <v>14</v>
      </c>
      <c r="B39" s="370"/>
      <c r="C39" s="141"/>
    </row>
    <row r="40" spans="1:3" ht="33" x14ac:dyDescent="0.25">
      <c r="A40" s="371" t="s">
        <v>206</v>
      </c>
      <c r="B40" s="372" t="s">
        <v>194</v>
      </c>
      <c r="C40" s="141"/>
    </row>
    <row r="41" spans="1:3" ht="16.5" x14ac:dyDescent="0.25">
      <c r="A41" s="371"/>
      <c r="B41" s="370"/>
      <c r="C41" s="141"/>
    </row>
    <row r="42" spans="1:3" ht="16.5" x14ac:dyDescent="0.25">
      <c r="A42" s="371"/>
      <c r="B42" s="370"/>
      <c r="C42" s="141"/>
    </row>
    <row r="43" spans="1:3" ht="16.5" x14ac:dyDescent="0.25">
      <c r="A43" s="371"/>
      <c r="B43" s="370"/>
      <c r="C43" s="141"/>
    </row>
    <row r="44" spans="1:3" ht="16.5" x14ac:dyDescent="0.25">
      <c r="A44" s="371"/>
      <c r="B44" s="370"/>
      <c r="C44" s="141"/>
    </row>
    <row r="45" spans="1:3" x14ac:dyDescent="0.25">
      <c r="A45" s="378"/>
      <c r="B45" s="370"/>
      <c r="C45" s="141"/>
    </row>
    <row r="46" spans="1:3" x14ac:dyDescent="0.25">
      <c r="A46" s="378"/>
      <c r="B46" s="370"/>
      <c r="C46" s="141"/>
    </row>
    <row r="47" spans="1:3" x14ac:dyDescent="0.25">
      <c r="A47" s="378"/>
      <c r="B47" s="370"/>
      <c r="C47" s="141"/>
    </row>
    <row r="48" spans="1:3" x14ac:dyDescent="0.25">
      <c r="A48" s="378"/>
      <c r="B48" s="370"/>
      <c r="C48" s="141"/>
    </row>
    <row r="49" spans="1:3" x14ac:dyDescent="0.25">
      <c r="A49" s="378"/>
      <c r="B49" s="370"/>
      <c r="C49" s="141"/>
    </row>
    <row r="50" spans="1:3" x14ac:dyDescent="0.25">
      <c r="A50" s="378"/>
      <c r="B50" s="370"/>
      <c r="C50" s="141"/>
    </row>
    <row r="51" spans="1:3" x14ac:dyDescent="0.25">
      <c r="A51" s="378"/>
      <c r="B51" s="370"/>
      <c r="C51" s="141"/>
    </row>
    <row r="52" spans="1:3" x14ac:dyDescent="0.25">
      <c r="A52" s="378"/>
      <c r="B52" s="370"/>
      <c r="C52" s="141"/>
    </row>
    <row r="53" spans="1:3" x14ac:dyDescent="0.25">
      <c r="A53" s="378"/>
      <c r="B53" s="370"/>
      <c r="C53" s="141"/>
    </row>
    <row r="54" spans="1:3" x14ac:dyDescent="0.25">
      <c r="A54" s="378"/>
      <c r="B54" s="370"/>
      <c r="C54" s="141"/>
    </row>
    <row r="55" spans="1:3" x14ac:dyDescent="0.25">
      <c r="A55" s="378"/>
      <c r="B55" s="370"/>
      <c r="C55" s="141"/>
    </row>
    <row r="56" spans="1:3" x14ac:dyDescent="0.25">
      <c r="A56" s="378"/>
      <c r="B56" s="370"/>
      <c r="C56" s="141"/>
    </row>
    <row r="57" spans="1:3" x14ac:dyDescent="0.25">
      <c r="A57" s="378"/>
      <c r="B57" s="370"/>
      <c r="C57" s="141"/>
    </row>
    <row r="58" spans="1:3" x14ac:dyDescent="0.25">
      <c r="A58" s="378"/>
      <c r="B58" s="370"/>
      <c r="C58" s="141"/>
    </row>
    <row r="59" spans="1:3" x14ac:dyDescent="0.25">
      <c r="A59" s="378"/>
      <c r="B59" s="370"/>
      <c r="C59" s="141"/>
    </row>
    <row r="60" spans="1:3" x14ac:dyDescent="0.25">
      <c r="A60" s="378"/>
      <c r="B60" s="370"/>
      <c r="C60" s="141"/>
    </row>
    <row r="61" spans="1:3" x14ac:dyDescent="0.25">
      <c r="A61" s="378"/>
      <c r="B61" s="370"/>
      <c r="C61" s="141"/>
    </row>
    <row r="62" spans="1:3" x14ac:dyDescent="0.25">
      <c r="A62" s="378"/>
      <c r="B62" s="370"/>
      <c r="C62" s="141"/>
    </row>
    <row r="63" spans="1:3" x14ac:dyDescent="0.25">
      <c r="A63" s="378"/>
      <c r="B63" s="370"/>
      <c r="C63" s="141"/>
    </row>
    <row r="64" spans="1:3" x14ac:dyDescent="0.25">
      <c r="A64" s="378"/>
      <c r="B64" s="370"/>
      <c r="C64" s="141"/>
    </row>
    <row r="65" spans="1:3" x14ac:dyDescent="0.25">
      <c r="A65" s="378"/>
      <c r="B65" s="370"/>
      <c r="C65" s="141"/>
    </row>
    <row r="66" spans="1:3" x14ac:dyDescent="0.25">
      <c r="A66" s="378"/>
      <c r="B66" s="370"/>
      <c r="C66" s="141"/>
    </row>
    <row r="67" spans="1:3" x14ac:dyDescent="0.25">
      <c r="A67" s="378"/>
      <c r="B67" s="370"/>
      <c r="C67" s="141"/>
    </row>
    <row r="68" spans="1:3" x14ac:dyDescent="0.25">
      <c r="A68" s="378"/>
      <c r="B68" s="370"/>
      <c r="C68" s="141"/>
    </row>
    <row r="69" spans="1:3" x14ac:dyDescent="0.25">
      <c r="A69" s="378"/>
      <c r="B69" s="370"/>
      <c r="C69" s="141"/>
    </row>
    <row r="70" spans="1:3" x14ac:dyDescent="0.25">
      <c r="A70" s="378"/>
      <c r="B70" s="370"/>
      <c r="C70" s="141"/>
    </row>
    <row r="71" spans="1:3" x14ac:dyDescent="0.25">
      <c r="A71" s="378"/>
      <c r="B71" s="370"/>
      <c r="C71" s="141"/>
    </row>
    <row r="72" spans="1:3" x14ac:dyDescent="0.25">
      <c r="A72" s="378"/>
      <c r="B72" s="370"/>
      <c r="C72" s="141"/>
    </row>
  </sheetData>
  <mergeCells count="14">
    <mergeCell ref="P21:Q21"/>
    <mergeCell ref="L21:M21"/>
    <mergeCell ref="D22:E22"/>
    <mergeCell ref="F22:G22"/>
    <mergeCell ref="J21:K21"/>
    <mergeCell ref="D21:E21"/>
    <mergeCell ref="F21:G21"/>
    <mergeCell ref="H21:I21"/>
    <mergeCell ref="A1:B1"/>
    <mergeCell ref="A2:B2"/>
    <mergeCell ref="B8:C8"/>
    <mergeCell ref="B10:C10"/>
    <mergeCell ref="N21:O21"/>
    <mergeCell ref="B9:C9"/>
  </mergeCells>
  <hyperlinks>
    <hyperlink ref="A5" location="'Chart 1'!A1" display="Chart 1"/>
    <hyperlink ref="A6" location="'Table 1.1'!A1" display="Table 1.1"/>
    <hyperlink ref="A8" location="'Table 1.2'!A1" display="Table 1.2"/>
    <hyperlink ref="A10" location="'Table 1.4'!A1" display="Table 1.4"/>
    <hyperlink ref="A13" location="'Table 2.1'!A1" display="Table 2.1"/>
    <hyperlink ref="A14" location="'Table 2.2'!A1" display="Table 2.2"/>
    <hyperlink ref="A16" location="'Table 2.3'!A1" display="Table 2.3"/>
    <hyperlink ref="A17" location="'Table 2.4'!A1" display="Table 2.4"/>
    <hyperlink ref="A7" location="'Chart 2'!A1" display="Chart 2"/>
    <hyperlink ref="A40" location="'Table 6.1'!A1" display="Table 6.1"/>
    <hyperlink ref="A35" location="'Table 5.1'!A1" display="Table 5.1"/>
    <hyperlink ref="A36" location="'Table 5.2'!A1" display="Table 5.2"/>
    <hyperlink ref="A37" location="'Chart 6'!A1" display="Chart 6"/>
    <hyperlink ref="A9" location="'Table 1.3'!A1" display="Table 1.3"/>
    <hyperlink ref="A27" location="'Table 4.1'!A1" display="Table 4.1"/>
    <hyperlink ref="A30" location="'Table 4.3'!A1" display="Table 4.3"/>
    <hyperlink ref="A31" location="'Table 4.4'!A1" display="Table 4.4"/>
    <hyperlink ref="A29" location="'Table 4.2'!A1" display="Table 4.2"/>
    <hyperlink ref="A20" location="'Table 3.1 '!A1" display="Table 3.1"/>
    <hyperlink ref="A23" location="'Table 3.3'!A1" display="Table 3.3"/>
    <hyperlink ref="A24" location="'Table 3.4'!A1" display="Table 3.4"/>
    <hyperlink ref="A22" location="'Table 3.2'!A1" display="Table 3.2"/>
    <hyperlink ref="A32" location="'Table 4.5'!A1" display="Table 4.5"/>
  </hyperlinks>
  <pageMargins left="0.74803149606299213" right="0.74803149606299213" top="0.98425196850393704" bottom="0.98425196850393704" header="0.51181102362204722" footer="0.51181102362204722"/>
  <pageSetup paperSize="9" scale="7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39997558519241921"/>
  </sheetPr>
  <dimension ref="A1:S22"/>
  <sheetViews>
    <sheetView showGridLines="0" topLeftCell="A4" zoomScaleNormal="100" zoomScaleSheetLayoutView="115" workbookViewId="0">
      <selection activeCell="A21" sqref="A21"/>
    </sheetView>
  </sheetViews>
  <sheetFormatPr defaultColWidth="8.85546875" defaultRowHeight="12.75" x14ac:dyDescent="0.2"/>
  <cols>
    <col min="1" max="1" customWidth="true" style="9" width="36.28515625" collapsed="false"/>
    <col min="2" max="3" customWidth="true" style="9" width="14.140625" collapsed="false"/>
    <col min="4" max="4" customWidth="true" style="9" width="7.7109375" collapsed="false"/>
    <col min="5" max="5" customWidth="true" style="9" width="14.140625" collapsed="false"/>
    <col min="6" max="6" bestFit="true" customWidth="true" style="9" width="14.140625" collapsed="false"/>
    <col min="7" max="7" customWidth="true" style="9" width="22.7109375" collapsed="false"/>
    <col min="8" max="8" bestFit="true" customWidth="true" style="9" width="11.28515625" collapsed="false"/>
    <col min="9" max="10" bestFit="true" customWidth="true" style="9" width="9.28515625" collapsed="false"/>
    <col min="11" max="11" bestFit="true" customWidth="true" style="9" width="7.42578125" collapsed="false"/>
    <col min="12" max="12" bestFit="true" customWidth="true" style="9" width="8.85546875" collapsed="false"/>
    <col min="13" max="13" bestFit="true" customWidth="true" style="9" width="11.28515625" collapsed="false"/>
    <col min="14" max="14" customWidth="true" style="9" width="11.28515625" collapsed="false"/>
    <col min="15" max="15" bestFit="true" customWidth="true" style="9" width="10.0" collapsed="false"/>
    <col min="16" max="16" customWidth="true" style="9" width="8.85546875" collapsed="false"/>
    <col min="17" max="17" bestFit="true" customWidth="true" style="9" width="11.28515625" collapsed="false"/>
    <col min="18" max="18" bestFit="true" customWidth="true" style="9" width="8.42578125" collapsed="false"/>
    <col min="19" max="19" bestFit="true" customWidth="true" style="9" width="4.0" collapsed="false"/>
    <col min="20" max="16384" style="9" width="8.85546875" collapsed="false"/>
  </cols>
  <sheetData>
    <row r="1" spans="1:17" ht="27.75" x14ac:dyDescent="0.4">
      <c r="A1" s="91" t="s">
        <v>78</v>
      </c>
    </row>
    <row r="2" spans="1:17" ht="38.25" customHeight="1" x14ac:dyDescent="0.25">
      <c r="A2" s="440" t="s">
        <v>236</v>
      </c>
      <c r="B2" s="440"/>
      <c r="C2" s="440"/>
      <c r="D2" s="440"/>
      <c r="E2" s="440"/>
      <c r="F2" s="440"/>
    </row>
    <row r="3" spans="1:17" ht="38.25" customHeight="1" x14ac:dyDescent="0.25">
      <c r="A3" s="138"/>
      <c r="B3" s="138"/>
      <c r="C3" s="138"/>
      <c r="D3" s="138"/>
      <c r="E3" s="138"/>
      <c r="F3" s="138"/>
    </row>
    <row r="4" spans="1:17" ht="17.25" thickBot="1" x14ac:dyDescent="0.25">
      <c r="A4" s="42" t="s">
        <v>189</v>
      </c>
      <c r="B4" s="54"/>
      <c r="C4" s="54"/>
      <c r="D4" s="54"/>
      <c r="E4" s="54"/>
      <c r="F4" s="100"/>
    </row>
    <row r="5" spans="1:17" ht="13.5" thickBot="1" x14ac:dyDescent="0.25">
      <c r="A5" s="101"/>
      <c r="B5" s="441" t="s">
        <v>88</v>
      </c>
      <c r="C5" s="441"/>
      <c r="D5" s="102"/>
      <c r="E5" s="441" t="s">
        <v>89</v>
      </c>
      <c r="F5" s="441"/>
      <c r="H5" s="113"/>
      <c r="I5" s="113"/>
      <c r="J5" s="113"/>
      <c r="K5" s="113"/>
      <c r="L5" s="113"/>
      <c r="M5" s="113"/>
      <c r="N5" s="113"/>
      <c r="O5" s="113"/>
      <c r="P5" s="113"/>
      <c r="Q5" s="113"/>
    </row>
    <row r="6" spans="1:17" ht="26.25" thickBot="1" x14ac:dyDescent="0.25">
      <c r="A6" s="103"/>
      <c r="B6" s="104" t="s">
        <v>17</v>
      </c>
      <c r="C6" s="104" t="s">
        <v>90</v>
      </c>
      <c r="D6" s="104"/>
      <c r="E6" s="104" t="s">
        <v>17</v>
      </c>
      <c r="F6" s="104" t="s">
        <v>90</v>
      </c>
      <c r="H6" s="113"/>
      <c r="I6" s="113"/>
      <c r="J6" s="113"/>
      <c r="K6" s="113"/>
      <c r="L6" s="113"/>
      <c r="M6" s="113"/>
      <c r="N6" s="113"/>
      <c r="O6" s="113"/>
      <c r="P6" s="113"/>
      <c r="Q6" s="113"/>
    </row>
    <row r="7" spans="1:17" ht="26.25" thickBot="1" x14ac:dyDescent="0.25">
      <c r="A7" s="67" t="s">
        <v>117</v>
      </c>
      <c r="B7" s="105"/>
      <c r="C7" s="105"/>
      <c r="D7" s="105"/>
      <c r="E7" s="105"/>
      <c r="F7" s="105"/>
      <c r="H7" s="113"/>
      <c r="I7" s="113"/>
      <c r="J7" s="113"/>
      <c r="K7" s="113"/>
      <c r="L7" s="113"/>
      <c r="M7" s="113"/>
      <c r="N7" s="113"/>
      <c r="O7" s="113"/>
      <c r="P7" s="113"/>
      <c r="Q7" s="113"/>
    </row>
    <row r="8" spans="1:17" x14ac:dyDescent="0.2">
      <c r="A8" s="70" t="s">
        <v>166</v>
      </c>
      <c r="B8" s="45">
        <v>320</v>
      </c>
      <c r="C8" s="197">
        <v>69.0625</v>
      </c>
      <c r="D8" s="45"/>
      <c r="E8" s="45">
        <v>319</v>
      </c>
      <c r="F8" s="197">
        <v>62.068965517241381</v>
      </c>
      <c r="H8" s="113"/>
      <c r="I8" s="113"/>
      <c r="J8" s="113"/>
      <c r="K8" s="113"/>
      <c r="L8" s="113"/>
      <c r="M8" s="113"/>
      <c r="N8" s="113"/>
      <c r="O8" s="113"/>
      <c r="P8" s="113"/>
      <c r="Q8" s="113"/>
    </row>
    <row r="9" spans="1:17" x14ac:dyDescent="0.2">
      <c r="A9" s="71" t="s">
        <v>167</v>
      </c>
      <c r="B9" s="45">
        <v>188</v>
      </c>
      <c r="C9" s="197">
        <v>83.510638297872347</v>
      </c>
      <c r="D9" s="45"/>
      <c r="E9" s="45">
        <v>187</v>
      </c>
      <c r="F9" s="197">
        <v>73.262032085561501</v>
      </c>
      <c r="H9" s="113"/>
      <c r="I9" s="113"/>
      <c r="J9" s="113"/>
      <c r="K9" s="113"/>
      <c r="L9" s="113"/>
      <c r="M9" s="113"/>
      <c r="N9" s="113"/>
      <c r="O9" s="113"/>
      <c r="P9" s="113"/>
      <c r="Q9" s="113"/>
    </row>
    <row r="10" spans="1:17" x14ac:dyDescent="0.2">
      <c r="A10" s="71" t="s">
        <v>168</v>
      </c>
      <c r="B10" s="45">
        <v>143</v>
      </c>
      <c r="C10" s="197">
        <v>96.503496503496507</v>
      </c>
      <c r="D10" s="45"/>
      <c r="E10" s="45">
        <v>141</v>
      </c>
      <c r="F10" s="197">
        <v>87.2340425531915</v>
      </c>
      <c r="H10" s="113"/>
      <c r="I10" s="113"/>
      <c r="J10" s="113"/>
      <c r="K10" s="113"/>
      <c r="L10" s="113"/>
      <c r="M10" s="113"/>
      <c r="N10" s="113"/>
      <c r="O10" s="113"/>
      <c r="P10" s="113"/>
      <c r="Q10" s="113"/>
    </row>
    <row r="11" spans="1:17" x14ac:dyDescent="0.2">
      <c r="A11" s="71" t="s">
        <v>169</v>
      </c>
      <c r="B11" s="45">
        <v>73</v>
      </c>
      <c r="C11" s="197">
        <v>97.260273972602747</v>
      </c>
      <c r="D11" s="45"/>
      <c r="E11" s="45">
        <v>73</v>
      </c>
      <c r="F11" s="197">
        <v>90.410958904109577</v>
      </c>
      <c r="H11" s="113"/>
      <c r="I11" s="113"/>
      <c r="J11" s="113"/>
      <c r="K11" s="113"/>
      <c r="L11" s="113"/>
      <c r="M11" s="113"/>
      <c r="N11" s="113"/>
      <c r="O11" s="113"/>
      <c r="P11" s="113"/>
      <c r="Q11" s="113"/>
    </row>
    <row r="12" spans="1:17" ht="15" thickBot="1" x14ac:dyDescent="0.25">
      <c r="A12" s="72" t="s">
        <v>170</v>
      </c>
      <c r="B12" s="106" t="s">
        <v>235</v>
      </c>
      <c r="C12" s="398" t="s">
        <v>235</v>
      </c>
      <c r="D12" s="109"/>
      <c r="E12" s="106" t="s">
        <v>235</v>
      </c>
      <c r="F12" s="398" t="s">
        <v>235</v>
      </c>
      <c r="H12" s="113"/>
      <c r="I12" s="113"/>
      <c r="J12" s="113"/>
      <c r="K12" s="113"/>
      <c r="L12" s="113"/>
      <c r="M12" s="113"/>
      <c r="N12" s="113"/>
      <c r="O12" s="113"/>
      <c r="P12" s="113"/>
      <c r="Q12" s="113"/>
    </row>
    <row r="13" spans="1:17" ht="26.25" thickBot="1" x14ac:dyDescent="0.25">
      <c r="A13" s="73" t="s">
        <v>118</v>
      </c>
      <c r="B13" s="107"/>
      <c r="C13" s="108"/>
      <c r="D13" s="107"/>
      <c r="E13" s="107"/>
      <c r="F13" s="108"/>
      <c r="H13" s="113"/>
      <c r="I13" s="113"/>
      <c r="J13" s="113"/>
      <c r="K13" s="113"/>
      <c r="L13" s="113"/>
      <c r="M13" s="113"/>
      <c r="N13" s="113"/>
      <c r="O13" s="113"/>
      <c r="P13" s="113"/>
      <c r="Q13" s="113"/>
    </row>
    <row r="14" spans="1:17" x14ac:dyDescent="0.2">
      <c r="A14" s="70" t="s">
        <v>171</v>
      </c>
      <c r="B14" s="45">
        <v>91</v>
      </c>
      <c r="C14" s="197">
        <v>85.714285714285708</v>
      </c>
      <c r="D14" s="106"/>
      <c r="E14" s="45">
        <v>91</v>
      </c>
      <c r="F14" s="197">
        <v>68.131868131868131</v>
      </c>
      <c r="H14" s="113"/>
      <c r="I14" s="113"/>
      <c r="J14" s="113"/>
      <c r="K14" s="113"/>
      <c r="L14" s="113"/>
      <c r="M14" s="113"/>
      <c r="N14" s="113"/>
      <c r="O14" s="113"/>
      <c r="P14" s="113"/>
      <c r="Q14" s="113"/>
    </row>
    <row r="15" spans="1:17" x14ac:dyDescent="0.2">
      <c r="A15" s="71" t="s">
        <v>172</v>
      </c>
      <c r="B15" s="106" t="s">
        <v>235</v>
      </c>
      <c r="C15" s="398" t="s">
        <v>235</v>
      </c>
      <c r="D15" s="106"/>
      <c r="E15" s="106" t="s">
        <v>235</v>
      </c>
      <c r="F15" s="398" t="s">
        <v>235</v>
      </c>
      <c r="H15" s="113"/>
      <c r="I15" s="113"/>
      <c r="J15" s="113"/>
      <c r="K15" s="113"/>
      <c r="L15" s="113"/>
      <c r="M15" s="113"/>
      <c r="N15" s="113"/>
      <c r="O15" s="113"/>
      <c r="P15" s="113"/>
      <c r="Q15" s="113"/>
    </row>
    <row r="16" spans="1:17" ht="15" thickBot="1" x14ac:dyDescent="0.25">
      <c r="A16" s="74" t="s">
        <v>173</v>
      </c>
      <c r="B16" s="45">
        <v>32</v>
      </c>
      <c r="C16" s="197">
        <v>84.375</v>
      </c>
      <c r="D16" s="109"/>
      <c r="E16" s="45">
        <v>32</v>
      </c>
      <c r="F16" s="197">
        <v>81.25</v>
      </c>
      <c r="H16" s="113"/>
      <c r="I16" s="113"/>
      <c r="J16" s="113"/>
      <c r="K16" s="113"/>
      <c r="L16" s="113"/>
      <c r="M16" s="113"/>
      <c r="N16" s="113"/>
      <c r="O16" s="113"/>
      <c r="P16" s="113"/>
      <c r="Q16" s="113"/>
    </row>
    <row r="17" spans="1:19" ht="13.5" thickBot="1" x14ac:dyDescent="0.25">
      <c r="A17" s="110" t="s">
        <v>91</v>
      </c>
      <c r="B17" s="107">
        <v>165</v>
      </c>
      <c r="C17" s="108">
        <v>80</v>
      </c>
      <c r="D17" s="107"/>
      <c r="E17" s="107">
        <v>163</v>
      </c>
      <c r="F17" s="108">
        <v>64.417177914110425</v>
      </c>
      <c r="H17" s="113"/>
      <c r="I17" s="113"/>
      <c r="J17" s="113"/>
      <c r="K17" s="113"/>
      <c r="L17" s="113"/>
      <c r="M17" s="113"/>
      <c r="N17" s="113"/>
      <c r="O17" s="113"/>
      <c r="P17" s="113"/>
      <c r="Q17" s="113"/>
    </row>
    <row r="18" spans="1:19" ht="13.5" thickBot="1" x14ac:dyDescent="0.25">
      <c r="A18" s="111" t="s">
        <v>178</v>
      </c>
      <c r="B18" s="399">
        <v>1031</v>
      </c>
      <c r="C18" s="351">
        <v>81.086323957322989</v>
      </c>
      <c r="D18" s="126"/>
      <c r="E18" s="399">
        <v>1025</v>
      </c>
      <c r="F18" s="351">
        <v>71.317073170731703</v>
      </c>
      <c r="H18" s="113"/>
      <c r="I18" s="113"/>
      <c r="J18" s="113"/>
      <c r="K18" s="113"/>
      <c r="L18" s="113"/>
      <c r="M18" s="113"/>
      <c r="N18" s="113"/>
      <c r="O18" s="113"/>
      <c r="P18" s="113"/>
      <c r="Q18" s="113"/>
    </row>
    <row r="19" spans="1:19" ht="33" customHeight="1" x14ac:dyDescent="0.2">
      <c r="A19" s="439" t="s">
        <v>216</v>
      </c>
      <c r="B19" s="439"/>
      <c r="C19" s="439"/>
      <c r="D19" s="439"/>
      <c r="E19" s="439"/>
      <c r="F19" s="439"/>
      <c r="H19" s="113"/>
      <c r="I19" s="113"/>
      <c r="J19" s="113"/>
      <c r="K19" s="113"/>
      <c r="L19" s="113"/>
      <c r="M19" s="113"/>
      <c r="N19" s="113"/>
      <c r="O19" s="113"/>
      <c r="P19" s="113"/>
      <c r="Q19" s="113"/>
      <c r="R19" s="113"/>
      <c r="S19" s="113"/>
    </row>
    <row r="20" spans="1:19" x14ac:dyDescent="0.2">
      <c r="A20" s="112" t="s">
        <v>34</v>
      </c>
    </row>
    <row r="21" spans="1:19" x14ac:dyDescent="0.2">
      <c r="A21" s="112" t="s">
        <v>281</v>
      </c>
    </row>
    <row r="22" spans="1:19" x14ac:dyDescent="0.2">
      <c r="A22" s="112" t="s">
        <v>282</v>
      </c>
    </row>
  </sheetData>
  <mergeCells count="4">
    <mergeCell ref="A19:F19"/>
    <mergeCell ref="A2:F2"/>
    <mergeCell ref="B5:C5"/>
    <mergeCell ref="E5:F5"/>
  </mergeCells>
  <pageMargins left="0.7" right="0.7" top="0.75" bottom="0.75" header="0.3" footer="0.3"/>
  <pageSetup paperSize="9" orientation="landscape"/>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39997558519241921"/>
    <pageSetUpPr fitToPage="1"/>
  </sheetPr>
  <dimension ref="A1:K42"/>
  <sheetViews>
    <sheetView showGridLines="0" topLeftCell="A7" zoomScaleNormal="100" zoomScaleSheetLayoutView="100" workbookViewId="0">
      <selection activeCell="E35" sqref="E35"/>
    </sheetView>
  </sheetViews>
  <sheetFormatPr defaultColWidth="8.85546875" defaultRowHeight="12.75" x14ac:dyDescent="0.2"/>
  <cols>
    <col min="1" max="1" customWidth="true" style="58" width="29.42578125" collapsed="false"/>
    <col min="2" max="3" customWidth="true" style="58" width="14.0" collapsed="false"/>
    <col min="4" max="4" customWidth="true" style="58" width="5.28515625" collapsed="false"/>
    <col min="5" max="6" customWidth="true" style="58" width="14.0" collapsed="false"/>
    <col min="7" max="7" customWidth="true" style="58" width="2.85546875" collapsed="false"/>
    <col min="8" max="8" bestFit="true" customWidth="true" style="58" width="9.42578125" collapsed="false"/>
    <col min="9" max="10" customWidth="true" style="58" width="9.42578125" collapsed="false"/>
    <col min="11" max="11" bestFit="true" customWidth="true" style="58" width="11.42578125" collapsed="false"/>
    <col min="12" max="16384" style="58" width="8.85546875" collapsed="false"/>
  </cols>
  <sheetData>
    <row r="1" spans="1:11" ht="27.75" x14ac:dyDescent="0.4">
      <c r="A1" s="91" t="s">
        <v>78</v>
      </c>
    </row>
    <row r="2" spans="1:11" ht="39.75" customHeight="1" x14ac:dyDescent="0.25">
      <c r="A2" s="442" t="s">
        <v>223</v>
      </c>
      <c r="B2" s="442"/>
      <c r="C2" s="442"/>
      <c r="D2" s="442"/>
      <c r="E2" s="442"/>
      <c r="F2" s="442"/>
      <c r="G2" s="114"/>
      <c r="H2" s="114"/>
      <c r="I2" s="114"/>
      <c r="J2" s="191"/>
    </row>
    <row r="3" spans="1:11" ht="12.75" customHeight="1" thickBot="1" x14ac:dyDescent="0.3">
      <c r="A3" s="115"/>
      <c r="B3" s="115"/>
      <c r="C3" s="115"/>
      <c r="D3" s="115"/>
      <c r="E3" s="115"/>
      <c r="F3" s="115"/>
      <c r="G3" s="116"/>
      <c r="H3" s="116"/>
      <c r="I3" s="116"/>
      <c r="J3" s="116"/>
    </row>
    <row r="4" spans="1:11" ht="16.5" thickBot="1" x14ac:dyDescent="0.3">
      <c r="A4" s="101"/>
      <c r="B4" s="443" t="s">
        <v>88</v>
      </c>
      <c r="C4" s="443"/>
      <c r="D4" s="102"/>
      <c r="E4" s="443" t="s">
        <v>89</v>
      </c>
      <c r="F4" s="443"/>
      <c r="G4" s="116"/>
      <c r="H4" s="116"/>
      <c r="I4" s="116"/>
      <c r="J4" s="116"/>
    </row>
    <row r="5" spans="1:11" ht="27" customHeight="1" thickBot="1" x14ac:dyDescent="0.25">
      <c r="A5" s="103" t="s">
        <v>92</v>
      </c>
      <c r="B5" s="104" t="s">
        <v>17</v>
      </c>
      <c r="C5" s="104" t="s">
        <v>90</v>
      </c>
      <c r="D5" s="104"/>
      <c r="E5" s="104" t="s">
        <v>17</v>
      </c>
      <c r="F5" s="104" t="s">
        <v>90</v>
      </c>
      <c r="G5" s="117"/>
      <c r="H5" s="59"/>
      <c r="I5" s="59"/>
      <c r="J5" s="59"/>
      <c r="K5" s="59"/>
    </row>
    <row r="6" spans="1:11" ht="15" x14ac:dyDescent="0.2">
      <c r="A6" s="231" t="s">
        <v>52</v>
      </c>
      <c r="B6" s="226">
        <v>34</v>
      </c>
      <c r="C6" s="227">
        <v>79.411764705882348</v>
      </c>
      <c r="D6" s="228"/>
      <c r="E6" s="226">
        <v>34</v>
      </c>
      <c r="F6" s="227">
        <v>76.470588235294116</v>
      </c>
      <c r="G6" s="118"/>
      <c r="H6" s="59"/>
    </row>
    <row r="7" spans="1:11" ht="15" x14ac:dyDescent="0.2">
      <c r="A7" s="224" t="s">
        <v>53</v>
      </c>
      <c r="B7" s="229">
        <v>35</v>
      </c>
      <c r="C7" s="230">
        <v>91.428571428571431</v>
      </c>
      <c r="D7" s="225"/>
      <c r="E7" s="229">
        <v>35</v>
      </c>
      <c r="F7" s="230">
        <v>68.571428571428569</v>
      </c>
      <c r="G7" s="118"/>
      <c r="H7" s="59"/>
    </row>
    <row r="8" spans="1:11" ht="15" x14ac:dyDescent="0.2">
      <c r="A8" s="224" t="s">
        <v>54</v>
      </c>
      <c r="B8" s="229">
        <v>21</v>
      </c>
      <c r="C8" s="230">
        <v>71.428571428571431</v>
      </c>
      <c r="D8" s="225"/>
      <c r="E8" s="229">
        <v>21</v>
      </c>
      <c r="F8" s="230">
        <v>57.142857142857139</v>
      </c>
      <c r="G8" s="118"/>
      <c r="H8" s="59"/>
    </row>
    <row r="9" spans="1:11" ht="15" x14ac:dyDescent="0.2">
      <c r="A9" s="224" t="s">
        <v>179</v>
      </c>
      <c r="B9" s="229">
        <v>15</v>
      </c>
      <c r="C9" s="230">
        <v>80</v>
      </c>
      <c r="D9" s="225"/>
      <c r="E9" s="229">
        <v>15</v>
      </c>
      <c r="F9" s="230">
        <v>66.666666666666657</v>
      </c>
      <c r="G9" s="118"/>
      <c r="H9" s="59"/>
    </row>
    <row r="10" spans="1:11" ht="22.5" customHeight="1" x14ac:dyDescent="0.2">
      <c r="A10" s="224" t="s">
        <v>107</v>
      </c>
      <c r="B10" s="229">
        <v>104</v>
      </c>
      <c r="C10" s="230">
        <v>83.65384615384616</v>
      </c>
      <c r="D10" s="225"/>
      <c r="E10" s="229">
        <v>104</v>
      </c>
      <c r="F10" s="230">
        <v>71.15384615384616</v>
      </c>
      <c r="G10" s="118"/>
      <c r="H10" s="59"/>
    </row>
    <row r="11" spans="1:11" ht="15" x14ac:dyDescent="0.2">
      <c r="A11" s="224" t="s">
        <v>55</v>
      </c>
      <c r="B11" s="229">
        <v>7</v>
      </c>
      <c r="C11" s="230">
        <v>85.714285714285708</v>
      </c>
      <c r="D11" s="225"/>
      <c r="E11" s="229">
        <v>7</v>
      </c>
      <c r="F11" s="230">
        <v>71.428571428571431</v>
      </c>
      <c r="G11" s="118"/>
      <c r="H11" s="59"/>
    </row>
    <row r="12" spans="1:11" ht="15" x14ac:dyDescent="0.2">
      <c r="A12" s="224" t="s">
        <v>180</v>
      </c>
      <c r="B12" s="229">
        <v>18</v>
      </c>
      <c r="C12" s="230">
        <v>55.555555555555557</v>
      </c>
      <c r="D12" s="225"/>
      <c r="E12" s="229">
        <v>17</v>
      </c>
      <c r="F12" s="230">
        <v>64.705882352941174</v>
      </c>
      <c r="G12" s="118"/>
      <c r="H12" s="59"/>
    </row>
    <row r="13" spans="1:11" ht="15" x14ac:dyDescent="0.2">
      <c r="A13" s="224" t="s">
        <v>56</v>
      </c>
      <c r="B13" s="229">
        <v>29</v>
      </c>
      <c r="C13" s="230">
        <v>82.758620689655174</v>
      </c>
      <c r="D13" s="225"/>
      <c r="E13" s="229">
        <v>29</v>
      </c>
      <c r="F13" s="230">
        <v>65.517241379310349</v>
      </c>
      <c r="G13" s="118"/>
      <c r="H13" s="59"/>
    </row>
    <row r="14" spans="1:11" ht="22.5" customHeight="1" x14ac:dyDescent="0.2">
      <c r="A14" s="224" t="s">
        <v>57</v>
      </c>
      <c r="B14" s="229">
        <v>27</v>
      </c>
      <c r="C14" s="230">
        <v>66.666666666666657</v>
      </c>
      <c r="D14" s="225"/>
      <c r="E14" s="229">
        <v>27</v>
      </c>
      <c r="F14" s="230">
        <v>55.555555555555557</v>
      </c>
      <c r="G14" s="118"/>
      <c r="H14" s="59"/>
    </row>
    <row r="15" spans="1:11" ht="15" x14ac:dyDescent="0.2">
      <c r="A15" s="224" t="s">
        <v>58</v>
      </c>
      <c r="B15" s="229">
        <v>16</v>
      </c>
      <c r="C15" s="230">
        <v>93.75</v>
      </c>
      <c r="D15" s="225"/>
      <c r="E15" s="229">
        <v>16</v>
      </c>
      <c r="F15" s="230">
        <v>75</v>
      </c>
      <c r="G15" s="118"/>
      <c r="H15" s="59"/>
    </row>
    <row r="16" spans="1:11" ht="15" x14ac:dyDescent="0.2">
      <c r="A16" s="224" t="s">
        <v>59</v>
      </c>
      <c r="B16" s="229">
        <v>23</v>
      </c>
      <c r="C16" s="230">
        <v>95.652173913043484</v>
      </c>
      <c r="D16" s="225"/>
      <c r="E16" s="229">
        <v>23</v>
      </c>
      <c r="F16" s="230">
        <v>73.91304347826086</v>
      </c>
      <c r="G16" s="118"/>
      <c r="H16" s="59"/>
    </row>
    <row r="17" spans="1:8" ht="15" x14ac:dyDescent="0.2">
      <c r="A17" s="224" t="s">
        <v>60</v>
      </c>
      <c r="B17" s="229">
        <v>8</v>
      </c>
      <c r="C17" s="230">
        <v>87.5</v>
      </c>
      <c r="D17" s="225"/>
      <c r="E17" s="229">
        <v>8</v>
      </c>
      <c r="F17" s="230">
        <v>50</v>
      </c>
      <c r="G17" s="118"/>
      <c r="H17" s="59"/>
    </row>
    <row r="18" spans="1:8" ht="22.5" customHeight="1" x14ac:dyDescent="0.2">
      <c r="A18" s="224" t="s">
        <v>61</v>
      </c>
      <c r="B18" s="229">
        <v>35</v>
      </c>
      <c r="C18" s="230">
        <v>82.857142857142861</v>
      </c>
      <c r="D18" s="225"/>
      <c r="E18" s="229">
        <v>35</v>
      </c>
      <c r="F18" s="230">
        <v>71.428571428571431</v>
      </c>
      <c r="G18" s="118"/>
    </row>
    <row r="19" spans="1:8" ht="15" x14ac:dyDescent="0.2">
      <c r="A19" s="224" t="s">
        <v>62</v>
      </c>
      <c r="B19" s="229">
        <v>81</v>
      </c>
      <c r="C19" s="230">
        <v>76.543209876543202</v>
      </c>
      <c r="D19" s="225"/>
      <c r="E19" s="229">
        <v>80</v>
      </c>
      <c r="F19" s="230">
        <v>68.75</v>
      </c>
      <c r="G19" s="118"/>
    </row>
    <row r="20" spans="1:8" ht="15" x14ac:dyDescent="0.2">
      <c r="A20" s="224" t="s">
        <v>164</v>
      </c>
      <c r="B20" s="229">
        <v>115</v>
      </c>
      <c r="C20" s="230">
        <v>88.695652173913047</v>
      </c>
      <c r="D20" s="225"/>
      <c r="E20" s="229">
        <v>115</v>
      </c>
      <c r="F20" s="230">
        <v>73.043478260869563</v>
      </c>
      <c r="G20" s="118"/>
      <c r="H20" s="59"/>
    </row>
    <row r="21" spans="1:8" ht="15" x14ac:dyDescent="0.2">
      <c r="A21" s="224" t="s">
        <v>63</v>
      </c>
      <c r="B21" s="229">
        <v>43</v>
      </c>
      <c r="C21" s="230">
        <v>81.395348837209298</v>
      </c>
      <c r="D21" s="225"/>
      <c r="E21" s="229">
        <v>43</v>
      </c>
      <c r="F21" s="230">
        <v>62.790697674418603</v>
      </c>
      <c r="G21" s="118"/>
      <c r="H21" s="59"/>
    </row>
    <row r="22" spans="1:8" ht="22.5" customHeight="1" x14ac:dyDescent="0.2">
      <c r="A22" s="224" t="s">
        <v>64</v>
      </c>
      <c r="B22" s="229">
        <v>12</v>
      </c>
      <c r="C22" s="230">
        <v>91.666666666666657</v>
      </c>
      <c r="D22" s="225"/>
      <c r="E22" s="229">
        <v>12</v>
      </c>
      <c r="F22" s="230">
        <v>91.666666666666657</v>
      </c>
      <c r="G22" s="118"/>
      <c r="H22" s="59"/>
    </row>
    <row r="23" spans="1:8" ht="15" x14ac:dyDescent="0.2">
      <c r="A23" s="224" t="s">
        <v>65</v>
      </c>
      <c r="B23" s="229">
        <v>14</v>
      </c>
      <c r="C23" s="230">
        <v>64.285714285714292</v>
      </c>
      <c r="D23" s="225"/>
      <c r="E23" s="229">
        <v>14</v>
      </c>
      <c r="F23" s="230">
        <v>64.285714285714292</v>
      </c>
      <c r="G23" s="118"/>
      <c r="H23" s="59"/>
    </row>
    <row r="24" spans="1:8" ht="15" x14ac:dyDescent="0.2">
      <c r="A24" s="224" t="s">
        <v>66</v>
      </c>
      <c r="B24" s="229">
        <v>30</v>
      </c>
      <c r="C24" s="230">
        <v>73.3333333333333</v>
      </c>
      <c r="D24" s="225"/>
      <c r="E24" s="229">
        <v>29</v>
      </c>
      <c r="F24" s="230">
        <v>72.41379310344827</v>
      </c>
      <c r="G24" s="118"/>
      <c r="H24" s="59"/>
    </row>
    <row r="25" spans="1:8" ht="15" x14ac:dyDescent="0.2">
      <c r="A25" s="224" t="s">
        <v>98</v>
      </c>
      <c r="B25" s="407" t="s">
        <v>235</v>
      </c>
      <c r="C25" s="230" t="s">
        <v>235</v>
      </c>
      <c r="D25" s="225"/>
      <c r="E25" s="407" t="s">
        <v>235</v>
      </c>
      <c r="F25" s="230" t="s">
        <v>235</v>
      </c>
      <c r="G25" s="118"/>
      <c r="H25" s="59"/>
    </row>
    <row r="26" spans="1:8" ht="22.5" customHeight="1" x14ac:dyDescent="0.2">
      <c r="A26" s="224" t="s">
        <v>67</v>
      </c>
      <c r="B26" s="229">
        <v>37</v>
      </c>
      <c r="C26" s="230">
        <v>81.081081081081081</v>
      </c>
      <c r="D26" s="225"/>
      <c r="E26" s="229">
        <v>37</v>
      </c>
      <c r="F26" s="230">
        <v>72.972972972972968</v>
      </c>
      <c r="G26" s="118"/>
      <c r="H26" s="59"/>
    </row>
    <row r="27" spans="1:8" ht="15" x14ac:dyDescent="0.2">
      <c r="A27" s="224" t="s">
        <v>68</v>
      </c>
      <c r="B27" s="229">
        <v>47</v>
      </c>
      <c r="C27" s="230">
        <v>68.085106382978722</v>
      </c>
      <c r="D27" s="225"/>
      <c r="E27" s="229">
        <v>47</v>
      </c>
      <c r="F27" s="230">
        <v>61.702127659574465</v>
      </c>
      <c r="G27" s="118"/>
      <c r="H27" s="59"/>
    </row>
    <row r="28" spans="1:8" ht="15" x14ac:dyDescent="0.2">
      <c r="A28" s="224" t="s">
        <v>69</v>
      </c>
      <c r="B28" s="407" t="s">
        <v>235</v>
      </c>
      <c r="C28" s="230" t="s">
        <v>235</v>
      </c>
      <c r="D28" s="225"/>
      <c r="E28" s="407" t="s">
        <v>235</v>
      </c>
      <c r="F28" s="230" t="s">
        <v>235</v>
      </c>
      <c r="G28" s="118"/>
      <c r="H28" s="59"/>
    </row>
    <row r="29" spans="1:8" ht="15" x14ac:dyDescent="0.2">
      <c r="A29" s="224" t="s">
        <v>181</v>
      </c>
      <c r="B29" s="229">
        <v>21</v>
      </c>
      <c r="C29" s="230">
        <v>80.952380952380949</v>
      </c>
      <c r="D29" s="225"/>
      <c r="E29" s="229">
        <v>21</v>
      </c>
      <c r="F29" s="230">
        <v>90.476190476190482</v>
      </c>
      <c r="G29" s="118"/>
      <c r="H29" s="59"/>
    </row>
    <row r="30" spans="1:8" ht="22.5" customHeight="1" x14ac:dyDescent="0.2">
      <c r="A30" s="224" t="s">
        <v>70</v>
      </c>
      <c r="B30" s="229">
        <v>52</v>
      </c>
      <c r="C30" s="230">
        <v>78.84615384615384</v>
      </c>
      <c r="D30" s="225"/>
      <c r="E30" s="229">
        <v>52</v>
      </c>
      <c r="F30" s="230">
        <v>86.538461538461547</v>
      </c>
      <c r="G30" s="118"/>
      <c r="H30" s="59"/>
    </row>
    <row r="31" spans="1:8" ht="15" x14ac:dyDescent="0.2">
      <c r="A31" s="224" t="s">
        <v>71</v>
      </c>
      <c r="B31" s="229">
        <v>23</v>
      </c>
      <c r="C31" s="230">
        <v>82.608695652173907</v>
      </c>
      <c r="D31" s="225"/>
      <c r="E31" s="229">
        <v>23</v>
      </c>
      <c r="F31" s="230">
        <v>82.608695652173907</v>
      </c>
      <c r="G31" s="118"/>
      <c r="H31" s="59"/>
    </row>
    <row r="32" spans="1:8" ht="15" x14ac:dyDescent="0.2">
      <c r="A32" s="224" t="s">
        <v>72</v>
      </c>
      <c r="B32" s="229">
        <v>5</v>
      </c>
      <c r="C32" s="230">
        <v>100</v>
      </c>
      <c r="D32" s="225"/>
      <c r="E32" s="407" t="s">
        <v>235</v>
      </c>
      <c r="F32" s="230" t="s">
        <v>235</v>
      </c>
      <c r="G32" s="118"/>
      <c r="H32" s="59"/>
    </row>
    <row r="33" spans="1:10" ht="15" x14ac:dyDescent="0.2">
      <c r="A33" s="224" t="s">
        <v>73</v>
      </c>
      <c r="B33" s="229">
        <v>33</v>
      </c>
      <c r="C33" s="230">
        <v>72.727272727272734</v>
      </c>
      <c r="D33" s="225"/>
      <c r="E33" s="229">
        <v>33</v>
      </c>
      <c r="F33" s="230">
        <v>69.696969696969703</v>
      </c>
      <c r="G33" s="118"/>
      <c r="H33" s="59"/>
    </row>
    <row r="34" spans="1:10" ht="22.5" customHeight="1" x14ac:dyDescent="0.2">
      <c r="A34" s="224" t="s">
        <v>74</v>
      </c>
      <c r="B34" s="229">
        <v>66</v>
      </c>
      <c r="C34" s="230">
        <v>86.36363636363636</v>
      </c>
      <c r="D34" s="225"/>
      <c r="E34" s="229">
        <v>65</v>
      </c>
      <c r="F34" s="230">
        <v>80</v>
      </c>
      <c r="G34" s="118"/>
      <c r="H34" s="59"/>
    </row>
    <row r="35" spans="1:10" ht="15" x14ac:dyDescent="0.2">
      <c r="A35" s="224" t="s">
        <v>75</v>
      </c>
      <c r="B35" s="229">
        <v>16</v>
      </c>
      <c r="C35" s="230">
        <v>87.5</v>
      </c>
      <c r="D35" s="225"/>
      <c r="E35" s="229">
        <v>16</v>
      </c>
      <c r="F35" s="230">
        <v>62.5</v>
      </c>
      <c r="G35" s="118"/>
      <c r="H35" s="59"/>
    </row>
    <row r="36" spans="1:10" ht="15" x14ac:dyDescent="0.2">
      <c r="A36" s="224" t="s">
        <v>76</v>
      </c>
      <c r="B36" s="229">
        <v>26</v>
      </c>
      <c r="C36" s="230">
        <v>92.307692307692307</v>
      </c>
      <c r="D36" s="225"/>
      <c r="E36" s="229">
        <v>25</v>
      </c>
      <c r="F36" s="230">
        <v>84</v>
      </c>
      <c r="G36" s="118"/>
      <c r="H36" s="59"/>
    </row>
    <row r="37" spans="1:10" ht="15" x14ac:dyDescent="0.2">
      <c r="A37" s="224" t="s">
        <v>77</v>
      </c>
      <c r="B37" s="229">
        <v>30</v>
      </c>
      <c r="C37" s="230">
        <v>76.666666666666671</v>
      </c>
      <c r="D37" s="225"/>
      <c r="E37" s="229">
        <v>30</v>
      </c>
      <c r="F37" s="230">
        <v>53.333333333333336</v>
      </c>
      <c r="G37" s="118"/>
      <c r="H37" s="59"/>
    </row>
    <row r="38" spans="1:10" ht="15.75" thickBot="1" x14ac:dyDescent="0.25">
      <c r="A38" s="352" t="s">
        <v>24</v>
      </c>
      <c r="B38" s="354">
        <f>'Table 2.3'!B18</f>
        <v>1031</v>
      </c>
      <c r="C38" s="353">
        <f>'Table 2.3'!C18</f>
        <v>81.086323957322989</v>
      </c>
      <c r="D38" s="354"/>
      <c r="E38" s="354">
        <f>'Table 2.3'!E18</f>
        <v>1025</v>
      </c>
      <c r="F38" s="353">
        <f>'Table 2.3'!F18</f>
        <v>71.317073170731703</v>
      </c>
      <c r="G38" s="118"/>
      <c r="H38" s="59"/>
    </row>
    <row r="39" spans="1:10" x14ac:dyDescent="0.2">
      <c r="A39" s="444" t="s">
        <v>48</v>
      </c>
      <c r="B39" s="444"/>
      <c r="C39" s="444"/>
      <c r="D39" s="444"/>
      <c r="E39" s="444"/>
      <c r="F39" s="444"/>
      <c r="G39" s="384"/>
      <c r="H39" s="59"/>
    </row>
    <row r="40" spans="1:10" x14ac:dyDescent="0.2">
      <c r="A40" s="385" t="s">
        <v>215</v>
      </c>
      <c r="B40" s="385"/>
      <c r="C40" s="385"/>
      <c r="D40" s="385"/>
      <c r="E40" s="385"/>
      <c r="F40" s="385"/>
      <c r="G40" s="385"/>
      <c r="H40" s="59"/>
      <c r="I40" s="59"/>
      <c r="J40" s="59"/>
    </row>
    <row r="41" spans="1:10" x14ac:dyDescent="0.2">
      <c r="A41" s="433" t="s">
        <v>222</v>
      </c>
      <c r="B41" s="433"/>
      <c r="C41" s="433"/>
      <c r="D41" s="433"/>
      <c r="E41" s="433"/>
      <c r="F41" s="433"/>
      <c r="G41" s="433"/>
      <c r="I41" s="59"/>
      <c r="J41" s="59"/>
    </row>
    <row r="42" spans="1:10" x14ac:dyDescent="0.2">
      <c r="A42" s="433"/>
      <c r="B42" s="433"/>
      <c r="C42" s="433"/>
      <c r="D42" s="433"/>
      <c r="E42" s="433"/>
      <c r="F42" s="433"/>
      <c r="G42" s="433"/>
    </row>
  </sheetData>
  <sortState ref="A6:F37">
    <sortCondition ref="A6:A37"/>
  </sortState>
  <mergeCells count="5">
    <mergeCell ref="A2:F2"/>
    <mergeCell ref="B4:C4"/>
    <mergeCell ref="E4:F4"/>
    <mergeCell ref="A39:F39"/>
    <mergeCell ref="A41:G42"/>
  </mergeCells>
  <pageMargins left="0.74803149606299213" right="0.74803149606299213" top="0.98425196850393704" bottom="0.98425196850393704" header="0.51181102362204722" footer="0.51181102362204722"/>
  <pageSetup paperSize="9" scale="9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H101"/>
  <sheetViews>
    <sheetView zoomScale="115" zoomScaleNormal="115" zoomScaleSheetLayoutView="100" workbookViewId="0">
      <selection activeCell="W25" sqref="W25"/>
    </sheetView>
  </sheetViews>
  <sheetFormatPr defaultColWidth="8.85546875" defaultRowHeight="12.75" x14ac:dyDescent="0.2"/>
  <cols>
    <col min="1" max="1" customWidth="true" style="240" width="15.140625" collapsed="false"/>
    <col min="2" max="4" customWidth="true" style="240" width="6.28515625" collapsed="false"/>
    <col min="5" max="5" customWidth="true" style="240" width="2.42578125" collapsed="false"/>
    <col min="6" max="8" customWidth="true" style="240" width="6.28515625" collapsed="false"/>
    <col min="9" max="9" customWidth="true" style="240" width="2.42578125" collapsed="false"/>
    <col min="10" max="12" customWidth="true" style="240" width="6.28515625" collapsed="false"/>
    <col min="13" max="13" customWidth="true" style="240" width="2.42578125" collapsed="false"/>
    <col min="14" max="16" customWidth="true" style="240" width="6.28515625" collapsed="false"/>
    <col min="17" max="17" customWidth="true" style="240" width="2.42578125" collapsed="false"/>
    <col min="18" max="20" customWidth="true" style="240" width="6.28515625" collapsed="false"/>
    <col min="21" max="16384" style="240" width="8.85546875" collapsed="false"/>
  </cols>
  <sheetData>
    <row r="1" spans="1:34" ht="36.75" customHeight="1" x14ac:dyDescent="0.25">
      <c r="A1" s="445" t="s">
        <v>242</v>
      </c>
      <c r="B1" s="445"/>
      <c r="C1" s="445"/>
      <c r="D1" s="445"/>
      <c r="E1" s="445"/>
      <c r="F1" s="445"/>
      <c r="G1" s="445"/>
      <c r="H1" s="445"/>
      <c r="I1" s="445"/>
      <c r="J1" s="445"/>
      <c r="K1" s="445"/>
      <c r="L1" s="445"/>
      <c r="M1" s="445"/>
      <c r="N1" s="445"/>
      <c r="O1" s="445"/>
      <c r="P1" s="445"/>
      <c r="Q1" s="239"/>
    </row>
    <row r="2" spans="1:34" ht="36.75" customHeight="1" x14ac:dyDescent="0.25">
      <c r="A2" s="239"/>
      <c r="B2" s="239"/>
      <c r="C2" s="239"/>
      <c r="D2" s="239"/>
      <c r="E2" s="239"/>
      <c r="F2" s="239"/>
      <c r="G2" s="239"/>
      <c r="H2" s="239"/>
      <c r="I2" s="239"/>
      <c r="J2" s="239"/>
      <c r="K2" s="239"/>
      <c r="L2" s="239"/>
      <c r="M2" s="239"/>
      <c r="N2" s="239"/>
      <c r="O2" s="239"/>
      <c r="P2" s="239"/>
      <c r="Q2" s="239"/>
      <c r="Y2" s="246" t="s">
        <v>18</v>
      </c>
      <c r="Z2" s="246" t="s">
        <v>19</v>
      </c>
      <c r="AA2" s="246"/>
      <c r="AB2" s="246" t="s">
        <v>21</v>
      </c>
      <c r="AC2" s="246"/>
      <c r="AD2" s="246" t="s">
        <v>23</v>
      </c>
      <c r="AE2" s="246"/>
      <c r="AF2" s="246" t="s">
        <v>106</v>
      </c>
      <c r="AG2" s="246"/>
      <c r="AH2" s="246" t="s">
        <v>176</v>
      </c>
    </row>
    <row r="3" spans="1:34" x14ac:dyDescent="0.2">
      <c r="A3" s="446" t="s">
        <v>177</v>
      </c>
      <c r="B3" s="446"/>
      <c r="C3" s="446"/>
      <c r="D3" s="446"/>
      <c r="E3" s="446"/>
      <c r="F3" s="446"/>
      <c r="G3" s="446"/>
      <c r="H3" s="446"/>
      <c r="I3" s="446"/>
      <c r="J3" s="446"/>
      <c r="K3" s="446"/>
      <c r="L3" s="446"/>
      <c r="M3" s="446"/>
      <c r="N3" s="446"/>
      <c r="O3" s="446"/>
      <c r="P3" s="241"/>
      <c r="Q3" s="242"/>
      <c r="Y3" s="246"/>
      <c r="Z3" s="246"/>
      <c r="AA3" s="246"/>
      <c r="AB3" s="246"/>
      <c r="AC3" s="246"/>
      <c r="AD3" s="246"/>
      <c r="AE3" s="246"/>
      <c r="AF3" s="246"/>
      <c r="AG3" s="246"/>
      <c r="AH3" s="246"/>
    </row>
    <row r="4" spans="1:34" ht="12.75" customHeight="1" x14ac:dyDescent="0.2">
      <c r="A4" s="101"/>
      <c r="B4" s="447" t="s">
        <v>18</v>
      </c>
      <c r="C4" s="447"/>
      <c r="D4" s="447"/>
      <c r="E4" s="101"/>
      <c r="F4" s="447" t="s">
        <v>19</v>
      </c>
      <c r="G4" s="447"/>
      <c r="H4" s="447"/>
      <c r="I4" s="101"/>
      <c r="J4" s="447" t="s">
        <v>21</v>
      </c>
      <c r="K4" s="447"/>
      <c r="L4" s="447"/>
      <c r="M4" s="355"/>
      <c r="N4" s="447" t="s">
        <v>23</v>
      </c>
      <c r="O4" s="447"/>
      <c r="P4" s="448"/>
      <c r="Q4" s="356"/>
      <c r="R4" s="448" t="s">
        <v>106</v>
      </c>
      <c r="S4" s="448"/>
      <c r="T4" s="448"/>
      <c r="U4" s="448" t="s">
        <v>176</v>
      </c>
      <c r="V4" s="448"/>
      <c r="W4" s="448"/>
      <c r="Y4" s="246"/>
      <c r="Z4" s="246"/>
      <c r="AA4" s="246"/>
      <c r="AB4" s="246"/>
      <c r="AC4" s="246"/>
      <c r="AD4" s="246"/>
      <c r="AE4" s="246"/>
      <c r="AF4" s="246"/>
      <c r="AG4" s="246"/>
      <c r="AH4" s="246"/>
    </row>
    <row r="5" spans="1:34" ht="13.5" thickBot="1" x14ac:dyDescent="0.25">
      <c r="A5" s="103" t="s">
        <v>238</v>
      </c>
      <c r="B5" s="323" t="s">
        <v>140</v>
      </c>
      <c r="C5" s="323" t="s">
        <v>141</v>
      </c>
      <c r="D5" s="323" t="s">
        <v>142</v>
      </c>
      <c r="E5" s="323"/>
      <c r="F5" s="323" t="s">
        <v>140</v>
      </c>
      <c r="G5" s="323" t="s">
        <v>141</v>
      </c>
      <c r="H5" s="323" t="s">
        <v>142</v>
      </c>
      <c r="I5" s="323"/>
      <c r="J5" s="323" t="s">
        <v>140</v>
      </c>
      <c r="K5" s="323" t="s">
        <v>141</v>
      </c>
      <c r="L5" s="323" t="s">
        <v>142</v>
      </c>
      <c r="M5" s="323"/>
      <c r="N5" s="323" t="s">
        <v>140</v>
      </c>
      <c r="O5" s="323" t="s">
        <v>141</v>
      </c>
      <c r="P5" s="323" t="s">
        <v>142</v>
      </c>
      <c r="Q5" s="323"/>
      <c r="R5" s="323" t="s">
        <v>140</v>
      </c>
      <c r="S5" s="323" t="s">
        <v>141</v>
      </c>
      <c r="T5" s="323" t="s">
        <v>142</v>
      </c>
      <c r="U5" s="323" t="s">
        <v>140</v>
      </c>
      <c r="V5" s="323" t="s">
        <v>141</v>
      </c>
      <c r="W5" s="323" t="s">
        <v>142</v>
      </c>
      <c r="Y5" s="246"/>
      <c r="Z5" s="246"/>
      <c r="AA5" s="246"/>
      <c r="AB5" s="246"/>
      <c r="AC5" s="246"/>
      <c r="AD5" s="246"/>
      <c r="AE5" s="246"/>
      <c r="AF5" s="246"/>
      <c r="AG5" s="246"/>
      <c r="AH5" s="246"/>
    </row>
    <row r="6" spans="1:34" x14ac:dyDescent="0.2">
      <c r="A6" s="244"/>
      <c r="B6" s="361"/>
      <c r="C6" s="361"/>
      <c r="D6" s="361"/>
      <c r="E6" s="361"/>
      <c r="F6" s="361"/>
      <c r="G6" s="361"/>
      <c r="H6" s="361"/>
      <c r="I6" s="361"/>
      <c r="J6" s="361"/>
      <c r="K6" s="361"/>
      <c r="L6" s="361"/>
      <c r="M6" s="361"/>
      <c r="N6" s="361"/>
      <c r="O6" s="361"/>
      <c r="P6" s="361"/>
      <c r="Q6" s="361"/>
      <c r="R6" s="361"/>
      <c r="S6" s="361"/>
      <c r="T6" s="361"/>
      <c r="Y6" s="246"/>
      <c r="Z6" s="246"/>
      <c r="AA6" s="246"/>
      <c r="AB6" s="246"/>
      <c r="AC6" s="246"/>
      <c r="AD6" s="246"/>
      <c r="AE6" s="246"/>
      <c r="AF6" s="246"/>
      <c r="AG6" s="246"/>
      <c r="AH6" s="246"/>
    </row>
    <row r="7" spans="1:34" x14ac:dyDescent="0.2">
      <c r="A7" s="71" t="s">
        <v>143</v>
      </c>
      <c r="B7" s="245">
        <v>92.411069590461537</v>
      </c>
      <c r="C7" s="245">
        <v>93.382018726705255</v>
      </c>
      <c r="D7" s="245">
        <v>92.896682112505829</v>
      </c>
      <c r="E7" s="245"/>
      <c r="F7" s="245">
        <v>92.709026886407159</v>
      </c>
      <c r="G7" s="245">
        <v>92.408984793993312</v>
      </c>
      <c r="H7" s="245">
        <v>92.552691360622276</v>
      </c>
      <c r="I7" s="245"/>
      <c r="J7" s="245">
        <v>93.543281686307324</v>
      </c>
      <c r="K7" s="245">
        <v>93.051394778819599</v>
      </c>
      <c r="L7" s="245">
        <v>93.220051114489991</v>
      </c>
      <c r="M7" s="245"/>
      <c r="N7" s="245">
        <v>93.034782796909155</v>
      </c>
      <c r="O7" s="245">
        <v>93.0997151502782</v>
      </c>
      <c r="P7" s="245">
        <v>93.070460717820694</v>
      </c>
      <c r="Q7" s="245"/>
      <c r="R7" s="245">
        <v>93.757008270957726</v>
      </c>
      <c r="S7" s="245">
        <v>93.637939922208176</v>
      </c>
      <c r="T7" s="245">
        <v>93.696810022934471</v>
      </c>
      <c r="U7" s="245">
        <v>92.49265370705244</v>
      </c>
      <c r="V7" s="245">
        <v>93.324285212044899</v>
      </c>
      <c r="W7" s="245">
        <v>92.937829616823862</v>
      </c>
      <c r="Y7" s="246"/>
      <c r="Z7" s="246"/>
      <c r="AA7" s="246"/>
      <c r="AB7" s="246"/>
      <c r="AC7" s="246"/>
      <c r="AD7" s="246"/>
      <c r="AE7" s="246"/>
      <c r="AF7" s="246"/>
      <c r="AG7" s="246"/>
      <c r="AH7" s="246"/>
    </row>
    <row r="8" spans="1:34" x14ac:dyDescent="0.2">
      <c r="A8" s="71" t="s">
        <v>144</v>
      </c>
      <c r="B8" s="245">
        <v>92.532978337165687</v>
      </c>
      <c r="C8" s="245">
        <v>92.876708567034868</v>
      </c>
      <c r="D8" s="245">
        <v>92.703050642499747</v>
      </c>
      <c r="E8" s="245"/>
      <c r="F8" s="245">
        <v>92.962131233272842</v>
      </c>
      <c r="G8" s="245">
        <v>93.470044086844567</v>
      </c>
      <c r="H8" s="245">
        <v>93.220687113747715</v>
      </c>
      <c r="I8" s="245"/>
      <c r="J8" s="245">
        <v>92.985930667342672</v>
      </c>
      <c r="K8" s="245">
        <v>93.838022859555466</v>
      </c>
      <c r="L8" s="245">
        <v>93.420885347407634</v>
      </c>
      <c r="M8" s="245"/>
      <c r="N8" s="245">
        <v>93.165037895850062</v>
      </c>
      <c r="O8" s="245">
        <v>93.93602617182303</v>
      </c>
      <c r="P8" s="245">
        <v>93.593541343146597</v>
      </c>
      <c r="Q8" s="245"/>
      <c r="R8" s="245">
        <v>93.549214382191522</v>
      </c>
      <c r="S8" s="245">
        <v>93.492558551254575</v>
      </c>
      <c r="T8" s="245">
        <v>93.520422105904856</v>
      </c>
      <c r="U8" s="245">
        <v>91.55114792820109</v>
      </c>
      <c r="V8" s="245">
        <v>92.540948669548811</v>
      </c>
      <c r="W8" s="245">
        <v>92.06972042444761</v>
      </c>
      <c r="Y8" s="246"/>
      <c r="Z8" s="246"/>
      <c r="AA8" s="246"/>
      <c r="AB8" s="246"/>
      <c r="AC8" s="246"/>
      <c r="AD8" s="246"/>
      <c r="AE8" s="246"/>
      <c r="AF8" s="246"/>
      <c r="AG8" s="246"/>
      <c r="AH8" s="246"/>
    </row>
    <row r="9" spans="1:34" x14ac:dyDescent="0.2">
      <c r="A9" s="71" t="s">
        <v>145</v>
      </c>
      <c r="B9" s="245">
        <v>93.20420289368559</v>
      </c>
      <c r="C9" s="245">
        <v>93.242554675033858</v>
      </c>
      <c r="D9" s="245">
        <v>93.223392228756225</v>
      </c>
      <c r="E9" s="245"/>
      <c r="F9" s="245">
        <v>93.034253160748506</v>
      </c>
      <c r="G9" s="245">
        <v>93.155044976159843</v>
      </c>
      <c r="H9" s="245">
        <v>93.09618363431224</v>
      </c>
      <c r="I9" s="245"/>
      <c r="J9" s="245">
        <v>94.291052522316804</v>
      </c>
      <c r="K9" s="245">
        <v>93.953299642185257</v>
      </c>
      <c r="L9" s="245">
        <v>94.011141607816711</v>
      </c>
      <c r="M9" s="245"/>
      <c r="N9" s="245">
        <v>94.426011347594255</v>
      </c>
      <c r="O9" s="245">
        <v>94.277907603810888</v>
      </c>
      <c r="P9" s="245">
        <v>94.343716039122924</v>
      </c>
      <c r="Q9" s="245"/>
      <c r="R9" s="245">
        <v>94.017349685910858</v>
      </c>
      <c r="S9" s="245">
        <v>94.640889512170688</v>
      </c>
      <c r="T9" s="245">
        <v>94.361986315590357</v>
      </c>
      <c r="U9" s="245">
        <v>92.71734979633402</v>
      </c>
      <c r="V9" s="245">
        <v>92.288331610880277</v>
      </c>
      <c r="W9" s="245">
        <v>92.489596357325468</v>
      </c>
      <c r="Z9" s="244"/>
      <c r="AA9" s="244"/>
      <c r="AB9" s="244"/>
      <c r="AC9" s="244"/>
      <c r="AD9" s="244"/>
      <c r="AE9" s="244"/>
      <c r="AF9" s="244"/>
      <c r="AG9" s="244"/>
    </row>
    <row r="10" spans="1:34" x14ac:dyDescent="0.2">
      <c r="A10" s="71" t="s">
        <v>146</v>
      </c>
      <c r="B10" s="245">
        <v>92.476082494090093</v>
      </c>
      <c r="C10" s="245">
        <v>92.929996125125598</v>
      </c>
      <c r="D10" s="245">
        <v>92.716725973691354</v>
      </c>
      <c r="E10" s="245"/>
      <c r="F10" s="245">
        <v>93.633721115132403</v>
      </c>
      <c r="G10" s="245">
        <v>93.050503550837604</v>
      </c>
      <c r="H10" s="245">
        <v>93.338058337070478</v>
      </c>
      <c r="I10" s="245"/>
      <c r="J10" s="245">
        <v>94.476061300967615</v>
      </c>
      <c r="K10" s="245">
        <v>94.147111383587912</v>
      </c>
      <c r="L10" s="245">
        <v>94.268354925565632</v>
      </c>
      <c r="M10" s="245"/>
      <c r="N10" s="245">
        <v>94.097649471525486</v>
      </c>
      <c r="O10" s="245">
        <v>94.052411639547515</v>
      </c>
      <c r="P10" s="245">
        <v>94.07468982823049</v>
      </c>
      <c r="Q10" s="245"/>
      <c r="R10" s="245">
        <v>93.876533445664222</v>
      </c>
      <c r="S10" s="245">
        <v>93.389557670772675</v>
      </c>
      <c r="T10" s="245">
        <v>93.608098671697476</v>
      </c>
      <c r="U10" s="245">
        <v>93.266132561081363</v>
      </c>
      <c r="V10" s="245">
        <v>91.845425650480891</v>
      </c>
      <c r="W10" s="245">
        <v>92.504252030090711</v>
      </c>
      <c r="Z10" s="244"/>
      <c r="AA10" s="244"/>
      <c r="AB10" s="244"/>
      <c r="AC10" s="244"/>
      <c r="AD10" s="244"/>
      <c r="AE10" s="244"/>
      <c r="AF10" s="244"/>
      <c r="AG10" s="244"/>
    </row>
    <row r="11" spans="1:34" x14ac:dyDescent="0.2">
      <c r="A11" s="71" t="s">
        <v>147</v>
      </c>
      <c r="B11" s="245">
        <v>93.112127309310409</v>
      </c>
      <c r="C11" s="245">
        <v>92.667264659233339</v>
      </c>
      <c r="D11" s="245">
        <v>92.866603719149154</v>
      </c>
      <c r="E11" s="245"/>
      <c r="F11" s="245">
        <v>93.073595949797692</v>
      </c>
      <c r="G11" s="245">
        <v>92.668662326007208</v>
      </c>
      <c r="H11" s="245">
        <v>92.861204657892571</v>
      </c>
      <c r="I11" s="245"/>
      <c r="J11" s="245">
        <v>93.920490070040103</v>
      </c>
      <c r="K11" s="245">
        <v>94.013215795472576</v>
      </c>
      <c r="L11" s="245">
        <v>94.070110833853875</v>
      </c>
      <c r="M11" s="245"/>
      <c r="N11" s="245">
        <v>94.076370757180158</v>
      </c>
      <c r="O11" s="245">
        <v>93.972885675990426</v>
      </c>
      <c r="P11" s="245">
        <v>94.024300808184293</v>
      </c>
      <c r="Q11" s="245"/>
      <c r="R11" s="245">
        <v>93.377993066130969</v>
      </c>
      <c r="S11" s="245">
        <v>94.111821129607776</v>
      </c>
      <c r="T11" s="245">
        <v>93.777365930017055</v>
      </c>
      <c r="U11" s="245">
        <v>92.781885667523966</v>
      </c>
      <c r="V11" s="245">
        <v>92.49085476155382</v>
      </c>
      <c r="W11" s="245">
        <v>92.630066894541486</v>
      </c>
      <c r="Z11" s="244"/>
      <c r="AA11" s="244"/>
      <c r="AB11" s="244"/>
      <c r="AC11" s="244"/>
      <c r="AD11" s="244"/>
      <c r="AE11" s="244"/>
      <c r="AF11" s="244"/>
      <c r="AG11" s="244"/>
    </row>
    <row r="12" spans="1:34" x14ac:dyDescent="0.2">
      <c r="A12" s="71" t="s">
        <v>148</v>
      </c>
      <c r="B12" s="245">
        <v>92.91012749209716</v>
      </c>
      <c r="C12" s="245">
        <v>91.890406055027114</v>
      </c>
      <c r="D12" s="245">
        <v>92.377933841560051</v>
      </c>
      <c r="E12" s="245"/>
      <c r="F12" s="245">
        <v>93.492813485010799</v>
      </c>
      <c r="G12" s="245">
        <v>91.559330265002259</v>
      </c>
      <c r="H12" s="245">
        <v>92.470432374543691</v>
      </c>
      <c r="I12" s="245"/>
      <c r="J12" s="245">
        <v>94.147333313829321</v>
      </c>
      <c r="K12" s="245">
        <v>93.466396382348364</v>
      </c>
      <c r="L12" s="245">
        <v>93.827098636149557</v>
      </c>
      <c r="M12" s="245"/>
      <c r="N12" s="245">
        <v>94.005707606005402</v>
      </c>
      <c r="O12" s="245">
        <v>93.957304649497971</v>
      </c>
      <c r="P12" s="245">
        <v>93.980718080905717</v>
      </c>
      <c r="Q12" s="245"/>
      <c r="R12" s="245">
        <v>94.322837842826033</v>
      </c>
      <c r="S12" s="245">
        <v>92.111428315389247</v>
      </c>
      <c r="T12" s="245">
        <v>93.138394341763771</v>
      </c>
      <c r="U12" s="245">
        <v>93.32701357619257</v>
      </c>
      <c r="V12" s="245">
        <v>91.774947625805581</v>
      </c>
      <c r="W12" s="245">
        <v>92.513270801659502</v>
      </c>
      <c r="Z12" s="244"/>
      <c r="AA12" s="244"/>
      <c r="AB12" s="244"/>
      <c r="AC12" s="244"/>
      <c r="AD12" s="244"/>
      <c r="AE12" s="244"/>
      <c r="AF12" s="244"/>
      <c r="AG12" s="244"/>
    </row>
    <row r="13" spans="1:34" x14ac:dyDescent="0.2">
      <c r="A13" s="71" t="s">
        <v>149</v>
      </c>
      <c r="B13" s="245">
        <v>93.389512081402046</v>
      </c>
      <c r="C13" s="245">
        <v>91.306505569375176</v>
      </c>
      <c r="D13" s="245">
        <v>92.289473173320218</v>
      </c>
      <c r="E13" s="245"/>
      <c r="F13" s="245">
        <v>92.583742699721014</v>
      </c>
      <c r="G13" s="245">
        <v>91.773926634182217</v>
      </c>
      <c r="H13" s="245">
        <v>92.158460298923615</v>
      </c>
      <c r="I13" s="245"/>
      <c r="J13" s="245">
        <v>93.783747983886684</v>
      </c>
      <c r="K13" s="245">
        <v>92.728554079648646</v>
      </c>
      <c r="L13" s="245">
        <v>93.178783046144673</v>
      </c>
      <c r="M13" s="245"/>
      <c r="N13" s="245">
        <v>93.565778029351264</v>
      </c>
      <c r="O13" s="245">
        <v>93.060792996976787</v>
      </c>
      <c r="P13" s="245">
        <v>93.304644348814492</v>
      </c>
      <c r="Q13" s="245"/>
      <c r="R13" s="245">
        <v>94.04743408742408</v>
      </c>
      <c r="S13" s="245">
        <v>91.976734190997391</v>
      </c>
      <c r="T13" s="245">
        <v>92.927122669295784</v>
      </c>
      <c r="U13" s="245">
        <v>92.152182122241996</v>
      </c>
      <c r="V13" s="245">
        <v>91.888859480546387</v>
      </c>
      <c r="W13" s="245">
        <v>92.010096431476526</v>
      </c>
      <c r="Z13" s="244"/>
      <c r="AA13" s="244"/>
      <c r="AB13" s="244"/>
      <c r="AC13" s="244"/>
      <c r="AD13" s="244"/>
      <c r="AE13" s="244"/>
      <c r="AF13" s="244"/>
      <c r="AG13" s="244"/>
    </row>
    <row r="14" spans="1:34" x14ac:dyDescent="0.2">
      <c r="A14" s="71"/>
      <c r="B14" s="245"/>
      <c r="C14" s="244"/>
      <c r="D14" s="244"/>
      <c r="E14" s="245"/>
      <c r="F14" s="245"/>
      <c r="G14" s="244"/>
      <c r="H14" s="244"/>
      <c r="I14" s="245"/>
      <c r="J14" s="245"/>
      <c r="K14" s="244"/>
      <c r="L14" s="244"/>
      <c r="M14" s="245"/>
      <c r="N14" s="245"/>
      <c r="O14" s="244"/>
      <c r="P14" s="244"/>
      <c r="Q14" s="245"/>
      <c r="R14" s="245"/>
      <c r="S14" s="244"/>
      <c r="T14" s="244"/>
      <c r="U14" s="245"/>
      <c r="V14" s="244"/>
      <c r="W14" s="244"/>
    </row>
    <row r="15" spans="1:34" x14ac:dyDescent="0.2">
      <c r="A15" s="71" t="s">
        <v>150</v>
      </c>
      <c r="B15" s="245">
        <v>83.943587411685655</v>
      </c>
      <c r="C15" s="245">
        <v>81.064236048564325</v>
      </c>
      <c r="D15" s="245">
        <v>82.415852939770943</v>
      </c>
      <c r="E15" s="245"/>
      <c r="F15" s="245">
        <v>87.943019175296882</v>
      </c>
      <c r="G15" s="245">
        <v>84.168673289852066</v>
      </c>
      <c r="H15" s="245">
        <v>85.922426794911928</v>
      </c>
      <c r="I15" s="245"/>
      <c r="J15" s="245">
        <v>88.859071718101291</v>
      </c>
      <c r="K15" s="245">
        <v>88.511559812114925</v>
      </c>
      <c r="L15" s="245">
        <v>88.89967252158381</v>
      </c>
      <c r="M15" s="245"/>
      <c r="N15" s="245">
        <v>89.830587669879577</v>
      </c>
      <c r="O15" s="245">
        <v>89.0917001077908</v>
      </c>
      <c r="P15" s="245">
        <v>89.456048766679601</v>
      </c>
      <c r="Q15" s="245"/>
      <c r="R15" s="245">
        <v>88.246945019187578</v>
      </c>
      <c r="S15" s="245">
        <v>87.925073679437773</v>
      </c>
      <c r="T15" s="245">
        <v>88.082847657051389</v>
      </c>
      <c r="U15" s="245">
        <v>88.624143247690483</v>
      </c>
      <c r="V15" s="245">
        <v>86.718131544227035</v>
      </c>
      <c r="W15" s="245">
        <v>87.603052241207664</v>
      </c>
    </row>
    <row r="16" spans="1:34" x14ac:dyDescent="0.2">
      <c r="A16" s="71" t="s">
        <v>151</v>
      </c>
      <c r="B16" s="245">
        <v>77.382764023113083</v>
      </c>
      <c r="C16" s="245">
        <v>76.712978174137518</v>
      </c>
      <c r="D16" s="245">
        <v>77.017930054125088</v>
      </c>
      <c r="E16" s="245"/>
      <c r="F16" s="245">
        <v>76.97942577680341</v>
      </c>
      <c r="G16" s="245">
        <v>77.267787839586035</v>
      </c>
      <c r="H16" s="245">
        <v>77.124923629641614</v>
      </c>
      <c r="I16" s="245"/>
      <c r="J16" s="245">
        <v>82.681956315918399</v>
      </c>
      <c r="K16" s="245">
        <v>81.642908013882149</v>
      </c>
      <c r="L16" s="245">
        <v>82.16858418775476</v>
      </c>
      <c r="M16" s="245"/>
      <c r="N16" s="245">
        <v>84.268188514341603</v>
      </c>
      <c r="O16" s="245">
        <v>85.310328166347361</v>
      </c>
      <c r="P16" s="245">
        <v>84.814473401325884</v>
      </c>
      <c r="Q16" s="245"/>
      <c r="R16" s="245">
        <v>83.001839803599523</v>
      </c>
      <c r="S16" s="245">
        <v>82.04100975655038</v>
      </c>
      <c r="T16" s="245">
        <v>82.48015830910596</v>
      </c>
      <c r="U16" s="245">
        <v>79.318253717178109</v>
      </c>
      <c r="V16" s="245">
        <v>80.094263234998152</v>
      </c>
      <c r="W16" s="245">
        <v>79.742649223263442</v>
      </c>
    </row>
    <row r="17" spans="1:24" x14ac:dyDescent="0.2">
      <c r="A17" s="71" t="s">
        <v>126</v>
      </c>
      <c r="B17" s="245">
        <v>70.110406860444456</v>
      </c>
      <c r="C17" s="245">
        <v>72.721783882136947</v>
      </c>
      <c r="D17" s="245">
        <v>71.483809647246886</v>
      </c>
      <c r="E17" s="245"/>
      <c r="F17" s="245">
        <v>72.39288457073458</v>
      </c>
      <c r="G17" s="245">
        <v>75.309892147772189</v>
      </c>
      <c r="H17" s="245">
        <v>73.919456173806438</v>
      </c>
      <c r="I17" s="245"/>
      <c r="J17" s="245">
        <v>77.163454195558543</v>
      </c>
      <c r="K17" s="245">
        <v>79.650998730171523</v>
      </c>
      <c r="L17" s="245">
        <v>78.502515088158461</v>
      </c>
      <c r="M17" s="245"/>
      <c r="N17" s="245">
        <v>77.33803276799263</v>
      </c>
      <c r="O17" s="245">
        <v>81.860491328258192</v>
      </c>
      <c r="P17" s="245">
        <v>79.624393081425026</v>
      </c>
      <c r="Q17" s="245"/>
      <c r="R17" s="245">
        <v>77.848687843645706</v>
      </c>
      <c r="S17" s="245">
        <v>78.624641833810898</v>
      </c>
      <c r="T17" s="245">
        <v>78.242527430949679</v>
      </c>
      <c r="U17" s="245">
        <v>76.346176258070528</v>
      </c>
      <c r="V17" s="245">
        <v>75.674660397707299</v>
      </c>
      <c r="W17" s="245">
        <v>75.986400740990817</v>
      </c>
    </row>
    <row r="18" spans="1:24" x14ac:dyDescent="0.2">
      <c r="A18" s="71" t="s">
        <v>127</v>
      </c>
      <c r="B18" s="245">
        <v>75.120152946070576</v>
      </c>
      <c r="C18" s="245">
        <v>78.63367289309096</v>
      </c>
      <c r="D18" s="245">
        <v>76.926302750340326</v>
      </c>
      <c r="E18" s="245"/>
      <c r="F18" s="245">
        <v>76.451734969750291</v>
      </c>
      <c r="G18" s="245">
        <v>78.525969844336373</v>
      </c>
      <c r="H18" s="245">
        <v>77.502440911933704</v>
      </c>
      <c r="I18" s="245"/>
      <c r="J18" s="245">
        <v>80.628354350982093</v>
      </c>
      <c r="K18" s="245">
        <v>81.66595449204145</v>
      </c>
      <c r="L18" s="245">
        <v>81.458981528888188</v>
      </c>
      <c r="M18" s="245"/>
      <c r="N18" s="245">
        <v>81.42772696160786</v>
      </c>
      <c r="O18" s="245">
        <v>80.862630431684664</v>
      </c>
      <c r="P18" s="245">
        <v>81.147680340239432</v>
      </c>
      <c r="Q18" s="245"/>
      <c r="R18" s="245">
        <v>78.808883407928732</v>
      </c>
      <c r="S18" s="245">
        <v>81.273119459607756</v>
      </c>
      <c r="T18" s="245">
        <v>80.112783084039165</v>
      </c>
      <c r="U18" s="245">
        <v>78.644609502568798</v>
      </c>
      <c r="V18" s="245">
        <v>78.773289597827329</v>
      </c>
      <c r="W18" s="245">
        <v>78.712852767191194</v>
      </c>
    </row>
    <row r="19" spans="1:24" x14ac:dyDescent="0.2">
      <c r="A19" s="71" t="s">
        <v>124</v>
      </c>
      <c r="B19" s="245">
        <v>83.251741358917073</v>
      </c>
      <c r="C19" s="245">
        <v>83.869157925160238</v>
      </c>
      <c r="D19" s="245">
        <v>83.555154522896459</v>
      </c>
      <c r="E19" s="245"/>
      <c r="F19" s="245">
        <v>85.436589972782841</v>
      </c>
      <c r="G19" s="245">
        <v>86.605222196960412</v>
      </c>
      <c r="H19" s="245">
        <v>85.973668981481481</v>
      </c>
      <c r="I19" s="245"/>
      <c r="J19" s="245">
        <v>87.133182844243791</v>
      </c>
      <c r="K19" s="245">
        <v>88.118977516059957</v>
      </c>
      <c r="L19" s="245">
        <v>87.895180211226915</v>
      </c>
      <c r="M19" s="245"/>
      <c r="N19" s="245">
        <v>88.585631661966445</v>
      </c>
      <c r="O19" s="245">
        <v>88.915850950069924</v>
      </c>
      <c r="P19" s="245">
        <v>88.739417465810277</v>
      </c>
      <c r="Q19" s="245"/>
      <c r="R19" s="245">
        <v>87.817055721761406</v>
      </c>
      <c r="S19" s="245">
        <v>89.172688761525038</v>
      </c>
      <c r="T19" s="245">
        <v>88.45289514368136</v>
      </c>
      <c r="U19" s="245">
        <v>86.657250283486192</v>
      </c>
      <c r="V19" s="245">
        <v>86.981132075471706</v>
      </c>
      <c r="W19" s="245">
        <v>86.806937578909071</v>
      </c>
    </row>
    <row r="20" spans="1:24" x14ac:dyDescent="0.2">
      <c r="A20" s="71" t="s">
        <v>125</v>
      </c>
      <c r="B20" s="245">
        <v>91.059330732909046</v>
      </c>
      <c r="C20" s="245">
        <v>93.06901177522731</v>
      </c>
      <c r="D20" s="245">
        <v>91.878913135979573</v>
      </c>
      <c r="E20" s="245"/>
      <c r="F20" s="245">
        <v>92.321446309724848</v>
      </c>
      <c r="G20" s="245">
        <v>91.133748349368048</v>
      </c>
      <c r="H20" s="245">
        <v>91.712226038995595</v>
      </c>
      <c r="I20" s="245"/>
      <c r="J20" s="245">
        <v>93.096350249386433</v>
      </c>
      <c r="K20" s="245">
        <v>92.131179830608616</v>
      </c>
      <c r="L20" s="245">
        <v>92.436511491678445</v>
      </c>
      <c r="M20" s="245"/>
      <c r="N20" s="245">
        <v>93.981992695149913</v>
      </c>
      <c r="O20" s="245">
        <v>92.914133738601819</v>
      </c>
      <c r="P20" s="245">
        <v>93.553307234734859</v>
      </c>
      <c r="Q20" s="245"/>
      <c r="R20" s="245">
        <v>90.168795620437962</v>
      </c>
      <c r="S20" s="245">
        <v>93.384659252922731</v>
      </c>
      <c r="T20" s="245">
        <v>91.704684733760047</v>
      </c>
      <c r="U20" s="245">
        <v>90.074489697204214</v>
      </c>
      <c r="V20" s="245">
        <v>92.01193349423437</v>
      </c>
      <c r="W20" s="245">
        <v>91.024439952007626</v>
      </c>
    </row>
    <row r="21" spans="1:24" x14ac:dyDescent="0.2">
      <c r="A21" s="71"/>
      <c r="B21" s="244"/>
      <c r="C21" s="245"/>
      <c r="D21" s="245"/>
      <c r="E21" s="245"/>
      <c r="F21" s="244"/>
      <c r="G21" s="245"/>
      <c r="H21" s="245"/>
      <c r="I21" s="245"/>
      <c r="J21" s="244"/>
      <c r="K21" s="245"/>
      <c r="L21" s="245"/>
      <c r="M21" s="245"/>
      <c r="N21" s="244"/>
      <c r="O21" s="245"/>
      <c r="P21" s="245"/>
      <c r="Q21" s="245"/>
      <c r="R21" s="244"/>
      <c r="S21" s="245"/>
      <c r="T21" s="245"/>
      <c r="U21" s="244"/>
      <c r="V21" s="245"/>
      <c r="W21" s="245"/>
    </row>
    <row r="22" spans="1:24" x14ac:dyDescent="0.2">
      <c r="A22" s="71" t="s">
        <v>152</v>
      </c>
      <c r="B22" s="245">
        <v>92.870564928567319</v>
      </c>
      <c r="C22" s="245">
        <v>92.580156334489459</v>
      </c>
      <c r="D22" s="245">
        <v>92.719947663217084</v>
      </c>
      <c r="E22" s="245"/>
      <c r="F22" s="245">
        <v>93.074912451513896</v>
      </c>
      <c r="G22" s="245">
        <v>92.563723467950581</v>
      </c>
      <c r="H22" s="245">
        <v>92.80991142731142</v>
      </c>
      <c r="I22" s="245"/>
      <c r="J22" s="245">
        <v>93.90474361266935</v>
      </c>
      <c r="K22" s="245">
        <v>93.59269632520207</v>
      </c>
      <c r="L22" s="245">
        <v>93.734527085419359</v>
      </c>
      <c r="M22" s="245"/>
      <c r="N22" s="245">
        <v>93.807665994859761</v>
      </c>
      <c r="O22" s="245">
        <v>93.77156069939025</v>
      </c>
      <c r="P22" s="245">
        <v>93.788627496823494</v>
      </c>
      <c r="Q22" s="245"/>
      <c r="R22" s="245">
        <v>93.861203303970257</v>
      </c>
      <c r="S22" s="245">
        <v>93.233738781672315</v>
      </c>
      <c r="T22" s="245">
        <v>93.525481152268114</v>
      </c>
      <c r="U22" s="245">
        <v>92.630460134601151</v>
      </c>
      <c r="V22" s="245">
        <v>92.261805663057515</v>
      </c>
      <c r="W22" s="245">
        <v>92.434968651131285</v>
      </c>
    </row>
    <row r="23" spans="1:24" x14ac:dyDescent="0.2">
      <c r="A23" s="71" t="s">
        <v>153</v>
      </c>
      <c r="B23" s="245">
        <v>76.61020534522693</v>
      </c>
      <c r="C23" s="245">
        <v>77.513626210619819</v>
      </c>
      <c r="D23" s="245">
        <v>77.083916261796347</v>
      </c>
      <c r="E23" s="245"/>
      <c r="F23" s="245">
        <v>78.547898228569068</v>
      </c>
      <c r="G23" s="245">
        <v>79.203229680020428</v>
      </c>
      <c r="H23" s="245">
        <v>78.884070598636796</v>
      </c>
      <c r="I23" s="245"/>
      <c r="J23" s="245">
        <v>82.475145679869627</v>
      </c>
      <c r="K23" s="245">
        <v>83.18551070374788</v>
      </c>
      <c r="L23" s="245">
        <v>83.080504199996113</v>
      </c>
      <c r="M23" s="245"/>
      <c r="N23" s="245">
        <v>83.57565657847222</v>
      </c>
      <c r="O23" s="245">
        <v>84.566985573272589</v>
      </c>
      <c r="P23" s="245">
        <v>84.07235323944245</v>
      </c>
      <c r="Q23" s="245"/>
      <c r="R23" s="245">
        <v>82.690023752969125</v>
      </c>
      <c r="S23" s="245">
        <v>83.221801360473506</v>
      </c>
      <c r="T23" s="245">
        <v>82.964005610210862</v>
      </c>
      <c r="U23" s="245">
        <v>81.2936207033963</v>
      </c>
      <c r="V23" s="245">
        <v>80.843990264469696</v>
      </c>
      <c r="W23" s="245">
        <v>81.056231260322107</v>
      </c>
    </row>
    <row r="24" spans="1:24" x14ac:dyDescent="0.2">
      <c r="A24" s="71" t="s">
        <v>154</v>
      </c>
      <c r="B24" s="245">
        <v>82.734869191721984</v>
      </c>
      <c r="C24" s="245">
        <v>82.493653705984372</v>
      </c>
      <c r="D24" s="245">
        <v>82.562854825628548</v>
      </c>
      <c r="E24" s="245"/>
      <c r="F24" s="245">
        <v>80.907944514501892</v>
      </c>
      <c r="G24" s="245">
        <v>81.622323234429402</v>
      </c>
      <c r="H24" s="245">
        <v>81.413386639915018</v>
      </c>
      <c r="I24" s="245"/>
      <c r="J24" s="245">
        <v>84.249469605316222</v>
      </c>
      <c r="K24" s="245">
        <v>82.97018187932629</v>
      </c>
      <c r="L24" s="245">
        <v>83.445234721272726</v>
      </c>
      <c r="M24" s="245"/>
      <c r="N24" s="245">
        <v>86.886800163465466</v>
      </c>
      <c r="O24" s="245">
        <v>85.207774956967356</v>
      </c>
      <c r="P24" s="245">
        <v>85.752956412815024</v>
      </c>
      <c r="Q24" s="245"/>
      <c r="R24" s="245">
        <v>86.603684085698475</v>
      </c>
      <c r="S24" s="245">
        <v>87.239099624109798</v>
      </c>
      <c r="T24" s="245">
        <v>87.043296608259794</v>
      </c>
      <c r="U24" s="245">
        <v>86.432369557992686</v>
      </c>
      <c r="V24" s="245">
        <v>84.492290705469458</v>
      </c>
      <c r="W24" s="245">
        <v>85.116726835138394</v>
      </c>
    </row>
    <row r="25" spans="1:24" ht="13.5" thickBot="1" x14ac:dyDescent="0.25">
      <c r="A25" s="326" t="s">
        <v>24</v>
      </c>
      <c r="B25" s="248">
        <v>85.311249412535432</v>
      </c>
      <c r="C25" s="248">
        <v>85.345960685156712</v>
      </c>
      <c r="D25" s="248">
        <v>85.329710679946331</v>
      </c>
      <c r="E25" s="248"/>
      <c r="F25" s="248">
        <v>86.38271472444498</v>
      </c>
      <c r="G25" s="248">
        <v>86.258679931944783</v>
      </c>
      <c r="H25" s="248">
        <v>86.317222773604314</v>
      </c>
      <c r="I25" s="248"/>
      <c r="J25" s="248">
        <v>88.501929544950187</v>
      </c>
      <c r="K25" s="248">
        <v>88.506692740820654</v>
      </c>
      <c r="L25" s="248">
        <v>88.652994972346278</v>
      </c>
      <c r="M25" s="248"/>
      <c r="N25" s="248">
        <v>88.762099796874026</v>
      </c>
      <c r="O25" s="248">
        <v>89.247733930797452</v>
      </c>
      <c r="P25" s="248">
        <v>89.016152724613377</v>
      </c>
      <c r="Q25" s="248"/>
      <c r="R25" s="248">
        <v>88.140639257997819</v>
      </c>
      <c r="S25" s="248">
        <v>88.283822623077029</v>
      </c>
      <c r="T25" s="248">
        <v>88.21687665021048</v>
      </c>
      <c r="U25" s="248">
        <v>87.041366366406976</v>
      </c>
      <c r="V25" s="248">
        <v>86.550134368524112</v>
      </c>
      <c r="W25" s="248">
        <v>86.777997569629704</v>
      </c>
      <c r="X25" s="400"/>
    </row>
    <row r="26" spans="1:24" x14ac:dyDescent="0.2">
      <c r="A26" s="325"/>
      <c r="B26" s="325"/>
      <c r="C26" s="325"/>
      <c r="D26" s="325"/>
      <c r="E26" s="325"/>
      <c r="F26" s="325"/>
      <c r="G26" s="325"/>
      <c r="H26" s="325"/>
      <c r="I26" s="325"/>
      <c r="J26" s="325"/>
      <c r="K26" s="325"/>
      <c r="L26" s="325"/>
      <c r="M26" s="325"/>
      <c r="N26" s="325"/>
      <c r="O26" s="325"/>
      <c r="P26" s="242"/>
      <c r="Q26" s="242"/>
    </row>
    <row r="27" spans="1:24" x14ac:dyDescent="0.2">
      <c r="A27" s="446" t="s">
        <v>139</v>
      </c>
      <c r="B27" s="446"/>
      <c r="C27" s="446"/>
      <c r="D27" s="446"/>
      <c r="E27" s="446"/>
      <c r="F27" s="446"/>
      <c r="G27" s="446"/>
      <c r="H27" s="446"/>
      <c r="I27" s="446"/>
      <c r="J27" s="446"/>
      <c r="K27" s="446"/>
      <c r="L27" s="446"/>
      <c r="M27" s="446"/>
      <c r="N27" s="446"/>
      <c r="O27" s="446"/>
      <c r="P27" s="242"/>
      <c r="Q27" s="242"/>
    </row>
    <row r="28" spans="1:24" x14ac:dyDescent="0.2">
      <c r="A28" s="101"/>
      <c r="B28" s="447" t="s">
        <v>18</v>
      </c>
      <c r="C28" s="447"/>
      <c r="D28" s="447"/>
      <c r="E28" s="101"/>
      <c r="F28" s="447" t="s">
        <v>19</v>
      </c>
      <c r="G28" s="447"/>
      <c r="H28" s="447"/>
      <c r="I28" s="101"/>
      <c r="J28" s="447" t="s">
        <v>21</v>
      </c>
      <c r="K28" s="447"/>
      <c r="L28" s="447"/>
      <c r="M28" s="139"/>
      <c r="N28" s="447" t="s">
        <v>23</v>
      </c>
      <c r="O28" s="447"/>
      <c r="P28" s="448"/>
      <c r="Q28" s="243"/>
      <c r="R28" s="448" t="s">
        <v>106</v>
      </c>
      <c r="S28" s="448"/>
      <c r="T28" s="448"/>
      <c r="U28" s="448" t="s">
        <v>176</v>
      </c>
      <c r="V28" s="448"/>
      <c r="W28" s="448"/>
    </row>
    <row r="29" spans="1:24" ht="13.5" thickBot="1" x14ac:dyDescent="0.25">
      <c r="A29" s="103" t="s">
        <v>93</v>
      </c>
      <c r="B29" s="237" t="s">
        <v>140</v>
      </c>
      <c r="C29" s="237" t="s">
        <v>141</v>
      </c>
      <c r="D29" s="237" t="s">
        <v>142</v>
      </c>
      <c r="E29" s="237"/>
      <c r="F29" s="237" t="s">
        <v>140</v>
      </c>
      <c r="G29" s="237" t="s">
        <v>141</v>
      </c>
      <c r="H29" s="237" t="s">
        <v>142</v>
      </c>
      <c r="I29" s="237"/>
      <c r="J29" s="237" t="s">
        <v>140</v>
      </c>
      <c r="K29" s="237" t="s">
        <v>141</v>
      </c>
      <c r="L29" s="237" t="s">
        <v>142</v>
      </c>
      <c r="M29" s="237"/>
      <c r="N29" s="237" t="s">
        <v>140</v>
      </c>
      <c r="O29" s="237" t="s">
        <v>141</v>
      </c>
      <c r="P29" s="237" t="s">
        <v>142</v>
      </c>
      <c r="Q29" s="237"/>
      <c r="R29" s="237" t="s">
        <v>140</v>
      </c>
      <c r="S29" s="237" t="s">
        <v>141</v>
      </c>
      <c r="T29" s="237" t="s">
        <v>142</v>
      </c>
      <c r="U29" s="322" t="s">
        <v>140</v>
      </c>
      <c r="V29" s="322" t="s">
        <v>141</v>
      </c>
      <c r="W29" s="322" t="s">
        <v>142</v>
      </c>
    </row>
    <row r="30" spans="1:24" x14ac:dyDescent="0.2">
      <c r="A30" s="244"/>
      <c r="B30" s="449"/>
      <c r="C30" s="449"/>
      <c r="D30" s="449"/>
      <c r="E30" s="449"/>
      <c r="F30" s="449"/>
      <c r="G30" s="449"/>
      <c r="H30" s="449"/>
      <c r="I30" s="449"/>
      <c r="J30" s="449"/>
      <c r="K30" s="449"/>
      <c r="L30" s="449"/>
      <c r="M30" s="449"/>
      <c r="N30" s="449"/>
      <c r="O30" s="449"/>
      <c r="P30" s="449"/>
      <c r="Q30" s="449"/>
      <c r="R30" s="449"/>
      <c r="S30" s="449"/>
      <c r="T30" s="449"/>
    </row>
    <row r="31" spans="1:24" x14ac:dyDescent="0.2">
      <c r="A31" s="71" t="s">
        <v>143</v>
      </c>
      <c r="B31" s="245">
        <v>93.084105555294229</v>
      </c>
      <c r="C31" s="245">
        <v>93.970273104454478</v>
      </c>
      <c r="D31" s="245">
        <v>93.534103537692175</v>
      </c>
      <c r="E31" s="245"/>
      <c r="F31" s="245">
        <v>93.886547442761142</v>
      </c>
      <c r="G31" s="245">
        <v>93.291600850250589</v>
      </c>
      <c r="H31" s="245">
        <v>93.565994914577516</v>
      </c>
      <c r="I31" s="245"/>
      <c r="J31" s="245">
        <v>94.271368252881445</v>
      </c>
      <c r="K31" s="245">
        <v>94.151978673292433</v>
      </c>
      <c r="L31" s="245">
        <v>94.301257173184723</v>
      </c>
      <c r="M31" s="245"/>
      <c r="N31" s="245">
        <v>94.804182509505708</v>
      </c>
      <c r="O31" s="245">
        <v>94.117733068195108</v>
      </c>
      <c r="P31" s="245">
        <v>94.416159746098913</v>
      </c>
      <c r="Q31" s="245"/>
      <c r="R31" s="245">
        <v>94.590749800492702</v>
      </c>
      <c r="S31" s="245">
        <v>94.378288126516082</v>
      </c>
      <c r="T31" s="245">
        <v>94.479393699227259</v>
      </c>
      <c r="U31" s="245">
        <v>93.622687570343828</v>
      </c>
      <c r="V31" s="245">
        <v>94.460630320226997</v>
      </c>
      <c r="W31" s="245">
        <v>94.08844797116042</v>
      </c>
    </row>
    <row r="32" spans="1:24" x14ac:dyDescent="0.2">
      <c r="A32" s="71" t="s">
        <v>144</v>
      </c>
      <c r="B32" s="245">
        <v>93.312758225894768</v>
      </c>
      <c r="C32" s="245">
        <v>93.484416281591109</v>
      </c>
      <c r="D32" s="245">
        <v>93.396197454054274</v>
      </c>
      <c r="E32" s="245"/>
      <c r="F32" s="245">
        <v>93.490833139939667</v>
      </c>
      <c r="G32" s="245">
        <v>94.701202722943222</v>
      </c>
      <c r="H32" s="245">
        <v>94.106430923903631</v>
      </c>
      <c r="I32" s="245"/>
      <c r="J32" s="245">
        <v>93.653096382264934</v>
      </c>
      <c r="K32" s="245">
        <v>94.761056518302681</v>
      </c>
      <c r="L32" s="245">
        <v>94.209522143438974</v>
      </c>
      <c r="M32" s="245"/>
      <c r="N32" s="245">
        <v>95.266662043137529</v>
      </c>
      <c r="O32" s="245">
        <v>95.290295877284308</v>
      </c>
      <c r="P32" s="245">
        <v>95.280375532185886</v>
      </c>
      <c r="Q32" s="245"/>
      <c r="R32" s="245">
        <v>94.710746110226538</v>
      </c>
      <c r="S32" s="245">
        <v>94.62399955535794</v>
      </c>
      <c r="T32" s="245">
        <v>94.667261050666596</v>
      </c>
      <c r="U32" s="245">
        <v>93.123466555834128</v>
      </c>
      <c r="V32" s="245">
        <v>93.682601890536233</v>
      </c>
      <c r="W32" s="245">
        <v>93.414800164389192</v>
      </c>
    </row>
    <row r="33" spans="1:23" x14ac:dyDescent="0.2">
      <c r="A33" s="71" t="s">
        <v>145</v>
      </c>
      <c r="B33" s="245">
        <v>93.428067349365236</v>
      </c>
      <c r="C33" s="245">
        <v>93.893266644646829</v>
      </c>
      <c r="D33" s="245">
        <v>93.662517775864771</v>
      </c>
      <c r="E33" s="245"/>
      <c r="F33" s="245">
        <v>93.524594924211627</v>
      </c>
      <c r="G33" s="245">
        <v>93.872359458426899</v>
      </c>
      <c r="H33" s="245">
        <v>93.701781789005409</v>
      </c>
      <c r="I33" s="245"/>
      <c r="J33" s="245">
        <v>95.510708921787639</v>
      </c>
      <c r="K33" s="245">
        <v>95.21998668457104</v>
      </c>
      <c r="L33" s="245">
        <v>95.058762676375068</v>
      </c>
      <c r="M33" s="245"/>
      <c r="N33" s="245">
        <v>95.536793114250344</v>
      </c>
      <c r="O33" s="245">
        <v>95.640922422220939</v>
      </c>
      <c r="P33" s="245">
        <v>95.595589094829265</v>
      </c>
      <c r="Q33" s="245"/>
      <c r="R33" s="245">
        <v>95.01482124432944</v>
      </c>
      <c r="S33" s="245">
        <v>95.811156858806996</v>
      </c>
      <c r="T33" s="245">
        <v>95.465624444839221</v>
      </c>
      <c r="U33" s="245">
        <v>94.629663235942246</v>
      </c>
      <c r="V33" s="245">
        <v>92.900097846282392</v>
      </c>
      <c r="W33" s="245">
        <v>93.693822313435064</v>
      </c>
    </row>
    <row r="34" spans="1:23" x14ac:dyDescent="0.2">
      <c r="A34" s="71" t="s">
        <v>146</v>
      </c>
      <c r="B34" s="245">
        <v>93.168902626854887</v>
      </c>
      <c r="C34" s="245">
        <v>93.047797512843729</v>
      </c>
      <c r="D34" s="245">
        <v>93.1032303234213</v>
      </c>
      <c r="E34" s="245"/>
      <c r="F34" s="245">
        <v>93.902093297606754</v>
      </c>
      <c r="G34" s="245">
        <v>93.882411130549471</v>
      </c>
      <c r="H34" s="245">
        <v>93.892259959913233</v>
      </c>
      <c r="I34" s="245"/>
      <c r="J34" s="245">
        <v>94.893869824391814</v>
      </c>
      <c r="K34" s="245">
        <v>94.884759995611802</v>
      </c>
      <c r="L34" s="245">
        <v>94.827501573035704</v>
      </c>
      <c r="M34" s="245"/>
      <c r="N34" s="245">
        <v>95.423398503803355</v>
      </c>
      <c r="O34" s="245">
        <v>95.607598290499823</v>
      </c>
      <c r="P34" s="245">
        <v>95.519525801952582</v>
      </c>
      <c r="Q34" s="245"/>
      <c r="R34" s="245">
        <v>94.639362682591184</v>
      </c>
      <c r="S34" s="245">
        <v>94.458843317923595</v>
      </c>
      <c r="T34" s="245">
        <v>94.54114288345535</v>
      </c>
      <c r="U34" s="245">
        <v>94.452706052003066</v>
      </c>
      <c r="V34" s="245">
        <v>93.21328926913138</v>
      </c>
      <c r="W34" s="245">
        <v>93.805105032410779</v>
      </c>
    </row>
    <row r="35" spans="1:23" x14ac:dyDescent="0.2">
      <c r="A35" s="71" t="s">
        <v>147</v>
      </c>
      <c r="B35" s="245">
        <v>93.855030581342419</v>
      </c>
      <c r="C35" s="245">
        <v>93.503254822038201</v>
      </c>
      <c r="D35" s="245">
        <v>93.666803171199689</v>
      </c>
      <c r="E35" s="245"/>
      <c r="F35" s="245">
        <v>93.668341708542712</v>
      </c>
      <c r="G35" s="245">
        <v>93.259022036857743</v>
      </c>
      <c r="H35" s="245">
        <v>93.447840836650727</v>
      </c>
      <c r="I35" s="245"/>
      <c r="J35" s="245">
        <v>94.71498397350571</v>
      </c>
      <c r="K35" s="245">
        <v>94.415267016795795</v>
      </c>
      <c r="L35" s="245">
        <v>94.624915478605374</v>
      </c>
      <c r="M35" s="245"/>
      <c r="N35" s="245">
        <v>95.217958522650591</v>
      </c>
      <c r="O35" s="245">
        <v>94.82947730977007</v>
      </c>
      <c r="P35" s="245">
        <v>95.014720945572719</v>
      </c>
      <c r="Q35" s="245"/>
      <c r="R35" s="245">
        <v>94.204702121689053</v>
      </c>
      <c r="S35" s="245">
        <v>95.2527246721328</v>
      </c>
      <c r="T35" s="245">
        <v>94.778775221942055</v>
      </c>
      <c r="U35" s="245">
        <v>94.128875707737933</v>
      </c>
      <c r="V35" s="245">
        <v>93.939423309910339</v>
      </c>
      <c r="W35" s="245">
        <v>94.029096477794795</v>
      </c>
    </row>
    <row r="36" spans="1:23" x14ac:dyDescent="0.2">
      <c r="A36" s="71" t="s">
        <v>148</v>
      </c>
      <c r="B36" s="245">
        <v>93.77573359577417</v>
      </c>
      <c r="C36" s="245">
        <v>92.59632878785149</v>
      </c>
      <c r="D36" s="245">
        <v>93.153976182788554</v>
      </c>
      <c r="E36" s="245"/>
      <c r="F36" s="245">
        <v>94.124647776397083</v>
      </c>
      <c r="G36" s="245">
        <v>92.694305426185252</v>
      </c>
      <c r="H36" s="245">
        <v>93.372648948355717</v>
      </c>
      <c r="I36" s="245"/>
      <c r="J36" s="245">
        <v>95.164326492825182</v>
      </c>
      <c r="K36" s="245">
        <v>94.637004563130333</v>
      </c>
      <c r="L36" s="245">
        <v>94.949635523392246</v>
      </c>
      <c r="M36" s="245"/>
      <c r="N36" s="245">
        <v>95.299807442568635</v>
      </c>
      <c r="O36" s="245">
        <v>94.956719738580261</v>
      </c>
      <c r="P36" s="245">
        <v>95.125684217026361</v>
      </c>
      <c r="Q36" s="245"/>
      <c r="R36" s="245">
        <v>94.959579628132587</v>
      </c>
      <c r="S36" s="245">
        <v>93.359567591256877</v>
      </c>
      <c r="T36" s="245">
        <v>94.119029575127342</v>
      </c>
      <c r="U36" s="245">
        <v>94.505155460010343</v>
      </c>
      <c r="V36" s="245">
        <v>93.120931946174494</v>
      </c>
      <c r="W36" s="245">
        <v>93.769407946884016</v>
      </c>
    </row>
    <row r="37" spans="1:23" x14ac:dyDescent="0.2">
      <c r="A37" s="71" t="s">
        <v>149</v>
      </c>
      <c r="B37" s="245">
        <v>94.33690684263162</v>
      </c>
      <c r="C37" s="245">
        <v>92.625149637810964</v>
      </c>
      <c r="D37" s="245">
        <v>93.452225042224768</v>
      </c>
      <c r="E37" s="245"/>
      <c r="F37" s="245">
        <v>93.868248574982829</v>
      </c>
      <c r="G37" s="245">
        <v>92.777872631039784</v>
      </c>
      <c r="H37" s="245">
        <v>93.286955767938792</v>
      </c>
      <c r="I37" s="245"/>
      <c r="J37" s="245">
        <v>94.757934497213142</v>
      </c>
      <c r="K37" s="245">
        <v>93.624421067130399</v>
      </c>
      <c r="L37" s="245">
        <v>94.086757681340188</v>
      </c>
      <c r="M37" s="245"/>
      <c r="N37" s="245">
        <v>95.554470909800855</v>
      </c>
      <c r="O37" s="245">
        <v>94.639178934790948</v>
      </c>
      <c r="P37" s="245">
        <v>95.076122971102635</v>
      </c>
      <c r="Q37" s="245"/>
      <c r="R37" s="245">
        <v>95.318765036086603</v>
      </c>
      <c r="S37" s="245">
        <v>94.458148604953493</v>
      </c>
      <c r="T37" s="245">
        <v>94.869238939285765</v>
      </c>
      <c r="U37" s="245">
        <v>93.017168145089585</v>
      </c>
      <c r="V37" s="245">
        <v>93.660592480813349</v>
      </c>
      <c r="W37" s="245">
        <v>93.380369549785968</v>
      </c>
    </row>
    <row r="38" spans="1:23" x14ac:dyDescent="0.2">
      <c r="A38" s="71"/>
      <c r="B38" s="245"/>
      <c r="C38" s="244"/>
      <c r="D38" s="244"/>
      <c r="E38" s="245"/>
      <c r="F38" s="245"/>
      <c r="G38" s="244"/>
      <c r="H38" s="244"/>
      <c r="I38" s="245"/>
      <c r="J38" s="245"/>
      <c r="K38" s="244"/>
      <c r="L38" s="244"/>
      <c r="M38" s="245"/>
      <c r="N38" s="245"/>
      <c r="O38" s="244"/>
      <c r="P38" s="244"/>
      <c r="Q38" s="245"/>
      <c r="R38" s="245"/>
      <c r="S38" s="244"/>
      <c r="T38" s="244"/>
      <c r="U38" s="245"/>
      <c r="V38" s="244"/>
      <c r="W38" s="244"/>
    </row>
    <row r="39" spans="1:23" x14ac:dyDescent="0.2">
      <c r="A39" s="71" t="s">
        <v>150</v>
      </c>
      <c r="B39" s="245">
        <v>86.033601454303778</v>
      </c>
      <c r="C39" s="245">
        <v>83.384458534927603</v>
      </c>
      <c r="D39" s="245">
        <v>84.650265721464137</v>
      </c>
      <c r="E39" s="245"/>
      <c r="F39" s="245">
        <v>90.329775648006972</v>
      </c>
      <c r="G39" s="245">
        <v>86.640934194092068</v>
      </c>
      <c r="H39" s="245">
        <v>88.350337732809535</v>
      </c>
      <c r="I39" s="245"/>
      <c r="J39" s="245">
        <v>90.969855297263109</v>
      </c>
      <c r="K39" s="245">
        <v>90.85618846694797</v>
      </c>
      <c r="L39" s="245">
        <v>91.029105719429211</v>
      </c>
      <c r="M39" s="245"/>
      <c r="N39" s="245">
        <v>91.687475772791601</v>
      </c>
      <c r="O39" s="245">
        <v>91.254352579156205</v>
      </c>
      <c r="P39" s="245">
        <v>91.470707434592697</v>
      </c>
      <c r="Q39" s="245"/>
      <c r="R39" s="245">
        <v>90.738030857324631</v>
      </c>
      <c r="S39" s="245">
        <v>90.704976990602887</v>
      </c>
      <c r="T39" s="245">
        <v>90.721273550689119</v>
      </c>
      <c r="U39" s="245">
        <v>90.947733284684844</v>
      </c>
      <c r="V39" s="245">
        <v>89.862184252490167</v>
      </c>
      <c r="W39" s="245">
        <v>90.359211663833676</v>
      </c>
    </row>
    <row r="40" spans="1:23" x14ac:dyDescent="0.2">
      <c r="A40" s="71" t="s">
        <v>151</v>
      </c>
      <c r="B40" s="245">
        <v>81.062460029844388</v>
      </c>
      <c r="C40" s="245">
        <v>80.098801843317972</v>
      </c>
      <c r="D40" s="245">
        <v>80.545670225385521</v>
      </c>
      <c r="E40" s="245"/>
      <c r="F40" s="245">
        <v>82.152313237707958</v>
      </c>
      <c r="G40" s="245">
        <v>80.919200605646324</v>
      </c>
      <c r="H40" s="245">
        <v>81.500252633215439</v>
      </c>
      <c r="I40" s="245"/>
      <c r="J40" s="245">
        <v>86.35335263142295</v>
      </c>
      <c r="K40" s="245">
        <v>85.621376094698988</v>
      </c>
      <c r="L40" s="245">
        <v>86.145017307341959</v>
      </c>
      <c r="M40" s="245"/>
      <c r="N40" s="245">
        <v>87.827061707692735</v>
      </c>
      <c r="O40" s="245">
        <v>87.220342860878233</v>
      </c>
      <c r="P40" s="245">
        <v>87.507162583096729</v>
      </c>
      <c r="Q40" s="245"/>
      <c r="R40" s="245">
        <v>87.460069770671808</v>
      </c>
      <c r="S40" s="245">
        <v>85.675666211436777</v>
      </c>
      <c r="T40" s="245">
        <v>86.499287292692671</v>
      </c>
      <c r="U40" s="245">
        <v>84.286915934093116</v>
      </c>
      <c r="V40" s="245">
        <v>84.78859647359215</v>
      </c>
      <c r="W40" s="245">
        <v>84.563681468801647</v>
      </c>
    </row>
    <row r="41" spans="1:23" x14ac:dyDescent="0.2">
      <c r="A41" s="71" t="s">
        <v>126</v>
      </c>
      <c r="B41" s="245">
        <v>74.335669411356733</v>
      </c>
      <c r="C41" s="245">
        <v>76.056119480183611</v>
      </c>
      <c r="D41" s="245">
        <v>75.290579795957186</v>
      </c>
      <c r="E41" s="245"/>
      <c r="F41" s="245">
        <v>77.6527722696501</v>
      </c>
      <c r="G41" s="245">
        <v>78.573859554031742</v>
      </c>
      <c r="H41" s="245">
        <v>78.13606796453621</v>
      </c>
      <c r="I41" s="245"/>
      <c r="J41" s="245">
        <v>81.792902756446523</v>
      </c>
      <c r="K41" s="245">
        <v>84.279925235993531</v>
      </c>
      <c r="L41" s="245">
        <v>82.951561992979137</v>
      </c>
      <c r="M41" s="245"/>
      <c r="N41" s="245">
        <v>84.330350371606244</v>
      </c>
      <c r="O41" s="245">
        <v>87.537278521723877</v>
      </c>
      <c r="P41" s="245">
        <v>85.963345095061555</v>
      </c>
      <c r="Q41" s="245"/>
      <c r="R41" s="245">
        <v>83.297178490374222</v>
      </c>
      <c r="S41" s="245">
        <v>82.496563414790486</v>
      </c>
      <c r="T41" s="245">
        <v>82.895836159926873</v>
      </c>
      <c r="U41" s="245">
        <v>82.681839994515656</v>
      </c>
      <c r="V41" s="245">
        <v>81.078400763989649</v>
      </c>
      <c r="W41" s="245">
        <v>81.834792366673895</v>
      </c>
    </row>
    <row r="42" spans="1:23" x14ac:dyDescent="0.2">
      <c r="A42" s="71" t="s">
        <v>127</v>
      </c>
      <c r="B42" s="245">
        <v>78.290457613572514</v>
      </c>
      <c r="C42" s="245">
        <v>82.599976231505138</v>
      </c>
      <c r="D42" s="245">
        <v>80.513400126434362</v>
      </c>
      <c r="E42" s="245"/>
      <c r="F42" s="245">
        <v>80.088649675478862</v>
      </c>
      <c r="G42" s="245">
        <v>83.446137618564364</v>
      </c>
      <c r="H42" s="245">
        <v>81.759403220098378</v>
      </c>
      <c r="I42" s="245"/>
      <c r="J42" s="245">
        <v>84.632624628990243</v>
      </c>
      <c r="K42" s="245">
        <v>84.686398532180959</v>
      </c>
      <c r="L42" s="245">
        <v>84.946028650211844</v>
      </c>
      <c r="M42" s="245"/>
      <c r="N42" s="245">
        <v>85.598468918386118</v>
      </c>
      <c r="O42" s="245">
        <v>86.546484544965921</v>
      </c>
      <c r="P42" s="245">
        <v>86.063484756544113</v>
      </c>
      <c r="Q42" s="245"/>
      <c r="R42" s="245">
        <v>85.106166560712012</v>
      </c>
      <c r="S42" s="245">
        <v>86.382556847745079</v>
      </c>
      <c r="T42" s="245">
        <v>85.803833249422553</v>
      </c>
      <c r="U42" s="245">
        <v>83.675341681630343</v>
      </c>
      <c r="V42" s="245">
        <v>82.74388895033735</v>
      </c>
      <c r="W42" s="245">
        <v>83.180313534445077</v>
      </c>
    </row>
    <row r="43" spans="1:23" x14ac:dyDescent="0.2">
      <c r="A43" s="71" t="s">
        <v>124</v>
      </c>
      <c r="B43" s="245">
        <v>86.41432814109946</v>
      </c>
      <c r="C43" s="245">
        <v>87.393526405451453</v>
      </c>
      <c r="D43" s="245">
        <v>86.894089279089897</v>
      </c>
      <c r="E43" s="245"/>
      <c r="F43" s="245">
        <v>91.054572078550322</v>
      </c>
      <c r="G43" s="245">
        <v>90.880503144654085</v>
      </c>
      <c r="H43" s="245">
        <v>90.978663167052503</v>
      </c>
      <c r="I43" s="245"/>
      <c r="J43" s="245">
        <v>92.276661475221488</v>
      </c>
      <c r="K43" s="245">
        <v>92.518569809895496</v>
      </c>
      <c r="L43" s="245">
        <v>92.407620889269026</v>
      </c>
      <c r="M43" s="245"/>
      <c r="N43" s="245">
        <v>91.460739030023092</v>
      </c>
      <c r="O43" s="245">
        <v>91.853819528294295</v>
      </c>
      <c r="P43" s="245">
        <v>91.652894188014017</v>
      </c>
      <c r="Q43" s="245"/>
      <c r="R43" s="245">
        <v>90.290396214720872</v>
      </c>
      <c r="S43" s="245">
        <v>92.475603492552651</v>
      </c>
      <c r="T43" s="245">
        <v>91.277648404286168</v>
      </c>
      <c r="U43" s="245">
        <v>89.372979197732278</v>
      </c>
      <c r="V43" s="245">
        <v>89.584897368758348</v>
      </c>
      <c r="W43" s="245">
        <v>89.467575564382983</v>
      </c>
    </row>
    <row r="44" spans="1:23" x14ac:dyDescent="0.2">
      <c r="A44" s="71" t="s">
        <v>125</v>
      </c>
      <c r="B44" s="245">
        <v>92.014719411223552</v>
      </c>
      <c r="C44" s="245">
        <v>92.35271166601639</v>
      </c>
      <c r="D44" s="245">
        <v>92.123030757689421</v>
      </c>
      <c r="E44" s="245"/>
      <c r="F44" s="245">
        <v>91.570943213072326</v>
      </c>
      <c r="G44" s="245">
        <v>93.952015994668443</v>
      </c>
      <c r="H44" s="245">
        <v>92.743987523598463</v>
      </c>
      <c r="I44" s="245"/>
      <c r="J44" s="245">
        <v>93.682420119062087</v>
      </c>
      <c r="K44" s="245">
        <v>93.900267141585033</v>
      </c>
      <c r="L44" s="245">
        <v>93.474245844449001</v>
      </c>
      <c r="M44" s="245"/>
      <c r="N44" s="245">
        <v>94.536328478564968</v>
      </c>
      <c r="O44" s="245">
        <v>92.849656457435657</v>
      </c>
      <c r="P44" s="245">
        <v>93.837994214079075</v>
      </c>
      <c r="Q44" s="245"/>
      <c r="R44" s="245">
        <v>92.385460495558675</v>
      </c>
      <c r="S44" s="245">
        <v>94.093630919978224</v>
      </c>
      <c r="T44" s="245">
        <v>93.174673038229372</v>
      </c>
      <c r="U44" s="245">
        <v>90.236071765816803</v>
      </c>
      <c r="V44" s="245">
        <v>90.343634504993318</v>
      </c>
      <c r="W44" s="245">
        <v>90.283896231032784</v>
      </c>
    </row>
    <row r="45" spans="1:23" x14ac:dyDescent="0.2">
      <c r="A45" s="71"/>
      <c r="B45" s="244"/>
      <c r="C45" s="245"/>
      <c r="D45" s="245"/>
      <c r="E45" s="245"/>
      <c r="F45" s="244"/>
      <c r="G45" s="245"/>
      <c r="H45" s="245"/>
      <c r="I45" s="245"/>
      <c r="J45" s="244"/>
      <c r="K45" s="245"/>
      <c r="L45" s="245"/>
      <c r="M45" s="245"/>
      <c r="N45" s="244"/>
      <c r="O45" s="245"/>
      <c r="P45" s="245"/>
      <c r="Q45" s="245"/>
      <c r="R45" s="244"/>
      <c r="S45" s="245"/>
      <c r="T45" s="245"/>
      <c r="U45" s="244"/>
      <c r="V45" s="245"/>
      <c r="W45" s="245"/>
    </row>
    <row r="46" spans="1:23" x14ac:dyDescent="0.2">
      <c r="A46" s="71" t="s">
        <v>152</v>
      </c>
      <c r="B46" s="245">
        <v>93.58680138302627</v>
      </c>
      <c r="C46" s="245">
        <v>93.272155592183736</v>
      </c>
      <c r="D46" s="245">
        <v>93.423940264440347</v>
      </c>
      <c r="E46" s="245"/>
      <c r="F46" s="245">
        <v>93.783411708580388</v>
      </c>
      <c r="G46" s="245">
        <v>93.467869889185849</v>
      </c>
      <c r="H46" s="245">
        <v>93.618709850194264</v>
      </c>
      <c r="I46" s="245"/>
      <c r="J46" s="245">
        <v>94.746969567109829</v>
      </c>
      <c r="K46" s="245">
        <v>94.501161608717922</v>
      </c>
      <c r="L46" s="245">
        <v>94.593765507930755</v>
      </c>
      <c r="M46" s="245"/>
      <c r="N46" s="245">
        <v>95.329359713785081</v>
      </c>
      <c r="O46" s="245">
        <v>95.014219680532719</v>
      </c>
      <c r="P46" s="245">
        <v>95.160456130055749</v>
      </c>
      <c r="Q46" s="245"/>
      <c r="R46" s="245">
        <v>94.810476161573249</v>
      </c>
      <c r="S46" s="245">
        <v>94.572924612379722</v>
      </c>
      <c r="T46" s="245">
        <v>94.683943287830772</v>
      </c>
      <c r="U46" s="245">
        <v>93.937777480497985</v>
      </c>
      <c r="V46" s="245">
        <v>93.545126830605881</v>
      </c>
      <c r="W46" s="245">
        <v>93.726507716051771</v>
      </c>
    </row>
    <row r="47" spans="1:23" x14ac:dyDescent="0.2">
      <c r="A47" s="71" t="s">
        <v>153</v>
      </c>
      <c r="B47" s="245">
        <v>80.19768093706665</v>
      </c>
      <c r="C47" s="245">
        <v>80.696841533786923</v>
      </c>
      <c r="D47" s="245">
        <v>80.461738002594032</v>
      </c>
      <c r="E47" s="245"/>
      <c r="F47" s="245">
        <v>82.933063035078831</v>
      </c>
      <c r="G47" s="245">
        <v>82.750397726500154</v>
      </c>
      <c r="H47" s="245">
        <v>82.838695628122125</v>
      </c>
      <c r="I47" s="245"/>
      <c r="J47" s="245">
        <v>86.315663820994317</v>
      </c>
      <c r="K47" s="245">
        <v>86.828420447696345</v>
      </c>
      <c r="L47" s="245">
        <v>86.738543382073928</v>
      </c>
      <c r="M47" s="245"/>
      <c r="N47" s="245">
        <v>87.764245235180809</v>
      </c>
      <c r="O47" s="245">
        <v>88.486884894498374</v>
      </c>
      <c r="P47" s="245">
        <v>88.128047194505783</v>
      </c>
      <c r="Q47" s="245"/>
      <c r="R47" s="245">
        <v>87.162171338548461</v>
      </c>
      <c r="S47" s="245">
        <v>86.95607574749765</v>
      </c>
      <c r="T47" s="245">
        <v>87.056162101154939</v>
      </c>
      <c r="U47" s="245">
        <v>85.744781097819228</v>
      </c>
      <c r="V47" s="245">
        <v>84.925126114244748</v>
      </c>
      <c r="W47" s="245">
        <v>85.313029772723979</v>
      </c>
    </row>
    <row r="48" spans="1:23" x14ac:dyDescent="0.2">
      <c r="A48" s="71" t="s">
        <v>154</v>
      </c>
      <c r="B48" s="245">
        <v>84.268586109865012</v>
      </c>
      <c r="C48" s="245">
        <v>84.785273065986871</v>
      </c>
      <c r="D48" s="245">
        <v>84.637461354488707</v>
      </c>
      <c r="E48" s="245"/>
      <c r="F48" s="245">
        <v>82.266176694721509</v>
      </c>
      <c r="G48" s="245">
        <v>83.238128875817623</v>
      </c>
      <c r="H48" s="245">
        <v>82.959889081724654</v>
      </c>
      <c r="I48" s="245"/>
      <c r="J48" s="245">
        <v>86.733217592592595</v>
      </c>
      <c r="K48" s="245">
        <v>85.094476950270817</v>
      </c>
      <c r="L48" s="245">
        <v>85.429701245951705</v>
      </c>
      <c r="M48" s="245"/>
      <c r="N48" s="245">
        <v>88.087237548958754</v>
      </c>
      <c r="O48" s="245">
        <v>87.413341549838236</v>
      </c>
      <c r="P48" s="245">
        <v>87.631863860973851</v>
      </c>
      <c r="Q48" s="245"/>
      <c r="R48" s="245">
        <v>89.158084449021629</v>
      </c>
      <c r="S48" s="245">
        <v>88.717016483393934</v>
      </c>
      <c r="T48" s="245">
        <v>88.850326054814559</v>
      </c>
      <c r="U48" s="245">
        <v>88.278668255288537</v>
      </c>
      <c r="V48" s="245">
        <v>86.162805156049245</v>
      </c>
      <c r="W48" s="245">
        <v>86.830365058762609</v>
      </c>
    </row>
    <row r="49" spans="1:23" ht="13.5" thickBot="1" x14ac:dyDescent="0.25">
      <c r="A49" s="247" t="s">
        <v>24</v>
      </c>
      <c r="B49" s="248">
        <v>87.770824459311882</v>
      </c>
      <c r="C49" s="248">
        <v>87.545980727108557</v>
      </c>
      <c r="D49" s="248">
        <v>87.650595228338503</v>
      </c>
      <c r="E49" s="248"/>
      <c r="F49" s="248">
        <v>88.830140470099849</v>
      </c>
      <c r="G49" s="248">
        <v>88.384282090428343</v>
      </c>
      <c r="H49" s="248">
        <v>88.592237223796005</v>
      </c>
      <c r="I49" s="248"/>
      <c r="J49" s="248">
        <v>90.800986811332479</v>
      </c>
      <c r="K49" s="248">
        <v>90.680366934133758</v>
      </c>
      <c r="L49" s="248">
        <v>90.798257393126178</v>
      </c>
      <c r="M49" s="248"/>
      <c r="N49" s="248">
        <v>91.476608250979297</v>
      </c>
      <c r="O49" s="248">
        <v>91.678250925513154</v>
      </c>
      <c r="P49" s="248">
        <v>91.583428482244798</v>
      </c>
      <c r="Q49" s="248"/>
      <c r="R49" s="248">
        <v>90.833566906805459</v>
      </c>
      <c r="S49" s="248">
        <v>90.669645894907504</v>
      </c>
      <c r="T49" s="248">
        <v>90.746315781599947</v>
      </c>
      <c r="U49" s="248">
        <v>89.818426230627381</v>
      </c>
      <c r="V49" s="248">
        <v>89.155913153898553</v>
      </c>
      <c r="W49" s="248">
        <v>89.460323103333536</v>
      </c>
    </row>
    <row r="50" spans="1:23" x14ac:dyDescent="0.2">
      <c r="A50" s="249"/>
      <c r="B50" s="250"/>
      <c r="C50" s="250"/>
      <c r="D50" s="250"/>
      <c r="E50" s="250"/>
      <c r="F50" s="250"/>
      <c r="G50" s="250"/>
      <c r="H50" s="250"/>
      <c r="I50" s="250"/>
      <c r="J50" s="250"/>
      <c r="K50" s="250"/>
      <c r="L50" s="250"/>
      <c r="M50" s="250"/>
      <c r="N50" s="250"/>
      <c r="O50" s="250"/>
      <c r="P50" s="250"/>
      <c r="Q50" s="250"/>
      <c r="R50" s="250"/>
      <c r="S50" s="250"/>
      <c r="T50" s="250"/>
    </row>
    <row r="51" spans="1:23" ht="15" x14ac:dyDescent="0.2">
      <c r="A51" s="446" t="s">
        <v>155</v>
      </c>
      <c r="B51" s="446"/>
      <c r="C51" s="446"/>
      <c r="D51" s="446"/>
      <c r="E51" s="446"/>
      <c r="F51" s="446"/>
      <c r="G51" s="446"/>
      <c r="H51" s="446"/>
      <c r="I51" s="446"/>
      <c r="J51" s="446"/>
      <c r="K51" s="446"/>
      <c r="L51" s="446"/>
      <c r="M51" s="446"/>
      <c r="N51" s="446"/>
      <c r="O51" s="446"/>
      <c r="P51" s="251"/>
      <c r="Q51" s="252"/>
      <c r="R51" s="253"/>
    </row>
    <row r="52" spans="1:23" x14ac:dyDescent="0.2">
      <c r="A52" s="101"/>
      <c r="B52" s="447" t="s">
        <v>18</v>
      </c>
      <c r="C52" s="447"/>
      <c r="D52" s="447"/>
      <c r="E52" s="101"/>
      <c r="F52" s="447" t="s">
        <v>19</v>
      </c>
      <c r="G52" s="447"/>
      <c r="H52" s="447"/>
      <c r="I52" s="101"/>
      <c r="J52" s="447" t="s">
        <v>21</v>
      </c>
      <c r="K52" s="447"/>
      <c r="L52" s="447"/>
      <c r="M52" s="139"/>
      <c r="N52" s="447" t="s">
        <v>23</v>
      </c>
      <c r="O52" s="447"/>
      <c r="P52" s="447"/>
      <c r="Q52" s="139"/>
      <c r="R52" s="448" t="s">
        <v>106</v>
      </c>
      <c r="S52" s="448"/>
      <c r="T52" s="448"/>
      <c r="U52" s="448" t="s">
        <v>176</v>
      </c>
      <c r="V52" s="448"/>
      <c r="W52" s="448"/>
    </row>
    <row r="53" spans="1:23" ht="13.5" thickBot="1" x14ac:dyDescent="0.25">
      <c r="A53" s="103" t="s">
        <v>93</v>
      </c>
      <c r="B53" s="237" t="s">
        <v>140</v>
      </c>
      <c r="C53" s="237" t="s">
        <v>141</v>
      </c>
      <c r="D53" s="237" t="s">
        <v>142</v>
      </c>
      <c r="E53" s="237"/>
      <c r="F53" s="237" t="s">
        <v>140</v>
      </c>
      <c r="G53" s="237" t="s">
        <v>141</v>
      </c>
      <c r="H53" s="237" t="s">
        <v>142</v>
      </c>
      <c r="I53" s="237"/>
      <c r="J53" s="237" t="s">
        <v>140</v>
      </c>
      <c r="K53" s="237" t="s">
        <v>141</v>
      </c>
      <c r="L53" s="237" t="s">
        <v>142</v>
      </c>
      <c r="M53" s="237"/>
      <c r="N53" s="237" t="s">
        <v>140</v>
      </c>
      <c r="O53" s="237" t="s">
        <v>141</v>
      </c>
      <c r="P53" s="237" t="s">
        <v>142</v>
      </c>
      <c r="Q53" s="237"/>
      <c r="R53" s="237" t="s">
        <v>140</v>
      </c>
      <c r="S53" s="237" t="s">
        <v>141</v>
      </c>
      <c r="T53" s="237" t="s">
        <v>142</v>
      </c>
      <c r="U53" s="322" t="s">
        <v>140</v>
      </c>
      <c r="V53" s="322" t="s">
        <v>141</v>
      </c>
      <c r="W53" s="322" t="s">
        <v>142</v>
      </c>
    </row>
    <row r="54" spans="1:23" ht="15" customHeight="1" x14ac:dyDescent="0.2">
      <c r="A54" s="244"/>
      <c r="B54" s="449"/>
      <c r="C54" s="449"/>
      <c r="D54" s="449"/>
      <c r="E54" s="449"/>
      <c r="F54" s="449"/>
      <c r="G54" s="449"/>
      <c r="H54" s="449"/>
      <c r="I54" s="449"/>
      <c r="J54" s="449"/>
      <c r="K54" s="449"/>
      <c r="L54" s="449"/>
      <c r="M54" s="449"/>
      <c r="N54" s="449"/>
      <c r="O54" s="449"/>
      <c r="P54" s="449"/>
      <c r="Q54" s="254"/>
    </row>
    <row r="55" spans="1:23" x14ac:dyDescent="0.2">
      <c r="A55" s="71" t="s">
        <v>143</v>
      </c>
      <c r="B55" s="245">
        <v>91.190582816198585</v>
      </c>
      <c r="C55" s="245">
        <v>92.216299241055296</v>
      </c>
      <c r="D55" s="245">
        <v>91.688696319859602</v>
      </c>
      <c r="E55" s="245"/>
      <c r="F55" s="245">
        <v>90.923536625386461</v>
      </c>
      <c r="G55" s="245">
        <v>90.790602874919543</v>
      </c>
      <c r="H55" s="245">
        <v>90.858217150286833</v>
      </c>
      <c r="I55" s="245"/>
      <c r="J55" s="245">
        <v>92.363569126736749</v>
      </c>
      <c r="K55" s="245">
        <v>91.39165902304795</v>
      </c>
      <c r="L55" s="245">
        <v>91.53211189709279</v>
      </c>
      <c r="M55" s="245"/>
      <c r="N55" s="245">
        <v>90.696447414702774</v>
      </c>
      <c r="O55" s="245">
        <v>91.528025463328746</v>
      </c>
      <c r="P55" s="245">
        <v>91.134469269093117</v>
      </c>
      <c r="Q55" s="245"/>
      <c r="R55" s="245">
        <v>92.727895672284205</v>
      </c>
      <c r="S55" s="245">
        <v>92.550163160452684</v>
      </c>
      <c r="T55" s="245">
        <v>92.642478978511363</v>
      </c>
      <c r="U55" s="245">
        <v>90.838419232822034</v>
      </c>
      <c r="V55" s="245">
        <v>91.255620892424773</v>
      </c>
      <c r="W55" s="245">
        <v>91.047676328390665</v>
      </c>
    </row>
    <row r="56" spans="1:23" x14ac:dyDescent="0.2">
      <c r="A56" s="71" t="s">
        <v>144</v>
      </c>
      <c r="B56" s="245">
        <v>90.910973513636648</v>
      </c>
      <c r="C56" s="245">
        <v>91.737070667193052</v>
      </c>
      <c r="D56" s="245">
        <v>91.333919493880686</v>
      </c>
      <c r="E56" s="245"/>
      <c r="F56" s="245">
        <v>91.923006750592961</v>
      </c>
      <c r="G56" s="245">
        <v>91.063225444471712</v>
      </c>
      <c r="H56" s="245">
        <v>91.484567790851543</v>
      </c>
      <c r="I56" s="245"/>
      <c r="J56" s="245">
        <v>91.935385180199475</v>
      </c>
      <c r="K56" s="245">
        <v>92.203396912277768</v>
      </c>
      <c r="L56" s="245">
        <v>92.086470686178373</v>
      </c>
      <c r="M56" s="245"/>
      <c r="N56" s="245">
        <v>90.437834675786348</v>
      </c>
      <c r="O56" s="245">
        <v>91.688522542775075</v>
      </c>
      <c r="P56" s="245">
        <v>91.087492431450571</v>
      </c>
      <c r="Q56" s="245"/>
      <c r="R56" s="245">
        <v>91.71661524900837</v>
      </c>
      <c r="S56" s="245">
        <v>91.827679977100331</v>
      </c>
      <c r="T56" s="245">
        <v>91.774226049698271</v>
      </c>
      <c r="U56" s="245">
        <v>88.933529753136014</v>
      </c>
      <c r="V56" s="245">
        <v>90.697211551857976</v>
      </c>
      <c r="W56" s="245">
        <v>89.865853016991949</v>
      </c>
    </row>
    <row r="57" spans="1:23" x14ac:dyDescent="0.2">
      <c r="A57" s="71" t="s">
        <v>145</v>
      </c>
      <c r="B57" s="245">
        <v>92.681342798916091</v>
      </c>
      <c r="C57" s="245">
        <v>91.646020977563737</v>
      </c>
      <c r="D57" s="245">
        <v>92.172309373648147</v>
      </c>
      <c r="E57" s="245"/>
      <c r="F57" s="245">
        <v>92.01242511648546</v>
      </c>
      <c r="G57" s="245">
        <v>91.717401860082916</v>
      </c>
      <c r="H57" s="245">
        <v>91.859236057911431</v>
      </c>
      <c r="I57" s="245"/>
      <c r="J57" s="245">
        <v>92.389721795931209</v>
      </c>
      <c r="K57" s="245">
        <v>91.561181434599163</v>
      </c>
      <c r="L57" s="245">
        <v>92.025378509342531</v>
      </c>
      <c r="M57" s="245"/>
      <c r="N57" s="245">
        <v>92.740402028250628</v>
      </c>
      <c r="O57" s="245">
        <v>92.004603874928065</v>
      </c>
      <c r="P57" s="245">
        <v>92.342117832741465</v>
      </c>
      <c r="Q57" s="245"/>
      <c r="R57" s="245">
        <v>92.320124839770372</v>
      </c>
      <c r="S57" s="245">
        <v>92.317851091398381</v>
      </c>
      <c r="T57" s="245">
        <v>92.31892446525822</v>
      </c>
      <c r="U57" s="245">
        <v>89.67868177136971</v>
      </c>
      <c r="V57" s="245">
        <v>91.20319812792512</v>
      </c>
      <c r="W57" s="245">
        <v>90.461785034558744</v>
      </c>
    </row>
    <row r="58" spans="1:23" x14ac:dyDescent="0.2">
      <c r="A58" s="71" t="s">
        <v>146</v>
      </c>
      <c r="B58" s="245">
        <v>90.877450980392155</v>
      </c>
      <c r="C58" s="245">
        <v>92.607414682052536</v>
      </c>
      <c r="D58" s="245">
        <v>91.741690175395561</v>
      </c>
      <c r="E58" s="245"/>
      <c r="F58" s="245">
        <v>93.020681011071645</v>
      </c>
      <c r="G58" s="245">
        <v>91.319676036207724</v>
      </c>
      <c r="H58" s="245">
        <v>92.131147540983605</v>
      </c>
      <c r="I58" s="245"/>
      <c r="J58" s="245">
        <v>93.526989935956081</v>
      </c>
      <c r="K58" s="245">
        <v>92.753076879582338</v>
      </c>
      <c r="L58" s="245">
        <v>93.053184886337178</v>
      </c>
      <c r="M58" s="245"/>
      <c r="N58" s="245">
        <v>91.865805905386807</v>
      </c>
      <c r="O58" s="245">
        <v>90.973568382403244</v>
      </c>
      <c r="P58" s="245">
        <v>91.436318528113816</v>
      </c>
      <c r="Q58" s="245"/>
      <c r="R58" s="245">
        <v>92.248625929518269</v>
      </c>
      <c r="S58" s="245">
        <v>91.299042418977891</v>
      </c>
      <c r="T58" s="245">
        <v>91.711420782290247</v>
      </c>
      <c r="U58" s="245">
        <v>90.414037748111241</v>
      </c>
      <c r="V58" s="245">
        <v>89.090268129315888</v>
      </c>
      <c r="W58" s="245">
        <v>89.664364900413375</v>
      </c>
    </row>
    <row r="59" spans="1:23" x14ac:dyDescent="0.2">
      <c r="A59" s="71" t="s">
        <v>147</v>
      </c>
      <c r="B59" s="245">
        <v>91.005528583055025</v>
      </c>
      <c r="C59" s="245">
        <v>90.799585030354251</v>
      </c>
      <c r="D59" s="245">
        <v>90.883275360666019</v>
      </c>
      <c r="E59" s="245"/>
      <c r="F59" s="245">
        <v>91.765006059832871</v>
      </c>
      <c r="G59" s="245">
        <v>91.08976628895185</v>
      </c>
      <c r="H59" s="245">
        <v>91.434148457409322</v>
      </c>
      <c r="I59" s="245"/>
      <c r="J59" s="245">
        <v>92.380264244426087</v>
      </c>
      <c r="K59" s="245">
        <v>93.102879883203428</v>
      </c>
      <c r="L59" s="245">
        <v>92.853488153539317</v>
      </c>
      <c r="M59" s="245"/>
      <c r="N59" s="245">
        <v>91.864923747276677</v>
      </c>
      <c r="O59" s="245">
        <v>91.829143150333508</v>
      </c>
      <c r="P59" s="245">
        <v>91.848491988689915</v>
      </c>
      <c r="Q59" s="245"/>
      <c r="R59" s="245">
        <v>91.744799826460024</v>
      </c>
      <c r="S59" s="245">
        <v>91.758766827322589</v>
      </c>
      <c r="T59" s="245">
        <v>91.752301255230122</v>
      </c>
      <c r="U59" s="245">
        <v>89.952196470241745</v>
      </c>
      <c r="V59" s="245">
        <v>89.247661827571989</v>
      </c>
      <c r="W59" s="245">
        <v>89.592338897386441</v>
      </c>
    </row>
    <row r="60" spans="1:23" x14ac:dyDescent="0.2">
      <c r="A60" s="71" t="s">
        <v>148</v>
      </c>
      <c r="B60" s="245">
        <v>90.938822184105206</v>
      </c>
      <c r="C60" s="245">
        <v>90.164295467559356</v>
      </c>
      <c r="D60" s="245">
        <v>90.54425508521166</v>
      </c>
      <c r="E60" s="245"/>
      <c r="F60" s="245">
        <v>91.963396809930316</v>
      </c>
      <c r="G60" s="245">
        <v>88.922309441713736</v>
      </c>
      <c r="H60" s="245">
        <v>90.333520096723774</v>
      </c>
      <c r="I60" s="245"/>
      <c r="J60" s="245">
        <v>91.644941658862535</v>
      </c>
      <c r="K60" s="245">
        <v>91.061803225457311</v>
      </c>
      <c r="L60" s="245">
        <v>91.256374186741695</v>
      </c>
      <c r="M60" s="245"/>
      <c r="N60" s="245">
        <v>90.521772676857793</v>
      </c>
      <c r="O60" s="245">
        <v>91.580013643974951</v>
      </c>
      <c r="P60" s="245">
        <v>91.09152225449931</v>
      </c>
      <c r="Q60" s="245"/>
      <c r="R60" s="245">
        <v>92.596246061104253</v>
      </c>
      <c r="S60" s="245">
        <v>89.184154175588873</v>
      </c>
      <c r="T60" s="245">
        <v>90.68093034437166</v>
      </c>
      <c r="U60" s="245">
        <v>90.819547120252494</v>
      </c>
      <c r="V60" s="245">
        <v>88.628954544522585</v>
      </c>
      <c r="W60" s="245">
        <v>89.706403283949072</v>
      </c>
    </row>
    <row r="61" spans="1:23" x14ac:dyDescent="0.2">
      <c r="A61" s="71" t="s">
        <v>149</v>
      </c>
      <c r="B61" s="245">
        <v>90.780634700023171</v>
      </c>
      <c r="C61" s="245">
        <v>88.212257284041755</v>
      </c>
      <c r="D61" s="245">
        <v>89.351091025289875</v>
      </c>
      <c r="E61" s="245"/>
      <c r="F61" s="245">
        <v>89.796329498982658</v>
      </c>
      <c r="G61" s="245">
        <v>89.354364651709602</v>
      </c>
      <c r="H61" s="245">
        <v>89.572282813834761</v>
      </c>
      <c r="I61" s="245"/>
      <c r="J61" s="245">
        <v>91.745572822551509</v>
      </c>
      <c r="K61" s="245">
        <v>90.29489488084937</v>
      </c>
      <c r="L61" s="245">
        <v>90.875322441960449</v>
      </c>
      <c r="M61" s="245"/>
      <c r="N61" s="245">
        <v>88.763965492858148</v>
      </c>
      <c r="O61" s="245">
        <v>88.94291164565206</v>
      </c>
      <c r="P61" s="245">
        <v>88.85402519552288</v>
      </c>
      <c r="Q61" s="245"/>
      <c r="R61" s="245">
        <v>90.404950262395232</v>
      </c>
      <c r="S61" s="245">
        <v>86.514153626006717</v>
      </c>
      <c r="T61" s="245">
        <v>88.119814675142763</v>
      </c>
      <c r="U61" s="245">
        <v>90.291530321703277</v>
      </c>
      <c r="V61" s="245">
        <v>86.430131260713367</v>
      </c>
      <c r="W61" s="245">
        <v>88.457205322981849</v>
      </c>
    </row>
    <row r="62" spans="1:23" x14ac:dyDescent="0.2">
      <c r="A62" s="71"/>
      <c r="B62" s="245"/>
      <c r="C62" s="244"/>
      <c r="D62" s="244"/>
      <c r="E62" s="245"/>
      <c r="F62" s="245"/>
      <c r="G62" s="244"/>
      <c r="H62" s="244"/>
      <c r="I62" s="245"/>
      <c r="J62" s="245"/>
      <c r="K62" s="244"/>
      <c r="L62" s="244"/>
      <c r="M62" s="245"/>
      <c r="N62" s="245"/>
      <c r="O62" s="244"/>
      <c r="P62" s="244"/>
      <c r="Q62" s="245"/>
      <c r="R62" s="245"/>
      <c r="S62" s="244"/>
      <c r="T62" s="244"/>
      <c r="U62" s="245"/>
      <c r="V62" s="244"/>
      <c r="W62" s="244"/>
    </row>
    <row r="63" spans="1:23" x14ac:dyDescent="0.2">
      <c r="A63" s="71" t="s">
        <v>150</v>
      </c>
      <c r="B63" s="245">
        <v>79.194243326078265</v>
      </c>
      <c r="C63" s="245">
        <v>76.323435358611235</v>
      </c>
      <c r="D63" s="245">
        <v>77.619271987248254</v>
      </c>
      <c r="E63" s="245"/>
      <c r="F63" s="245">
        <v>82.295703801434811</v>
      </c>
      <c r="G63" s="245">
        <v>78.218431393853777</v>
      </c>
      <c r="H63" s="245">
        <v>80.125133762014471</v>
      </c>
      <c r="I63" s="245"/>
      <c r="J63" s="245">
        <v>84.195693833840608</v>
      </c>
      <c r="K63" s="245">
        <v>83.19513653577836</v>
      </c>
      <c r="L63" s="245">
        <v>83.942177174053043</v>
      </c>
      <c r="M63" s="245"/>
      <c r="N63" s="245">
        <v>84.533086438803593</v>
      </c>
      <c r="O63" s="245">
        <v>83.483819789552271</v>
      </c>
      <c r="P63" s="245">
        <v>83.982922293990995</v>
      </c>
      <c r="Q63" s="245"/>
      <c r="R63" s="245">
        <v>81.112047561558967</v>
      </c>
      <c r="S63" s="245">
        <v>80.30119843037437</v>
      </c>
      <c r="T63" s="245">
        <v>80.69217758056368</v>
      </c>
      <c r="U63" s="245">
        <v>82.929446481266211</v>
      </c>
      <c r="V63" s="245">
        <v>78.268880423981443</v>
      </c>
      <c r="W63" s="245">
        <v>80.509695171761464</v>
      </c>
    </row>
    <row r="64" spans="1:23" x14ac:dyDescent="0.2">
      <c r="A64" s="71" t="s">
        <v>151</v>
      </c>
      <c r="B64" s="245">
        <v>70.285827056540469</v>
      </c>
      <c r="C64" s="245">
        <v>70.782047142395868</v>
      </c>
      <c r="D64" s="245">
        <v>70.563766448915217</v>
      </c>
      <c r="E64" s="245"/>
      <c r="F64" s="245">
        <v>67.826023498503972</v>
      </c>
      <c r="G64" s="245">
        <v>68.582268300785003</v>
      </c>
      <c r="H64" s="245">
        <v>68.170103092783506</v>
      </c>
      <c r="I64" s="245"/>
      <c r="J64" s="245">
        <v>75.222802087515049</v>
      </c>
      <c r="K64" s="245">
        <v>74.021029731689623</v>
      </c>
      <c r="L64" s="245">
        <v>74.022173400402068</v>
      </c>
      <c r="M64" s="245"/>
      <c r="N64" s="245">
        <v>76.734000887499747</v>
      </c>
      <c r="O64" s="245">
        <v>81.106695200244573</v>
      </c>
      <c r="P64" s="245">
        <v>78.997189076490628</v>
      </c>
      <c r="Q64" s="245"/>
      <c r="R64" s="245">
        <v>72.06613226452906</v>
      </c>
      <c r="S64" s="245">
        <v>73.656660958350841</v>
      </c>
      <c r="T64" s="245">
        <v>72.946743233331546</v>
      </c>
      <c r="U64" s="245">
        <v>68.511676292283965</v>
      </c>
      <c r="V64" s="245">
        <v>69.224084419615153</v>
      </c>
      <c r="W64" s="245">
        <v>68.893621977802553</v>
      </c>
    </row>
    <row r="65" spans="1:23" x14ac:dyDescent="0.2">
      <c r="A65" s="71" t="s">
        <v>126</v>
      </c>
      <c r="B65" s="245">
        <v>64.622265985083388</v>
      </c>
      <c r="C65" s="245">
        <v>66.914041824795319</v>
      </c>
      <c r="D65" s="245">
        <v>65.72670584979079</v>
      </c>
      <c r="E65" s="245"/>
      <c r="F65" s="245">
        <v>62.970948564876551</v>
      </c>
      <c r="G65" s="245">
        <v>69.372664113910986</v>
      </c>
      <c r="H65" s="245">
        <v>66.305392833043726</v>
      </c>
      <c r="I65" s="245"/>
      <c r="J65" s="245">
        <v>69.287050280558915</v>
      </c>
      <c r="K65" s="245">
        <v>71.363086700975842</v>
      </c>
      <c r="L65" s="245">
        <v>70.494218847486422</v>
      </c>
      <c r="M65" s="245"/>
      <c r="N65" s="245">
        <v>65.268614514608856</v>
      </c>
      <c r="O65" s="245">
        <v>71.658456486042681</v>
      </c>
      <c r="P65" s="245">
        <v>68.457942393306979</v>
      </c>
      <c r="Q65" s="245"/>
      <c r="R65" s="245">
        <v>66.749795823124487</v>
      </c>
      <c r="S65" s="245">
        <v>71.301559932106585</v>
      </c>
      <c r="T65" s="245">
        <v>69.115978767804378</v>
      </c>
      <c r="U65" s="245">
        <v>62.882948503168478</v>
      </c>
      <c r="V65" s="245">
        <v>65.193074950128235</v>
      </c>
      <c r="W65" s="245">
        <v>64.155670838212501</v>
      </c>
    </row>
    <row r="66" spans="1:23" x14ac:dyDescent="0.2">
      <c r="A66" s="71" t="s">
        <v>127</v>
      </c>
      <c r="B66" s="245">
        <v>71.097209531173121</v>
      </c>
      <c r="C66" s="245">
        <v>73.5189601831365</v>
      </c>
      <c r="D66" s="245">
        <v>72.336660261186708</v>
      </c>
      <c r="E66" s="245"/>
      <c r="F66" s="245">
        <v>71.511059020870746</v>
      </c>
      <c r="G66" s="245">
        <v>72.370078582711812</v>
      </c>
      <c r="H66" s="245">
        <v>71.95619174916979</v>
      </c>
      <c r="I66" s="245"/>
      <c r="J66" s="245">
        <v>74.993911942333909</v>
      </c>
      <c r="K66" s="245">
        <v>77.92744875395924</v>
      </c>
      <c r="L66" s="245">
        <v>76.531315339289108</v>
      </c>
      <c r="M66" s="245"/>
      <c r="N66" s="245">
        <v>74.287000056252467</v>
      </c>
      <c r="O66" s="245">
        <v>71.642493356953054</v>
      </c>
      <c r="P66" s="245">
        <v>72.95415864512708</v>
      </c>
      <c r="Q66" s="245"/>
      <c r="R66" s="245">
        <v>68.218557112514432</v>
      </c>
      <c r="S66" s="245">
        <v>70.769008383925993</v>
      </c>
      <c r="T66" s="245">
        <v>69.484895680071205</v>
      </c>
      <c r="U66" s="245">
        <v>69.89678351808675</v>
      </c>
      <c r="V66" s="245">
        <v>71.78257588666294</v>
      </c>
      <c r="W66" s="245">
        <v>70.893166048243444</v>
      </c>
    </row>
    <row r="67" spans="1:23" x14ac:dyDescent="0.2">
      <c r="A67" s="71" t="s">
        <v>124</v>
      </c>
      <c r="B67" s="245">
        <v>79.507785032646922</v>
      </c>
      <c r="C67" s="245">
        <v>79.750009217949184</v>
      </c>
      <c r="D67" s="245">
        <v>79.627238839894531</v>
      </c>
      <c r="E67" s="245"/>
      <c r="F67" s="245">
        <v>78.026488238945987</v>
      </c>
      <c r="G67" s="245">
        <v>82.024995471834814</v>
      </c>
      <c r="H67" s="245">
        <v>79.976678033180804</v>
      </c>
      <c r="I67" s="245"/>
      <c r="J67" s="245">
        <v>80.953403478634314</v>
      </c>
      <c r="K67" s="245">
        <v>83.127410369947157</v>
      </c>
      <c r="L67" s="245">
        <v>82.113588717362305</v>
      </c>
      <c r="M67" s="245"/>
      <c r="N67" s="245">
        <v>83.876560332871009</v>
      </c>
      <c r="O67" s="245">
        <v>82.63655913978495</v>
      </c>
      <c r="P67" s="245">
        <v>83.352130097864446</v>
      </c>
      <c r="Q67" s="245"/>
      <c r="R67" s="245">
        <v>82.975260416666657</v>
      </c>
      <c r="S67" s="245">
        <v>83.840687000296128</v>
      </c>
      <c r="T67" s="245">
        <v>83.407832805423169</v>
      </c>
      <c r="U67" s="245">
        <v>81.049358251272835</v>
      </c>
      <c r="V67" s="245">
        <v>82.50621518708499</v>
      </c>
      <c r="W67" s="245">
        <v>81.766236179503863</v>
      </c>
    </row>
    <row r="68" spans="1:23" x14ac:dyDescent="0.2">
      <c r="A68" s="71" t="s">
        <v>125</v>
      </c>
      <c r="B68" s="245">
        <v>89.853726491757598</v>
      </c>
      <c r="C68" s="245">
        <v>93.511818620356962</v>
      </c>
      <c r="D68" s="245">
        <v>91.647935644149996</v>
      </c>
      <c r="E68" s="245"/>
      <c r="F68" s="245">
        <v>93.515182707153883</v>
      </c>
      <c r="G68" s="245">
        <v>87.456521739130437</v>
      </c>
      <c r="H68" s="245">
        <v>90.230968654254056</v>
      </c>
      <c r="I68" s="245"/>
      <c r="J68" s="245">
        <v>92</v>
      </c>
      <c r="K68" s="245">
        <v>88.641686182669787</v>
      </c>
      <c r="L68" s="245">
        <v>90.313778990450203</v>
      </c>
      <c r="M68" s="245"/>
      <c r="N68" s="245">
        <v>93.390678486790137</v>
      </c>
      <c r="O68" s="245">
        <v>92.990978487161698</v>
      </c>
      <c r="P68" s="245">
        <v>93.235831809872025</v>
      </c>
      <c r="Q68" s="245"/>
      <c r="R68" s="245">
        <v>87.374779021803178</v>
      </c>
      <c r="S68" s="245">
        <v>92.604790419161674</v>
      </c>
      <c r="T68" s="245">
        <v>89.968814968814968</v>
      </c>
      <c r="U68" s="245">
        <v>89.904799682665598</v>
      </c>
      <c r="V68" s="245">
        <v>93.251533742331276</v>
      </c>
      <c r="W68" s="245">
        <v>91.681399460314509</v>
      </c>
    </row>
    <row r="69" spans="1:23" x14ac:dyDescent="0.2">
      <c r="A69" s="71"/>
      <c r="B69" s="244"/>
      <c r="C69" s="245"/>
      <c r="D69" s="245"/>
      <c r="E69" s="245"/>
      <c r="F69" s="244"/>
      <c r="G69" s="245"/>
      <c r="H69" s="245"/>
      <c r="I69" s="245"/>
      <c r="J69" s="244"/>
      <c r="K69" s="245"/>
      <c r="L69" s="245"/>
      <c r="M69" s="245"/>
      <c r="N69" s="244"/>
      <c r="O69" s="245"/>
      <c r="P69" s="245"/>
      <c r="Q69" s="245"/>
      <c r="R69" s="244"/>
      <c r="S69" s="245"/>
      <c r="T69" s="245"/>
      <c r="U69" s="244"/>
      <c r="V69" s="245"/>
      <c r="W69" s="245"/>
    </row>
    <row r="70" spans="1:23" x14ac:dyDescent="0.2">
      <c r="A70" s="71" t="s">
        <v>152</v>
      </c>
      <c r="B70" s="245">
        <v>91.213200109755519</v>
      </c>
      <c r="C70" s="245">
        <v>91.000676756490705</v>
      </c>
      <c r="D70" s="245">
        <v>91.102470485281913</v>
      </c>
      <c r="E70" s="245"/>
      <c r="F70" s="245">
        <v>91.606714628297354</v>
      </c>
      <c r="G70" s="245">
        <v>90.604765639791196</v>
      </c>
      <c r="H70" s="245">
        <v>91.094874979793104</v>
      </c>
      <c r="I70" s="245"/>
      <c r="J70" s="245">
        <v>92.292697989944898</v>
      </c>
      <c r="K70" s="245">
        <v>91.783706590341112</v>
      </c>
      <c r="L70" s="245">
        <v>91.987543415587297</v>
      </c>
      <c r="M70" s="245"/>
      <c r="N70" s="245">
        <v>91.018728578022646</v>
      </c>
      <c r="O70" s="245">
        <v>91.249894087410055</v>
      </c>
      <c r="P70" s="245">
        <v>91.13675399917966</v>
      </c>
      <c r="Q70" s="245"/>
      <c r="R70" s="245">
        <v>91.971311388014186</v>
      </c>
      <c r="S70" s="245">
        <v>90.642408151636928</v>
      </c>
      <c r="T70" s="245">
        <v>91.254056848221538</v>
      </c>
      <c r="U70" s="245">
        <v>90.122969748287275</v>
      </c>
      <c r="V70" s="245">
        <v>89.557530690900734</v>
      </c>
      <c r="W70" s="245">
        <v>89.831988766039061</v>
      </c>
    </row>
    <row r="71" spans="1:23" x14ac:dyDescent="0.2">
      <c r="A71" s="71" t="s">
        <v>153</v>
      </c>
      <c r="B71" s="245">
        <v>71.134249668233934</v>
      </c>
      <c r="C71" s="245">
        <v>72.416780934274399</v>
      </c>
      <c r="D71" s="245">
        <v>71.797414761811552</v>
      </c>
      <c r="E71" s="245"/>
      <c r="F71" s="245">
        <v>71.077331567334383</v>
      </c>
      <c r="G71" s="245">
        <v>72.914777127257281</v>
      </c>
      <c r="H71" s="245">
        <v>72.008299084596928</v>
      </c>
      <c r="I71" s="245"/>
      <c r="J71" s="245">
        <v>75.950827581866619</v>
      </c>
      <c r="K71" s="245">
        <v>77.061023602166642</v>
      </c>
      <c r="L71" s="245">
        <v>76.572973415803062</v>
      </c>
      <c r="M71" s="245"/>
      <c r="N71" s="245">
        <v>75.560105356324044</v>
      </c>
      <c r="O71" s="245">
        <v>76.851397743992152</v>
      </c>
      <c r="P71" s="245">
        <v>76.20109731756871</v>
      </c>
      <c r="Q71" s="245"/>
      <c r="R71" s="245">
        <v>73.277882581604075</v>
      </c>
      <c r="S71" s="245">
        <v>75.444862427274884</v>
      </c>
      <c r="T71" s="245">
        <v>74.398205272013456</v>
      </c>
      <c r="U71" s="245">
        <v>72.282273699289604</v>
      </c>
      <c r="V71" s="245">
        <v>72.702384654313533</v>
      </c>
      <c r="W71" s="245">
        <v>72.505105811165024</v>
      </c>
    </row>
    <row r="72" spans="1:23" x14ac:dyDescent="0.2">
      <c r="A72" s="71" t="s">
        <v>154</v>
      </c>
      <c r="B72" s="245">
        <v>77.714743375825933</v>
      </c>
      <c r="C72" s="245">
        <v>74.863982589771496</v>
      </c>
      <c r="D72" s="245">
        <v>75.689465241675208</v>
      </c>
      <c r="E72" s="245"/>
      <c r="F72" s="245">
        <v>76.9470097288755</v>
      </c>
      <c r="G72" s="245">
        <v>76.289537985608277</v>
      </c>
      <c r="H72" s="245">
        <v>76.49480403342686</v>
      </c>
      <c r="I72" s="245"/>
      <c r="J72" s="245">
        <v>77.629972366814471</v>
      </c>
      <c r="K72" s="245">
        <v>76.88621781856574</v>
      </c>
      <c r="L72" s="245">
        <v>77.192949488875527</v>
      </c>
      <c r="M72" s="245"/>
      <c r="N72" s="245">
        <v>83.005812344312204</v>
      </c>
      <c r="O72" s="245">
        <v>78.017010447361372</v>
      </c>
      <c r="P72" s="245">
        <v>79.643920931492005</v>
      </c>
      <c r="Q72" s="245"/>
      <c r="R72" s="245">
        <v>78.164341612793464</v>
      </c>
      <c r="S72" s="245">
        <v>81.701558647779024</v>
      </c>
      <c r="T72" s="245">
        <v>80.536329755933536</v>
      </c>
      <c r="U72" s="245">
        <v>81.200229343186592</v>
      </c>
      <c r="V72" s="245">
        <v>79.169280549410644</v>
      </c>
      <c r="W72" s="245">
        <v>79.862560890744604</v>
      </c>
    </row>
    <row r="73" spans="1:23" ht="13.5" thickBot="1" x14ac:dyDescent="0.25">
      <c r="A73" s="247" t="s">
        <v>24</v>
      </c>
      <c r="B73" s="248">
        <v>80.562533332302763</v>
      </c>
      <c r="C73" s="248">
        <v>80.950617919742115</v>
      </c>
      <c r="D73" s="248">
        <v>80.766746206478331</v>
      </c>
      <c r="E73" s="248"/>
      <c r="F73" s="248">
        <v>81.669087483492802</v>
      </c>
      <c r="G73" s="248">
        <v>81.881507886519884</v>
      </c>
      <c r="H73" s="248">
        <v>81.778887016298469</v>
      </c>
      <c r="I73" s="248"/>
      <c r="J73" s="248">
        <v>84.28865790857229</v>
      </c>
      <c r="K73" s="248">
        <v>84.374162906958901</v>
      </c>
      <c r="L73" s="248">
        <v>84.443194683913362</v>
      </c>
      <c r="M73" s="248"/>
      <c r="N73" s="248">
        <v>83.5929028094709</v>
      </c>
      <c r="O73" s="248">
        <v>84.23845567545024</v>
      </c>
      <c r="P73" s="248">
        <v>83.922143562068939</v>
      </c>
      <c r="Q73" s="248"/>
      <c r="R73" s="248">
        <v>82.557197954660481</v>
      </c>
      <c r="S73" s="248">
        <v>83.347514170635264</v>
      </c>
      <c r="T73" s="248">
        <v>82.978277566422122</v>
      </c>
      <c r="U73" s="248">
        <v>81.511296691914296</v>
      </c>
      <c r="V73" s="248">
        <v>81.074827068105776</v>
      </c>
      <c r="W73" s="248">
        <v>81.281208508228517</v>
      </c>
    </row>
    <row r="74" spans="1:23" x14ac:dyDescent="0.2">
      <c r="A74" s="249"/>
      <c r="B74" s="250"/>
      <c r="C74" s="250"/>
      <c r="D74" s="250"/>
      <c r="E74" s="250"/>
      <c r="F74" s="250"/>
      <c r="G74" s="250"/>
      <c r="H74" s="250"/>
      <c r="I74" s="250"/>
      <c r="J74" s="250"/>
      <c r="K74" s="250"/>
      <c r="L74" s="250"/>
      <c r="M74" s="250"/>
      <c r="N74" s="250"/>
      <c r="O74" s="250"/>
      <c r="P74" s="250"/>
      <c r="Q74" s="250"/>
      <c r="R74" s="250"/>
      <c r="S74" s="250"/>
      <c r="T74" s="250"/>
    </row>
    <row r="75" spans="1:23" x14ac:dyDescent="0.2">
      <c r="A75" s="446" t="s">
        <v>156</v>
      </c>
      <c r="B75" s="446"/>
      <c r="C75" s="446"/>
      <c r="D75" s="446"/>
      <c r="E75" s="446"/>
      <c r="F75" s="446"/>
      <c r="G75" s="446"/>
      <c r="H75" s="446"/>
      <c r="I75" s="446"/>
      <c r="J75" s="446"/>
      <c r="K75" s="446"/>
      <c r="L75" s="446"/>
      <c r="M75" s="446"/>
      <c r="N75" s="446"/>
      <c r="O75" s="446"/>
      <c r="P75" s="256"/>
      <c r="Q75" s="250"/>
    </row>
    <row r="76" spans="1:23" x14ac:dyDescent="0.2">
      <c r="A76" s="101"/>
      <c r="B76" s="447" t="s">
        <v>18</v>
      </c>
      <c r="C76" s="447"/>
      <c r="D76" s="447"/>
      <c r="E76" s="101"/>
      <c r="F76" s="447" t="s">
        <v>19</v>
      </c>
      <c r="G76" s="447"/>
      <c r="H76" s="447"/>
      <c r="I76" s="101"/>
      <c r="J76" s="447" t="s">
        <v>21</v>
      </c>
      <c r="K76" s="447"/>
      <c r="L76" s="447"/>
      <c r="M76" s="139"/>
      <c r="N76" s="447" t="s">
        <v>23</v>
      </c>
      <c r="O76" s="447"/>
      <c r="P76" s="447"/>
      <c r="Q76" s="139"/>
      <c r="R76" s="448" t="s">
        <v>106</v>
      </c>
      <c r="S76" s="448"/>
      <c r="T76" s="448"/>
      <c r="U76" s="448" t="s">
        <v>176</v>
      </c>
      <c r="V76" s="448"/>
      <c r="W76" s="448"/>
    </row>
    <row r="77" spans="1:23" ht="13.5" thickBot="1" x14ac:dyDescent="0.25">
      <c r="A77" s="103" t="s">
        <v>93</v>
      </c>
      <c r="B77" s="237" t="s">
        <v>140</v>
      </c>
      <c r="C77" s="237" t="s">
        <v>141</v>
      </c>
      <c r="D77" s="237" t="s">
        <v>142</v>
      </c>
      <c r="E77" s="237"/>
      <c r="F77" s="237" t="s">
        <v>140</v>
      </c>
      <c r="G77" s="237" t="s">
        <v>141</v>
      </c>
      <c r="H77" s="237" t="s">
        <v>142</v>
      </c>
      <c r="I77" s="237"/>
      <c r="J77" s="237" t="s">
        <v>140</v>
      </c>
      <c r="K77" s="237" t="s">
        <v>141</v>
      </c>
      <c r="L77" s="237" t="s">
        <v>142</v>
      </c>
      <c r="M77" s="237"/>
      <c r="N77" s="237" t="s">
        <v>140</v>
      </c>
      <c r="O77" s="237" t="s">
        <v>141</v>
      </c>
      <c r="P77" s="237" t="s">
        <v>142</v>
      </c>
      <c r="Q77" s="237"/>
      <c r="R77" s="237" t="s">
        <v>140</v>
      </c>
      <c r="S77" s="237" t="s">
        <v>141</v>
      </c>
      <c r="T77" s="237" t="s">
        <v>142</v>
      </c>
      <c r="U77" s="322" t="s">
        <v>140</v>
      </c>
      <c r="V77" s="322" t="s">
        <v>141</v>
      </c>
      <c r="W77" s="322" t="s">
        <v>142</v>
      </c>
    </row>
    <row r="78" spans="1:23" ht="15" customHeight="1" x14ac:dyDescent="0.2">
      <c r="A78" s="244"/>
      <c r="B78" s="449"/>
      <c r="C78" s="449"/>
      <c r="D78" s="449"/>
      <c r="E78" s="449"/>
      <c r="F78" s="449"/>
      <c r="G78" s="449"/>
      <c r="H78" s="449"/>
      <c r="I78" s="449"/>
      <c r="J78" s="449"/>
      <c r="K78" s="449"/>
      <c r="L78" s="449"/>
      <c r="M78" s="449"/>
      <c r="N78" s="449"/>
      <c r="O78" s="449"/>
      <c r="P78" s="449"/>
      <c r="Q78" s="254"/>
    </row>
    <row r="79" spans="1:23" x14ac:dyDescent="0.2">
      <c r="A79" s="71" t="s">
        <v>143</v>
      </c>
      <c r="B79" s="245">
        <v>94.7</v>
      </c>
      <c r="C79" s="245">
        <v>94.6</v>
      </c>
      <c r="D79" s="245">
        <v>94.7</v>
      </c>
      <c r="E79" s="245"/>
      <c r="F79" s="245">
        <v>94.5</v>
      </c>
      <c r="G79" s="245">
        <v>94.5</v>
      </c>
      <c r="H79" s="245">
        <v>94.5</v>
      </c>
      <c r="I79" s="245"/>
      <c r="J79" s="245">
        <v>94.6</v>
      </c>
      <c r="K79" s="245">
        <v>94.5</v>
      </c>
      <c r="L79" s="245">
        <v>94.6</v>
      </c>
      <c r="M79" s="245"/>
      <c r="N79" s="245">
        <v>94.9</v>
      </c>
      <c r="O79" s="245">
        <v>94.8</v>
      </c>
      <c r="P79" s="245">
        <v>94.8</v>
      </c>
      <c r="Q79" s="245"/>
      <c r="R79" s="257">
        <v>94.78877519184077</v>
      </c>
      <c r="S79" s="257">
        <v>94.759024790776962</v>
      </c>
      <c r="T79" s="257">
        <v>94.773503400470929</v>
      </c>
      <c r="U79" s="245">
        <v>94.447699999999998</v>
      </c>
      <c r="V79" s="245">
        <v>94.452600000000004</v>
      </c>
      <c r="W79" s="245">
        <v>94.450199999999995</v>
      </c>
    </row>
    <row r="80" spans="1:23" x14ac:dyDescent="0.2">
      <c r="A80" s="71" t="s">
        <v>144</v>
      </c>
      <c r="B80" s="245">
        <v>94.7</v>
      </c>
      <c r="C80" s="245">
        <v>94.7</v>
      </c>
      <c r="D80" s="245">
        <v>94.7</v>
      </c>
      <c r="E80" s="245"/>
      <c r="F80" s="245">
        <v>94.7</v>
      </c>
      <c r="G80" s="245">
        <v>94.7</v>
      </c>
      <c r="H80" s="245">
        <v>94.7</v>
      </c>
      <c r="I80" s="245"/>
      <c r="J80" s="245">
        <v>94.7</v>
      </c>
      <c r="K80" s="245">
        <v>94.7</v>
      </c>
      <c r="L80" s="245">
        <v>94.7</v>
      </c>
      <c r="M80" s="245"/>
      <c r="N80" s="245">
        <v>94.9</v>
      </c>
      <c r="O80" s="245">
        <v>94.9</v>
      </c>
      <c r="P80" s="245">
        <v>94.9</v>
      </c>
      <c r="Q80" s="245"/>
      <c r="R80" s="257">
        <v>94.838318734669684</v>
      </c>
      <c r="S80" s="257">
        <v>94.870685261122929</v>
      </c>
      <c r="T80" s="257">
        <v>94.854810739347229</v>
      </c>
      <c r="U80" s="245">
        <v>94.4786</v>
      </c>
      <c r="V80" s="245">
        <v>94.456500000000005</v>
      </c>
      <c r="W80" s="245">
        <v>94.467299999999994</v>
      </c>
    </row>
    <row r="81" spans="1:23" x14ac:dyDescent="0.2">
      <c r="A81" s="71" t="s">
        <v>145</v>
      </c>
      <c r="B81" s="245">
        <v>94.9</v>
      </c>
      <c r="C81" s="245">
        <v>95</v>
      </c>
      <c r="D81" s="245">
        <v>95</v>
      </c>
      <c r="E81" s="245"/>
      <c r="F81" s="245">
        <v>94.9</v>
      </c>
      <c r="G81" s="245">
        <v>94.9</v>
      </c>
      <c r="H81" s="245">
        <v>94.9</v>
      </c>
      <c r="I81" s="245"/>
      <c r="J81" s="245">
        <v>95</v>
      </c>
      <c r="K81" s="245">
        <v>94.9</v>
      </c>
      <c r="L81" s="245">
        <v>95</v>
      </c>
      <c r="M81" s="245"/>
      <c r="N81" s="245">
        <v>95.2</v>
      </c>
      <c r="O81" s="245">
        <v>95.2</v>
      </c>
      <c r="P81" s="245">
        <v>95.2</v>
      </c>
      <c r="Q81" s="245"/>
      <c r="R81" s="257">
        <v>95.095576004696369</v>
      </c>
      <c r="S81" s="257">
        <v>95.099014272241718</v>
      </c>
      <c r="T81" s="257">
        <v>95.09732419247662</v>
      </c>
      <c r="U81" s="245">
        <v>94.7316</v>
      </c>
      <c r="V81" s="245">
        <v>94.680300000000003</v>
      </c>
      <c r="W81" s="245">
        <v>94.705299999999994</v>
      </c>
    </row>
    <row r="82" spans="1:23" x14ac:dyDescent="0.2">
      <c r="A82" s="71" t="s">
        <v>146</v>
      </c>
      <c r="B82" s="245">
        <v>95</v>
      </c>
      <c r="C82" s="245">
        <v>95.1</v>
      </c>
      <c r="D82" s="245">
        <v>95.1</v>
      </c>
      <c r="E82" s="245"/>
      <c r="F82" s="245">
        <v>94.9</v>
      </c>
      <c r="G82" s="245">
        <v>95</v>
      </c>
      <c r="H82" s="245">
        <v>94.9</v>
      </c>
      <c r="I82" s="245"/>
      <c r="J82" s="245">
        <v>95.1</v>
      </c>
      <c r="K82" s="245">
        <v>95.1</v>
      </c>
      <c r="L82" s="245">
        <v>95.1</v>
      </c>
      <c r="M82" s="245"/>
      <c r="N82" s="245">
        <v>95.2</v>
      </c>
      <c r="O82" s="245">
        <v>95.3</v>
      </c>
      <c r="P82" s="245">
        <v>95.2</v>
      </c>
      <c r="Q82" s="245"/>
      <c r="R82" s="257">
        <v>95.035242523367884</v>
      </c>
      <c r="S82" s="257">
        <v>94.995557173447693</v>
      </c>
      <c r="T82" s="257">
        <v>95.015040023951627</v>
      </c>
      <c r="U82" s="245">
        <v>94.793400000000005</v>
      </c>
      <c r="V82" s="245">
        <v>94.745900000000006</v>
      </c>
      <c r="W82" s="245">
        <v>94.769199999999998</v>
      </c>
    </row>
    <row r="83" spans="1:23" x14ac:dyDescent="0.2">
      <c r="A83" s="71" t="s">
        <v>147</v>
      </c>
      <c r="B83" s="245">
        <v>95</v>
      </c>
      <c r="C83" s="245">
        <v>95</v>
      </c>
      <c r="D83" s="245">
        <v>95</v>
      </c>
      <c r="E83" s="245"/>
      <c r="F83" s="245">
        <v>94.9</v>
      </c>
      <c r="G83" s="245">
        <v>94.9</v>
      </c>
      <c r="H83" s="245">
        <v>94.9</v>
      </c>
      <c r="I83" s="245"/>
      <c r="J83" s="245">
        <v>95.2</v>
      </c>
      <c r="K83" s="245">
        <v>95</v>
      </c>
      <c r="L83" s="245">
        <v>95.1</v>
      </c>
      <c r="M83" s="245"/>
      <c r="N83" s="245">
        <v>95.2</v>
      </c>
      <c r="O83" s="245">
        <v>95.1</v>
      </c>
      <c r="P83" s="245">
        <v>95.1</v>
      </c>
      <c r="Q83" s="245"/>
      <c r="R83" s="257">
        <v>95.015451104822148</v>
      </c>
      <c r="S83" s="257">
        <v>94.993905973159755</v>
      </c>
      <c r="T83" s="257">
        <v>95.004476249689318</v>
      </c>
      <c r="U83" s="245">
        <v>94.722800000000007</v>
      </c>
      <c r="V83" s="245">
        <v>94.597300000000004</v>
      </c>
      <c r="W83" s="245">
        <v>94.659000000000006</v>
      </c>
    </row>
    <row r="84" spans="1:23" x14ac:dyDescent="0.2">
      <c r="A84" s="71" t="s">
        <v>148</v>
      </c>
      <c r="B84" s="245">
        <v>95</v>
      </c>
      <c r="C84" s="245">
        <v>94.8</v>
      </c>
      <c r="D84" s="245">
        <v>94.9</v>
      </c>
      <c r="E84" s="245"/>
      <c r="F84" s="245">
        <v>94.8</v>
      </c>
      <c r="G84" s="245">
        <v>94.7</v>
      </c>
      <c r="H84" s="245">
        <v>94.8</v>
      </c>
      <c r="I84" s="245"/>
      <c r="J84" s="245">
        <v>95.1</v>
      </c>
      <c r="K84" s="245">
        <v>94.9</v>
      </c>
      <c r="L84" s="245">
        <v>95</v>
      </c>
      <c r="M84" s="245"/>
      <c r="N84" s="245">
        <v>95.1</v>
      </c>
      <c r="O84" s="245">
        <v>95</v>
      </c>
      <c r="P84" s="245">
        <v>95</v>
      </c>
      <c r="Q84" s="245"/>
      <c r="R84" s="257">
        <v>94.895637126020887</v>
      </c>
      <c r="S84" s="257">
        <v>94.70274809484016</v>
      </c>
      <c r="T84" s="257">
        <v>94.797173692111357</v>
      </c>
      <c r="U84" s="245">
        <v>94.533699999999996</v>
      </c>
      <c r="V84" s="245">
        <v>94.2059</v>
      </c>
      <c r="W84" s="245">
        <v>94.366900000000001</v>
      </c>
    </row>
    <row r="85" spans="1:23" x14ac:dyDescent="0.2">
      <c r="A85" s="71" t="s">
        <v>149</v>
      </c>
      <c r="B85" s="245">
        <v>95.1</v>
      </c>
      <c r="C85" s="245">
        <v>94.8</v>
      </c>
      <c r="D85" s="245">
        <v>95</v>
      </c>
      <c r="E85" s="245"/>
      <c r="F85" s="245">
        <v>95</v>
      </c>
      <c r="G85" s="245">
        <v>94.6</v>
      </c>
      <c r="H85" s="245">
        <v>94.8</v>
      </c>
      <c r="I85" s="245"/>
      <c r="J85" s="245">
        <v>95.3</v>
      </c>
      <c r="K85" s="245">
        <v>94.9</v>
      </c>
      <c r="L85" s="245">
        <v>95.1</v>
      </c>
      <c r="M85" s="245"/>
      <c r="N85" s="245">
        <v>95.3</v>
      </c>
      <c r="O85" s="245">
        <v>94.9</v>
      </c>
      <c r="P85" s="245">
        <v>95.1</v>
      </c>
      <c r="Q85" s="245"/>
      <c r="R85" s="257">
        <v>94.945124210026037</v>
      </c>
      <c r="S85" s="257">
        <v>94.543611764941232</v>
      </c>
      <c r="T85" s="257">
        <v>94.739474121690407</v>
      </c>
      <c r="U85" s="245">
        <v>94.653700000000001</v>
      </c>
      <c r="V85" s="245">
        <v>94.152500000000003</v>
      </c>
      <c r="W85" s="245">
        <v>94.398499999999999</v>
      </c>
    </row>
    <row r="86" spans="1:23" x14ac:dyDescent="0.2">
      <c r="A86" s="71"/>
      <c r="B86" s="245"/>
      <c r="C86" s="245"/>
      <c r="D86" s="245"/>
      <c r="E86" s="245"/>
      <c r="F86" s="245"/>
      <c r="G86" s="245"/>
      <c r="H86" s="245"/>
      <c r="I86" s="245"/>
      <c r="J86" s="245"/>
      <c r="K86" s="245"/>
      <c r="L86" s="245"/>
      <c r="M86" s="245"/>
      <c r="N86" s="245"/>
      <c r="O86" s="245"/>
      <c r="P86" s="245"/>
      <c r="Q86" s="245"/>
      <c r="R86" s="258"/>
      <c r="S86" s="258"/>
      <c r="T86" s="258"/>
      <c r="U86" s="245"/>
    </row>
    <row r="87" spans="1:23" x14ac:dyDescent="0.2">
      <c r="A87" s="71" t="s">
        <v>150</v>
      </c>
      <c r="B87" s="245">
        <v>93.2</v>
      </c>
      <c r="C87" s="245">
        <v>92.9</v>
      </c>
      <c r="D87" s="245">
        <v>93.1</v>
      </c>
      <c r="E87" s="245"/>
      <c r="F87" s="245">
        <v>93.2</v>
      </c>
      <c r="G87" s="245">
        <v>92.8</v>
      </c>
      <c r="H87" s="245">
        <v>93</v>
      </c>
      <c r="I87" s="245"/>
      <c r="J87" s="245">
        <v>93.5</v>
      </c>
      <c r="K87" s="245">
        <v>93.4</v>
      </c>
      <c r="L87" s="245">
        <v>93.5</v>
      </c>
      <c r="M87" s="245"/>
      <c r="N87" s="245">
        <v>93.6</v>
      </c>
      <c r="O87" s="245">
        <v>93.4</v>
      </c>
      <c r="P87" s="245">
        <v>93.5</v>
      </c>
      <c r="Q87" s="245"/>
      <c r="R87" s="257">
        <v>93.334630997920613</v>
      </c>
      <c r="S87" s="257">
        <v>92.812655041105174</v>
      </c>
      <c r="T87" s="257">
        <v>93.066830850182725</v>
      </c>
      <c r="U87" s="245">
        <v>92.812600000000003</v>
      </c>
      <c r="V87" s="245">
        <v>92.366399999999999</v>
      </c>
      <c r="W87" s="245">
        <v>92.585499999999996</v>
      </c>
    </row>
    <row r="88" spans="1:23" x14ac:dyDescent="0.2">
      <c r="A88" s="71" t="s">
        <v>151</v>
      </c>
      <c r="B88" s="245">
        <v>91.4</v>
      </c>
      <c r="C88" s="245">
        <v>91.4</v>
      </c>
      <c r="D88" s="245">
        <v>91.4</v>
      </c>
      <c r="E88" s="245"/>
      <c r="F88" s="245">
        <v>91.3</v>
      </c>
      <c r="G88" s="245">
        <v>91.5</v>
      </c>
      <c r="H88" s="245">
        <v>91.4</v>
      </c>
      <c r="I88" s="245"/>
      <c r="J88" s="245">
        <v>91.9</v>
      </c>
      <c r="K88" s="245">
        <v>91.9</v>
      </c>
      <c r="L88" s="245">
        <v>91.9</v>
      </c>
      <c r="M88" s="245"/>
      <c r="N88" s="245">
        <v>92.1</v>
      </c>
      <c r="O88" s="245">
        <v>92.2</v>
      </c>
      <c r="P88" s="245">
        <v>92.1</v>
      </c>
      <c r="Q88" s="245"/>
      <c r="R88" s="257">
        <v>91.360917211317982</v>
      </c>
      <c r="S88" s="257">
        <v>91.222169993658184</v>
      </c>
      <c r="T88" s="257">
        <v>91.290041729138508</v>
      </c>
      <c r="U88" s="245">
        <v>90.59</v>
      </c>
      <c r="V88" s="245">
        <v>90.677700000000002</v>
      </c>
      <c r="W88" s="245">
        <v>90.634900000000002</v>
      </c>
    </row>
    <row r="89" spans="1:23" x14ac:dyDescent="0.2">
      <c r="A89" s="71" t="s">
        <v>126</v>
      </c>
      <c r="B89" s="245">
        <v>89.4</v>
      </c>
      <c r="C89" s="245">
        <v>90.1</v>
      </c>
      <c r="D89" s="245">
        <v>89.8</v>
      </c>
      <c r="E89" s="245"/>
      <c r="F89" s="245">
        <v>89.5</v>
      </c>
      <c r="G89" s="245">
        <v>90.1</v>
      </c>
      <c r="H89" s="245">
        <v>89.8</v>
      </c>
      <c r="I89" s="245"/>
      <c r="J89" s="245">
        <v>90.5</v>
      </c>
      <c r="K89" s="245">
        <v>91.1</v>
      </c>
      <c r="L89" s="245">
        <v>90.8</v>
      </c>
      <c r="M89" s="245"/>
      <c r="N89" s="245">
        <v>90.2</v>
      </c>
      <c r="O89" s="245">
        <v>91.2</v>
      </c>
      <c r="P89" s="245">
        <v>90.8</v>
      </c>
      <c r="Q89" s="245"/>
      <c r="R89" s="257">
        <v>89.645667743116036</v>
      </c>
      <c r="S89" s="257">
        <v>90.095966055203704</v>
      </c>
      <c r="T89" s="257">
        <v>89.874099946741069</v>
      </c>
      <c r="U89" s="245">
        <v>89.437299999999993</v>
      </c>
      <c r="V89" s="245">
        <v>89.469399999999993</v>
      </c>
      <c r="W89" s="245">
        <v>89.453699999999998</v>
      </c>
    </row>
    <row r="90" spans="1:23" x14ac:dyDescent="0.2">
      <c r="A90" s="71" t="s">
        <v>127</v>
      </c>
      <c r="B90" s="245">
        <v>89.6</v>
      </c>
      <c r="C90" s="245">
        <v>90.5</v>
      </c>
      <c r="D90" s="245">
        <v>90</v>
      </c>
      <c r="E90" s="245"/>
      <c r="F90" s="245">
        <v>89.5</v>
      </c>
      <c r="G90" s="245">
        <v>90.6</v>
      </c>
      <c r="H90" s="245">
        <v>90</v>
      </c>
      <c r="I90" s="245"/>
      <c r="J90" s="245">
        <v>90.8</v>
      </c>
      <c r="K90" s="245">
        <v>91.6</v>
      </c>
      <c r="L90" s="245">
        <v>91.2</v>
      </c>
      <c r="M90" s="245"/>
      <c r="N90" s="245">
        <v>90.2</v>
      </c>
      <c r="O90" s="245">
        <v>90.8</v>
      </c>
      <c r="P90" s="245">
        <v>90.5</v>
      </c>
      <c r="Q90" s="245"/>
      <c r="R90" s="257">
        <v>89.866146509708713</v>
      </c>
      <c r="S90" s="257">
        <v>90.263046926725821</v>
      </c>
      <c r="T90" s="257">
        <v>90.067448645227159</v>
      </c>
      <c r="U90" s="245">
        <v>89.532200000000003</v>
      </c>
      <c r="V90" s="245">
        <v>89.533299999999997</v>
      </c>
      <c r="W90" s="245">
        <v>89.532799999999995</v>
      </c>
    </row>
    <row r="91" spans="1:23" x14ac:dyDescent="0.2">
      <c r="A91" s="71" t="s">
        <v>124</v>
      </c>
      <c r="B91" s="245">
        <v>90.8</v>
      </c>
      <c r="C91" s="245">
        <v>91.8</v>
      </c>
      <c r="D91" s="245">
        <v>91.3</v>
      </c>
      <c r="E91" s="245"/>
      <c r="F91" s="245">
        <v>90.5</v>
      </c>
      <c r="G91" s="245">
        <v>91.6</v>
      </c>
      <c r="H91" s="245">
        <v>91</v>
      </c>
      <c r="I91" s="245"/>
      <c r="J91" s="245">
        <v>91.6</v>
      </c>
      <c r="K91" s="245">
        <v>92.5</v>
      </c>
      <c r="L91" s="245">
        <v>92</v>
      </c>
      <c r="M91" s="245"/>
      <c r="N91" s="245">
        <v>91.5</v>
      </c>
      <c r="O91" s="245">
        <v>92</v>
      </c>
      <c r="P91" s="245">
        <v>91.7</v>
      </c>
      <c r="Q91" s="245"/>
      <c r="R91" s="257">
        <v>90.708209421925218</v>
      </c>
      <c r="S91" s="257">
        <v>91.538104508326469</v>
      </c>
      <c r="T91" s="257">
        <v>91.118697876098508</v>
      </c>
      <c r="U91" s="245">
        <v>90.412199999999999</v>
      </c>
      <c r="V91" s="245">
        <v>91.1267</v>
      </c>
      <c r="W91" s="245">
        <v>90.762200000000007</v>
      </c>
    </row>
    <row r="92" spans="1:23" x14ac:dyDescent="0.2">
      <c r="A92" s="71" t="s">
        <v>125</v>
      </c>
      <c r="B92" s="245">
        <v>91.7</v>
      </c>
      <c r="C92" s="245">
        <v>92.9</v>
      </c>
      <c r="D92" s="245">
        <v>92.3</v>
      </c>
      <c r="E92" s="245"/>
      <c r="F92" s="245">
        <v>91.3</v>
      </c>
      <c r="G92" s="245">
        <v>92.3</v>
      </c>
      <c r="H92" s="245">
        <v>91.8</v>
      </c>
      <c r="I92" s="245"/>
      <c r="J92" s="245">
        <v>92.1</v>
      </c>
      <c r="K92" s="245">
        <v>93.3</v>
      </c>
      <c r="L92" s="245">
        <v>92.7</v>
      </c>
      <c r="M92" s="245"/>
      <c r="N92" s="245">
        <v>92.1</v>
      </c>
      <c r="O92" s="245">
        <v>93.1</v>
      </c>
      <c r="P92" s="245">
        <v>92.6</v>
      </c>
      <c r="Q92" s="245"/>
      <c r="R92" s="257">
        <v>91.312203271167064</v>
      </c>
      <c r="S92" s="257">
        <v>92.057064521594782</v>
      </c>
      <c r="T92" s="257">
        <v>91.664074016669133</v>
      </c>
      <c r="U92" s="245">
        <v>91.4255</v>
      </c>
      <c r="V92" s="245">
        <v>92.180899999999994</v>
      </c>
      <c r="W92" s="245">
        <v>91.772999999999996</v>
      </c>
    </row>
    <row r="93" spans="1:23" x14ac:dyDescent="0.2">
      <c r="A93" s="71"/>
      <c r="B93" s="245"/>
      <c r="C93" s="245"/>
      <c r="D93" s="245"/>
      <c r="E93" s="245"/>
      <c r="F93" s="245"/>
      <c r="G93" s="245"/>
      <c r="H93" s="245"/>
      <c r="I93" s="245"/>
      <c r="J93" s="245"/>
      <c r="K93" s="245"/>
      <c r="L93" s="245"/>
      <c r="M93" s="245"/>
      <c r="N93" s="245"/>
      <c r="O93" s="245"/>
      <c r="P93" s="245"/>
      <c r="Q93" s="245"/>
      <c r="R93" s="258"/>
      <c r="S93" s="258"/>
      <c r="T93" s="258"/>
      <c r="U93" s="245"/>
    </row>
    <row r="94" spans="1:23" x14ac:dyDescent="0.2">
      <c r="A94" s="71" t="s">
        <v>152</v>
      </c>
      <c r="B94" s="245">
        <v>94.9</v>
      </c>
      <c r="C94" s="245">
        <v>94.9</v>
      </c>
      <c r="D94" s="245">
        <v>94.9</v>
      </c>
      <c r="E94" s="245"/>
      <c r="F94" s="245">
        <v>94.8</v>
      </c>
      <c r="G94" s="245">
        <v>94.8</v>
      </c>
      <c r="H94" s="245">
        <v>94.8</v>
      </c>
      <c r="I94" s="245"/>
      <c r="J94" s="245">
        <v>95</v>
      </c>
      <c r="K94" s="245">
        <v>94.9</v>
      </c>
      <c r="L94" s="245">
        <v>94.9</v>
      </c>
      <c r="M94" s="245"/>
      <c r="N94" s="245">
        <v>95.1</v>
      </c>
      <c r="O94" s="245">
        <v>95</v>
      </c>
      <c r="P94" s="245">
        <v>95.1</v>
      </c>
      <c r="Q94" s="245"/>
      <c r="R94" s="257">
        <v>94.94573341412962</v>
      </c>
      <c r="S94" s="257">
        <v>94.855839230509957</v>
      </c>
      <c r="T94" s="257">
        <v>94.899858360445876</v>
      </c>
      <c r="U94" s="245">
        <v>94.624700000000004</v>
      </c>
      <c r="V94" s="245">
        <v>94.470600000000005</v>
      </c>
      <c r="W94" s="245">
        <v>94.546099999999996</v>
      </c>
    </row>
    <row r="95" spans="1:23" x14ac:dyDescent="0.2">
      <c r="A95" s="71" t="s">
        <v>153</v>
      </c>
      <c r="B95" s="245">
        <v>91</v>
      </c>
      <c r="C95" s="245">
        <v>91.4</v>
      </c>
      <c r="D95" s="245">
        <v>91.2</v>
      </c>
      <c r="E95" s="245"/>
      <c r="F95" s="245">
        <v>90.8</v>
      </c>
      <c r="G95" s="245">
        <v>91.4</v>
      </c>
      <c r="H95" s="245">
        <v>91.1</v>
      </c>
      <c r="I95" s="245"/>
      <c r="J95" s="245">
        <v>91.7</v>
      </c>
      <c r="K95" s="245">
        <v>92.2</v>
      </c>
      <c r="L95" s="245">
        <v>91.9</v>
      </c>
      <c r="M95" s="245"/>
      <c r="N95" s="245">
        <v>91.6</v>
      </c>
      <c r="O95" s="245">
        <v>92</v>
      </c>
      <c r="P95" s="245">
        <v>91.8</v>
      </c>
      <c r="Q95" s="245"/>
      <c r="R95" s="257">
        <v>91.043463810067877</v>
      </c>
      <c r="S95" s="257">
        <v>91.27878218404058</v>
      </c>
      <c r="T95" s="257">
        <v>91.16193518834784</v>
      </c>
      <c r="U95" s="245">
        <v>90.679000000000002</v>
      </c>
      <c r="V95" s="245">
        <v>90.766800000000003</v>
      </c>
      <c r="W95" s="245">
        <v>90.723100000000002</v>
      </c>
    </row>
    <row r="96" spans="1:23" x14ac:dyDescent="0.2">
      <c r="A96" s="71" t="s">
        <v>154</v>
      </c>
      <c r="B96" s="255">
        <v>90.6</v>
      </c>
      <c r="C96" s="255">
        <v>90.6</v>
      </c>
      <c r="D96" s="255">
        <v>90.6</v>
      </c>
      <c r="E96" s="255"/>
      <c r="F96" s="255">
        <v>89.9</v>
      </c>
      <c r="G96" s="255">
        <v>90.1</v>
      </c>
      <c r="H96" s="255">
        <v>90</v>
      </c>
      <c r="I96" s="255"/>
      <c r="J96" s="255">
        <v>90.4</v>
      </c>
      <c r="K96" s="255">
        <v>90.5</v>
      </c>
      <c r="L96" s="255">
        <v>90.5</v>
      </c>
      <c r="M96" s="255"/>
      <c r="N96" s="255">
        <v>90.5</v>
      </c>
      <c r="O96" s="255">
        <v>90.7</v>
      </c>
      <c r="P96" s="255">
        <v>90.7</v>
      </c>
      <c r="Q96" s="255"/>
      <c r="R96" s="257">
        <v>90.221350787655112</v>
      </c>
      <c r="S96" s="257">
        <v>90.320664070105963</v>
      </c>
      <c r="T96" s="257">
        <v>90.290877103682419</v>
      </c>
      <c r="U96" s="245">
        <v>89.958399999999997</v>
      </c>
      <c r="V96" s="245">
        <v>90.158799999999999</v>
      </c>
      <c r="W96" s="245">
        <v>90.098699999999994</v>
      </c>
    </row>
    <row r="97" spans="1:23" ht="13.5" thickBot="1" x14ac:dyDescent="0.25">
      <c r="A97" s="247" t="s">
        <v>24</v>
      </c>
      <c r="B97" s="248">
        <v>93.1</v>
      </c>
      <c r="C97" s="248">
        <v>93.3</v>
      </c>
      <c r="D97" s="248">
        <v>93.2</v>
      </c>
      <c r="E97" s="248"/>
      <c r="F97" s="248">
        <v>93</v>
      </c>
      <c r="G97" s="248">
        <v>93.2</v>
      </c>
      <c r="H97" s="248">
        <v>93.1</v>
      </c>
      <c r="I97" s="248"/>
      <c r="J97" s="248">
        <v>93.5</v>
      </c>
      <c r="K97" s="248">
        <v>93.7</v>
      </c>
      <c r="L97" s="248">
        <v>93.6</v>
      </c>
      <c r="M97" s="248"/>
      <c r="N97" s="248">
        <v>93.6</v>
      </c>
      <c r="O97" s="248">
        <v>93.7</v>
      </c>
      <c r="P97" s="248">
        <v>93.7</v>
      </c>
      <c r="Q97" s="248"/>
      <c r="R97" s="259">
        <v>93.320317128079509</v>
      </c>
      <c r="S97" s="259">
        <v>93.365580370181505</v>
      </c>
      <c r="T97" s="259">
        <v>93.343373046744773</v>
      </c>
      <c r="U97" s="248">
        <v>92.978899999999996</v>
      </c>
      <c r="V97" s="248">
        <v>92.931700000000006</v>
      </c>
      <c r="W97" s="248">
        <v>92.954899999999995</v>
      </c>
    </row>
    <row r="98" spans="1:23" ht="21.75" customHeight="1" x14ac:dyDescent="0.2">
      <c r="A98" s="419" t="s">
        <v>157</v>
      </c>
      <c r="B98" s="419"/>
      <c r="C98" s="419"/>
      <c r="D98" s="419"/>
      <c r="E98" s="419"/>
      <c r="F98" s="419"/>
      <c r="G98" s="419"/>
      <c r="H98" s="419"/>
      <c r="I98" s="419"/>
      <c r="J98" s="419"/>
      <c r="K98" s="419"/>
      <c r="L98" s="419"/>
      <c r="M98" s="419"/>
      <c r="N98" s="419"/>
      <c r="O98" s="419"/>
      <c r="P98" s="419"/>
      <c r="Q98" s="236"/>
    </row>
    <row r="99" spans="1:23" ht="12.75" customHeight="1" x14ac:dyDescent="0.2">
      <c r="A99" s="450" t="s">
        <v>87</v>
      </c>
      <c r="B99" s="450"/>
      <c r="C99" s="450"/>
      <c r="D99" s="450"/>
      <c r="E99" s="450"/>
      <c r="F99" s="450"/>
      <c r="G99" s="450"/>
      <c r="H99" s="450"/>
      <c r="I99" s="450"/>
      <c r="J99" s="450"/>
      <c r="K99" s="450"/>
      <c r="L99" s="450"/>
      <c r="M99" s="450"/>
      <c r="N99" s="450"/>
      <c r="O99" s="450"/>
      <c r="P99" s="450"/>
      <c r="Q99" s="260"/>
    </row>
    <row r="100" spans="1:23" x14ac:dyDescent="0.2">
      <c r="Q100" s="260"/>
    </row>
    <row r="101" spans="1:23" x14ac:dyDescent="0.2">
      <c r="J101" s="400"/>
      <c r="U101" s="400"/>
    </row>
  </sheetData>
  <mergeCells count="34">
    <mergeCell ref="U76:W76"/>
    <mergeCell ref="B78:P78"/>
    <mergeCell ref="A98:P98"/>
    <mergeCell ref="A99:P99"/>
    <mergeCell ref="A75:O75"/>
    <mergeCell ref="B76:D76"/>
    <mergeCell ref="F76:H76"/>
    <mergeCell ref="J76:L76"/>
    <mergeCell ref="N76:P76"/>
    <mergeCell ref="R76:T76"/>
    <mergeCell ref="U4:W4"/>
    <mergeCell ref="B54:P54"/>
    <mergeCell ref="B30:T30"/>
    <mergeCell ref="A51:O51"/>
    <mergeCell ref="B52:D52"/>
    <mergeCell ref="F52:H52"/>
    <mergeCell ref="J52:L52"/>
    <mergeCell ref="N52:P52"/>
    <mergeCell ref="R52:T52"/>
    <mergeCell ref="U52:W52"/>
    <mergeCell ref="R28:T28"/>
    <mergeCell ref="U28:W28"/>
    <mergeCell ref="R4:T4"/>
    <mergeCell ref="A1:P1"/>
    <mergeCell ref="A3:O3"/>
    <mergeCell ref="B28:D28"/>
    <mergeCell ref="F28:H28"/>
    <mergeCell ref="J28:L28"/>
    <mergeCell ref="N28:P28"/>
    <mergeCell ref="A27:O27"/>
    <mergeCell ref="B4:D4"/>
    <mergeCell ref="F4:H4"/>
    <mergeCell ref="J4:L4"/>
    <mergeCell ref="N4:P4"/>
  </mergeCells>
  <pageMargins left="0.74803149606299213" right="0.74803149606299213" top="0.98425196850393704" bottom="0.98425196850393704" header="0.51181102362204722" footer="0.51181102362204722"/>
  <pageSetup paperSize="9"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G17"/>
  <sheetViews>
    <sheetView showGridLines="0" topLeftCell="A2" zoomScale="116" zoomScaleNormal="115" zoomScaleSheetLayoutView="85" workbookViewId="0">
      <selection activeCell="B15" sqref="B15"/>
    </sheetView>
  </sheetViews>
  <sheetFormatPr defaultColWidth="8.85546875" defaultRowHeight="12.75" x14ac:dyDescent="0.2"/>
  <cols>
    <col min="1" max="1" customWidth="true" style="240" width="40.7109375" collapsed="false"/>
    <col min="2" max="4" customWidth="true" style="240" width="7.28515625" collapsed="false"/>
    <col min="5" max="16384" style="240" width="8.85546875" collapsed="false"/>
  </cols>
  <sheetData>
    <row r="1" spans="1:7" ht="55.5" customHeight="1" x14ac:dyDescent="0.25">
      <c r="A1" s="451" t="s">
        <v>241</v>
      </c>
      <c r="B1" s="451"/>
      <c r="C1" s="451"/>
      <c r="D1" s="451"/>
      <c r="E1" s="261"/>
      <c r="F1" s="262"/>
      <c r="G1" s="262"/>
    </row>
    <row r="3" spans="1:7" ht="15.75" thickBot="1" x14ac:dyDescent="0.25">
      <c r="A3" s="263" t="s">
        <v>94</v>
      </c>
      <c r="B3" s="264" t="s">
        <v>140</v>
      </c>
      <c r="C3" s="264" t="s">
        <v>141</v>
      </c>
      <c r="D3" s="264" t="s">
        <v>142</v>
      </c>
      <c r="E3" s="265"/>
    </row>
    <row r="4" spans="1:7" ht="26.25" thickBot="1" x14ac:dyDescent="0.25">
      <c r="A4" s="267" t="s">
        <v>117</v>
      </c>
      <c r="B4" s="267"/>
      <c r="C4" s="267"/>
      <c r="D4" s="267"/>
      <c r="E4" s="265"/>
    </row>
    <row r="5" spans="1:7" ht="13.5" customHeight="1" x14ac:dyDescent="0.2">
      <c r="A5" s="70" t="s">
        <v>166</v>
      </c>
      <c r="B5" s="268">
        <v>76.886096074497473</v>
      </c>
      <c r="C5" s="268">
        <v>76.068556952097595</v>
      </c>
      <c r="D5" s="268">
        <v>76.427077381170804</v>
      </c>
      <c r="E5" s="265"/>
    </row>
    <row r="6" spans="1:7" ht="13.5" customHeight="1" x14ac:dyDescent="0.2">
      <c r="A6" s="71" t="s">
        <v>167</v>
      </c>
      <c r="B6" s="268">
        <v>90.403126499511487</v>
      </c>
      <c r="C6" s="268">
        <v>90.805592492396102</v>
      </c>
      <c r="D6" s="268">
        <v>90.605227685916716</v>
      </c>
      <c r="E6" s="265"/>
    </row>
    <row r="7" spans="1:7" ht="13.5" customHeight="1" x14ac:dyDescent="0.2">
      <c r="A7" s="71" t="s">
        <v>168</v>
      </c>
      <c r="B7" s="268">
        <v>95.319632139958756</v>
      </c>
      <c r="C7" s="268">
        <v>95.379963419670773</v>
      </c>
      <c r="D7" s="268">
        <v>95.351060118728384</v>
      </c>
      <c r="E7" s="265"/>
    </row>
    <row r="8" spans="1:7" ht="13.5" customHeight="1" x14ac:dyDescent="0.2">
      <c r="A8" s="71" t="s">
        <v>169</v>
      </c>
      <c r="B8" s="268">
        <v>95.16339777453075</v>
      </c>
      <c r="C8" s="268">
        <v>95.468279681073497</v>
      </c>
      <c r="D8" s="268">
        <v>95.331125409245473</v>
      </c>
      <c r="E8" s="265"/>
    </row>
    <row r="9" spans="1:7" ht="15.75" customHeight="1" thickBot="1" x14ac:dyDescent="0.25">
      <c r="A9" s="402" t="s">
        <v>240</v>
      </c>
      <c r="B9" s="268">
        <v>94.940902578796553</v>
      </c>
      <c r="C9" s="268">
        <v>96.401003473562326</v>
      </c>
      <c r="D9" s="268">
        <v>95.643693107932378</v>
      </c>
      <c r="E9" s="265"/>
    </row>
    <row r="10" spans="1:7" ht="26.25" customHeight="1" thickBot="1" x14ac:dyDescent="0.25">
      <c r="A10" s="267" t="s">
        <v>118</v>
      </c>
      <c r="B10" s="267"/>
      <c r="C10" s="267"/>
      <c r="D10" s="267"/>
      <c r="E10" s="265"/>
    </row>
    <row r="11" spans="1:7" ht="13.5" customHeight="1" x14ac:dyDescent="0.2">
      <c r="A11" s="70" t="s">
        <v>171</v>
      </c>
      <c r="B11" s="268">
        <v>80.776789513138965</v>
      </c>
      <c r="C11" s="268">
        <v>85.522708401873686</v>
      </c>
      <c r="D11" s="268">
        <v>83.453192917977177</v>
      </c>
      <c r="E11" s="265"/>
    </row>
    <row r="12" spans="1:7" ht="13.5" customHeight="1" x14ac:dyDescent="0.2">
      <c r="A12" s="71" t="s">
        <v>172</v>
      </c>
      <c r="B12" s="268">
        <v>83.621377293273071</v>
      </c>
      <c r="C12" s="268">
        <v>85.154162384378211</v>
      </c>
      <c r="D12" s="268">
        <v>84.726854940330583</v>
      </c>
      <c r="E12" s="265"/>
    </row>
    <row r="13" spans="1:7" ht="15.75" customHeight="1" thickBot="1" x14ac:dyDescent="0.25">
      <c r="A13" s="401" t="s">
        <v>239</v>
      </c>
      <c r="B13" s="317">
        <v>83.705615377769874</v>
      </c>
      <c r="C13" s="317">
        <v>85.834364466441954</v>
      </c>
      <c r="D13" s="317">
        <v>85.144488665859143</v>
      </c>
      <c r="E13" s="265"/>
    </row>
    <row r="14" spans="1:7" ht="13.5" customHeight="1" thickBot="1" x14ac:dyDescent="0.25">
      <c r="A14" s="146" t="s">
        <v>91</v>
      </c>
      <c r="B14" s="268">
        <v>86.820118447803409</v>
      </c>
      <c r="C14" s="268">
        <v>86.508600680222699</v>
      </c>
      <c r="D14" s="268">
        <v>86.655568270151434</v>
      </c>
      <c r="E14" s="265"/>
    </row>
    <row r="15" spans="1:7" ht="13.5" customHeight="1" thickBot="1" x14ac:dyDescent="0.25">
      <c r="A15" s="387" t="s">
        <v>178</v>
      </c>
      <c r="B15" s="269">
        <v>87.041366366406976</v>
      </c>
      <c r="C15" s="269">
        <v>86.550134368524112</v>
      </c>
      <c r="D15" s="269">
        <v>86.777997569629704</v>
      </c>
      <c r="E15" s="265"/>
    </row>
    <row r="16" spans="1:7" ht="12.75" customHeight="1" x14ac:dyDescent="0.2">
      <c r="A16" s="272" t="s">
        <v>283</v>
      </c>
      <c r="B16" s="273"/>
      <c r="C16" s="273"/>
      <c r="D16" s="273"/>
      <c r="E16" s="265"/>
    </row>
    <row r="17" spans="1:1" x14ac:dyDescent="0.2">
      <c r="A17" s="272" t="s">
        <v>284</v>
      </c>
    </row>
  </sheetData>
  <mergeCells count="1">
    <mergeCell ref="A1:D1"/>
  </mergeCells>
  <pageMargins left="0.74803149606299213" right="0.74803149606299213"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L9"/>
  <sheetViews>
    <sheetView tabSelected="1" zoomScale="115" zoomScaleNormal="115" zoomScaleSheetLayoutView="85" workbookViewId="0">
      <selection activeCell="B9" sqref="B9"/>
    </sheetView>
  </sheetViews>
  <sheetFormatPr defaultColWidth="8.85546875" defaultRowHeight="12.75" x14ac:dyDescent="0.2"/>
  <cols>
    <col min="1" max="1" customWidth="true" style="240" width="32.42578125" collapsed="false"/>
    <col min="2" max="4" customWidth="true" style="240" width="10.42578125" collapsed="false"/>
    <col min="5" max="5" customWidth="true" style="240" width="6.85546875" collapsed="false"/>
    <col min="6" max="6" bestFit="true" customWidth="true" style="240" width="21.85546875" collapsed="false"/>
    <col min="7" max="16384" style="240" width="8.85546875" collapsed="false"/>
  </cols>
  <sheetData>
    <row r="1" spans="1:12" ht="55.5" customHeight="1" x14ac:dyDescent="0.25">
      <c r="A1" s="451" t="s">
        <v>243</v>
      </c>
      <c r="B1" s="451"/>
      <c r="C1" s="451"/>
      <c r="D1" s="451"/>
      <c r="E1" s="261"/>
      <c r="F1" s="261"/>
      <c r="G1" s="274"/>
      <c r="H1" s="274"/>
      <c r="I1" s="274"/>
      <c r="J1" s="274"/>
      <c r="K1" s="274"/>
      <c r="L1" s="274"/>
    </row>
    <row r="2" spans="1:12" x14ac:dyDescent="0.2">
      <c r="A2" s="241"/>
      <c r="B2" s="241"/>
      <c r="C2" s="241"/>
      <c r="D2" s="241"/>
    </row>
    <row r="3" spans="1:12" x14ac:dyDescent="0.2">
      <c r="A3" s="263" t="s">
        <v>95</v>
      </c>
      <c r="B3" s="264" t="s">
        <v>140</v>
      </c>
      <c r="C3" s="264" t="s">
        <v>141</v>
      </c>
      <c r="D3" s="264" t="s">
        <v>142</v>
      </c>
      <c r="E3" s="275"/>
      <c r="F3" s="275"/>
    </row>
    <row r="4" spans="1:12" x14ac:dyDescent="0.2">
      <c r="A4" s="120">
        <v>1</v>
      </c>
      <c r="B4" s="277">
        <v>87.081338184717112</v>
      </c>
      <c r="C4" s="277">
        <v>86.557362274047222</v>
      </c>
      <c r="D4" s="277">
        <v>86.799679299705886</v>
      </c>
      <c r="E4" s="268"/>
    </row>
    <row r="5" spans="1:12" x14ac:dyDescent="0.2">
      <c r="A5" s="120">
        <v>2</v>
      </c>
      <c r="B5" s="277">
        <v>87.842771730206408</v>
      </c>
      <c r="C5" s="277">
        <v>87.3790334726053</v>
      </c>
      <c r="D5" s="277">
        <v>87.597534252186207</v>
      </c>
      <c r="E5" s="268"/>
    </row>
    <row r="6" spans="1:12" x14ac:dyDescent="0.2">
      <c r="A6" s="120">
        <v>3</v>
      </c>
      <c r="B6" s="277">
        <v>84.614165114343464</v>
      </c>
      <c r="C6" s="277">
        <v>83.087633771307409</v>
      </c>
      <c r="D6" s="277">
        <v>83.785645031216305</v>
      </c>
      <c r="E6" s="268"/>
    </row>
    <row r="7" spans="1:12" x14ac:dyDescent="0.2">
      <c r="A7" s="120">
        <v>4</v>
      </c>
      <c r="B7" s="277">
        <v>82.310752169720345</v>
      </c>
      <c r="C7" s="277">
        <v>86.173963207486707</v>
      </c>
      <c r="D7" s="277">
        <v>84.182896903053461</v>
      </c>
      <c r="E7" s="268"/>
    </row>
    <row r="8" spans="1:12" x14ac:dyDescent="0.2">
      <c r="A8" s="120" t="s">
        <v>160</v>
      </c>
      <c r="B8" s="277">
        <v>83.878746124698594</v>
      </c>
      <c r="C8" s="277">
        <v>87.403012323140118</v>
      </c>
      <c r="D8" s="277">
        <v>85.646425914267738</v>
      </c>
      <c r="E8" s="268"/>
    </row>
    <row r="9" spans="1:12" ht="13.5" thickBot="1" x14ac:dyDescent="0.25">
      <c r="A9" s="247" t="s">
        <v>178</v>
      </c>
      <c r="B9" s="278">
        <v>87.041366366406976</v>
      </c>
      <c r="C9" s="278">
        <v>86.550134368524112</v>
      </c>
      <c r="D9" s="278">
        <v>86.777997569629704</v>
      </c>
      <c r="E9" s="279"/>
    </row>
  </sheetData>
  <mergeCells count="1">
    <mergeCell ref="A1:D1"/>
  </mergeCells>
  <pageMargins left="0.74803149606299213" right="0.74803149606299213" top="0.98425196850393704" bottom="0.98425196850393704" header="0.51181102362204722" footer="0.51181102362204722"/>
  <pageSetup paperSize="9" orientation="landscape"/>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I43"/>
  <sheetViews>
    <sheetView zoomScale="115" zoomScaleNormal="115" zoomScaleSheetLayoutView="85" workbookViewId="0">
      <selection sqref="A1:F1"/>
    </sheetView>
  </sheetViews>
  <sheetFormatPr defaultColWidth="8.85546875" defaultRowHeight="12.75" x14ac:dyDescent="0.2"/>
  <cols>
    <col min="1" max="1" customWidth="true" style="281" width="21.42578125" collapsed="false"/>
    <col min="2" max="4" customWidth="true" style="281" width="11.7109375" collapsed="false"/>
    <col min="5" max="5" customWidth="true" style="281" width="18.0" collapsed="false"/>
    <col min="6" max="6" customWidth="true" style="281" width="12.0" collapsed="false"/>
    <col min="7" max="7" customWidth="true" style="281" width="14.42578125" collapsed="false"/>
    <col min="8" max="16384" style="281" width="8.85546875" collapsed="false"/>
  </cols>
  <sheetData>
    <row r="1" spans="1:9" ht="39" customHeight="1" x14ac:dyDescent="0.25">
      <c r="A1" s="451" t="s">
        <v>221</v>
      </c>
      <c r="B1" s="451"/>
      <c r="C1" s="451"/>
      <c r="D1" s="451"/>
      <c r="E1" s="451"/>
      <c r="F1" s="451"/>
      <c r="G1" s="280"/>
    </row>
    <row r="2" spans="1:9" ht="15.75" customHeight="1" thickBot="1" x14ac:dyDescent="0.3">
      <c r="A2" s="282"/>
      <c r="B2" s="282"/>
      <c r="C2" s="282"/>
      <c r="D2" s="282"/>
      <c r="E2" s="282"/>
      <c r="F2" s="282"/>
      <c r="G2" s="282"/>
    </row>
    <row r="3" spans="1:9" s="286" customFormat="1" ht="16.5" thickBot="1" x14ac:dyDescent="0.25">
      <c r="A3" s="283"/>
      <c r="B3" s="283" t="s">
        <v>161</v>
      </c>
      <c r="C3" s="283" t="s">
        <v>162</v>
      </c>
      <c r="D3" s="283" t="s">
        <v>163</v>
      </c>
      <c r="E3" s="284"/>
      <c r="F3" s="285"/>
      <c r="G3" s="285"/>
    </row>
    <row r="4" spans="1:9" s="286" customFormat="1" ht="12.75" customHeight="1" x14ac:dyDescent="0.2">
      <c r="A4" s="287" t="s">
        <v>52</v>
      </c>
      <c r="B4" s="288">
        <v>87.43127133321002</v>
      </c>
      <c r="C4" s="288">
        <v>89.240693965159437</v>
      </c>
      <c r="D4" s="288">
        <v>88.492350486787203</v>
      </c>
      <c r="E4" s="289"/>
      <c r="F4" s="289"/>
      <c r="G4" s="289"/>
      <c r="H4" s="290"/>
      <c r="I4" s="290"/>
    </row>
    <row r="5" spans="1:9" s="286" customFormat="1" ht="12.75" customHeight="1" x14ac:dyDescent="0.2">
      <c r="A5" s="291" t="s">
        <v>53</v>
      </c>
      <c r="B5" s="288">
        <v>91.240681068507257</v>
      </c>
      <c r="C5" s="288">
        <v>87.436515516744734</v>
      </c>
      <c r="D5" s="288">
        <v>89.12151205999595</v>
      </c>
      <c r="E5" s="289"/>
      <c r="F5" s="289"/>
      <c r="G5" s="289"/>
      <c r="H5" s="290"/>
      <c r="I5" s="290"/>
    </row>
    <row r="6" spans="1:9" s="286" customFormat="1" ht="12.75" customHeight="1" x14ac:dyDescent="0.2">
      <c r="A6" s="291" t="s">
        <v>54</v>
      </c>
      <c r="B6" s="288">
        <v>86.51460302955752</v>
      </c>
      <c r="C6" s="288">
        <v>85.118603033971212</v>
      </c>
      <c r="D6" s="288">
        <v>85.708977407847797</v>
      </c>
      <c r="E6" s="289"/>
      <c r="F6" s="289"/>
      <c r="G6" s="289"/>
      <c r="H6" s="290"/>
      <c r="I6" s="290"/>
    </row>
    <row r="7" spans="1:9" s="286" customFormat="1" ht="12.75" customHeight="1" x14ac:dyDescent="0.2">
      <c r="A7" s="291" t="s">
        <v>179</v>
      </c>
      <c r="B7" s="288">
        <v>86.894865525672373</v>
      </c>
      <c r="C7" s="288">
        <v>86.05795950774116</v>
      </c>
      <c r="D7" s="288">
        <v>86.452762923351159</v>
      </c>
      <c r="E7" s="289"/>
      <c r="F7" s="289"/>
      <c r="G7" s="289"/>
      <c r="H7" s="290"/>
      <c r="I7" s="290"/>
    </row>
    <row r="8" spans="1:9" s="286" customFormat="1" ht="21" customHeight="1" x14ac:dyDescent="0.2">
      <c r="A8" s="291" t="s">
        <v>107</v>
      </c>
      <c r="B8" s="288">
        <v>86.110709094455743</v>
      </c>
      <c r="C8" s="288">
        <v>88.531554433316842</v>
      </c>
      <c r="D8" s="288">
        <v>87.382303739992835</v>
      </c>
      <c r="E8" s="289"/>
      <c r="F8" s="289"/>
      <c r="G8" s="289"/>
      <c r="H8" s="290"/>
      <c r="I8" s="290"/>
    </row>
    <row r="9" spans="1:9" s="286" customFormat="1" ht="12.75" customHeight="1" x14ac:dyDescent="0.2">
      <c r="A9" s="291" t="s">
        <v>55</v>
      </c>
      <c r="B9" s="288">
        <v>89.29576332502613</v>
      </c>
      <c r="C9" s="288">
        <v>89.623076214173807</v>
      </c>
      <c r="D9" s="288">
        <v>89.481290592188884</v>
      </c>
      <c r="E9" s="289"/>
      <c r="F9" s="289"/>
      <c r="G9" s="289"/>
      <c r="H9" s="290"/>
      <c r="I9" s="290"/>
    </row>
    <row r="10" spans="1:9" s="286" customFormat="1" ht="12.75" customHeight="1" x14ac:dyDescent="0.2">
      <c r="A10" s="291" t="s">
        <v>180</v>
      </c>
      <c r="B10" s="288">
        <v>87.715482663338989</v>
      </c>
      <c r="C10" s="288">
        <v>87.932236177688011</v>
      </c>
      <c r="D10" s="288">
        <v>87.836041709520714</v>
      </c>
      <c r="E10" s="289"/>
      <c r="F10" s="289"/>
      <c r="G10" s="289"/>
      <c r="H10" s="290"/>
      <c r="I10" s="290"/>
    </row>
    <row r="11" spans="1:9" s="286" customFormat="1" ht="12.75" customHeight="1" x14ac:dyDescent="0.2">
      <c r="A11" s="291" t="s">
        <v>56</v>
      </c>
      <c r="B11" s="288">
        <v>87.022633441462688</v>
      </c>
      <c r="C11" s="288">
        <v>85.482502814664016</v>
      </c>
      <c r="D11" s="288">
        <v>86.184138712792318</v>
      </c>
      <c r="E11" s="289"/>
      <c r="F11" s="289"/>
      <c r="G11" s="289"/>
      <c r="H11" s="290"/>
      <c r="I11" s="290"/>
    </row>
    <row r="12" spans="1:9" s="286" customFormat="1" ht="21" customHeight="1" x14ac:dyDescent="0.2">
      <c r="A12" s="291" t="s">
        <v>57</v>
      </c>
      <c r="B12" s="288">
        <v>82.937315664852747</v>
      </c>
      <c r="C12" s="288">
        <v>83.545435337331568</v>
      </c>
      <c r="D12" s="288">
        <v>83.278473279658627</v>
      </c>
      <c r="E12" s="289"/>
      <c r="F12" s="289"/>
      <c r="G12" s="289"/>
      <c r="H12" s="290"/>
      <c r="I12" s="290"/>
    </row>
    <row r="13" spans="1:9" s="286" customFormat="1" ht="12.75" customHeight="1" x14ac:dyDescent="0.2">
      <c r="A13" s="291" t="s">
        <v>58</v>
      </c>
      <c r="B13" s="288">
        <v>91.464904738199763</v>
      </c>
      <c r="C13" s="288">
        <v>89.89423011729609</v>
      </c>
      <c r="D13" s="288">
        <v>90.566915398778946</v>
      </c>
      <c r="E13" s="289"/>
      <c r="F13" s="289"/>
      <c r="G13" s="289"/>
      <c r="H13" s="290"/>
      <c r="I13" s="290"/>
    </row>
    <row r="14" spans="1:9" s="286" customFormat="1" ht="12.75" customHeight="1" x14ac:dyDescent="0.2">
      <c r="A14" s="291" t="s">
        <v>59</v>
      </c>
      <c r="B14" s="288">
        <v>85.25319136063888</v>
      </c>
      <c r="C14" s="288">
        <v>86.75667818727996</v>
      </c>
      <c r="D14" s="288">
        <v>85.980286486402051</v>
      </c>
      <c r="E14" s="289"/>
      <c r="F14" s="289"/>
      <c r="G14" s="289"/>
      <c r="H14" s="290"/>
      <c r="I14" s="290"/>
    </row>
    <row r="15" spans="1:9" s="286" customFormat="1" ht="12.75" customHeight="1" x14ac:dyDescent="0.2">
      <c r="A15" s="291" t="s">
        <v>60</v>
      </c>
      <c r="B15" s="288">
        <v>85.831863609641388</v>
      </c>
      <c r="C15" s="288">
        <v>85.618098572582809</v>
      </c>
      <c r="D15" s="288">
        <v>85.720309205903021</v>
      </c>
      <c r="E15" s="289"/>
      <c r="F15" s="289"/>
      <c r="G15" s="289"/>
      <c r="H15" s="290"/>
      <c r="I15" s="290"/>
    </row>
    <row r="16" spans="1:9" s="286" customFormat="1" ht="21" customHeight="1" x14ac:dyDescent="0.2">
      <c r="A16" s="291" t="s">
        <v>61</v>
      </c>
      <c r="B16" s="288">
        <v>85.974562407982987</v>
      </c>
      <c r="C16" s="288">
        <v>84.466946885747035</v>
      </c>
      <c r="D16" s="288">
        <v>85.159375645673279</v>
      </c>
      <c r="E16" s="289"/>
      <c r="F16" s="289"/>
      <c r="G16" s="289"/>
      <c r="H16" s="290"/>
      <c r="I16" s="290"/>
    </row>
    <row r="17" spans="1:9" s="286" customFormat="1" ht="12.75" customHeight="1" x14ac:dyDescent="0.2">
      <c r="A17" s="291" t="s">
        <v>62</v>
      </c>
      <c r="B17" s="288">
        <v>91.641214648615303</v>
      </c>
      <c r="C17" s="288">
        <v>89.733913143426363</v>
      </c>
      <c r="D17" s="288">
        <v>90.621125861062069</v>
      </c>
      <c r="E17" s="289"/>
      <c r="F17" s="289"/>
      <c r="G17" s="289"/>
      <c r="H17" s="290"/>
      <c r="I17" s="290"/>
    </row>
    <row r="18" spans="1:9" s="286" customFormat="1" ht="12.75" customHeight="1" x14ac:dyDescent="0.2">
      <c r="A18" s="291" t="s">
        <v>164</v>
      </c>
      <c r="B18" s="288">
        <v>88.9290686373228</v>
      </c>
      <c r="C18" s="288">
        <v>87.60301474838181</v>
      </c>
      <c r="D18" s="288">
        <v>88.221587323630132</v>
      </c>
      <c r="E18" s="289"/>
      <c r="F18" s="289"/>
      <c r="G18" s="289"/>
      <c r="H18" s="290"/>
      <c r="I18" s="290"/>
    </row>
    <row r="19" spans="1:9" s="286" customFormat="1" ht="12.75" customHeight="1" x14ac:dyDescent="0.2">
      <c r="A19" s="292" t="s">
        <v>63</v>
      </c>
      <c r="B19" s="288">
        <v>84.826706650810891</v>
      </c>
      <c r="C19" s="288">
        <v>86.277840694601736</v>
      </c>
      <c r="D19" s="288">
        <v>85.665452059377571</v>
      </c>
      <c r="E19" s="289"/>
      <c r="F19" s="289"/>
      <c r="G19" s="289"/>
      <c r="H19" s="290"/>
      <c r="I19" s="290"/>
    </row>
    <row r="20" spans="1:9" s="286" customFormat="1" ht="21" customHeight="1" x14ac:dyDescent="0.2">
      <c r="A20" s="293" t="s">
        <v>64</v>
      </c>
      <c r="B20" s="288">
        <v>82.201353316891172</v>
      </c>
      <c r="C20" s="288">
        <v>85.958723460371885</v>
      </c>
      <c r="D20" s="288">
        <v>84.040801833500112</v>
      </c>
      <c r="E20" s="289"/>
      <c r="F20" s="289"/>
      <c r="G20" s="289"/>
      <c r="H20" s="290"/>
      <c r="I20" s="290"/>
    </row>
    <row r="21" spans="1:9" s="286" customFormat="1" ht="12.75" customHeight="1" x14ac:dyDescent="0.2">
      <c r="A21" s="293" t="s">
        <v>65</v>
      </c>
      <c r="B21" s="288">
        <v>83.253101532198173</v>
      </c>
      <c r="C21" s="288">
        <v>84.170175481295786</v>
      </c>
      <c r="D21" s="288">
        <v>83.739669421487605</v>
      </c>
      <c r="E21" s="289"/>
      <c r="F21" s="289"/>
      <c r="G21" s="289"/>
      <c r="H21" s="290"/>
      <c r="I21" s="290"/>
    </row>
    <row r="22" spans="1:9" s="286" customFormat="1" ht="12.75" customHeight="1" x14ac:dyDescent="0.2">
      <c r="A22" s="293" t="s">
        <v>66</v>
      </c>
      <c r="B22" s="288">
        <v>87.750208159866787</v>
      </c>
      <c r="C22" s="288">
        <v>87.133658969804614</v>
      </c>
      <c r="D22" s="288">
        <v>87.413900116565998</v>
      </c>
      <c r="E22" s="289"/>
      <c r="F22" s="289"/>
      <c r="G22" s="289"/>
      <c r="H22" s="290"/>
      <c r="I22" s="290"/>
    </row>
    <row r="23" spans="1:9" s="286" customFormat="1" ht="12.75" customHeight="1" x14ac:dyDescent="0.2">
      <c r="A23" s="291" t="s">
        <v>98</v>
      </c>
      <c r="B23" s="288">
        <v>93.074265975820381</v>
      </c>
      <c r="C23" s="288">
        <v>89.235633764091276</v>
      </c>
      <c r="D23" s="288">
        <v>90.936925903245552</v>
      </c>
      <c r="E23" s="289"/>
      <c r="F23" s="289"/>
      <c r="G23" s="289"/>
      <c r="H23" s="290"/>
      <c r="I23" s="290"/>
    </row>
    <row r="24" spans="1:9" s="286" customFormat="1" ht="21" customHeight="1" x14ac:dyDescent="0.2">
      <c r="A24" s="292" t="s">
        <v>67</v>
      </c>
      <c r="B24" s="288">
        <v>89.695636680879304</v>
      </c>
      <c r="C24" s="288">
        <v>87.972067835257235</v>
      </c>
      <c r="D24" s="288">
        <v>88.78473268290422</v>
      </c>
      <c r="E24" s="289"/>
      <c r="F24" s="289"/>
      <c r="G24" s="289"/>
      <c r="H24" s="290"/>
      <c r="I24" s="290"/>
    </row>
    <row r="25" spans="1:9" s="286" customFormat="1" ht="12.75" customHeight="1" x14ac:dyDescent="0.2">
      <c r="A25" s="293" t="s">
        <v>68</v>
      </c>
      <c r="B25" s="288">
        <v>79.738820071383586</v>
      </c>
      <c r="C25" s="288">
        <v>77.587950588745215</v>
      </c>
      <c r="D25" s="288">
        <v>78.582551795110774</v>
      </c>
      <c r="E25" s="289"/>
      <c r="F25" s="289"/>
      <c r="G25" s="289"/>
      <c r="H25" s="290"/>
      <c r="I25" s="290"/>
    </row>
    <row r="26" spans="1:9" s="286" customFormat="1" ht="12.75" customHeight="1" x14ac:dyDescent="0.2">
      <c r="A26" s="293" t="s">
        <v>69</v>
      </c>
      <c r="B26" s="288">
        <v>82.27464195450716</v>
      </c>
      <c r="C26" s="288">
        <v>86.241180243746001</v>
      </c>
      <c r="D26" s="288">
        <v>83.640782061195182</v>
      </c>
      <c r="E26" s="289"/>
      <c r="F26" s="289"/>
      <c r="G26" s="289"/>
      <c r="H26" s="290"/>
      <c r="I26" s="290"/>
    </row>
    <row r="27" spans="1:9" s="286" customFormat="1" ht="12.75" customHeight="1" x14ac:dyDescent="0.2">
      <c r="A27" s="293" t="s">
        <v>181</v>
      </c>
      <c r="B27" s="288">
        <v>89.569658925460061</v>
      </c>
      <c r="C27" s="288">
        <v>90.336237438445593</v>
      </c>
      <c r="D27" s="288">
        <v>89.966119664423331</v>
      </c>
      <c r="E27" s="289"/>
      <c r="F27" s="289"/>
      <c r="G27" s="289"/>
      <c r="H27" s="290"/>
      <c r="I27" s="290"/>
    </row>
    <row r="28" spans="1:9" s="286" customFormat="1" ht="21" customHeight="1" x14ac:dyDescent="0.2">
      <c r="A28" s="292" t="s">
        <v>70</v>
      </c>
      <c r="B28" s="288">
        <v>87.387853692201517</v>
      </c>
      <c r="C28" s="288">
        <v>87.348447683790027</v>
      </c>
      <c r="D28" s="288">
        <v>87.366703654247615</v>
      </c>
      <c r="E28" s="289"/>
      <c r="F28" s="289"/>
      <c r="G28" s="289"/>
      <c r="H28" s="290"/>
      <c r="I28" s="290"/>
    </row>
    <row r="29" spans="1:9" s="286" customFormat="1" ht="12.75" customHeight="1" x14ac:dyDescent="0.2">
      <c r="A29" s="293" t="s">
        <v>71</v>
      </c>
      <c r="B29" s="288">
        <v>86.843263574886961</v>
      </c>
      <c r="C29" s="288">
        <v>84.494463485367788</v>
      </c>
      <c r="D29" s="288">
        <v>85.555254359808444</v>
      </c>
      <c r="E29" s="289"/>
      <c r="F29" s="289"/>
      <c r="G29" s="289"/>
      <c r="H29" s="290"/>
      <c r="I29" s="290"/>
    </row>
    <row r="30" spans="1:9" s="286" customFormat="1" ht="12.75" customHeight="1" x14ac:dyDescent="0.2">
      <c r="A30" s="293" t="s">
        <v>72</v>
      </c>
      <c r="B30" s="288">
        <v>91.196615632554384</v>
      </c>
      <c r="C30" s="288">
        <v>88.352983208288677</v>
      </c>
      <c r="D30" s="288">
        <v>89.689452755160005</v>
      </c>
      <c r="E30" s="289"/>
      <c r="F30" s="289"/>
      <c r="G30" s="289"/>
      <c r="H30" s="290"/>
      <c r="I30" s="290"/>
    </row>
    <row r="31" spans="1:9" s="286" customFormat="1" ht="12.75" customHeight="1" x14ac:dyDescent="0.2">
      <c r="A31" s="293" t="s">
        <v>73</v>
      </c>
      <c r="B31" s="288">
        <v>89.287614992777307</v>
      </c>
      <c r="C31" s="288">
        <v>87.864932946983714</v>
      </c>
      <c r="D31" s="288">
        <v>88.384071909447357</v>
      </c>
      <c r="E31" s="289"/>
      <c r="F31" s="289"/>
      <c r="G31" s="289"/>
      <c r="H31" s="290"/>
      <c r="I31" s="290"/>
    </row>
    <row r="32" spans="1:9" s="286" customFormat="1" ht="21" customHeight="1" x14ac:dyDescent="0.2">
      <c r="A32" s="292" t="s">
        <v>74</v>
      </c>
      <c r="B32" s="288">
        <v>85.697699986806811</v>
      </c>
      <c r="C32" s="288">
        <v>84.872776024355502</v>
      </c>
      <c r="D32" s="288">
        <v>85.296964324480783</v>
      </c>
      <c r="E32" s="289"/>
      <c r="F32" s="289"/>
      <c r="G32" s="289"/>
      <c r="H32" s="290"/>
      <c r="I32" s="290"/>
    </row>
    <row r="33" spans="1:9" s="286" customFormat="1" ht="12.75" customHeight="1" x14ac:dyDescent="0.2">
      <c r="A33" s="293" t="s">
        <v>75</v>
      </c>
      <c r="B33" s="288">
        <v>85.935889643508361</v>
      </c>
      <c r="C33" s="288">
        <v>84.825643566938794</v>
      </c>
      <c r="D33" s="288">
        <v>85.377123204956547</v>
      </c>
      <c r="E33" s="289"/>
      <c r="F33" s="289"/>
      <c r="G33" s="289"/>
      <c r="H33" s="290"/>
      <c r="I33" s="290"/>
    </row>
    <row r="34" spans="1:9" s="286" customFormat="1" ht="12.75" customHeight="1" x14ac:dyDescent="0.2">
      <c r="A34" s="293" t="s">
        <v>76</v>
      </c>
      <c r="B34" s="288">
        <v>85.061623129989925</v>
      </c>
      <c r="C34" s="288">
        <v>87.968830005120324</v>
      </c>
      <c r="D34" s="288">
        <v>86.492232344627212</v>
      </c>
      <c r="E34" s="289"/>
      <c r="F34" s="289"/>
      <c r="G34" s="289"/>
      <c r="H34" s="290"/>
      <c r="I34" s="290"/>
    </row>
    <row r="35" spans="1:9" s="286" customFormat="1" ht="12.75" customHeight="1" x14ac:dyDescent="0.2">
      <c r="A35" s="293" t="s">
        <v>77</v>
      </c>
      <c r="B35" s="288">
        <v>89.041679823176509</v>
      </c>
      <c r="C35" s="288">
        <v>83.672089915900344</v>
      </c>
      <c r="D35" s="288">
        <v>86.351069276515304</v>
      </c>
      <c r="E35" s="289"/>
      <c r="F35" s="289"/>
      <c r="G35" s="289"/>
      <c r="H35" s="290"/>
      <c r="I35" s="290"/>
    </row>
    <row r="36" spans="1:9" s="286" customFormat="1" ht="13.5" customHeight="1" thickBot="1" x14ac:dyDescent="0.25">
      <c r="A36" s="294" t="s">
        <v>24</v>
      </c>
      <c r="B36" s="295">
        <v>87.041366366406976</v>
      </c>
      <c r="C36" s="295">
        <v>86.550134368524112</v>
      </c>
      <c r="D36" s="295">
        <v>86.777997569629704</v>
      </c>
      <c r="E36" s="296"/>
      <c r="F36" s="296"/>
      <c r="G36" s="296"/>
    </row>
    <row r="37" spans="1:9" s="286" customFormat="1" ht="15" x14ac:dyDescent="0.2">
      <c r="A37" s="433" t="s">
        <v>220</v>
      </c>
      <c r="B37" s="433"/>
      <c r="C37" s="433"/>
      <c r="D37" s="433"/>
      <c r="E37" s="433"/>
      <c r="F37" s="433"/>
      <c r="G37" s="433"/>
    </row>
    <row r="38" spans="1:9" s="286" customFormat="1" ht="15" x14ac:dyDescent="0.2">
      <c r="A38" s="433"/>
      <c r="B38" s="433"/>
      <c r="C38" s="433"/>
      <c r="D38" s="433"/>
      <c r="E38" s="433"/>
      <c r="F38" s="433"/>
      <c r="G38" s="433"/>
    </row>
    <row r="39" spans="1:9" s="286" customFormat="1" ht="15" x14ac:dyDescent="0.2"/>
    <row r="40" spans="1:9" s="286" customFormat="1" ht="15" x14ac:dyDescent="0.2"/>
    <row r="41" spans="1:9" s="286" customFormat="1" ht="15" x14ac:dyDescent="0.2"/>
    <row r="42" spans="1:9" s="286" customFormat="1" ht="15" x14ac:dyDescent="0.2"/>
    <row r="43" spans="1:9" s="286" customFormat="1" ht="15" x14ac:dyDescent="0.2"/>
  </sheetData>
  <mergeCells count="2">
    <mergeCell ref="A1:F1"/>
    <mergeCell ref="A37:G38"/>
  </mergeCells>
  <pageMargins left="0.70866141732283472" right="0.70866141732283472" top="0.74803149606299213" bottom="0.74803149606299213" header="0.31496062992125984" footer="0.31496062992125984"/>
  <pageSetup paperSize="9" orientation="portrait"/>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K91"/>
  <sheetViews>
    <sheetView showGridLines="0" zoomScale="115" zoomScaleNormal="115" zoomScaleSheetLayoutView="85" workbookViewId="0">
      <selection activeCell="G5" sqref="G5"/>
    </sheetView>
  </sheetViews>
  <sheetFormatPr defaultColWidth="8.85546875" defaultRowHeight="12.75" x14ac:dyDescent="0.2"/>
  <cols>
    <col min="1" max="1" customWidth="true" style="240" width="11.42578125" collapsed="false"/>
    <col min="2" max="6" customWidth="true" style="240" width="8.42578125" collapsed="false"/>
    <col min="7" max="7" customWidth="true" style="240" width="11.42578125" collapsed="false"/>
    <col min="8" max="16384" style="240" width="8.85546875" collapsed="false"/>
  </cols>
  <sheetData>
    <row r="1" spans="1:7" ht="55.5" customHeight="1" x14ac:dyDescent="0.25">
      <c r="A1" s="445" t="s">
        <v>256</v>
      </c>
      <c r="B1" s="445"/>
      <c r="C1" s="445"/>
      <c r="D1" s="445"/>
      <c r="E1" s="445"/>
      <c r="F1" s="445"/>
      <c r="G1" s="445"/>
    </row>
    <row r="2" spans="1:7" ht="13.5" thickBot="1" x14ac:dyDescent="0.25"/>
    <row r="3" spans="1:7" ht="13.5" thickBot="1" x14ac:dyDescent="0.25">
      <c r="A3" s="297" t="s">
        <v>93</v>
      </c>
      <c r="B3" s="324" t="s">
        <v>18</v>
      </c>
      <c r="C3" s="324" t="s">
        <v>19</v>
      </c>
      <c r="D3" s="324" t="s">
        <v>21</v>
      </c>
      <c r="E3" s="324" t="s">
        <v>23</v>
      </c>
      <c r="F3" s="324" t="s">
        <v>106</v>
      </c>
      <c r="G3" s="324" t="s">
        <v>176</v>
      </c>
    </row>
    <row r="4" spans="1:7" ht="12.75" customHeight="1" x14ac:dyDescent="0.2">
      <c r="A4" s="298"/>
      <c r="B4" s="454" t="s">
        <v>178</v>
      </c>
      <c r="C4" s="454"/>
      <c r="D4" s="454"/>
      <c r="E4" s="454"/>
      <c r="F4" s="454"/>
      <c r="G4" s="454"/>
    </row>
    <row r="5" spans="1:7" x14ac:dyDescent="0.2">
      <c r="A5" s="71" t="s">
        <v>143</v>
      </c>
      <c r="B5" s="299">
        <v>27.247956403269754</v>
      </c>
      <c r="C5" s="299">
        <v>22.962112514351322</v>
      </c>
      <c r="D5" s="299">
        <v>23.598820058997049</v>
      </c>
      <c r="E5" s="299">
        <v>63.380281690140841</v>
      </c>
      <c r="F5" s="299">
        <v>32.871972318339097</v>
      </c>
      <c r="G5" s="299">
        <v>9.6618357487922708</v>
      </c>
    </row>
    <row r="6" spans="1:7" x14ac:dyDescent="0.2">
      <c r="A6" s="71" t="s">
        <v>144</v>
      </c>
      <c r="B6" s="299">
        <v>59.850374064837901</v>
      </c>
      <c r="C6" s="299">
        <v>55.495103373231778</v>
      </c>
      <c r="D6" s="299">
        <v>28.241335044929397</v>
      </c>
      <c r="E6" s="299">
        <v>38.15580286168521</v>
      </c>
      <c r="F6" s="299">
        <v>48.211508553654738</v>
      </c>
      <c r="G6" s="299">
        <v>24.963289280469898</v>
      </c>
    </row>
    <row r="7" spans="1:7" x14ac:dyDescent="0.2">
      <c r="A7" s="71" t="s">
        <v>145</v>
      </c>
      <c r="B7" s="299">
        <v>81.081081081081081</v>
      </c>
      <c r="C7" s="299">
        <v>61.573546180159639</v>
      </c>
      <c r="D7" s="299">
        <v>43.63636363636364</v>
      </c>
      <c r="E7" s="299">
        <v>42.584434654919235</v>
      </c>
      <c r="F7" s="299">
        <v>27.118644067796609</v>
      </c>
      <c r="G7" s="299">
        <v>48.010973936899859</v>
      </c>
    </row>
    <row r="8" spans="1:7" x14ac:dyDescent="0.2">
      <c r="A8" s="71" t="s">
        <v>146</v>
      </c>
      <c r="B8" s="299">
        <v>96.69211195928753</v>
      </c>
      <c r="C8" s="299">
        <v>84.350721420643737</v>
      </c>
      <c r="D8" s="299">
        <v>66.817667044167607</v>
      </c>
      <c r="E8" s="299">
        <v>98.571428571428569</v>
      </c>
      <c r="F8" s="299">
        <v>140.82503556187768</v>
      </c>
      <c r="G8" s="299">
        <v>35.422343324250683</v>
      </c>
    </row>
    <row r="9" spans="1:7" x14ac:dyDescent="0.2">
      <c r="A9" s="71" t="s">
        <v>147</v>
      </c>
      <c r="B9" s="299">
        <v>151.19047619047618</v>
      </c>
      <c r="C9" s="299">
        <v>157.23981900452489</v>
      </c>
      <c r="D9" s="299">
        <v>101.71568627450981</v>
      </c>
      <c r="E9" s="299">
        <v>59.539918809201623</v>
      </c>
      <c r="F9" s="299">
        <v>87.074829931972786</v>
      </c>
      <c r="G9" s="299">
        <v>56.338028169014088</v>
      </c>
    </row>
    <row r="10" spans="1:7" x14ac:dyDescent="0.2">
      <c r="A10" s="71" t="s">
        <v>148</v>
      </c>
      <c r="B10" s="299">
        <v>218.71202916160391</v>
      </c>
      <c r="C10" s="299">
        <v>147.88004136504654</v>
      </c>
      <c r="D10" s="299">
        <v>140.91470951792337</v>
      </c>
      <c r="E10" s="299">
        <v>95.348837209302332</v>
      </c>
      <c r="F10" s="299">
        <v>101.88679245283019</v>
      </c>
      <c r="G10" s="299">
        <v>97.271648873072365</v>
      </c>
    </row>
    <row r="11" spans="1:7" x14ac:dyDescent="0.2">
      <c r="A11" s="71" t="s">
        <v>149</v>
      </c>
      <c r="B11" s="299">
        <v>245.59341950646299</v>
      </c>
      <c r="C11" s="299">
        <v>203.64415862808147</v>
      </c>
      <c r="D11" s="299">
        <v>165.66626650660262</v>
      </c>
      <c r="E11" s="299">
        <v>159.36739659367396</v>
      </c>
      <c r="F11" s="299">
        <v>115.77752553916004</v>
      </c>
      <c r="G11" s="299">
        <v>94.640820980615743</v>
      </c>
    </row>
    <row r="12" spans="1:7" x14ac:dyDescent="0.2">
      <c r="A12" s="298"/>
      <c r="B12" s="299"/>
      <c r="C12" s="299"/>
      <c r="D12" s="299"/>
      <c r="E12" s="299"/>
      <c r="F12" s="299"/>
      <c r="G12" s="299"/>
    </row>
    <row r="13" spans="1:7" x14ac:dyDescent="0.2">
      <c r="A13" s="71" t="s">
        <v>150</v>
      </c>
      <c r="B13" s="299">
        <v>750.58548009367678</v>
      </c>
      <c r="C13" s="299">
        <v>636.08247422680404</v>
      </c>
      <c r="D13" s="299">
        <v>443.4687156970362</v>
      </c>
      <c r="E13" s="299">
        <v>405.1094890510949</v>
      </c>
      <c r="F13" s="299">
        <v>316.57754010695186</v>
      </c>
      <c r="G13" s="299">
        <v>270.81021087680358</v>
      </c>
    </row>
    <row r="14" spans="1:7" x14ac:dyDescent="0.2">
      <c r="A14" s="71" t="s">
        <v>151</v>
      </c>
      <c r="B14" s="299">
        <v>974.12199630314228</v>
      </c>
      <c r="C14" s="299">
        <v>816.90140845070425</v>
      </c>
      <c r="D14" s="299">
        <v>713.99798590130911</v>
      </c>
      <c r="E14" s="299">
        <v>571.12299465240642</v>
      </c>
      <c r="F14" s="299">
        <v>480.07774538386781</v>
      </c>
      <c r="G14" s="299">
        <v>335.50792171481822</v>
      </c>
    </row>
    <row r="15" spans="1:7" x14ac:dyDescent="0.2">
      <c r="A15" s="71" t="s">
        <v>126</v>
      </c>
      <c r="B15" s="299">
        <v>872.88135593220341</v>
      </c>
      <c r="C15" s="299">
        <v>867.70140428677007</v>
      </c>
      <c r="D15" s="299">
        <v>681.85726569217547</v>
      </c>
      <c r="E15" s="299">
        <v>539.79238754325263</v>
      </c>
      <c r="F15" s="299">
        <v>518.01029159519726</v>
      </c>
      <c r="G15" s="299">
        <v>342.37025561580168</v>
      </c>
    </row>
    <row r="16" spans="1:7" x14ac:dyDescent="0.2">
      <c r="A16" s="71" t="s">
        <v>127</v>
      </c>
      <c r="B16" s="299">
        <v>404.64104423495286</v>
      </c>
      <c r="C16" s="299">
        <v>360.20334059549748</v>
      </c>
      <c r="D16" s="299">
        <v>328.32080200501252</v>
      </c>
      <c r="E16" s="299">
        <v>269.78417266187051</v>
      </c>
      <c r="F16" s="299">
        <v>199.65126416739321</v>
      </c>
      <c r="G16" s="299">
        <v>156.62650602409639</v>
      </c>
    </row>
    <row r="17" spans="1:11" x14ac:dyDescent="0.2">
      <c r="A17" s="71" t="s">
        <v>124</v>
      </c>
      <c r="B17" s="299">
        <v>67.681895093062607</v>
      </c>
      <c r="C17" s="299">
        <v>43.90243902439024</v>
      </c>
      <c r="D17" s="299">
        <v>46.925566343042071</v>
      </c>
      <c r="E17" s="299">
        <v>39.182282793867124</v>
      </c>
      <c r="F17" s="299">
        <v>35.310734463276837</v>
      </c>
      <c r="G17" s="299">
        <v>18.131101813110181</v>
      </c>
    </row>
    <row r="18" spans="1:11" x14ac:dyDescent="0.2">
      <c r="A18" s="71" t="s">
        <v>125</v>
      </c>
      <c r="B18" s="299">
        <v>16.129032258064516</v>
      </c>
      <c r="C18" s="299">
        <v>13.888888888888888</v>
      </c>
      <c r="D18" s="299">
        <v>9.5238095238095255</v>
      </c>
      <c r="E18" s="299">
        <v>22.556390977443609</v>
      </c>
      <c r="F18" s="299">
        <v>0</v>
      </c>
      <c r="G18" s="299">
        <v>0</v>
      </c>
    </row>
    <row r="19" spans="1:11" x14ac:dyDescent="0.2">
      <c r="A19" s="71"/>
      <c r="B19" s="299"/>
      <c r="C19" s="299"/>
      <c r="D19" s="299"/>
      <c r="E19" s="299"/>
      <c r="F19" s="299"/>
      <c r="G19" s="299"/>
    </row>
    <row r="20" spans="1:11" x14ac:dyDescent="0.2">
      <c r="A20" s="71" t="s">
        <v>152</v>
      </c>
      <c r="B20" s="299">
        <v>128.49557522123894</v>
      </c>
      <c r="C20" s="299">
        <v>105.95088161209068</v>
      </c>
      <c r="D20" s="299">
        <v>83.229592744086787</v>
      </c>
      <c r="E20" s="299">
        <v>83.016603320664132</v>
      </c>
      <c r="F20" s="299">
        <v>83.654822335025386</v>
      </c>
      <c r="G20" s="299">
        <v>55.639954424610714</v>
      </c>
    </row>
    <row r="21" spans="1:11" x14ac:dyDescent="0.2">
      <c r="A21" s="71" t="s">
        <v>153</v>
      </c>
      <c r="B21" s="299">
        <v>650.77857956703383</v>
      </c>
      <c r="C21" s="299">
        <v>584.18928833455607</v>
      </c>
      <c r="D21" s="299">
        <v>467.01423701624225</v>
      </c>
      <c r="E21" s="299">
        <v>382.92939936775554</v>
      </c>
      <c r="F21" s="299">
        <v>317.16705157813703</v>
      </c>
      <c r="G21" s="299">
        <v>230.30303030303031</v>
      </c>
    </row>
    <row r="22" spans="1:11" x14ac:dyDescent="0.2">
      <c r="A22" s="71" t="s">
        <v>154</v>
      </c>
      <c r="B22" s="299">
        <v>686.91588785046736</v>
      </c>
      <c r="C22" s="299">
        <v>554.54545454545462</v>
      </c>
      <c r="D22" s="299">
        <v>565.21739130434776</v>
      </c>
      <c r="E22" s="299">
        <v>553.00353356890469</v>
      </c>
      <c r="F22" s="299">
        <v>354.97835497835501</v>
      </c>
      <c r="G22" s="299">
        <v>309.2979127134725</v>
      </c>
    </row>
    <row r="23" spans="1:11" ht="13.5" thickBot="1" x14ac:dyDescent="0.25">
      <c r="A23" s="247" t="s">
        <v>24</v>
      </c>
      <c r="B23" s="300">
        <v>397.4736113514449</v>
      </c>
      <c r="C23" s="300">
        <v>340.78256720216319</v>
      </c>
      <c r="D23" s="300">
        <v>280.29561036417061</v>
      </c>
      <c r="E23" s="300">
        <v>246.84772065955383</v>
      </c>
      <c r="F23" s="300">
        <v>210.14835112916944</v>
      </c>
      <c r="G23" s="300">
        <v>152.16230646022424</v>
      </c>
    </row>
    <row r="24" spans="1:11" ht="13.5" thickBot="1" x14ac:dyDescent="0.25">
      <c r="A24" s="247"/>
      <c r="B24" s="300"/>
      <c r="C24" s="300"/>
      <c r="D24" s="300"/>
      <c r="E24" s="300"/>
      <c r="F24" s="300"/>
    </row>
    <row r="25" spans="1:11" ht="13.5" thickBot="1" x14ac:dyDescent="0.25">
      <c r="A25" s="297" t="s">
        <v>93</v>
      </c>
      <c r="B25" s="238" t="s">
        <v>18</v>
      </c>
      <c r="C25" s="238" t="s">
        <v>19</v>
      </c>
      <c r="D25" s="238" t="s">
        <v>21</v>
      </c>
      <c r="E25" s="238" t="s">
        <v>23</v>
      </c>
      <c r="F25" s="238" t="s">
        <v>106</v>
      </c>
      <c r="G25" s="324" t="s">
        <v>176</v>
      </c>
    </row>
    <row r="26" spans="1:11" ht="15.75" customHeight="1" x14ac:dyDescent="0.2">
      <c r="A26" s="298"/>
      <c r="B26" s="454" t="s">
        <v>158</v>
      </c>
      <c r="C26" s="454"/>
      <c r="D26" s="454"/>
      <c r="E26" s="454"/>
      <c r="F26" s="454"/>
      <c r="G26" s="454"/>
    </row>
    <row r="27" spans="1:11" x14ac:dyDescent="0.2">
      <c r="A27" s="71" t="s">
        <v>143</v>
      </c>
      <c r="B27" s="299">
        <v>33.333333333333336</v>
      </c>
      <c r="C27" s="299">
        <v>16.544117647058822</v>
      </c>
      <c r="D27" s="299">
        <v>31.325301204819279</v>
      </c>
      <c r="E27" s="299">
        <v>90.090090090090087</v>
      </c>
      <c r="F27" s="299">
        <v>18.072289156626507</v>
      </c>
      <c r="G27" s="299">
        <v>7.7120822622107967</v>
      </c>
    </row>
    <row r="28" spans="1:11" x14ac:dyDescent="0.2">
      <c r="A28" s="71" t="s">
        <v>144</v>
      </c>
      <c r="B28" s="299">
        <v>64.030131826741993</v>
      </c>
      <c r="C28" s="299">
        <v>67.656765676567659</v>
      </c>
      <c r="D28" s="299">
        <v>22.357723577235774</v>
      </c>
      <c r="E28" s="299">
        <v>37.234042553191486</v>
      </c>
      <c r="F28" s="299">
        <v>25.839793281653744</v>
      </c>
      <c r="G28" s="299">
        <v>14.285714285714285</v>
      </c>
    </row>
    <row r="29" spans="1:11" x14ac:dyDescent="0.2">
      <c r="A29" s="71" t="s">
        <v>145</v>
      </c>
      <c r="B29" s="299">
        <v>82.167832167832159</v>
      </c>
      <c r="C29" s="299">
        <v>56.027164685908318</v>
      </c>
      <c r="D29" s="299">
        <v>27.675276752767527</v>
      </c>
      <c r="E29" s="299">
        <v>31.026252983293556</v>
      </c>
      <c r="F29" s="299">
        <v>26.178010471204189</v>
      </c>
      <c r="G29" s="299">
        <v>43.572984749455337</v>
      </c>
    </row>
    <row r="30" spans="1:11" x14ac:dyDescent="0.2">
      <c r="A30" s="71" t="s">
        <v>146</v>
      </c>
      <c r="B30" s="299">
        <v>102.65486725663716</v>
      </c>
      <c r="C30" s="299">
        <v>60.260586319218241</v>
      </c>
      <c r="D30" s="299">
        <v>51.324503311258276</v>
      </c>
      <c r="E30" s="299">
        <v>77.777777777777786</v>
      </c>
      <c r="F30" s="299">
        <v>106.38297872340425</v>
      </c>
      <c r="G30" s="299">
        <v>29.821073558648109</v>
      </c>
    </row>
    <row r="31" spans="1:11" x14ac:dyDescent="0.2">
      <c r="A31" s="71" t="s">
        <v>147</v>
      </c>
      <c r="B31" s="299">
        <v>128.97822445561138</v>
      </c>
      <c r="C31" s="299">
        <v>139.42307692307693</v>
      </c>
      <c r="D31" s="299">
        <v>99.115044247787608</v>
      </c>
      <c r="E31" s="299">
        <v>72.691552062868368</v>
      </c>
      <c r="F31" s="299">
        <v>59.063136456211815</v>
      </c>
      <c r="G31" s="299">
        <v>50.561797752808985</v>
      </c>
    </row>
    <row r="32" spans="1:11" x14ac:dyDescent="0.2">
      <c r="A32" s="71" t="s">
        <v>148</v>
      </c>
      <c r="B32" s="299">
        <v>202.42214532871972</v>
      </c>
      <c r="C32" s="299">
        <v>128.31858407079648</v>
      </c>
      <c r="D32" s="299">
        <v>143.8721136767318</v>
      </c>
      <c r="E32" s="299">
        <v>74.554294975688819</v>
      </c>
      <c r="F32" s="299">
        <v>70.671378091872796</v>
      </c>
      <c r="G32" s="299">
        <v>79.037800687285227</v>
      </c>
      <c r="H32" s="246"/>
      <c r="I32" s="246"/>
      <c r="J32" s="246"/>
      <c r="K32" s="246"/>
    </row>
    <row r="33" spans="1:11" x14ac:dyDescent="0.2">
      <c r="A33" s="71" t="s">
        <v>149</v>
      </c>
      <c r="B33" s="299">
        <v>214.75409836065575</v>
      </c>
      <c r="C33" s="299">
        <v>178.01857585139319</v>
      </c>
      <c r="D33" s="299">
        <v>175.58528428093643</v>
      </c>
      <c r="E33" s="299">
        <v>140.17094017094018</v>
      </c>
      <c r="F33" s="299">
        <v>54.226475279106857</v>
      </c>
      <c r="G33" s="299">
        <v>61.904761904761905</v>
      </c>
      <c r="H33" s="246"/>
      <c r="I33" s="246"/>
      <c r="J33" s="246"/>
      <c r="K33" s="246"/>
    </row>
    <row r="34" spans="1:11" x14ac:dyDescent="0.2">
      <c r="A34" s="298"/>
      <c r="B34" s="299"/>
      <c r="C34" s="299"/>
      <c r="D34" s="299"/>
      <c r="E34" s="299"/>
      <c r="F34" s="299"/>
      <c r="G34" s="299"/>
      <c r="H34" s="246"/>
      <c r="I34" s="246"/>
      <c r="J34" s="246"/>
      <c r="K34" s="246"/>
    </row>
    <row r="35" spans="1:11" x14ac:dyDescent="0.2">
      <c r="A35" s="71" t="s">
        <v>150</v>
      </c>
      <c r="B35" s="299">
        <v>720.41166380789025</v>
      </c>
      <c r="C35" s="299">
        <v>576.47058823529403</v>
      </c>
      <c r="D35" s="299">
        <v>438.37753510140402</v>
      </c>
      <c r="E35" s="299">
        <v>373.33333333333337</v>
      </c>
      <c r="F35" s="299">
        <v>276.16279069767438</v>
      </c>
      <c r="G35" s="299">
        <v>197.53086419753086</v>
      </c>
      <c r="H35" s="246"/>
      <c r="I35" s="246"/>
      <c r="J35" s="246"/>
      <c r="K35" s="246"/>
    </row>
    <row r="36" spans="1:11" x14ac:dyDescent="0.2">
      <c r="A36" s="71" t="s">
        <v>151</v>
      </c>
      <c r="B36" s="299">
        <v>846.26436781609198</v>
      </c>
      <c r="C36" s="299">
        <v>783.03198887343524</v>
      </c>
      <c r="D36" s="299">
        <v>716.01208459214502</v>
      </c>
      <c r="E36" s="299">
        <v>407.87401574803152</v>
      </c>
      <c r="F36" s="299">
        <v>349.9308437067773</v>
      </c>
      <c r="G36" s="299">
        <v>259.81055480378888</v>
      </c>
      <c r="H36" s="246"/>
      <c r="I36" s="246"/>
      <c r="J36" s="246"/>
      <c r="K36" s="246"/>
    </row>
    <row r="37" spans="1:11" x14ac:dyDescent="0.2">
      <c r="A37" s="71" t="s">
        <v>126</v>
      </c>
      <c r="B37" s="299">
        <v>793.81443298969066</v>
      </c>
      <c r="C37" s="299">
        <v>810.28571428571422</v>
      </c>
      <c r="D37" s="299">
        <v>618.35106382978722</v>
      </c>
      <c r="E37" s="299">
        <v>393.24324324324323</v>
      </c>
      <c r="F37" s="299">
        <v>392.43807040417209</v>
      </c>
      <c r="G37" s="299">
        <v>229.43221320973348</v>
      </c>
      <c r="H37" s="246"/>
      <c r="I37" s="246"/>
      <c r="J37" s="246"/>
      <c r="K37" s="246"/>
    </row>
    <row r="38" spans="1:11" x14ac:dyDescent="0.2">
      <c r="A38" s="71" t="s">
        <v>127</v>
      </c>
      <c r="B38" s="299">
        <v>363.39869281045748</v>
      </c>
      <c r="C38" s="299">
        <v>373.71134020618558</v>
      </c>
      <c r="D38" s="299">
        <v>298.71977240398297</v>
      </c>
      <c r="E38" s="299">
        <v>261.56069364161851</v>
      </c>
      <c r="F38" s="299">
        <v>178.86178861788619</v>
      </c>
      <c r="G38" s="299">
        <v>131.27413127413126</v>
      </c>
      <c r="H38" s="246"/>
      <c r="I38" s="246"/>
      <c r="J38" s="246"/>
      <c r="K38" s="246"/>
    </row>
    <row r="39" spans="1:11" x14ac:dyDescent="0.2">
      <c r="A39" s="71" t="s">
        <v>124</v>
      </c>
      <c r="B39" s="299">
        <v>51.369863013698627</v>
      </c>
      <c r="C39" s="299">
        <v>56.737588652482266</v>
      </c>
      <c r="D39" s="299">
        <v>46.822742474916382</v>
      </c>
      <c r="E39" s="299">
        <v>32.163742690058477</v>
      </c>
      <c r="F39" s="299">
        <v>31.476997578692497</v>
      </c>
      <c r="G39" s="299">
        <v>11.574074074074073</v>
      </c>
      <c r="H39" s="246"/>
      <c r="I39" s="246"/>
      <c r="J39" s="246"/>
      <c r="K39" s="246"/>
    </row>
    <row r="40" spans="1:11" x14ac:dyDescent="0.2">
      <c r="A40" s="71" t="s">
        <v>125</v>
      </c>
      <c r="B40" s="299">
        <v>34.482758620689651</v>
      </c>
      <c r="C40" s="299">
        <v>0</v>
      </c>
      <c r="D40" s="299">
        <v>15.873015873015872</v>
      </c>
      <c r="E40" s="299">
        <v>44.117647058823529</v>
      </c>
      <c r="F40" s="299">
        <v>0</v>
      </c>
      <c r="G40" s="299">
        <v>0</v>
      </c>
      <c r="H40" s="246"/>
      <c r="I40" s="246"/>
      <c r="J40" s="246"/>
      <c r="K40" s="246"/>
    </row>
    <row r="41" spans="1:11" x14ac:dyDescent="0.2">
      <c r="A41" s="71"/>
      <c r="B41" s="299"/>
      <c r="C41" s="299"/>
      <c r="D41" s="299"/>
      <c r="E41" s="299"/>
      <c r="F41" s="299"/>
      <c r="G41" s="299"/>
      <c r="H41" s="246"/>
      <c r="I41" s="246"/>
      <c r="J41" s="246"/>
      <c r="K41" s="246"/>
    </row>
    <row r="42" spans="1:11" x14ac:dyDescent="0.2">
      <c r="A42" s="71" t="s">
        <v>152</v>
      </c>
      <c r="B42" s="299">
        <v>122.04424103737604</v>
      </c>
      <c r="C42" s="299">
        <v>95.09416414787259</v>
      </c>
      <c r="D42" s="299">
        <v>82.561524212754705</v>
      </c>
      <c r="E42" s="299">
        <v>78.139252052295532</v>
      </c>
      <c r="F42" s="299">
        <v>54.992319508448539</v>
      </c>
      <c r="G42" s="299">
        <v>44.355985214671591</v>
      </c>
      <c r="H42" s="246"/>
      <c r="I42" s="246"/>
      <c r="J42" s="246"/>
      <c r="K42" s="246"/>
    </row>
    <row r="43" spans="1:11" x14ac:dyDescent="0.2">
      <c r="A43" s="71" t="s">
        <v>153</v>
      </c>
      <c r="B43" s="299">
        <v>610.95192613817255</v>
      </c>
      <c r="C43" s="299">
        <v>583.87670420865447</v>
      </c>
      <c r="D43" s="299">
        <v>463.14102564102564</v>
      </c>
      <c r="E43" s="299">
        <v>314.91712707182319</v>
      </c>
      <c r="F43" s="299">
        <v>258.73108265424912</v>
      </c>
      <c r="G43" s="299">
        <v>175.46322290847837</v>
      </c>
      <c r="H43" s="246"/>
      <c r="I43" s="246"/>
      <c r="J43" s="246"/>
      <c r="K43" s="246"/>
    </row>
    <row r="44" spans="1:11" x14ac:dyDescent="0.2">
      <c r="A44" s="71" t="s">
        <v>154</v>
      </c>
      <c r="B44" s="299">
        <v>574.38016528925618</v>
      </c>
      <c r="C44" s="299">
        <v>527.8745644599303</v>
      </c>
      <c r="D44" s="299">
        <v>581.14035087719299</v>
      </c>
      <c r="E44" s="299">
        <v>548.3091787439613</v>
      </c>
      <c r="F44" s="299">
        <v>343.57541899441338</v>
      </c>
      <c r="G44" s="299">
        <v>283.50515463917526</v>
      </c>
      <c r="H44" s="246"/>
      <c r="I44" s="246" t="str">
        <f>E25</f>
        <v>2014/15</v>
      </c>
      <c r="J44" s="246"/>
      <c r="K44" s="246" t="str">
        <f>F25</f>
        <v>2016/17</v>
      </c>
    </row>
    <row r="45" spans="1:11" ht="13.5" thickBot="1" x14ac:dyDescent="0.25">
      <c r="A45" s="247" t="s">
        <v>24</v>
      </c>
      <c r="B45" s="300">
        <v>354.19423127811586</v>
      </c>
      <c r="C45" s="300">
        <v>325.13031882652444</v>
      </c>
      <c r="D45" s="300">
        <v>274.91502379333787</v>
      </c>
      <c r="E45" s="300">
        <v>214.30678466076697</v>
      </c>
      <c r="F45" s="300">
        <v>168.96013618953043</v>
      </c>
      <c r="G45" s="300">
        <v>119.32503013258338</v>
      </c>
      <c r="H45" s="246"/>
      <c r="I45" s="301">
        <f>E45</f>
        <v>214.30678466076697</v>
      </c>
      <c r="J45" s="246"/>
      <c r="K45" s="301">
        <f>F45</f>
        <v>168.96013618953043</v>
      </c>
    </row>
    <row r="46" spans="1:11" ht="13.5" thickBot="1" x14ac:dyDescent="0.25">
      <c r="A46" s="247"/>
      <c r="B46" s="300"/>
      <c r="C46" s="300"/>
      <c r="D46" s="300"/>
      <c r="E46" s="300"/>
      <c r="F46" s="302"/>
      <c r="H46" s="246"/>
      <c r="I46" s="246"/>
      <c r="J46" s="246"/>
      <c r="K46" s="246"/>
    </row>
    <row r="47" spans="1:11" ht="13.5" thickBot="1" x14ac:dyDescent="0.25">
      <c r="A47" s="297" t="s">
        <v>93</v>
      </c>
      <c r="B47" s="238" t="s">
        <v>18</v>
      </c>
      <c r="C47" s="238" t="s">
        <v>19</v>
      </c>
      <c r="D47" s="238" t="s">
        <v>21</v>
      </c>
      <c r="E47" s="238" t="s">
        <v>23</v>
      </c>
      <c r="F47" s="238" t="s">
        <v>106</v>
      </c>
      <c r="G47" s="324" t="s">
        <v>176</v>
      </c>
      <c r="H47" s="246"/>
      <c r="I47" s="246"/>
      <c r="J47" s="246"/>
      <c r="K47" s="246"/>
    </row>
    <row r="48" spans="1:11" ht="15.75" customHeight="1" x14ac:dyDescent="0.2">
      <c r="A48" s="298"/>
      <c r="B48" s="454" t="s">
        <v>159</v>
      </c>
      <c r="C48" s="454"/>
      <c r="D48" s="454"/>
      <c r="E48" s="454"/>
      <c r="F48" s="454"/>
      <c r="G48" s="454"/>
      <c r="H48" s="246"/>
      <c r="I48" s="246"/>
      <c r="J48" s="246"/>
      <c r="K48" s="246"/>
    </row>
    <row r="49" spans="1:11" x14ac:dyDescent="0.2">
      <c r="A49" s="71" t="s">
        <v>143</v>
      </c>
      <c r="B49" s="299">
        <v>15.748031496062993</v>
      </c>
      <c r="C49" s="299">
        <v>33.63914373088685</v>
      </c>
      <c r="D49" s="299">
        <v>11.406844106463879</v>
      </c>
      <c r="E49" s="299">
        <v>25.531914893617021</v>
      </c>
      <c r="F49" s="299">
        <v>52.845528455284558</v>
      </c>
      <c r="G49" s="299">
        <v>12.931034482758621</v>
      </c>
      <c r="H49" s="246"/>
      <c r="I49" s="246"/>
      <c r="J49" s="246"/>
      <c r="K49" s="246"/>
    </row>
    <row r="50" spans="1:11" x14ac:dyDescent="0.2">
      <c r="A50" s="71" t="s">
        <v>144</v>
      </c>
      <c r="B50" s="299">
        <v>51.660516605166052</v>
      </c>
      <c r="C50" s="299">
        <v>31.948881789137378</v>
      </c>
      <c r="D50" s="299">
        <v>38.327526132404181</v>
      </c>
      <c r="E50" s="299">
        <v>39.525691699604742</v>
      </c>
      <c r="F50" s="299">
        <v>82.03125</v>
      </c>
      <c r="G50" s="299">
        <v>42.145593869731805</v>
      </c>
      <c r="H50" s="246"/>
      <c r="I50" s="246"/>
      <c r="J50" s="246"/>
      <c r="K50" s="246"/>
    </row>
    <row r="51" spans="1:11" x14ac:dyDescent="0.2">
      <c r="A51" s="71" t="s">
        <v>145</v>
      </c>
      <c r="B51" s="299">
        <v>78.512396694214871</v>
      </c>
      <c r="C51" s="299">
        <v>72.916666666666671</v>
      </c>
      <c r="D51" s="299">
        <v>74.204946996466433</v>
      </c>
      <c r="E51" s="299">
        <v>61.068702290076331</v>
      </c>
      <c r="F51" s="299">
        <v>28.846153846153847</v>
      </c>
      <c r="G51" s="299">
        <v>55.55555555555555</v>
      </c>
      <c r="H51" s="246"/>
      <c r="I51" s="246"/>
      <c r="J51" s="246"/>
      <c r="K51" s="246"/>
    </row>
    <row r="52" spans="1:11" x14ac:dyDescent="0.2">
      <c r="A52" s="71" t="s">
        <v>146</v>
      </c>
      <c r="B52" s="299">
        <v>81.447963800904986</v>
      </c>
      <c r="C52" s="299">
        <v>135.88850174216026</v>
      </c>
      <c r="D52" s="299">
        <v>100.35842293906811</v>
      </c>
      <c r="E52" s="299">
        <v>136</v>
      </c>
      <c r="F52" s="299">
        <v>210.30042918454936</v>
      </c>
      <c r="G52" s="299">
        <v>47.619047619047613</v>
      </c>
      <c r="H52" s="246"/>
      <c r="I52" s="246"/>
      <c r="J52" s="246"/>
      <c r="K52" s="246"/>
    </row>
    <row r="53" spans="1:11" x14ac:dyDescent="0.2">
      <c r="A53" s="71" t="s">
        <v>147</v>
      </c>
      <c r="B53" s="299">
        <v>205.76131687242798</v>
      </c>
      <c r="C53" s="299">
        <v>200</v>
      </c>
      <c r="D53" s="299">
        <v>107.56972111553785</v>
      </c>
      <c r="E53" s="299">
        <v>30.434782608695652</v>
      </c>
      <c r="F53" s="299">
        <v>143.44262295081967</v>
      </c>
      <c r="G53" s="299">
        <v>68.825910931174093</v>
      </c>
      <c r="H53" s="246"/>
      <c r="I53" s="246"/>
      <c r="J53" s="246"/>
      <c r="K53" s="246"/>
    </row>
    <row r="54" spans="1:11" x14ac:dyDescent="0.2">
      <c r="A54" s="71" t="s">
        <v>148</v>
      </c>
      <c r="B54" s="299">
        <v>257.14285714285711</v>
      </c>
      <c r="C54" s="299">
        <v>193.77162629757785</v>
      </c>
      <c r="D54" s="299">
        <v>134.14634146341464</v>
      </c>
      <c r="E54" s="299">
        <v>148.14814814814815</v>
      </c>
      <c r="F54" s="299">
        <v>179.03930131004367</v>
      </c>
      <c r="G54" s="299">
        <v>137.93103448275861</v>
      </c>
      <c r="H54" s="246"/>
      <c r="I54" s="246"/>
      <c r="J54" s="246"/>
      <c r="K54" s="246"/>
    </row>
    <row r="55" spans="1:11" x14ac:dyDescent="0.2">
      <c r="A55" s="71" t="s">
        <v>149</v>
      </c>
      <c r="B55" s="299">
        <v>323.65145228215772</v>
      </c>
      <c r="C55" s="299">
        <v>261.32404181184671</v>
      </c>
      <c r="D55" s="299">
        <v>140.42553191489364</v>
      </c>
      <c r="E55" s="299">
        <v>206.75105485232066</v>
      </c>
      <c r="F55" s="299">
        <v>267.71653543307087</v>
      </c>
      <c r="G55" s="299">
        <v>178.13765182186233</v>
      </c>
      <c r="H55" s="246"/>
      <c r="I55" s="246"/>
      <c r="J55" s="246"/>
      <c r="K55" s="246"/>
    </row>
    <row r="56" spans="1:11" x14ac:dyDescent="0.2">
      <c r="A56" s="298"/>
      <c r="B56" s="299"/>
      <c r="C56" s="299"/>
      <c r="D56" s="299"/>
      <c r="E56" s="299"/>
      <c r="F56" s="299"/>
      <c r="G56" s="299"/>
      <c r="H56" s="246"/>
      <c r="I56" s="246"/>
      <c r="J56" s="246"/>
      <c r="K56" s="246"/>
    </row>
    <row r="57" spans="1:11" x14ac:dyDescent="0.2">
      <c r="A57" s="71" t="s">
        <v>150</v>
      </c>
      <c r="B57" s="299">
        <v>815.49815498154976</v>
      </c>
      <c r="C57" s="299">
        <v>775.86206896551721</v>
      </c>
      <c r="D57" s="299">
        <v>455.55555555555554</v>
      </c>
      <c r="E57" s="299">
        <v>490.99099099099095</v>
      </c>
      <c r="F57" s="299">
        <v>429.14979757085018</v>
      </c>
      <c r="G57" s="299">
        <v>458.49802371541506</v>
      </c>
      <c r="H57" s="246"/>
      <c r="I57" s="246"/>
      <c r="J57" s="246"/>
      <c r="K57" s="246"/>
    </row>
    <row r="58" spans="1:11" x14ac:dyDescent="0.2">
      <c r="A58" s="71" t="s">
        <v>151</v>
      </c>
      <c r="B58" s="299">
        <v>1204.6632124352332</v>
      </c>
      <c r="C58" s="299">
        <v>887.28323699421958</v>
      </c>
      <c r="D58" s="299">
        <v>709.9697885196374</v>
      </c>
      <c r="E58" s="299">
        <v>916.66666666666663</v>
      </c>
      <c r="F58" s="299">
        <v>787.58169934640523</v>
      </c>
      <c r="G58" s="299">
        <v>502.99401197604789</v>
      </c>
      <c r="H58" s="246"/>
      <c r="I58" s="246"/>
      <c r="J58" s="246"/>
      <c r="K58" s="246"/>
    </row>
    <row r="59" spans="1:11" x14ac:dyDescent="0.2">
      <c r="A59" s="71" t="s">
        <v>126</v>
      </c>
      <c r="B59" s="299">
        <v>990.42145593869736</v>
      </c>
      <c r="C59" s="299">
        <v>972.80334728033472</v>
      </c>
      <c r="D59" s="299">
        <v>798.05352798053525</v>
      </c>
      <c r="E59" s="299">
        <v>800.48076923076928</v>
      </c>
      <c r="F59" s="299">
        <v>759.3984962406015</v>
      </c>
      <c r="G59" s="299">
        <v>570.09345794392516</v>
      </c>
      <c r="H59" s="246"/>
      <c r="I59" s="246"/>
      <c r="J59" s="246"/>
      <c r="K59" s="246"/>
    </row>
    <row r="60" spans="1:11" x14ac:dyDescent="0.2">
      <c r="A60" s="71" t="s">
        <v>127</v>
      </c>
      <c r="B60" s="299">
        <v>456.02605863192179</v>
      </c>
      <c r="C60" s="299">
        <v>342.76206322795338</v>
      </c>
      <c r="D60" s="299">
        <v>370.44534412955466</v>
      </c>
      <c r="E60" s="299">
        <v>283.33333333333331</v>
      </c>
      <c r="F60" s="299">
        <v>237.16381418092911</v>
      </c>
      <c r="G60" s="299">
        <v>198.7179487179487</v>
      </c>
      <c r="H60" s="246"/>
      <c r="I60" s="246"/>
      <c r="J60" s="246"/>
      <c r="K60" s="246"/>
    </row>
    <row r="61" spans="1:11" x14ac:dyDescent="0.2">
      <c r="A61" s="71" t="s">
        <v>124</v>
      </c>
      <c r="B61" s="299">
        <v>83.61204013377926</v>
      </c>
      <c r="C61" s="299">
        <v>33.033033033033028</v>
      </c>
      <c r="D61" s="299">
        <v>47.021943573667713</v>
      </c>
      <c r="E61" s="299">
        <v>48.979591836734691</v>
      </c>
      <c r="F61" s="299">
        <v>40.677966101694913</v>
      </c>
      <c r="G61" s="299">
        <v>28.070175438596493</v>
      </c>
      <c r="H61" s="246"/>
      <c r="I61" s="246"/>
      <c r="J61" s="246"/>
      <c r="K61" s="246"/>
    </row>
    <row r="62" spans="1:11" x14ac:dyDescent="0.2">
      <c r="A62" s="71" t="s">
        <v>125</v>
      </c>
      <c r="B62" s="299">
        <v>0</v>
      </c>
      <c r="C62" s="299">
        <v>33.333333333333336</v>
      </c>
      <c r="D62" s="299">
        <v>0</v>
      </c>
      <c r="E62" s="299">
        <v>0</v>
      </c>
      <c r="F62" s="299">
        <v>0</v>
      </c>
      <c r="G62" s="299">
        <v>0</v>
      </c>
      <c r="H62" s="246"/>
      <c r="I62" s="246"/>
      <c r="J62" s="246"/>
      <c r="K62" s="246"/>
    </row>
    <row r="63" spans="1:11" x14ac:dyDescent="0.2">
      <c r="A63" s="71"/>
      <c r="B63" s="299"/>
      <c r="C63" s="299"/>
      <c r="D63" s="299"/>
      <c r="E63" s="299"/>
      <c r="F63" s="299"/>
      <c r="G63" s="299"/>
      <c r="H63" s="246"/>
      <c r="I63" s="246"/>
      <c r="J63" s="246"/>
      <c r="K63" s="246"/>
    </row>
    <row r="64" spans="1:11" x14ac:dyDescent="0.2">
      <c r="A64" s="71" t="s">
        <v>152</v>
      </c>
      <c r="B64" s="299">
        <v>143.2731508444962</v>
      </c>
      <c r="C64" s="299">
        <v>128.71769868356901</v>
      </c>
      <c r="D64" s="299">
        <v>84.598698481561811</v>
      </c>
      <c r="E64" s="299">
        <v>92.397660818713447</v>
      </c>
      <c r="F64" s="299">
        <v>139.52095808383234</v>
      </c>
      <c r="G64" s="299">
        <v>78.330474556889655</v>
      </c>
      <c r="H64" s="246"/>
      <c r="I64" s="246"/>
      <c r="J64" s="246"/>
      <c r="K64" s="246"/>
    </row>
    <row r="65" spans="1:11" x14ac:dyDescent="0.2">
      <c r="A65" s="71" t="s">
        <v>153</v>
      </c>
      <c r="B65" s="299">
        <v>709.64705882352939</v>
      </c>
      <c r="C65" s="299">
        <v>584.69682386910495</v>
      </c>
      <c r="D65" s="299">
        <v>473.48687734333157</v>
      </c>
      <c r="E65" s="299">
        <v>508.39328537170258</v>
      </c>
      <c r="F65" s="299">
        <v>431.25</v>
      </c>
      <c r="G65" s="299">
        <v>334.04142326075407</v>
      </c>
      <c r="H65" s="246"/>
      <c r="I65" s="246"/>
      <c r="J65" s="246"/>
      <c r="K65" s="246"/>
    </row>
    <row r="66" spans="1:11" x14ac:dyDescent="0.2">
      <c r="A66" s="71" t="s">
        <v>154</v>
      </c>
      <c r="B66" s="299">
        <v>1031.6455696202531</v>
      </c>
      <c r="C66" s="299">
        <v>632.65306122448987</v>
      </c>
      <c r="D66" s="299">
        <v>521.21212121212125</v>
      </c>
      <c r="E66" s="299">
        <v>565.78947368421052</v>
      </c>
      <c r="F66" s="299">
        <v>394.23076923076923</v>
      </c>
      <c r="G66" s="299">
        <v>381.29496402877697</v>
      </c>
      <c r="H66" s="246"/>
      <c r="I66" s="246" t="str">
        <f>E47</f>
        <v>2014/15</v>
      </c>
      <c r="J66" s="246"/>
      <c r="K66" s="246" t="str">
        <f>F47</f>
        <v>2016/17</v>
      </c>
    </row>
    <row r="67" spans="1:11" ht="13.5" thickBot="1" x14ac:dyDescent="0.25">
      <c r="A67" s="247" t="s">
        <v>24</v>
      </c>
      <c r="B67" s="300">
        <v>479.25</v>
      </c>
      <c r="C67" s="300">
        <v>370.63583815028898</v>
      </c>
      <c r="D67" s="300">
        <v>290.50567595459239</v>
      </c>
      <c r="E67" s="300">
        <v>309.34844192634557</v>
      </c>
      <c r="F67" s="300">
        <v>292.30333899264286</v>
      </c>
      <c r="G67" s="300">
        <v>217.1837708830549</v>
      </c>
      <c r="H67" s="246"/>
      <c r="I67" s="301">
        <f>E67</f>
        <v>309.34844192634557</v>
      </c>
      <c r="J67" s="246"/>
      <c r="K67" s="301">
        <f>F67</f>
        <v>292.30333899264286</v>
      </c>
    </row>
    <row r="68" spans="1:11" ht="13.5" thickBot="1" x14ac:dyDescent="0.25">
      <c r="A68" s="247"/>
      <c r="B68" s="300"/>
      <c r="C68" s="300"/>
      <c r="D68" s="300"/>
      <c r="E68" s="300"/>
      <c r="F68" s="302"/>
      <c r="H68" s="246"/>
      <c r="I68" s="246"/>
      <c r="J68" s="246"/>
      <c r="K68" s="246"/>
    </row>
    <row r="69" spans="1:11" ht="15.75" customHeight="1" thickBot="1" x14ac:dyDescent="0.25">
      <c r="A69" s="297" t="s">
        <v>93</v>
      </c>
      <c r="B69" s="238" t="s">
        <v>18</v>
      </c>
      <c r="C69" s="238" t="s">
        <v>19</v>
      </c>
      <c r="D69" s="238" t="s">
        <v>21</v>
      </c>
      <c r="E69" s="238" t="s">
        <v>23</v>
      </c>
      <c r="F69" s="238" t="s">
        <v>106</v>
      </c>
      <c r="G69" s="324" t="s">
        <v>176</v>
      </c>
      <c r="H69" s="246"/>
      <c r="I69" s="246"/>
      <c r="J69" s="246"/>
      <c r="K69" s="246"/>
    </row>
    <row r="70" spans="1:11" ht="12.75" customHeight="1" x14ac:dyDescent="0.2">
      <c r="A70" s="298"/>
      <c r="B70" s="454" t="s">
        <v>156</v>
      </c>
      <c r="C70" s="454"/>
      <c r="D70" s="454"/>
      <c r="E70" s="454"/>
      <c r="F70" s="454"/>
      <c r="G70" s="454"/>
      <c r="H70" s="246"/>
      <c r="I70" s="246"/>
      <c r="J70" s="246"/>
      <c r="K70" s="246"/>
    </row>
    <row r="71" spans="1:11" x14ac:dyDescent="0.2">
      <c r="A71" s="71" t="s">
        <v>143</v>
      </c>
      <c r="B71" s="299">
        <v>3</v>
      </c>
      <c r="C71" s="299">
        <v>3</v>
      </c>
      <c r="D71" s="299">
        <v>3</v>
      </c>
      <c r="E71" s="299">
        <v>3</v>
      </c>
      <c r="F71" s="303">
        <v>3.0589012287745279</v>
      </c>
      <c r="G71" s="303">
        <v>1.87188</v>
      </c>
      <c r="H71" s="246"/>
      <c r="I71" s="246"/>
      <c r="J71" s="246"/>
      <c r="K71" s="246"/>
    </row>
    <row r="72" spans="1:11" x14ac:dyDescent="0.2">
      <c r="A72" s="71" t="s">
        <v>144</v>
      </c>
      <c r="B72" s="299">
        <v>5</v>
      </c>
      <c r="C72" s="299">
        <v>4</v>
      </c>
      <c r="D72" s="299">
        <v>4</v>
      </c>
      <c r="E72" s="299">
        <v>5</v>
      </c>
      <c r="F72" s="303">
        <v>6.6131811141469861</v>
      </c>
      <c r="G72" s="303">
        <v>4.2731300000000001</v>
      </c>
      <c r="H72" s="246"/>
      <c r="I72" s="246"/>
      <c r="J72" s="246"/>
      <c r="K72" s="246"/>
    </row>
    <row r="73" spans="1:11" x14ac:dyDescent="0.2">
      <c r="A73" s="71" t="s">
        <v>145</v>
      </c>
      <c r="B73" s="299">
        <v>7</v>
      </c>
      <c r="C73" s="299">
        <v>7</v>
      </c>
      <c r="D73" s="299">
        <v>7</v>
      </c>
      <c r="E73" s="299">
        <v>7</v>
      </c>
      <c r="F73" s="303">
        <v>8.5935063585016813</v>
      </c>
      <c r="G73" s="303">
        <v>5.9630000000000001</v>
      </c>
      <c r="H73" s="246"/>
      <c r="I73" s="246"/>
      <c r="J73" s="246"/>
      <c r="K73" s="246"/>
    </row>
    <row r="74" spans="1:11" x14ac:dyDescent="0.2">
      <c r="A74" s="71" t="s">
        <v>146</v>
      </c>
      <c r="B74" s="299">
        <v>11</v>
      </c>
      <c r="C74" s="299">
        <v>11</v>
      </c>
      <c r="D74" s="299">
        <v>9</v>
      </c>
      <c r="E74" s="299">
        <v>9</v>
      </c>
      <c r="F74" s="303">
        <v>11.630716134598792</v>
      </c>
      <c r="G74" s="303">
        <v>7.9351000000000003</v>
      </c>
      <c r="H74" s="246"/>
      <c r="I74" s="246"/>
      <c r="J74" s="246"/>
      <c r="K74" s="246"/>
    </row>
    <row r="75" spans="1:11" x14ac:dyDescent="0.2">
      <c r="A75" s="71" t="s">
        <v>147</v>
      </c>
      <c r="B75" s="299">
        <v>15</v>
      </c>
      <c r="C75" s="299">
        <v>15</v>
      </c>
      <c r="D75" s="299">
        <v>14</v>
      </c>
      <c r="E75" s="299">
        <v>11</v>
      </c>
      <c r="F75" s="303">
        <v>14.151190621778857</v>
      </c>
      <c r="G75" s="303">
        <v>9.4177999999999997</v>
      </c>
      <c r="H75" s="246"/>
      <c r="I75" s="246"/>
      <c r="J75" s="246"/>
      <c r="K75" s="246"/>
    </row>
    <row r="76" spans="1:11" x14ac:dyDescent="0.2">
      <c r="A76" s="71" t="s">
        <v>148</v>
      </c>
      <c r="B76" s="299">
        <v>18</v>
      </c>
      <c r="C76" s="299">
        <v>18</v>
      </c>
      <c r="D76" s="299">
        <v>17</v>
      </c>
      <c r="E76" s="299">
        <v>13</v>
      </c>
      <c r="F76" s="303">
        <v>15.645607125435856</v>
      </c>
      <c r="G76" s="303">
        <v>13.4337</v>
      </c>
      <c r="H76" s="246"/>
      <c r="I76" s="246"/>
      <c r="J76" s="246"/>
      <c r="K76" s="246"/>
    </row>
    <row r="77" spans="1:11" x14ac:dyDescent="0.2">
      <c r="A77" s="71" t="s">
        <v>149</v>
      </c>
      <c r="B77" s="299">
        <v>25</v>
      </c>
      <c r="C77" s="299">
        <v>23</v>
      </c>
      <c r="D77" s="299">
        <v>20</v>
      </c>
      <c r="E77" s="299">
        <v>18</v>
      </c>
      <c r="F77" s="303">
        <v>17.907599034449206</v>
      </c>
      <c r="G77" s="303">
        <v>13.6099</v>
      </c>
      <c r="H77" s="246"/>
      <c r="I77" s="246"/>
      <c r="J77" s="246"/>
      <c r="K77" s="246"/>
    </row>
    <row r="78" spans="1:11" x14ac:dyDescent="0.2">
      <c r="A78" s="298"/>
      <c r="B78" s="299"/>
      <c r="C78" s="299"/>
      <c r="D78" s="299"/>
      <c r="E78" s="299"/>
      <c r="F78" s="303"/>
      <c r="G78" s="303"/>
      <c r="H78" s="246"/>
      <c r="I78" s="246"/>
      <c r="J78" s="246"/>
      <c r="K78" s="246"/>
    </row>
    <row r="79" spans="1:11" x14ac:dyDescent="0.2">
      <c r="A79" s="71" t="s">
        <v>150</v>
      </c>
      <c r="B79" s="299">
        <v>72</v>
      </c>
      <c r="C79" s="299">
        <v>64</v>
      </c>
      <c r="D79" s="299">
        <v>56</v>
      </c>
      <c r="E79" s="299">
        <v>47</v>
      </c>
      <c r="F79" s="303">
        <v>50.779603876949011</v>
      </c>
      <c r="G79" s="303">
        <v>41.247300000000003</v>
      </c>
      <c r="H79" s="246"/>
      <c r="I79" s="246"/>
      <c r="J79" s="246"/>
      <c r="K79" s="246"/>
    </row>
    <row r="80" spans="1:11" x14ac:dyDescent="0.2">
      <c r="A80" s="71" t="s">
        <v>151</v>
      </c>
      <c r="B80" s="299">
        <v>118</v>
      </c>
      <c r="C80" s="299">
        <v>103</v>
      </c>
      <c r="D80" s="299">
        <v>90</v>
      </c>
      <c r="E80" s="299">
        <v>74</v>
      </c>
      <c r="F80" s="303">
        <v>73.592396299845504</v>
      </c>
      <c r="G80" s="303">
        <v>60.568800000000003</v>
      </c>
      <c r="H80" s="246"/>
      <c r="I80" s="246"/>
      <c r="J80" s="246"/>
      <c r="K80" s="246"/>
    </row>
    <row r="81" spans="1:11" x14ac:dyDescent="0.2">
      <c r="A81" s="71" t="s">
        <v>126</v>
      </c>
      <c r="B81" s="299">
        <v>144</v>
      </c>
      <c r="C81" s="299">
        <v>130</v>
      </c>
      <c r="D81" s="299">
        <v>100</v>
      </c>
      <c r="E81" s="299">
        <v>90</v>
      </c>
      <c r="F81" s="303">
        <v>85.011949470809142</v>
      </c>
      <c r="G81" s="303">
        <v>66.7607</v>
      </c>
      <c r="H81" s="246"/>
      <c r="I81" s="246"/>
      <c r="J81" s="246"/>
      <c r="K81" s="246"/>
    </row>
    <row r="82" spans="1:11" x14ac:dyDescent="0.2">
      <c r="A82" s="71" t="s">
        <v>127</v>
      </c>
      <c r="B82" s="299">
        <v>88</v>
      </c>
      <c r="C82" s="299">
        <v>81</v>
      </c>
      <c r="D82" s="299">
        <v>63</v>
      </c>
      <c r="E82" s="299">
        <v>53</v>
      </c>
      <c r="F82" s="303">
        <v>44.679623624898049</v>
      </c>
      <c r="G82" s="303">
        <v>39.424500000000002</v>
      </c>
      <c r="H82" s="246"/>
      <c r="I82" s="246"/>
      <c r="J82" s="246"/>
      <c r="K82" s="246"/>
    </row>
    <row r="83" spans="1:11" x14ac:dyDescent="0.2">
      <c r="A83" s="71" t="s">
        <v>124</v>
      </c>
      <c r="B83" s="299">
        <v>15</v>
      </c>
      <c r="C83" s="299">
        <v>13</v>
      </c>
      <c r="D83" s="299">
        <v>12</v>
      </c>
      <c r="E83" s="299">
        <v>10</v>
      </c>
      <c r="F83" s="303">
        <v>9.1538240431600588</v>
      </c>
      <c r="G83" s="303">
        <v>6.7252999999999998</v>
      </c>
      <c r="H83" s="246"/>
      <c r="I83" s="246"/>
      <c r="J83" s="246"/>
      <c r="K83" s="246"/>
    </row>
    <row r="84" spans="1:11" x14ac:dyDescent="0.2">
      <c r="A84" s="71" t="s">
        <v>125</v>
      </c>
      <c r="B84" s="299">
        <v>5</v>
      </c>
      <c r="C84" s="299">
        <v>4</v>
      </c>
      <c r="D84" s="299">
        <v>4</v>
      </c>
      <c r="E84" s="299">
        <v>4</v>
      </c>
      <c r="F84" s="303">
        <v>2.9616511968734733</v>
      </c>
      <c r="G84" s="303">
        <v>2.2147299999999999</v>
      </c>
      <c r="H84" s="246"/>
      <c r="I84" s="246"/>
      <c r="J84" s="246"/>
      <c r="K84" s="246"/>
    </row>
    <row r="85" spans="1:11" x14ac:dyDescent="0.2">
      <c r="A85" s="71"/>
      <c r="B85" s="299"/>
      <c r="C85" s="299"/>
      <c r="D85" s="299"/>
      <c r="E85" s="299"/>
      <c r="F85" s="304"/>
      <c r="G85" s="304"/>
      <c r="H85" s="246"/>
      <c r="I85" s="246"/>
      <c r="J85" s="246"/>
      <c r="K85" s="246"/>
    </row>
    <row r="86" spans="1:11" x14ac:dyDescent="0.2">
      <c r="A86" s="71" t="s">
        <v>152</v>
      </c>
      <c r="B86" s="299">
        <v>12</v>
      </c>
      <c r="C86" s="299">
        <v>11</v>
      </c>
      <c r="D86" s="299">
        <v>10</v>
      </c>
      <c r="E86" s="299">
        <v>9</v>
      </c>
      <c r="F86" s="304">
        <v>11</v>
      </c>
      <c r="G86" s="304">
        <v>8.1163000000000007</v>
      </c>
      <c r="H86" s="246"/>
      <c r="I86" s="246"/>
      <c r="J86" s="246"/>
      <c r="K86" s="246"/>
    </row>
    <row r="87" spans="1:11" x14ac:dyDescent="0.2">
      <c r="A87" s="71" t="s">
        <v>153</v>
      </c>
      <c r="B87" s="299">
        <v>82</v>
      </c>
      <c r="C87" s="299">
        <v>72</v>
      </c>
      <c r="D87" s="299">
        <v>58</v>
      </c>
      <c r="E87" s="299">
        <v>50</v>
      </c>
      <c r="F87" s="303">
        <v>47.636647949392284</v>
      </c>
      <c r="G87" s="303">
        <v>39.626600000000003</v>
      </c>
      <c r="H87" s="246"/>
      <c r="I87" s="246"/>
      <c r="J87" s="246"/>
      <c r="K87" s="246"/>
    </row>
    <row r="88" spans="1:11" x14ac:dyDescent="0.2">
      <c r="A88" s="71" t="s">
        <v>154</v>
      </c>
      <c r="B88" s="299">
        <v>174</v>
      </c>
      <c r="C88" s="299">
        <v>148</v>
      </c>
      <c r="D88" s="299">
        <v>148</v>
      </c>
      <c r="E88" s="299">
        <v>126</v>
      </c>
      <c r="F88" s="303">
        <v>93.540524070688605</v>
      </c>
      <c r="G88" s="303">
        <v>61.629600000000003</v>
      </c>
      <c r="H88" s="246"/>
      <c r="I88" s="246" t="str">
        <f>E69</f>
        <v>2014/15</v>
      </c>
      <c r="J88" s="246"/>
      <c r="K88" s="246" t="str">
        <f>F69</f>
        <v>2016/17</v>
      </c>
    </row>
    <row r="89" spans="1:11" ht="16.5" customHeight="1" thickBot="1" x14ac:dyDescent="0.25">
      <c r="A89" s="247" t="s">
        <v>24</v>
      </c>
      <c r="B89" s="300">
        <v>45</v>
      </c>
      <c r="C89" s="300">
        <v>40</v>
      </c>
      <c r="D89" s="300">
        <v>33</v>
      </c>
      <c r="E89" s="300">
        <v>27</v>
      </c>
      <c r="F89" s="300">
        <v>27</v>
      </c>
      <c r="G89" s="300">
        <v>21.647500000000001</v>
      </c>
      <c r="H89" s="246"/>
      <c r="I89" s="301">
        <f>E89</f>
        <v>27</v>
      </c>
      <c r="J89" s="246"/>
      <c r="K89" s="301">
        <f>F89</f>
        <v>27</v>
      </c>
    </row>
    <row r="90" spans="1:11" ht="22.5" customHeight="1" x14ac:dyDescent="0.2">
      <c r="A90" s="453" t="s">
        <v>48</v>
      </c>
      <c r="B90" s="453"/>
      <c r="C90" s="453"/>
      <c r="D90" s="453"/>
      <c r="E90" s="453"/>
      <c r="F90" s="453"/>
      <c r="G90" s="453"/>
      <c r="H90" s="452"/>
      <c r="I90" s="452"/>
      <c r="J90" s="452"/>
      <c r="K90" s="452"/>
    </row>
    <row r="91" spans="1:11" ht="12" customHeight="1" x14ac:dyDescent="0.2">
      <c r="A91" s="453"/>
      <c r="B91" s="453"/>
      <c r="C91" s="453"/>
      <c r="D91" s="453"/>
      <c r="E91" s="453"/>
      <c r="F91" s="453"/>
      <c r="G91" s="453"/>
    </row>
  </sheetData>
  <mergeCells count="8">
    <mergeCell ref="H90:K90"/>
    <mergeCell ref="A91:G91"/>
    <mergeCell ref="A1:G1"/>
    <mergeCell ref="A90:G90"/>
    <mergeCell ref="B70:G70"/>
    <mergeCell ref="B48:G48"/>
    <mergeCell ref="B26:G26"/>
    <mergeCell ref="B4:G4"/>
  </mergeCell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L14"/>
  <sheetViews>
    <sheetView zoomScaleNormal="100" zoomScaleSheetLayoutView="145" workbookViewId="0">
      <selection sqref="A1:F1"/>
    </sheetView>
  </sheetViews>
  <sheetFormatPr defaultColWidth="8.85546875" defaultRowHeight="12.75" x14ac:dyDescent="0.2"/>
  <cols>
    <col min="1" max="1" customWidth="true" style="240" width="16.28515625" collapsed="false"/>
    <col min="2" max="3" customWidth="true" style="240" width="19.140625" collapsed="false"/>
    <col min="4" max="4" customWidth="true" style="240" width="4.7109375" collapsed="false"/>
    <col min="5" max="5" bestFit="true" customWidth="true" style="240" width="15.0" collapsed="false"/>
    <col min="6" max="6" customWidth="true" style="240" width="10.5703125" collapsed="false"/>
    <col min="7" max="7" bestFit="true" customWidth="true" style="240" width="5.0" collapsed="false"/>
    <col min="8" max="8" bestFit="true" customWidth="true" style="240" width="15.0" collapsed="false"/>
    <col min="9" max="9" bestFit="true" customWidth="true" style="240" width="5.0" collapsed="false"/>
    <col min="10" max="16384" style="240" width="8.85546875" collapsed="false"/>
  </cols>
  <sheetData>
    <row r="1" spans="1:12" ht="54.75" customHeight="1" x14ac:dyDescent="0.25">
      <c r="A1" s="455" t="s">
        <v>248</v>
      </c>
      <c r="B1" s="455"/>
      <c r="C1" s="455"/>
      <c r="D1" s="455"/>
      <c r="E1" s="455"/>
      <c r="F1" s="455"/>
      <c r="G1" s="262"/>
      <c r="H1" s="262"/>
      <c r="I1" s="262"/>
      <c r="J1" s="262"/>
      <c r="K1" s="262"/>
      <c r="L1" s="262"/>
    </row>
    <row r="2" spans="1:12" x14ac:dyDescent="0.2">
      <c r="A2" s="241"/>
      <c r="B2" s="241"/>
      <c r="C2" s="241"/>
    </row>
    <row r="3" spans="1:12" ht="38.25" x14ac:dyDescent="0.2">
      <c r="A3" s="263" t="s">
        <v>93</v>
      </c>
      <c r="B3" s="264" t="s">
        <v>165</v>
      </c>
      <c r="C3" s="264" t="s">
        <v>185</v>
      </c>
      <c r="D3" s="242"/>
      <c r="E3" s="305"/>
      <c r="H3" s="305"/>
      <c r="I3" s="305"/>
    </row>
    <row r="4" spans="1:12" ht="12.75" customHeight="1" x14ac:dyDescent="0.2">
      <c r="A4" s="298"/>
      <c r="B4" s="456" t="s">
        <v>178</v>
      </c>
      <c r="C4" s="456"/>
      <c r="D4" s="306"/>
      <c r="E4" s="306"/>
    </row>
    <row r="5" spans="1:12" x14ac:dyDescent="0.2">
      <c r="A5" s="71" t="s">
        <v>152</v>
      </c>
      <c r="B5" s="299">
        <v>165</v>
      </c>
      <c r="C5" s="299">
        <v>31.333080136726171</v>
      </c>
      <c r="D5" s="307"/>
      <c r="E5" s="242"/>
      <c r="G5" s="307"/>
      <c r="H5" s="305"/>
      <c r="I5" s="305"/>
    </row>
    <row r="6" spans="1:12" x14ac:dyDescent="0.2">
      <c r="A6" s="71" t="s">
        <v>153</v>
      </c>
      <c r="B6" s="299">
        <v>616</v>
      </c>
      <c r="C6" s="299">
        <v>113.13131313131314</v>
      </c>
      <c r="D6" s="307"/>
      <c r="G6" s="307"/>
      <c r="H6" s="244"/>
      <c r="I6" s="308"/>
    </row>
    <row r="7" spans="1:12" x14ac:dyDescent="0.2">
      <c r="A7" s="71" t="s">
        <v>154</v>
      </c>
      <c r="B7" s="299">
        <v>56</v>
      </c>
      <c r="C7" s="299">
        <v>106.2618595825427</v>
      </c>
      <c r="D7" s="307"/>
      <c r="G7" s="307"/>
      <c r="H7" s="244"/>
      <c r="I7" s="309"/>
    </row>
    <row r="8" spans="1:12" x14ac:dyDescent="0.2">
      <c r="A8" s="311" t="s">
        <v>24</v>
      </c>
      <c r="B8" s="244">
        <v>837</v>
      </c>
      <c r="C8" s="299">
        <v>74.479444741057122</v>
      </c>
    </row>
    <row r="9" spans="1:12" ht="15" x14ac:dyDescent="0.2">
      <c r="A9" s="265"/>
      <c r="B9" s="456" t="s">
        <v>156</v>
      </c>
      <c r="C9" s="456"/>
    </row>
    <row r="10" spans="1:12" x14ac:dyDescent="0.2">
      <c r="A10" s="71" t="s">
        <v>152</v>
      </c>
      <c r="B10" s="299">
        <v>1941</v>
      </c>
      <c r="C10" s="299">
        <v>4.854745319710366</v>
      </c>
      <c r="F10" s="400"/>
      <c r="H10" s="305"/>
      <c r="I10" s="310"/>
    </row>
    <row r="11" spans="1:12" x14ac:dyDescent="0.2">
      <c r="A11" s="71" t="s">
        <v>153</v>
      </c>
      <c r="B11" s="299">
        <v>7050</v>
      </c>
      <c r="C11" s="299">
        <v>24.659489181304959</v>
      </c>
      <c r="F11" s="400"/>
      <c r="H11" s="244"/>
      <c r="I11" s="310"/>
    </row>
    <row r="12" spans="1:12" x14ac:dyDescent="0.2">
      <c r="A12" s="71" t="s">
        <v>154</v>
      </c>
      <c r="B12" s="299">
        <v>200</v>
      </c>
      <c r="C12" s="299">
        <v>29.62962962962963</v>
      </c>
      <c r="F12" s="400"/>
      <c r="H12" s="244"/>
    </row>
    <row r="13" spans="1:12" x14ac:dyDescent="0.2">
      <c r="A13" s="311" t="s">
        <v>24</v>
      </c>
      <c r="B13" s="312">
        <v>10736</v>
      </c>
      <c r="C13" s="312">
        <v>15.504167033716076</v>
      </c>
      <c r="H13" s="244"/>
    </row>
    <row r="14" spans="1:12" x14ac:dyDescent="0.2">
      <c r="A14" s="71"/>
      <c r="B14" s="299"/>
      <c r="C14" s="299"/>
      <c r="H14" s="244"/>
    </row>
  </sheetData>
  <mergeCells count="3">
    <mergeCell ref="A1:F1"/>
    <mergeCell ref="B4:C4"/>
    <mergeCell ref="B9:C9"/>
  </mergeCells>
  <pageMargins left="0.74803149606299213" right="0.74803149606299213" top="0.98425196850393704" bottom="0.98425196850393704" header="0.51181102362204722" footer="0.51181102362204722"/>
  <pageSetup paperSize="9" scale="96" orientation="landscape"/>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D21"/>
  <sheetViews>
    <sheetView showGridLines="0" topLeftCell="A2" zoomScaleNormal="100" zoomScaleSheetLayoutView="85" workbookViewId="0">
      <selection activeCell="A21" sqref="A21"/>
    </sheetView>
  </sheetViews>
  <sheetFormatPr defaultColWidth="8.85546875" defaultRowHeight="12.75" x14ac:dyDescent="0.2"/>
  <cols>
    <col min="1" max="1" customWidth="true" style="240" width="34.5703125" collapsed="false"/>
    <col min="2" max="2" customWidth="true" style="240" width="15.0" collapsed="false"/>
    <col min="3" max="3" customWidth="true" style="240" width="15.85546875" collapsed="false"/>
    <col min="4" max="4" customWidth="true" style="240" width="17.28515625" collapsed="false"/>
    <col min="5" max="16384" style="240" width="8.85546875" collapsed="false"/>
  </cols>
  <sheetData>
    <row r="1" spans="1:4" ht="60" customHeight="1" x14ac:dyDescent="0.25">
      <c r="A1" s="445" t="s">
        <v>249</v>
      </c>
      <c r="B1" s="445"/>
      <c r="C1" s="445"/>
      <c r="D1" s="445"/>
    </row>
    <row r="2" spans="1:4" ht="12.75" customHeight="1" x14ac:dyDescent="0.25">
      <c r="A2" s="239"/>
      <c r="B2" s="239"/>
      <c r="C2" s="239"/>
      <c r="D2" s="239"/>
    </row>
    <row r="3" spans="1:4" x14ac:dyDescent="0.2">
      <c r="A3" s="313"/>
    </row>
    <row r="4" spans="1:4" ht="52.5" customHeight="1" x14ac:dyDescent="0.2">
      <c r="A4" s="263" t="s">
        <v>94</v>
      </c>
      <c r="B4" s="264" t="s">
        <v>250</v>
      </c>
      <c r="C4" s="264" t="s">
        <v>184</v>
      </c>
    </row>
    <row r="5" spans="1:4" ht="12.75" customHeight="1" thickBot="1" x14ac:dyDescent="0.25">
      <c r="A5" s="266"/>
      <c r="B5" s="457"/>
      <c r="C5" s="457"/>
    </row>
    <row r="6" spans="1:4" ht="27" customHeight="1" thickBot="1" x14ac:dyDescent="0.25">
      <c r="A6" s="267" t="s">
        <v>117</v>
      </c>
      <c r="B6" s="267"/>
      <c r="C6" s="267"/>
    </row>
    <row r="7" spans="1:4" ht="12.75" customHeight="1" x14ac:dyDescent="0.2">
      <c r="A7" s="70" t="s">
        <v>166</v>
      </c>
      <c r="B7" s="314">
        <v>696</v>
      </c>
      <c r="C7" s="331">
        <v>214.48382126348227</v>
      </c>
      <c r="D7" s="315"/>
    </row>
    <row r="8" spans="1:4" ht="12.75" customHeight="1" x14ac:dyDescent="0.2">
      <c r="A8" s="71" t="s">
        <v>167</v>
      </c>
      <c r="B8" s="314">
        <v>235</v>
      </c>
      <c r="C8" s="331">
        <v>82.282913165266109</v>
      </c>
      <c r="D8" s="315"/>
    </row>
    <row r="9" spans="1:4" ht="12.75" customHeight="1" x14ac:dyDescent="0.2">
      <c r="A9" s="71" t="s">
        <v>168</v>
      </c>
      <c r="B9" s="314">
        <v>134</v>
      </c>
      <c r="C9" s="331">
        <v>74.320576816417088</v>
      </c>
      <c r="D9" s="315"/>
    </row>
    <row r="10" spans="1:4" ht="12.75" customHeight="1" x14ac:dyDescent="0.2">
      <c r="A10" s="71" t="s">
        <v>169</v>
      </c>
      <c r="B10" s="314">
        <v>38</v>
      </c>
      <c r="C10" s="331">
        <v>43.478260869565219</v>
      </c>
      <c r="D10" s="315"/>
    </row>
    <row r="11" spans="1:4" ht="15.75" customHeight="1" thickBot="1" x14ac:dyDescent="0.25">
      <c r="A11" s="72" t="s">
        <v>182</v>
      </c>
      <c r="B11" s="403" t="s">
        <v>235</v>
      </c>
      <c r="C11" s="404" t="s">
        <v>235</v>
      </c>
      <c r="D11" s="315"/>
    </row>
    <row r="12" spans="1:4" ht="27" customHeight="1" thickBot="1" x14ac:dyDescent="0.25">
      <c r="A12" s="267" t="s">
        <v>118</v>
      </c>
      <c r="B12" s="316"/>
      <c r="C12" s="332"/>
      <c r="D12" s="315"/>
    </row>
    <row r="13" spans="1:4" ht="12.75" customHeight="1" x14ac:dyDescent="0.2">
      <c r="A13" s="70" t="s">
        <v>171</v>
      </c>
      <c r="B13" s="314">
        <v>148</v>
      </c>
      <c r="C13" s="331">
        <v>425.28735632183907</v>
      </c>
      <c r="D13" s="315"/>
    </row>
    <row r="14" spans="1:4" ht="12.75" customHeight="1" x14ac:dyDescent="0.2">
      <c r="A14" s="71" t="s">
        <v>172</v>
      </c>
      <c r="B14" s="403" t="s">
        <v>235</v>
      </c>
      <c r="C14" s="404" t="s">
        <v>235</v>
      </c>
      <c r="D14" s="315"/>
    </row>
    <row r="15" spans="1:4" ht="15.75" customHeight="1" thickBot="1" x14ac:dyDescent="0.25">
      <c r="A15" s="71" t="s">
        <v>183</v>
      </c>
      <c r="B15" s="330">
        <v>52</v>
      </c>
      <c r="C15" s="333">
        <v>242.99065420560748</v>
      </c>
      <c r="D15" s="315"/>
    </row>
    <row r="16" spans="1:4" ht="12.75" customHeight="1" thickBot="1" x14ac:dyDescent="0.25">
      <c r="A16" s="146" t="s">
        <v>91</v>
      </c>
      <c r="B16" s="314">
        <v>384</v>
      </c>
      <c r="C16" s="331">
        <v>218.80341880341879</v>
      </c>
    </row>
    <row r="17" spans="1:4" ht="12.75" customHeight="1" thickBot="1" x14ac:dyDescent="0.25">
      <c r="A17" s="75" t="s">
        <v>178</v>
      </c>
      <c r="B17" s="329">
        <v>1710</v>
      </c>
      <c r="C17" s="334">
        <v>152.16230646022424</v>
      </c>
      <c r="D17" s="315"/>
    </row>
    <row r="18" spans="1:4" ht="12.75" customHeight="1" x14ac:dyDescent="0.2">
      <c r="A18" s="270"/>
      <c r="B18" s="271"/>
      <c r="C18" s="335"/>
    </row>
    <row r="19" spans="1:4" ht="12.75" customHeight="1" x14ac:dyDescent="0.2">
      <c r="A19" s="272" t="s">
        <v>48</v>
      </c>
      <c r="B19" s="273"/>
      <c r="C19" s="273"/>
    </row>
    <row r="20" spans="1:4" ht="12.75" customHeight="1" x14ac:dyDescent="0.2">
      <c r="A20" s="272" t="s">
        <v>280</v>
      </c>
    </row>
    <row r="21" spans="1:4" x14ac:dyDescent="0.2">
      <c r="A21" s="272" t="s">
        <v>285</v>
      </c>
    </row>
  </sheetData>
  <mergeCells count="2">
    <mergeCell ref="A1:D1"/>
    <mergeCell ref="B5:C5"/>
  </mergeCells>
  <pageMargins left="0.74803149606299213" right="0.74803149606299213" top="0.98425196850393704" bottom="0.98425196850393704" header="0.51181102362204722" footer="0.51181102362204722"/>
  <pageSetup paperSize="9" scale="74"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G10"/>
  <sheetViews>
    <sheetView workbookViewId="0">
      <selection sqref="A1:C1"/>
    </sheetView>
  </sheetViews>
  <sheetFormatPr defaultColWidth="8.85546875" defaultRowHeight="12.75" x14ac:dyDescent="0.2"/>
  <cols>
    <col min="1" max="1" bestFit="true" customWidth="true" style="240" width="21.85546875" collapsed="false"/>
    <col min="2" max="2" customWidth="true" style="240" width="12.0" collapsed="false"/>
    <col min="3" max="3" customWidth="true" style="240" width="27.0" collapsed="false"/>
    <col min="4" max="4" customWidth="true" style="240" width="6.85546875" collapsed="false"/>
    <col min="5" max="5" bestFit="true" customWidth="true" style="240" width="21.85546875" collapsed="false"/>
    <col min="6" max="6" bestFit="true" customWidth="true" style="240" width="9.85546875" collapsed="false"/>
    <col min="7" max="7" customWidth="true" style="240" width="15.140625" collapsed="false"/>
    <col min="8" max="16384" style="240" width="8.85546875" collapsed="false"/>
  </cols>
  <sheetData>
    <row r="1" spans="1:7" ht="56.25" customHeight="1" x14ac:dyDescent="0.25">
      <c r="A1" s="445" t="s">
        <v>251</v>
      </c>
      <c r="B1" s="445"/>
      <c r="C1" s="445"/>
      <c r="D1" s="239"/>
      <c r="E1" s="239"/>
      <c r="F1" s="239"/>
      <c r="G1" s="239"/>
    </row>
    <row r="2" spans="1:7" x14ac:dyDescent="0.2">
      <c r="A2" s="241"/>
      <c r="B2" s="241"/>
      <c r="C2" s="241"/>
    </row>
    <row r="3" spans="1:7" ht="49.5" customHeight="1" x14ac:dyDescent="0.2">
      <c r="A3" s="263" t="s">
        <v>95</v>
      </c>
      <c r="B3" s="264" t="s">
        <v>250</v>
      </c>
      <c r="C3" s="264" t="s">
        <v>184</v>
      </c>
      <c r="D3" s="275"/>
      <c r="E3" s="275"/>
      <c r="F3" s="318"/>
      <c r="G3" s="318"/>
    </row>
    <row r="4" spans="1:7" x14ac:dyDescent="0.2">
      <c r="A4" s="456" t="s">
        <v>178</v>
      </c>
      <c r="B4" s="456"/>
      <c r="C4" s="456"/>
      <c r="D4" s="276"/>
      <c r="E4" s="319"/>
      <c r="F4" s="276"/>
    </row>
    <row r="5" spans="1:7" x14ac:dyDescent="0.2">
      <c r="A5" s="120">
        <v>1</v>
      </c>
      <c r="B5" s="299">
        <v>1326</v>
      </c>
      <c r="C5" s="299">
        <v>139.82916798481492</v>
      </c>
      <c r="D5" s="268"/>
    </row>
    <row r="6" spans="1:7" x14ac:dyDescent="0.2">
      <c r="A6" s="120">
        <v>2</v>
      </c>
      <c r="B6" s="299">
        <v>232</v>
      </c>
      <c r="C6" s="299">
        <v>181.39171227521501</v>
      </c>
      <c r="D6" s="268"/>
    </row>
    <row r="7" spans="1:7" x14ac:dyDescent="0.2">
      <c r="A7" s="120">
        <v>3</v>
      </c>
      <c r="B7" s="299">
        <v>107</v>
      </c>
      <c r="C7" s="299">
        <v>322.28915662650604</v>
      </c>
      <c r="D7" s="268"/>
    </row>
    <row r="8" spans="1:7" x14ac:dyDescent="0.2">
      <c r="A8" s="120">
        <v>4</v>
      </c>
      <c r="B8" s="299">
        <v>31</v>
      </c>
      <c r="C8" s="299">
        <v>340.65934065934067</v>
      </c>
      <c r="D8" s="268"/>
    </row>
    <row r="9" spans="1:7" x14ac:dyDescent="0.2">
      <c r="A9" s="120" t="s">
        <v>160</v>
      </c>
      <c r="B9" s="299">
        <v>14</v>
      </c>
      <c r="C9" s="299">
        <v>264.15094339622641</v>
      </c>
      <c r="D9" s="268"/>
    </row>
    <row r="10" spans="1:7" ht="13.5" thickBot="1" x14ac:dyDescent="0.25">
      <c r="A10" s="247" t="s">
        <v>24</v>
      </c>
      <c r="B10" s="300">
        <v>1710</v>
      </c>
      <c r="C10" s="300">
        <v>152.16230646022424</v>
      </c>
      <c r="D10" s="279"/>
    </row>
  </sheetData>
  <mergeCells count="2">
    <mergeCell ref="A1:C1"/>
    <mergeCell ref="A4:C4"/>
  </mergeCells>
  <pageMargins left="0.74803149606299213" right="0.74803149606299213" top="0.98425196850393704" bottom="0.98425196850393704" header="0.51181102362204722" footer="0.51181102362204722"/>
  <pageSetup paperSize="9" scale="77"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39997558519241921"/>
    <pageSetUpPr fitToPage="1"/>
  </sheetPr>
  <dimension ref="A1:AB46"/>
  <sheetViews>
    <sheetView showGridLines="0" zoomScaleNormal="100" zoomScaleSheetLayoutView="85" workbookViewId="0">
      <selection activeCell="K31" sqref="K31"/>
    </sheetView>
  </sheetViews>
  <sheetFormatPr defaultColWidth="8.85546875" defaultRowHeight="12.75" x14ac:dyDescent="0.2"/>
  <cols>
    <col min="1" max="1" bestFit="true" customWidth="true" width="14.42578125" collapsed="false"/>
    <col min="2" max="11" customWidth="true" width="7.7109375" collapsed="false"/>
    <col min="12" max="12" customWidth="true" width="2.7109375" collapsed="false"/>
    <col min="13" max="20" customWidth="true" width="7.7109375" collapsed="false"/>
    <col min="22" max="22" customWidth="true" width="8.85546875" collapsed="false"/>
  </cols>
  <sheetData>
    <row r="1" spans="1:28" ht="27.75" x14ac:dyDescent="0.2">
      <c r="A1" s="10" t="s">
        <v>1</v>
      </c>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23.25" customHeight="1" x14ac:dyDescent="0.25">
      <c r="A2" s="174" t="s">
        <v>212</v>
      </c>
      <c r="B2" s="11"/>
      <c r="C2" s="11"/>
      <c r="D2" s="11"/>
      <c r="E2" s="11"/>
      <c r="F2" s="11"/>
      <c r="G2" s="11"/>
      <c r="H2" s="11"/>
      <c r="I2" s="11"/>
      <c r="J2" s="11"/>
      <c r="K2" s="11"/>
      <c r="L2" s="11"/>
      <c r="M2" s="11"/>
      <c r="N2" s="11"/>
      <c r="O2" s="11"/>
      <c r="P2" s="11"/>
      <c r="Q2" s="11"/>
      <c r="R2" s="11"/>
      <c r="S2" s="11"/>
      <c r="T2" s="14"/>
      <c r="U2" s="12"/>
      <c r="V2" s="12"/>
      <c r="W2" s="222"/>
      <c r="X2" s="222" t="s">
        <v>207</v>
      </c>
    </row>
    <row r="3" spans="1:28" ht="23.25" customHeight="1" thickBot="1" x14ac:dyDescent="0.3">
      <c r="A3" s="13" t="s">
        <v>228</v>
      </c>
      <c r="B3" s="13"/>
      <c r="C3" s="13"/>
      <c r="D3" s="14"/>
      <c r="E3" s="14"/>
      <c r="F3" s="14"/>
      <c r="G3" s="14"/>
      <c r="H3" s="14"/>
      <c r="I3" s="14"/>
      <c r="J3" s="14"/>
      <c r="K3" s="14"/>
      <c r="L3" s="15"/>
      <c r="M3" s="14"/>
      <c r="N3" s="14"/>
      <c r="O3" s="14"/>
      <c r="P3" s="14"/>
      <c r="Q3" s="14"/>
      <c r="R3" s="14"/>
      <c r="S3" s="14"/>
      <c r="T3" s="14"/>
      <c r="U3" s="12"/>
      <c r="V3" s="12"/>
      <c r="W3" s="222"/>
    </row>
    <row r="4" spans="1:28" ht="12.75" customHeight="1" x14ac:dyDescent="0.25">
      <c r="A4" s="16"/>
      <c r="B4" s="415" t="s">
        <v>16</v>
      </c>
      <c r="C4" s="415"/>
      <c r="D4" s="415"/>
      <c r="E4" s="415"/>
      <c r="F4" s="415"/>
      <c r="G4" s="415"/>
      <c r="H4" s="415"/>
      <c r="I4" s="415"/>
      <c r="J4" s="415"/>
      <c r="K4" s="415"/>
      <c r="L4" s="137"/>
      <c r="M4" s="415" t="s">
        <v>17</v>
      </c>
      <c r="N4" s="415"/>
      <c r="O4" s="415"/>
      <c r="P4" s="415"/>
      <c r="Q4" s="415"/>
      <c r="R4" s="415"/>
      <c r="S4" s="415"/>
      <c r="T4" s="415"/>
      <c r="U4" s="415"/>
      <c r="V4" s="415"/>
      <c r="W4" s="222"/>
    </row>
    <row r="5" spans="1:28" ht="12.75" customHeight="1" thickBot="1" x14ac:dyDescent="0.3">
      <c r="A5" s="17"/>
      <c r="B5" s="17" t="s">
        <v>18</v>
      </c>
      <c r="C5" s="17" t="s">
        <v>19</v>
      </c>
      <c r="D5" s="18" t="s">
        <v>20</v>
      </c>
      <c r="E5" s="18" t="s">
        <v>21</v>
      </c>
      <c r="F5" s="17" t="s">
        <v>22</v>
      </c>
      <c r="G5" s="18" t="s">
        <v>23</v>
      </c>
      <c r="H5" s="18" t="s">
        <v>97</v>
      </c>
      <c r="I5" s="18" t="s">
        <v>106</v>
      </c>
      <c r="J5" s="18" t="s">
        <v>122</v>
      </c>
      <c r="K5" s="18" t="s">
        <v>176</v>
      </c>
      <c r="L5" s="17"/>
      <c r="M5" s="18" t="s">
        <v>18</v>
      </c>
      <c r="N5" s="18" t="s">
        <v>19</v>
      </c>
      <c r="O5" s="17" t="s">
        <v>20</v>
      </c>
      <c r="P5" s="18" t="s">
        <v>21</v>
      </c>
      <c r="Q5" s="18" t="s">
        <v>22</v>
      </c>
      <c r="R5" s="17" t="s">
        <v>23</v>
      </c>
      <c r="S5" s="17" t="s">
        <v>97</v>
      </c>
      <c r="T5" s="18" t="s">
        <v>106</v>
      </c>
      <c r="U5" s="18" t="s">
        <v>122</v>
      </c>
      <c r="V5" s="18" t="s">
        <v>176</v>
      </c>
      <c r="W5" s="222"/>
    </row>
    <row r="6" spans="1:28" ht="12.75" customHeight="1" x14ac:dyDescent="0.25">
      <c r="A6" s="198" t="s">
        <v>123</v>
      </c>
      <c r="B6" s="20">
        <f>M6/M$9*100</f>
        <v>62.7568493150685</v>
      </c>
      <c r="C6" s="20">
        <f t="shared" ref="C6:K8" si="0">N6/N$9*100</f>
        <v>58.349328214971209</v>
      </c>
      <c r="D6" s="20">
        <f t="shared" si="0"/>
        <v>49.342891278375149</v>
      </c>
      <c r="E6" s="20">
        <f t="shared" si="0"/>
        <v>50.584484590860789</v>
      </c>
      <c r="F6" s="20">
        <f t="shared" si="0"/>
        <v>48.80952380952381</v>
      </c>
      <c r="G6" s="20">
        <f t="shared" si="0"/>
        <v>47.995139732685303</v>
      </c>
      <c r="H6" s="20">
        <f t="shared" si="0"/>
        <v>47.020585048754064</v>
      </c>
      <c r="I6" s="20">
        <f t="shared" si="0"/>
        <v>40.799158780231338</v>
      </c>
      <c r="J6" s="20">
        <f t="shared" si="0"/>
        <v>43.75</v>
      </c>
      <c r="K6" s="20">
        <f t="shared" si="0"/>
        <v>42.095053346265757</v>
      </c>
      <c r="L6" s="21"/>
      <c r="M6" s="23">
        <v>733</v>
      </c>
      <c r="N6" s="23">
        <v>608</v>
      </c>
      <c r="O6" s="23">
        <v>413</v>
      </c>
      <c r="P6" s="23">
        <v>476</v>
      </c>
      <c r="Q6" s="23">
        <v>410</v>
      </c>
      <c r="R6" s="23">
        <v>395</v>
      </c>
      <c r="S6" s="23">
        <v>434</v>
      </c>
      <c r="T6" s="23">
        <v>388</v>
      </c>
      <c r="U6" s="23">
        <v>427</v>
      </c>
      <c r="V6" s="23">
        <v>434</v>
      </c>
      <c r="W6" s="222"/>
    </row>
    <row r="7" spans="1:28" ht="12.75" customHeight="1" x14ac:dyDescent="0.25">
      <c r="A7" s="198" t="s">
        <v>124</v>
      </c>
      <c r="B7" s="20">
        <f t="shared" ref="B7:B8" si="1">M7/M$9*100</f>
        <v>33.476027397260275</v>
      </c>
      <c r="C7" s="20">
        <f t="shared" si="0"/>
        <v>36.276391554702499</v>
      </c>
      <c r="D7" s="20">
        <f t="shared" si="0"/>
        <v>40.86021505376344</v>
      </c>
      <c r="E7" s="20">
        <f t="shared" si="0"/>
        <v>40.276301806588741</v>
      </c>
      <c r="F7" s="20">
        <f t="shared" si="0"/>
        <v>36.785714285714292</v>
      </c>
      <c r="G7" s="20">
        <f t="shared" si="0"/>
        <v>37.181044957472658</v>
      </c>
      <c r="H7" s="20">
        <f t="shared" si="0"/>
        <v>36.836403033586137</v>
      </c>
      <c r="I7" s="20">
        <f t="shared" si="0"/>
        <v>41.009463722397477</v>
      </c>
      <c r="J7" s="20">
        <f t="shared" si="0"/>
        <v>38.524590163934427</v>
      </c>
      <c r="K7" s="20">
        <f t="shared" si="0"/>
        <v>40.252182347235696</v>
      </c>
      <c r="L7" s="21"/>
      <c r="M7" s="23">
        <v>391</v>
      </c>
      <c r="N7" s="23">
        <v>378</v>
      </c>
      <c r="O7" s="23">
        <v>342</v>
      </c>
      <c r="P7" s="23">
        <v>379</v>
      </c>
      <c r="Q7" s="23">
        <v>309</v>
      </c>
      <c r="R7" s="23">
        <v>306</v>
      </c>
      <c r="S7" s="23">
        <v>340</v>
      </c>
      <c r="T7" s="23">
        <v>390</v>
      </c>
      <c r="U7" s="23">
        <v>376</v>
      </c>
      <c r="V7" s="23">
        <v>415</v>
      </c>
      <c r="W7" s="222"/>
    </row>
    <row r="8" spans="1:28" ht="12.75" customHeight="1" thickBot="1" x14ac:dyDescent="0.3">
      <c r="A8" s="199" t="s">
        <v>209</v>
      </c>
      <c r="B8" s="20">
        <f t="shared" si="1"/>
        <v>3.7671232876712328</v>
      </c>
      <c r="C8" s="20">
        <f t="shared" si="0"/>
        <v>5.3742802303262955</v>
      </c>
      <c r="D8" s="20">
        <f t="shared" si="0"/>
        <v>9.7968936678614096</v>
      </c>
      <c r="E8" s="20">
        <f t="shared" si="0"/>
        <v>9.1392136025504769</v>
      </c>
      <c r="F8" s="20">
        <f t="shared" si="0"/>
        <v>14.404761904761903</v>
      </c>
      <c r="G8" s="20">
        <f t="shared" si="0"/>
        <v>14.823815309842042</v>
      </c>
      <c r="H8" s="20">
        <f t="shared" si="0"/>
        <v>16.143011917659805</v>
      </c>
      <c r="I8" s="20">
        <f t="shared" si="0"/>
        <v>18.191377497371189</v>
      </c>
      <c r="J8" s="20">
        <f t="shared" si="0"/>
        <v>17.725409836065573</v>
      </c>
      <c r="K8" s="20">
        <f t="shared" si="0"/>
        <v>17.652764306498543</v>
      </c>
      <c r="L8" s="25"/>
      <c r="M8" s="23">
        <v>44</v>
      </c>
      <c r="N8" s="23">
        <v>56</v>
      </c>
      <c r="O8" s="23">
        <v>82</v>
      </c>
      <c r="P8" s="23">
        <v>86</v>
      </c>
      <c r="Q8" s="23">
        <v>121</v>
      </c>
      <c r="R8" s="23">
        <v>122</v>
      </c>
      <c r="S8" s="23">
        <v>149</v>
      </c>
      <c r="T8" s="23">
        <v>173</v>
      </c>
      <c r="U8" s="23">
        <v>173</v>
      </c>
      <c r="V8" s="23">
        <v>182</v>
      </c>
      <c r="W8" s="222"/>
    </row>
    <row r="9" spans="1:28" ht="12.75" customHeight="1" thickBot="1" x14ac:dyDescent="0.3">
      <c r="A9" s="27" t="s">
        <v>24</v>
      </c>
      <c r="B9" s="344"/>
      <c r="C9" s="344"/>
      <c r="D9" s="34"/>
      <c r="E9" s="34"/>
      <c r="F9" s="34"/>
      <c r="G9" s="34"/>
      <c r="H9" s="34"/>
      <c r="I9" s="34"/>
      <c r="J9" s="34"/>
      <c r="K9" s="34"/>
      <c r="L9" s="26"/>
      <c r="M9" s="34">
        <f>SUM(M6:M8)</f>
        <v>1168</v>
      </c>
      <c r="N9" s="34">
        <f t="shared" ref="N9:V9" si="2">SUM(N6:N8)</f>
        <v>1042</v>
      </c>
      <c r="O9" s="34">
        <f t="shared" si="2"/>
        <v>837</v>
      </c>
      <c r="P9" s="34">
        <f t="shared" si="2"/>
        <v>941</v>
      </c>
      <c r="Q9" s="34">
        <f t="shared" si="2"/>
        <v>840</v>
      </c>
      <c r="R9" s="34">
        <f t="shared" si="2"/>
        <v>823</v>
      </c>
      <c r="S9" s="34">
        <f t="shared" si="2"/>
        <v>923</v>
      </c>
      <c r="T9" s="34">
        <f t="shared" si="2"/>
        <v>951</v>
      </c>
      <c r="U9" s="34">
        <f t="shared" si="2"/>
        <v>976</v>
      </c>
      <c r="V9" s="202">
        <f t="shared" si="2"/>
        <v>1031</v>
      </c>
      <c r="W9" s="222"/>
    </row>
    <row r="10" spans="1:28" ht="12.75" customHeight="1" x14ac:dyDescent="0.25">
      <c r="A10" s="29"/>
      <c r="B10" s="29"/>
      <c r="C10" s="29"/>
      <c r="D10" s="218"/>
      <c r="E10" s="218"/>
      <c r="F10" s="218"/>
      <c r="G10" s="218"/>
      <c r="H10" s="218"/>
      <c r="I10" s="218"/>
      <c r="J10" s="218"/>
      <c r="K10" s="218"/>
      <c r="L10" s="342"/>
      <c r="M10" s="218"/>
      <c r="N10" s="218"/>
      <c r="O10" s="218"/>
      <c r="P10" s="218"/>
      <c r="Q10" s="218"/>
      <c r="R10" s="218"/>
      <c r="S10" s="218"/>
      <c r="T10" s="218"/>
      <c r="U10" s="218"/>
      <c r="V10" s="12"/>
      <c r="W10" s="222"/>
    </row>
    <row r="11" spans="1:28" ht="23.25" customHeight="1" thickBot="1" x14ac:dyDescent="0.3">
      <c r="A11" s="13" t="s">
        <v>15</v>
      </c>
      <c r="B11" s="13"/>
      <c r="C11" s="13"/>
      <c r="D11" s="14"/>
      <c r="E11" s="14"/>
      <c r="F11" s="14"/>
      <c r="G11" s="14"/>
      <c r="H11" s="14"/>
      <c r="I11" s="14"/>
      <c r="J11" s="14"/>
      <c r="K11" s="14"/>
      <c r="L11" s="341"/>
      <c r="M11" s="14"/>
      <c r="N11" s="14"/>
      <c r="O11" s="14"/>
      <c r="P11" s="14"/>
      <c r="Q11" s="14"/>
      <c r="R11" s="14"/>
      <c r="S11" s="14"/>
      <c r="T11" s="14"/>
      <c r="U11" s="12"/>
      <c r="V11" s="12"/>
    </row>
    <row r="12" spans="1:28" ht="14.25" customHeight="1" x14ac:dyDescent="0.2">
      <c r="A12" s="16"/>
      <c r="B12" s="415" t="s">
        <v>16</v>
      </c>
      <c r="C12" s="415"/>
      <c r="D12" s="415"/>
      <c r="E12" s="415"/>
      <c r="F12" s="415"/>
      <c r="G12" s="415"/>
      <c r="H12" s="415"/>
      <c r="I12" s="415"/>
      <c r="J12" s="415"/>
      <c r="K12" s="415"/>
      <c r="L12" s="137"/>
      <c r="M12" s="415" t="s">
        <v>17</v>
      </c>
      <c r="N12" s="415"/>
      <c r="O12" s="415"/>
      <c r="P12" s="415"/>
      <c r="Q12" s="415"/>
      <c r="R12" s="415"/>
      <c r="S12" s="415"/>
      <c r="T12" s="415"/>
      <c r="U12" s="415"/>
      <c r="V12" s="415"/>
    </row>
    <row r="13" spans="1:28" s="19" customFormat="1" ht="13.5" thickBot="1" x14ac:dyDescent="0.25">
      <c r="A13" s="17"/>
      <c r="B13" s="17" t="s">
        <v>18</v>
      </c>
      <c r="C13" s="17" t="s">
        <v>19</v>
      </c>
      <c r="D13" s="18" t="s">
        <v>20</v>
      </c>
      <c r="E13" s="18" t="s">
        <v>21</v>
      </c>
      <c r="F13" s="17" t="s">
        <v>22</v>
      </c>
      <c r="G13" s="18" t="s">
        <v>23</v>
      </c>
      <c r="H13" s="18" t="s">
        <v>97</v>
      </c>
      <c r="I13" s="18" t="s">
        <v>106</v>
      </c>
      <c r="J13" s="18" t="s">
        <v>122</v>
      </c>
      <c r="K13" s="18" t="s">
        <v>176</v>
      </c>
      <c r="L13" s="17"/>
      <c r="M13" s="18" t="s">
        <v>18</v>
      </c>
      <c r="N13" s="18" t="s">
        <v>19</v>
      </c>
      <c r="O13" s="17" t="s">
        <v>20</v>
      </c>
      <c r="P13" s="18" t="s">
        <v>21</v>
      </c>
      <c r="Q13" s="18" t="s">
        <v>22</v>
      </c>
      <c r="R13" s="17" t="s">
        <v>23</v>
      </c>
      <c r="S13" s="17" t="s">
        <v>97</v>
      </c>
      <c r="T13" s="18" t="s">
        <v>106</v>
      </c>
      <c r="U13" s="18" t="s">
        <v>122</v>
      </c>
      <c r="V13" s="18" t="s">
        <v>176</v>
      </c>
    </row>
    <row r="14" spans="1:28" s="19" customFormat="1" x14ac:dyDescent="0.2">
      <c r="A14" s="198" t="s">
        <v>123</v>
      </c>
      <c r="B14" s="20">
        <f t="shared" ref="B14:K16" si="3">M14/M$17*100</f>
        <v>64.758497316636848</v>
      </c>
      <c r="C14" s="20">
        <f t="shared" si="3"/>
        <v>61.570247933884289</v>
      </c>
      <c r="D14" s="20">
        <f t="shared" si="3"/>
        <v>53.63881401617251</v>
      </c>
      <c r="E14" s="20">
        <f t="shared" si="3"/>
        <v>53.619909502262445</v>
      </c>
      <c r="F14" s="20">
        <f t="shared" si="3"/>
        <v>49.638554216867469</v>
      </c>
      <c r="G14" s="20">
        <f t="shared" si="3"/>
        <v>49.052132701421804</v>
      </c>
      <c r="H14" s="20">
        <f t="shared" si="3"/>
        <v>42.548596112311017</v>
      </c>
      <c r="I14" s="20">
        <f t="shared" si="3"/>
        <v>41.935483870967744</v>
      </c>
      <c r="J14" s="20">
        <f t="shared" si="3"/>
        <v>45.294117647058826</v>
      </c>
      <c r="K14" s="20">
        <f t="shared" si="3"/>
        <v>41.947565543071164</v>
      </c>
      <c r="L14" s="21"/>
      <c r="M14" s="23">
        <v>362</v>
      </c>
      <c r="N14" s="23">
        <v>298</v>
      </c>
      <c r="O14" s="23">
        <v>199</v>
      </c>
      <c r="P14" s="23">
        <v>237</v>
      </c>
      <c r="Q14" s="23">
        <v>206</v>
      </c>
      <c r="R14" s="23">
        <v>207</v>
      </c>
      <c r="S14" s="23">
        <v>197</v>
      </c>
      <c r="T14" s="23">
        <v>208</v>
      </c>
      <c r="U14" s="23">
        <v>231</v>
      </c>
      <c r="V14" s="23">
        <v>224</v>
      </c>
    </row>
    <row r="15" spans="1:28" s="19" customFormat="1" x14ac:dyDescent="0.2">
      <c r="A15" s="198" t="s">
        <v>124</v>
      </c>
      <c r="B15" s="20">
        <f t="shared" si="3"/>
        <v>31.48479427549195</v>
      </c>
      <c r="C15" s="20">
        <f t="shared" si="3"/>
        <v>31.818181818181817</v>
      </c>
      <c r="D15" s="20">
        <f t="shared" si="3"/>
        <v>32.884097035040433</v>
      </c>
      <c r="E15" s="20">
        <f t="shared" si="3"/>
        <v>33.936651583710407</v>
      </c>
      <c r="F15" s="20">
        <f t="shared" si="3"/>
        <v>34.216867469879517</v>
      </c>
      <c r="G15" s="20">
        <f t="shared" si="3"/>
        <v>36.255924170616119</v>
      </c>
      <c r="H15" s="20">
        <f t="shared" si="3"/>
        <v>39.30885529157667</v>
      </c>
      <c r="I15" s="20">
        <f t="shared" si="3"/>
        <v>39.717741935483872</v>
      </c>
      <c r="J15" s="20">
        <f t="shared" si="3"/>
        <v>39.607843137254903</v>
      </c>
      <c r="K15" s="20">
        <f t="shared" si="3"/>
        <v>43.071161048689142</v>
      </c>
      <c r="L15" s="21"/>
      <c r="M15" s="23">
        <v>176</v>
      </c>
      <c r="N15" s="23">
        <v>154</v>
      </c>
      <c r="O15" s="23">
        <v>122</v>
      </c>
      <c r="P15" s="23">
        <v>150</v>
      </c>
      <c r="Q15" s="23">
        <v>142</v>
      </c>
      <c r="R15" s="23">
        <v>153</v>
      </c>
      <c r="S15" s="23">
        <v>182</v>
      </c>
      <c r="T15" s="23">
        <v>197</v>
      </c>
      <c r="U15" s="23">
        <v>202</v>
      </c>
      <c r="V15" s="23">
        <v>230</v>
      </c>
    </row>
    <row r="16" spans="1:28" s="19" customFormat="1" ht="15" thickBot="1" x14ac:dyDescent="0.25">
      <c r="A16" s="199" t="s">
        <v>209</v>
      </c>
      <c r="B16" s="24">
        <f t="shared" si="3"/>
        <v>3.7567084078711988</v>
      </c>
      <c r="C16" s="24">
        <f t="shared" si="3"/>
        <v>6.6115702479338845</v>
      </c>
      <c r="D16" s="24">
        <f t="shared" si="3"/>
        <v>13.477088948787062</v>
      </c>
      <c r="E16" s="24">
        <f t="shared" si="3"/>
        <v>12.44343891402715</v>
      </c>
      <c r="F16" s="24">
        <f t="shared" si="3"/>
        <v>16.14457831325301</v>
      </c>
      <c r="G16" s="24">
        <f t="shared" si="3"/>
        <v>14.691943127962084</v>
      </c>
      <c r="H16" s="24">
        <f t="shared" si="3"/>
        <v>18.142548596112313</v>
      </c>
      <c r="I16" s="24">
        <f t="shared" si="3"/>
        <v>18.346774193548388</v>
      </c>
      <c r="J16" s="24">
        <f t="shared" si="3"/>
        <v>15.098039215686274</v>
      </c>
      <c r="K16" s="24">
        <f t="shared" si="3"/>
        <v>14.981273408239701</v>
      </c>
      <c r="L16" s="25"/>
      <c r="M16" s="23">
        <v>21</v>
      </c>
      <c r="N16" s="23">
        <v>32</v>
      </c>
      <c r="O16" s="23">
        <v>50</v>
      </c>
      <c r="P16" s="23">
        <v>55</v>
      </c>
      <c r="Q16" s="23">
        <v>67</v>
      </c>
      <c r="R16" s="23">
        <v>62</v>
      </c>
      <c r="S16" s="23">
        <v>84</v>
      </c>
      <c r="T16" s="23">
        <v>91</v>
      </c>
      <c r="U16" s="23">
        <v>77</v>
      </c>
      <c r="V16" s="23">
        <v>80</v>
      </c>
    </row>
    <row r="17" spans="1:24" s="19" customFormat="1" ht="13.5" thickBot="1" x14ac:dyDescent="0.25">
      <c r="A17" s="27" t="s">
        <v>24</v>
      </c>
      <c r="B17" s="27"/>
      <c r="C17" s="27"/>
      <c r="D17" s="28"/>
      <c r="E17" s="28"/>
      <c r="F17" s="28"/>
      <c r="G17" s="28"/>
      <c r="H17" s="28"/>
      <c r="I17" s="28"/>
      <c r="J17" s="28"/>
      <c r="K17" s="28"/>
      <c r="L17" s="26"/>
      <c r="M17" s="34">
        <f>SUM(M14:M16)</f>
        <v>559</v>
      </c>
      <c r="N17" s="34">
        <f t="shared" ref="N17" si="4">SUM(N14:N16)</f>
        <v>484</v>
      </c>
      <c r="O17" s="34">
        <f t="shared" ref="O17" si="5">SUM(O14:O16)</f>
        <v>371</v>
      </c>
      <c r="P17" s="34">
        <f t="shared" ref="P17" si="6">SUM(P14:P16)</f>
        <v>442</v>
      </c>
      <c r="Q17" s="34">
        <f t="shared" ref="Q17" si="7">SUM(Q14:Q16)</f>
        <v>415</v>
      </c>
      <c r="R17" s="34">
        <f t="shared" ref="R17" si="8">SUM(R14:R16)</f>
        <v>422</v>
      </c>
      <c r="S17" s="34">
        <f t="shared" ref="S17" si="9">SUM(S14:S16)</f>
        <v>463</v>
      </c>
      <c r="T17" s="34">
        <f t="shared" ref="T17" si="10">SUM(T14:T16)</f>
        <v>496</v>
      </c>
      <c r="U17" s="34">
        <f t="shared" ref="U17" si="11">SUM(U14:U16)</f>
        <v>510</v>
      </c>
      <c r="V17" s="34">
        <f t="shared" ref="V17" si="12">SUM(V14:V16)</f>
        <v>534</v>
      </c>
    </row>
    <row r="18" spans="1:24" s="19" customFormat="1" x14ac:dyDescent="0.2">
      <c r="A18" s="29"/>
      <c r="B18" s="29"/>
      <c r="C18" s="29"/>
      <c r="D18" s="30"/>
      <c r="E18" s="30"/>
      <c r="F18" s="30"/>
      <c r="G18" s="30"/>
      <c r="H18" s="30"/>
      <c r="I18" s="30"/>
      <c r="J18" s="30"/>
      <c r="K18" s="30"/>
      <c r="L18" s="31"/>
      <c r="M18" s="31"/>
      <c r="N18" s="31"/>
      <c r="O18" s="32"/>
      <c r="P18" s="30"/>
      <c r="Q18" s="30"/>
      <c r="R18" s="30"/>
      <c r="S18" s="30"/>
      <c r="T18" s="30"/>
    </row>
    <row r="19" spans="1:24" s="19" customFormat="1" ht="15.75" thickBot="1" x14ac:dyDescent="0.25">
      <c r="A19" s="33" t="s">
        <v>25</v>
      </c>
      <c r="B19" s="33"/>
      <c r="C19" s="33"/>
      <c r="D19" s="30"/>
      <c r="E19" s="30"/>
      <c r="F19" s="30"/>
      <c r="G19" s="30"/>
      <c r="H19" s="30"/>
      <c r="I19" s="30"/>
      <c r="J19" s="30"/>
      <c r="K19" s="30"/>
      <c r="L19" s="31"/>
      <c r="M19" s="31"/>
      <c r="N19" s="31"/>
      <c r="O19" s="32"/>
      <c r="P19" s="30"/>
      <c r="Q19" s="30"/>
      <c r="R19" s="30"/>
      <c r="S19" s="30"/>
      <c r="T19" s="30"/>
    </row>
    <row r="20" spans="1:24" s="19" customFormat="1" ht="15.75" customHeight="1" x14ac:dyDescent="0.2">
      <c r="A20" s="16"/>
      <c r="B20" s="415" t="s">
        <v>16</v>
      </c>
      <c r="C20" s="415"/>
      <c r="D20" s="415"/>
      <c r="E20" s="415"/>
      <c r="F20" s="415"/>
      <c r="G20" s="415"/>
      <c r="H20" s="415"/>
      <c r="I20" s="415"/>
      <c r="J20" s="415"/>
      <c r="K20" s="415"/>
      <c r="L20" s="16"/>
      <c r="M20" s="415" t="s">
        <v>17</v>
      </c>
      <c r="N20" s="415"/>
      <c r="O20" s="415"/>
      <c r="P20" s="415"/>
      <c r="Q20" s="415"/>
      <c r="R20" s="415"/>
      <c r="S20" s="415"/>
      <c r="T20" s="415"/>
      <c r="U20" s="415"/>
      <c r="V20" s="415"/>
    </row>
    <row r="21" spans="1:24" s="19" customFormat="1" ht="15" customHeight="1" thickBot="1" x14ac:dyDescent="0.25">
      <c r="A21" s="17"/>
      <c r="B21" s="17" t="s">
        <v>18</v>
      </c>
      <c r="C21" s="17" t="s">
        <v>19</v>
      </c>
      <c r="D21" s="18" t="s">
        <v>20</v>
      </c>
      <c r="E21" s="18" t="s">
        <v>21</v>
      </c>
      <c r="F21" s="17" t="s">
        <v>22</v>
      </c>
      <c r="G21" s="18" t="s">
        <v>23</v>
      </c>
      <c r="H21" s="18" t="s">
        <v>97</v>
      </c>
      <c r="I21" s="18" t="s">
        <v>106</v>
      </c>
      <c r="J21" s="18" t="s">
        <v>122</v>
      </c>
      <c r="K21" s="18" t="s">
        <v>176</v>
      </c>
      <c r="L21" s="17"/>
      <c r="M21" s="18" t="s">
        <v>18</v>
      </c>
      <c r="N21" s="18" t="s">
        <v>19</v>
      </c>
      <c r="O21" s="17" t="s">
        <v>20</v>
      </c>
      <c r="P21" s="18" t="s">
        <v>21</v>
      </c>
      <c r="Q21" s="18" t="s">
        <v>22</v>
      </c>
      <c r="R21" s="17" t="s">
        <v>23</v>
      </c>
      <c r="S21" s="17" t="s">
        <v>97</v>
      </c>
      <c r="T21" s="18" t="s">
        <v>106</v>
      </c>
      <c r="U21" s="18" t="s">
        <v>122</v>
      </c>
      <c r="V21" s="18" t="s">
        <v>176</v>
      </c>
    </row>
    <row r="22" spans="1:24" s="19" customFormat="1" x14ac:dyDescent="0.2">
      <c r="A22" s="198" t="s">
        <v>123</v>
      </c>
      <c r="B22" s="20">
        <f t="shared" ref="B22:K24" si="13">M22/M$25*100</f>
        <v>60.919540229885058</v>
      </c>
      <c r="C22" s="20">
        <f t="shared" si="13"/>
        <v>55.555555555555557</v>
      </c>
      <c r="D22" s="20">
        <f t="shared" si="13"/>
        <v>45.922746781115883</v>
      </c>
      <c r="E22" s="20">
        <f t="shared" si="13"/>
        <v>47.895791583166329</v>
      </c>
      <c r="F22" s="20">
        <f t="shared" si="13"/>
        <v>48</v>
      </c>
      <c r="G22" s="20">
        <f t="shared" si="13"/>
        <v>46.882793017456358</v>
      </c>
      <c r="H22" s="20">
        <f t="shared" si="13"/>
        <v>51.521739130434781</v>
      </c>
      <c r="I22" s="20">
        <f t="shared" si="13"/>
        <v>39.560439560439562</v>
      </c>
      <c r="J22" s="20">
        <f t="shared" si="13"/>
        <v>42.06008583690987</v>
      </c>
      <c r="K22" s="20">
        <f>V22/V$25*100</f>
        <v>42.25352112676056</v>
      </c>
      <c r="L22" s="22"/>
      <c r="M22" s="23">
        <v>371</v>
      </c>
      <c r="N22" s="23">
        <v>310</v>
      </c>
      <c r="O22" s="23">
        <v>214</v>
      </c>
      <c r="P22" s="23">
        <v>239</v>
      </c>
      <c r="Q22" s="23">
        <v>204</v>
      </c>
      <c r="R22" s="23">
        <v>188</v>
      </c>
      <c r="S22" s="23">
        <v>237</v>
      </c>
      <c r="T22" s="23">
        <v>180</v>
      </c>
      <c r="U22" s="23">
        <v>196</v>
      </c>
      <c r="V22" s="23">
        <v>210</v>
      </c>
    </row>
    <row r="23" spans="1:24" s="19" customFormat="1" x14ac:dyDescent="0.2">
      <c r="A23" s="198" t="s">
        <v>124</v>
      </c>
      <c r="B23" s="20">
        <f t="shared" si="13"/>
        <v>35.30377668308703</v>
      </c>
      <c r="C23" s="20">
        <f t="shared" si="13"/>
        <v>40.143369175627242</v>
      </c>
      <c r="D23" s="20">
        <f t="shared" si="13"/>
        <v>47.210300429184549</v>
      </c>
      <c r="E23" s="20">
        <f t="shared" si="13"/>
        <v>45.891783567134269</v>
      </c>
      <c r="F23" s="20">
        <f t="shared" si="13"/>
        <v>39.294117647058826</v>
      </c>
      <c r="G23" s="20">
        <f t="shared" si="13"/>
        <v>38.154613466334162</v>
      </c>
      <c r="H23" s="20">
        <f t="shared" si="13"/>
        <v>34.347826086956523</v>
      </c>
      <c r="I23" s="20">
        <f t="shared" si="13"/>
        <v>42.417582417582416</v>
      </c>
      <c r="J23" s="20">
        <f t="shared" si="13"/>
        <v>37.339055793991413</v>
      </c>
      <c r="K23" s="20">
        <f t="shared" si="13"/>
        <v>37.223340040241446</v>
      </c>
      <c r="L23" s="22"/>
      <c r="M23" s="23">
        <v>215</v>
      </c>
      <c r="N23" s="23">
        <v>224</v>
      </c>
      <c r="O23" s="23">
        <v>220</v>
      </c>
      <c r="P23" s="23">
        <v>229</v>
      </c>
      <c r="Q23" s="23">
        <v>167</v>
      </c>
      <c r="R23" s="23">
        <v>153</v>
      </c>
      <c r="S23" s="23">
        <v>158</v>
      </c>
      <c r="T23" s="23">
        <v>193</v>
      </c>
      <c r="U23" s="23">
        <v>174</v>
      </c>
      <c r="V23" s="23">
        <v>185</v>
      </c>
    </row>
    <row r="24" spans="1:24" s="19" customFormat="1" ht="15" thickBot="1" x14ac:dyDescent="0.25">
      <c r="A24" s="199" t="s">
        <v>209</v>
      </c>
      <c r="B24" s="24">
        <f t="shared" si="13"/>
        <v>3.7766830870279149</v>
      </c>
      <c r="C24" s="24">
        <f t="shared" si="13"/>
        <v>4.3010752688172049</v>
      </c>
      <c r="D24" s="24">
        <f t="shared" si="13"/>
        <v>6.866952789699571</v>
      </c>
      <c r="E24" s="24">
        <f t="shared" si="13"/>
        <v>6.2124248496993983</v>
      </c>
      <c r="F24" s="24">
        <f t="shared" si="13"/>
        <v>12.705882352941176</v>
      </c>
      <c r="G24" s="24">
        <f t="shared" si="13"/>
        <v>14.962593516209477</v>
      </c>
      <c r="H24" s="24">
        <f t="shared" si="13"/>
        <v>14.130434782608695</v>
      </c>
      <c r="I24" s="24">
        <f t="shared" si="13"/>
        <v>18.021978021978022</v>
      </c>
      <c r="J24" s="24">
        <f t="shared" si="13"/>
        <v>20.600858369098713</v>
      </c>
      <c r="K24" s="24">
        <f t="shared" si="13"/>
        <v>20.52313883299799</v>
      </c>
      <c r="L24" s="26"/>
      <c r="M24" s="23">
        <v>23</v>
      </c>
      <c r="N24" s="23">
        <v>24</v>
      </c>
      <c r="O24" s="23">
        <v>32</v>
      </c>
      <c r="P24" s="23">
        <v>31</v>
      </c>
      <c r="Q24" s="23">
        <v>54</v>
      </c>
      <c r="R24" s="23">
        <v>60</v>
      </c>
      <c r="S24" s="23">
        <v>65</v>
      </c>
      <c r="T24" s="23">
        <v>82</v>
      </c>
      <c r="U24" s="23">
        <v>96</v>
      </c>
      <c r="V24" s="23">
        <v>102</v>
      </c>
    </row>
    <row r="25" spans="1:24" s="19" customFormat="1" ht="13.5" thickBot="1" x14ac:dyDescent="0.25">
      <c r="A25" s="27" t="s">
        <v>24</v>
      </c>
      <c r="B25" s="27"/>
      <c r="C25" s="27"/>
      <c r="D25" s="28"/>
      <c r="E25" s="28"/>
      <c r="F25" s="28"/>
      <c r="G25" s="28"/>
      <c r="H25" s="28"/>
      <c r="I25" s="28"/>
      <c r="J25" s="28"/>
      <c r="K25" s="28"/>
      <c r="L25" s="26"/>
      <c r="M25" s="34">
        <f>SUM(M22:M24)</f>
        <v>609</v>
      </c>
      <c r="N25" s="34">
        <f t="shared" ref="N25" si="14">SUM(N22:N24)</f>
        <v>558</v>
      </c>
      <c r="O25" s="34">
        <f t="shared" ref="O25" si="15">SUM(O22:O24)</f>
        <v>466</v>
      </c>
      <c r="P25" s="34">
        <f t="shared" ref="P25" si="16">SUM(P22:P24)</f>
        <v>499</v>
      </c>
      <c r="Q25" s="34">
        <f t="shared" ref="Q25" si="17">SUM(Q22:Q24)</f>
        <v>425</v>
      </c>
      <c r="R25" s="34">
        <f t="shared" ref="R25" si="18">SUM(R22:R24)</f>
        <v>401</v>
      </c>
      <c r="S25" s="34">
        <f t="shared" ref="S25" si="19">SUM(S22:S24)</f>
        <v>460</v>
      </c>
      <c r="T25" s="34">
        <f t="shared" ref="T25" si="20">SUM(T22:T24)</f>
        <v>455</v>
      </c>
      <c r="U25" s="34">
        <f t="shared" ref="U25" si="21">SUM(U22:U24)</f>
        <v>466</v>
      </c>
      <c r="V25" s="34">
        <f t="shared" ref="V25" si="22">SUM(V22:V24)</f>
        <v>497</v>
      </c>
    </row>
    <row r="26" spans="1:24" s="19" customFormat="1" x14ac:dyDescent="0.2">
      <c r="A26" s="29"/>
      <c r="B26" s="29"/>
      <c r="C26" s="29"/>
      <c r="D26" s="30"/>
      <c r="E26" s="30"/>
      <c r="F26" s="30"/>
      <c r="G26" s="30"/>
      <c r="H26" s="30"/>
      <c r="I26" s="30"/>
      <c r="J26" s="30"/>
      <c r="K26" s="30"/>
      <c r="L26" s="31"/>
      <c r="M26" s="31"/>
      <c r="N26" s="31"/>
      <c r="O26" s="32"/>
      <c r="P26" s="30"/>
      <c r="Q26" s="30"/>
      <c r="R26" s="30"/>
      <c r="S26" s="30"/>
      <c r="T26" s="30"/>
    </row>
    <row r="27" spans="1:24" s="19" customFormat="1" ht="15.75" thickBot="1" x14ac:dyDescent="0.25">
      <c r="A27" s="33" t="s">
        <v>26</v>
      </c>
      <c r="B27" s="33"/>
      <c r="C27" s="33"/>
      <c r="D27" s="30"/>
      <c r="E27" s="30"/>
      <c r="F27" s="30"/>
      <c r="G27" s="30"/>
      <c r="H27" s="30"/>
      <c r="I27" s="30"/>
      <c r="J27" s="30"/>
      <c r="K27" s="30"/>
      <c r="L27" s="31"/>
      <c r="M27" s="31"/>
      <c r="N27" s="31"/>
      <c r="O27" s="32"/>
      <c r="P27" s="30"/>
      <c r="Q27" s="30"/>
      <c r="R27" s="30"/>
      <c r="S27" s="30"/>
      <c r="T27" s="30"/>
    </row>
    <row r="28" spans="1:24" s="19" customFormat="1" ht="12.75" customHeight="1" x14ac:dyDescent="0.2">
      <c r="A28" s="16"/>
      <c r="B28" s="415" t="s">
        <v>16</v>
      </c>
      <c r="C28" s="415"/>
      <c r="D28" s="415"/>
      <c r="E28" s="415"/>
      <c r="F28" s="415"/>
      <c r="G28" s="415"/>
      <c r="H28" s="415"/>
      <c r="I28" s="415"/>
      <c r="J28" s="415"/>
      <c r="K28" s="415"/>
      <c r="L28" s="16"/>
      <c r="M28" s="415" t="s">
        <v>17</v>
      </c>
      <c r="N28" s="415"/>
      <c r="O28" s="415"/>
      <c r="P28" s="415"/>
      <c r="Q28" s="415"/>
      <c r="R28" s="415"/>
      <c r="S28" s="415"/>
      <c r="T28" s="415"/>
      <c r="U28" s="415"/>
      <c r="V28" s="415"/>
      <c r="W28" s="35"/>
    </row>
    <row r="29" spans="1:24" s="19" customFormat="1" ht="15" customHeight="1" thickBot="1" x14ac:dyDescent="0.25">
      <c r="A29" s="17"/>
      <c r="B29" s="17" t="s">
        <v>18</v>
      </c>
      <c r="C29" s="17" t="s">
        <v>19</v>
      </c>
      <c r="D29" s="18" t="s">
        <v>20</v>
      </c>
      <c r="E29" s="18" t="s">
        <v>21</v>
      </c>
      <c r="F29" s="17" t="s">
        <v>22</v>
      </c>
      <c r="G29" s="18" t="s">
        <v>23</v>
      </c>
      <c r="H29" s="18" t="s">
        <v>97</v>
      </c>
      <c r="I29" s="18" t="s">
        <v>106</v>
      </c>
      <c r="J29" s="18" t="s">
        <v>122</v>
      </c>
      <c r="K29" s="18" t="s">
        <v>176</v>
      </c>
      <c r="L29" s="17"/>
      <c r="M29" s="18" t="s">
        <v>18</v>
      </c>
      <c r="N29" s="18" t="s">
        <v>19</v>
      </c>
      <c r="O29" s="17" t="s">
        <v>20</v>
      </c>
      <c r="P29" s="18" t="s">
        <v>21</v>
      </c>
      <c r="Q29" s="18" t="s">
        <v>22</v>
      </c>
      <c r="R29" s="17" t="s">
        <v>23</v>
      </c>
      <c r="S29" s="17" t="s">
        <v>97</v>
      </c>
      <c r="T29" s="18" t="s">
        <v>106</v>
      </c>
      <c r="U29" s="18" t="s">
        <v>122</v>
      </c>
      <c r="V29" s="18" t="s">
        <v>176</v>
      </c>
    </row>
    <row r="30" spans="1:24" s="19" customFormat="1" ht="15" customHeight="1" x14ac:dyDescent="0.2">
      <c r="A30" s="204" t="s">
        <v>126</v>
      </c>
      <c r="B30" s="213">
        <v>0.42533970715549363</v>
      </c>
      <c r="C30" s="213">
        <v>0.31276922500655502</v>
      </c>
      <c r="D30" s="213">
        <v>0.18695346265956378</v>
      </c>
      <c r="E30" s="213">
        <v>0.16845121691482565</v>
      </c>
      <c r="F30" s="213">
        <v>0.11864011202738448</v>
      </c>
      <c r="G30" s="214" t="s">
        <v>131</v>
      </c>
      <c r="H30" s="214" t="s">
        <v>131</v>
      </c>
      <c r="I30" s="214" t="s">
        <v>131</v>
      </c>
      <c r="J30" s="214" t="s">
        <v>131</v>
      </c>
      <c r="K30" s="343" t="s">
        <v>131</v>
      </c>
      <c r="L30" s="203"/>
      <c r="M30" s="207">
        <v>226</v>
      </c>
      <c r="N30" s="208">
        <v>167</v>
      </c>
      <c r="O30" s="208">
        <v>93</v>
      </c>
      <c r="P30" s="208">
        <v>87</v>
      </c>
      <c r="Q30" s="208">
        <v>61</v>
      </c>
      <c r="R30" s="209" t="s">
        <v>129</v>
      </c>
      <c r="S30" s="209" t="s">
        <v>129</v>
      </c>
      <c r="T30" s="209" t="s">
        <v>129</v>
      </c>
      <c r="U30" s="210" t="s">
        <v>129</v>
      </c>
      <c r="V30" s="210" t="s">
        <v>129</v>
      </c>
    </row>
    <row r="31" spans="1:24" s="19" customFormat="1" ht="18" x14ac:dyDescent="0.25">
      <c r="A31" s="198" t="s">
        <v>127</v>
      </c>
      <c r="B31" s="20">
        <f t="shared" ref="B31:K33" si="23">M31/M$35*100</f>
        <v>16.678586215982232</v>
      </c>
      <c r="C31" s="20">
        <f t="shared" si="23"/>
        <v>14.726373749859533</v>
      </c>
      <c r="D31" s="20">
        <f t="shared" si="23"/>
        <v>12.483666700170872</v>
      </c>
      <c r="E31" s="20">
        <f t="shared" si="23"/>
        <v>12.333727031579762</v>
      </c>
      <c r="F31" s="20">
        <f t="shared" si="23"/>
        <v>11.611171619729268</v>
      </c>
      <c r="G31" s="20">
        <f t="shared" si="23"/>
        <v>11.076184488769503</v>
      </c>
      <c r="H31" s="20">
        <f t="shared" si="23"/>
        <v>11.062039957939012</v>
      </c>
      <c r="I31" s="20">
        <f t="shared" si="23"/>
        <v>11.647173489278751</v>
      </c>
      <c r="J31" s="20">
        <f t="shared" si="23"/>
        <v>11.349199967837903</v>
      </c>
      <c r="K31" s="20">
        <f t="shared" si="23"/>
        <v>11.895096463022508</v>
      </c>
      <c r="L31" s="22"/>
      <c r="M31" s="207">
        <v>8862</v>
      </c>
      <c r="N31" s="208">
        <v>7863</v>
      </c>
      <c r="O31" s="208">
        <v>6210</v>
      </c>
      <c r="P31" s="208">
        <v>6370</v>
      </c>
      <c r="Q31" s="208">
        <v>5970</v>
      </c>
      <c r="R31" s="208">
        <v>5814</v>
      </c>
      <c r="S31" s="208">
        <v>5786</v>
      </c>
      <c r="T31" s="208">
        <v>5975</v>
      </c>
      <c r="U31" s="207">
        <v>5646</v>
      </c>
      <c r="V31" s="207">
        <v>5919</v>
      </c>
      <c r="X31" s="222" t="s">
        <v>208</v>
      </c>
    </row>
    <row r="32" spans="1:24" s="19" customFormat="1" x14ac:dyDescent="0.2">
      <c r="A32" s="198" t="s">
        <v>124</v>
      </c>
      <c r="B32" s="20">
        <f t="shared" si="23"/>
        <v>27.959498626115103</v>
      </c>
      <c r="C32" s="20">
        <f t="shared" si="23"/>
        <v>27.651046934112451</v>
      </c>
      <c r="D32" s="20">
        <f t="shared" si="23"/>
        <v>26.038797869132573</v>
      </c>
      <c r="E32" s="20">
        <f t="shared" si="23"/>
        <v>25.492284159776947</v>
      </c>
      <c r="F32" s="20">
        <f t="shared" si="23"/>
        <v>24.844406410455889</v>
      </c>
      <c r="G32" s="20">
        <f t="shared" si="23"/>
        <v>25.095730696690861</v>
      </c>
      <c r="H32" s="20">
        <f t="shared" si="23"/>
        <v>25.177325303508269</v>
      </c>
      <c r="I32" s="20">
        <f t="shared" si="23"/>
        <v>25.777777777777779</v>
      </c>
      <c r="J32" s="20">
        <f t="shared" si="23"/>
        <v>25.904558977245319</v>
      </c>
      <c r="K32" s="20">
        <f t="shared" si="23"/>
        <v>26.808681672025724</v>
      </c>
      <c r="L32" s="206"/>
      <c r="M32" s="207">
        <v>14856</v>
      </c>
      <c r="N32" s="208">
        <v>14764</v>
      </c>
      <c r="O32" s="208">
        <v>12953</v>
      </c>
      <c r="P32" s="208">
        <v>13166</v>
      </c>
      <c r="Q32" s="208">
        <v>12774</v>
      </c>
      <c r="R32" s="208">
        <v>13173</v>
      </c>
      <c r="S32" s="208">
        <v>13169</v>
      </c>
      <c r="T32" s="208">
        <v>13224</v>
      </c>
      <c r="U32" s="207">
        <v>12887</v>
      </c>
      <c r="V32" s="207">
        <v>13340</v>
      </c>
    </row>
    <row r="33" spans="1:23" s="19" customFormat="1" x14ac:dyDescent="0.2">
      <c r="A33" s="205" t="s">
        <v>125</v>
      </c>
      <c r="B33" s="20">
        <f t="shared" si="23"/>
        <v>54.913991041517676</v>
      </c>
      <c r="C33" s="20">
        <f t="shared" si="23"/>
        <v>57.274225568415929</v>
      </c>
      <c r="D33" s="20">
        <f t="shared" si="23"/>
        <v>61.242335913157099</v>
      </c>
      <c r="E33" s="20">
        <f t="shared" si="23"/>
        <v>61.945514744322026</v>
      </c>
      <c r="F33" s="20">
        <f t="shared" si="23"/>
        <v>63.386883460401435</v>
      </c>
      <c r="G33" s="20">
        <f t="shared" si="23"/>
        <v>63.713779505058014</v>
      </c>
      <c r="H33" s="20">
        <f t="shared" si="23"/>
        <v>63.653570404359051</v>
      </c>
      <c r="I33" s="20">
        <f t="shared" si="23"/>
        <v>62.493177387914237</v>
      </c>
      <c r="J33" s="20">
        <f t="shared" si="23"/>
        <v>62.663825681434425</v>
      </c>
      <c r="K33" s="20">
        <f t="shared" si="23"/>
        <v>61.209807073954977</v>
      </c>
      <c r="L33" s="206"/>
      <c r="M33" s="207">
        <v>29178</v>
      </c>
      <c r="N33" s="208">
        <v>30581</v>
      </c>
      <c r="O33" s="208">
        <v>30465</v>
      </c>
      <c r="P33" s="208">
        <v>31993</v>
      </c>
      <c r="Q33" s="208">
        <v>32591</v>
      </c>
      <c r="R33" s="208">
        <v>33444</v>
      </c>
      <c r="S33" s="208">
        <v>33294</v>
      </c>
      <c r="T33" s="208">
        <v>32059</v>
      </c>
      <c r="U33" s="207">
        <v>31174</v>
      </c>
      <c r="V33" s="207">
        <v>30458</v>
      </c>
    </row>
    <row r="34" spans="1:23" s="19" customFormat="1" ht="13.5" thickBot="1" x14ac:dyDescent="0.25">
      <c r="A34" s="199" t="s">
        <v>128</v>
      </c>
      <c r="B34" s="215">
        <v>2.2584409229495239E-2</v>
      </c>
      <c r="C34" s="215">
        <v>3.5584522605536205E-2</v>
      </c>
      <c r="D34" s="215">
        <v>4.824605487988743E-2</v>
      </c>
      <c r="E34" s="215">
        <v>6.0022847406432128E-2</v>
      </c>
      <c r="F34" s="215">
        <v>3.8898397386027697E-2</v>
      </c>
      <c r="G34" s="216" t="s">
        <v>131</v>
      </c>
      <c r="H34" s="216" t="s">
        <v>131</v>
      </c>
      <c r="I34" s="216" t="s">
        <v>131</v>
      </c>
      <c r="J34" s="216" t="s">
        <v>131</v>
      </c>
      <c r="K34" s="216" t="s">
        <v>131</v>
      </c>
      <c r="L34" s="26"/>
      <c r="M34" s="207">
        <v>12</v>
      </c>
      <c r="N34" s="207">
        <v>19</v>
      </c>
      <c r="O34" s="207">
        <v>24</v>
      </c>
      <c r="P34" s="207">
        <v>31</v>
      </c>
      <c r="Q34" s="207">
        <v>20</v>
      </c>
      <c r="R34" s="211" t="s">
        <v>130</v>
      </c>
      <c r="S34" s="211" t="s">
        <v>130</v>
      </c>
      <c r="T34" s="211" t="s">
        <v>130</v>
      </c>
      <c r="U34" s="212" t="s">
        <v>130</v>
      </c>
      <c r="V34" s="212" t="s">
        <v>130</v>
      </c>
    </row>
    <row r="35" spans="1:23" s="19" customFormat="1" ht="13.5" thickBot="1" x14ac:dyDescent="0.25">
      <c r="A35" s="27" t="s">
        <v>24</v>
      </c>
      <c r="B35" s="27"/>
      <c r="C35" s="27"/>
      <c r="D35" s="28"/>
      <c r="E35" s="28"/>
      <c r="F35" s="28"/>
      <c r="G35" s="28"/>
      <c r="H35" s="28"/>
      <c r="I35" s="28"/>
      <c r="J35" s="28"/>
      <c r="K35" s="28"/>
      <c r="L35" s="38"/>
      <c r="M35" s="202">
        <v>53134</v>
      </c>
      <c r="N35" s="202">
        <v>53394</v>
      </c>
      <c r="O35" s="202">
        <v>49745</v>
      </c>
      <c r="P35" s="202">
        <v>51647</v>
      </c>
      <c r="Q35" s="202">
        <v>51416</v>
      </c>
      <c r="R35" s="202">
        <v>52491</v>
      </c>
      <c r="S35" s="202">
        <v>52305</v>
      </c>
      <c r="T35" s="202">
        <v>51300</v>
      </c>
      <c r="U35" s="202">
        <v>49748</v>
      </c>
      <c r="V35" s="202">
        <v>49760</v>
      </c>
    </row>
    <row r="36" spans="1:23" s="41" customFormat="1" ht="12" customHeight="1" x14ac:dyDescent="0.2">
      <c r="A36" s="416" t="s">
        <v>210</v>
      </c>
      <c r="B36" s="416"/>
      <c r="C36" s="416"/>
      <c r="D36" s="416"/>
      <c r="E36" s="416"/>
      <c r="F36" s="416"/>
      <c r="G36" s="416"/>
      <c r="H36" s="416"/>
      <c r="I36" s="416"/>
      <c r="J36" s="416"/>
      <c r="K36" s="416"/>
      <c r="L36" s="416"/>
      <c r="M36" s="416"/>
      <c r="N36" s="416"/>
      <c r="O36" s="416"/>
      <c r="P36" s="416"/>
      <c r="Q36" s="416"/>
      <c r="R36" s="416"/>
      <c r="S36" s="416"/>
      <c r="T36" s="416"/>
      <c r="U36" s="416"/>
      <c r="V36" s="416"/>
      <c r="W36" s="416"/>
    </row>
    <row r="37" spans="1:23" x14ac:dyDescent="0.2">
      <c r="A37" s="39"/>
      <c r="B37" s="39"/>
      <c r="C37" s="39"/>
      <c r="D37" s="39"/>
      <c r="E37" s="39"/>
      <c r="F37" s="39"/>
      <c r="G37" s="39"/>
      <c r="H37" s="39"/>
      <c r="I37" s="39"/>
      <c r="J37" s="39"/>
      <c r="K37" s="39"/>
      <c r="L37" s="39"/>
      <c r="M37" s="39"/>
      <c r="N37" s="39"/>
      <c r="O37" s="39"/>
      <c r="P37" s="40"/>
      <c r="Q37" s="40"/>
      <c r="R37" s="40"/>
      <c r="S37" s="40"/>
      <c r="T37" s="40"/>
      <c r="U37" s="219"/>
    </row>
    <row r="38" spans="1:23" x14ac:dyDescent="0.2">
      <c r="A38" s="200"/>
      <c r="B38" s="200"/>
      <c r="C38" s="200"/>
      <c r="D38" s="200"/>
      <c r="E38" s="200"/>
      <c r="F38" s="200"/>
      <c r="G38" s="200"/>
      <c r="H38" s="200"/>
      <c r="I38" s="200"/>
    </row>
    <row r="39" spans="1:23" x14ac:dyDescent="0.2">
      <c r="A39" s="200"/>
      <c r="B39" s="200"/>
      <c r="C39" s="200"/>
      <c r="D39" s="200"/>
      <c r="E39" s="200"/>
      <c r="F39" s="200"/>
      <c r="G39" s="200"/>
      <c r="H39" s="200"/>
      <c r="I39" s="200"/>
    </row>
    <row r="40" spans="1:23" ht="12.75" customHeight="1" x14ac:dyDescent="0.2">
      <c r="A40" s="200"/>
      <c r="B40" s="200"/>
      <c r="C40" s="200"/>
      <c r="D40" s="200"/>
      <c r="E40" s="200"/>
      <c r="F40" s="200"/>
      <c r="G40" s="200"/>
      <c r="H40" s="200"/>
      <c r="I40" s="200"/>
    </row>
    <row r="41" spans="1:23" x14ac:dyDescent="0.2">
      <c r="A41" s="200"/>
      <c r="B41" s="379">
        <f>SUM(B30:B31)</f>
        <v>17.103925923137727</v>
      </c>
      <c r="C41" s="379">
        <f t="shared" ref="C41:F41" si="24">SUM(C30:C31)</f>
        <v>15.039142974866088</v>
      </c>
      <c r="D41" s="379">
        <f t="shared" si="24"/>
        <v>12.670620162830435</v>
      </c>
      <c r="E41" s="379">
        <f t="shared" si="24"/>
        <v>12.502178248494587</v>
      </c>
      <c r="F41" s="379">
        <f t="shared" si="24"/>
        <v>11.729811731756651</v>
      </c>
      <c r="G41" s="380">
        <f>G31</f>
        <v>11.076184488769503</v>
      </c>
      <c r="H41" s="380">
        <f t="shared" ref="H41:K41" si="25">H31</f>
        <v>11.062039957939012</v>
      </c>
      <c r="I41" s="380">
        <f t="shared" si="25"/>
        <v>11.647173489278751</v>
      </c>
      <c r="J41" s="380">
        <f t="shared" si="25"/>
        <v>11.349199967837903</v>
      </c>
      <c r="K41" s="380">
        <f t="shared" si="25"/>
        <v>11.895096463022508</v>
      </c>
      <c r="L41" s="381"/>
      <c r="M41" s="381"/>
    </row>
    <row r="42" spans="1:23" x14ac:dyDescent="0.2">
      <c r="B42" s="381"/>
      <c r="C42" s="381"/>
      <c r="D42" s="381"/>
      <c r="E42" s="381"/>
      <c r="F42" s="381"/>
      <c r="G42" s="381"/>
      <c r="H42" s="381"/>
      <c r="I42" s="381"/>
      <c r="J42" s="381"/>
      <c r="K42" s="381"/>
      <c r="L42" s="381"/>
      <c r="M42" s="381"/>
    </row>
    <row r="43" spans="1:23" x14ac:dyDescent="0.2">
      <c r="B43" s="381"/>
      <c r="C43" s="381"/>
      <c r="D43" s="381"/>
      <c r="E43" s="381"/>
      <c r="F43" s="381"/>
      <c r="G43" s="381"/>
      <c r="H43" s="381"/>
      <c r="I43" s="381"/>
      <c r="J43" s="381"/>
      <c r="K43" s="381"/>
      <c r="L43" s="381"/>
      <c r="M43" s="381"/>
    </row>
    <row r="44" spans="1:23" x14ac:dyDescent="0.2">
      <c r="B44" s="381"/>
      <c r="C44" s="381"/>
      <c r="D44" s="381"/>
      <c r="E44" s="381"/>
      <c r="F44" s="381"/>
      <c r="G44" s="381"/>
      <c r="H44" s="381"/>
      <c r="I44" s="381"/>
      <c r="J44" s="381"/>
      <c r="K44" s="381"/>
      <c r="L44" s="381"/>
      <c r="M44" s="381"/>
    </row>
    <row r="45" spans="1:23" x14ac:dyDescent="0.2">
      <c r="B45" s="381"/>
      <c r="C45" s="381"/>
      <c r="D45" s="381"/>
      <c r="E45" s="381"/>
      <c r="F45" s="381"/>
      <c r="G45" s="381"/>
      <c r="H45" s="381"/>
      <c r="I45" s="381"/>
      <c r="J45" s="381"/>
      <c r="K45" s="381"/>
      <c r="L45" s="381"/>
      <c r="M45" s="381"/>
    </row>
    <row r="46" spans="1:23" x14ac:dyDescent="0.2">
      <c r="B46" s="381"/>
      <c r="C46" s="381"/>
      <c r="D46" s="381"/>
      <c r="E46" s="381"/>
      <c r="F46" s="381"/>
      <c r="G46" s="381"/>
      <c r="H46" s="381"/>
      <c r="I46" s="381"/>
      <c r="J46" s="381"/>
      <c r="K46" s="381"/>
      <c r="L46" s="381"/>
      <c r="M46" s="381"/>
    </row>
  </sheetData>
  <mergeCells count="9">
    <mergeCell ref="B4:K4"/>
    <mergeCell ref="M4:V4"/>
    <mergeCell ref="A36:W36"/>
    <mergeCell ref="M12:V12"/>
    <mergeCell ref="M20:V20"/>
    <mergeCell ref="M28:V28"/>
    <mergeCell ref="B12:K12"/>
    <mergeCell ref="B20:K20"/>
    <mergeCell ref="B28:K28"/>
  </mergeCells>
  <pageMargins left="0.74803149606299213" right="0.74803149606299213" top="0.98425196850393704" bottom="0.98425196850393704" header="0.51181102362204722" footer="0.51181102362204722"/>
  <pageSetup paperSize="9" scale="72"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G44"/>
  <sheetViews>
    <sheetView topLeftCell="A3" zoomScale="115" zoomScaleNormal="115" zoomScaleSheetLayoutView="85" workbookViewId="0">
      <selection activeCell="E7" sqref="E7"/>
    </sheetView>
  </sheetViews>
  <sheetFormatPr defaultColWidth="8.85546875" defaultRowHeight="12.75" x14ac:dyDescent="0.2"/>
  <cols>
    <col min="1" max="1" customWidth="true" style="281" width="26.7109375" collapsed="false"/>
    <col min="2" max="4" customWidth="true" style="281" width="11.42578125" collapsed="false"/>
    <col min="5" max="16384" style="281" width="8.85546875" collapsed="false"/>
  </cols>
  <sheetData>
    <row r="1" spans="1:7" ht="57" customHeight="1" x14ac:dyDescent="0.25">
      <c r="A1" s="451" t="s">
        <v>218</v>
      </c>
      <c r="B1" s="451"/>
      <c r="C1" s="451"/>
      <c r="D1" s="451"/>
      <c r="E1" s="451"/>
      <c r="F1" s="451"/>
      <c r="G1" s="451"/>
    </row>
    <row r="2" spans="1:7" ht="15.75" customHeight="1" thickBot="1" x14ac:dyDescent="0.3">
      <c r="A2" s="282"/>
      <c r="B2" s="282"/>
      <c r="C2" s="282"/>
      <c r="D2" s="282"/>
    </row>
    <row r="3" spans="1:7" ht="39.75" customHeight="1" thickBot="1" x14ac:dyDescent="0.25">
      <c r="A3" s="283"/>
      <c r="B3" s="458" t="s">
        <v>186</v>
      </c>
      <c r="C3" s="458"/>
      <c r="D3" s="459"/>
      <c r="E3" s="458" t="s">
        <v>184</v>
      </c>
      <c r="F3" s="458"/>
      <c r="G3" s="458"/>
    </row>
    <row r="4" spans="1:7" s="286" customFormat="1" ht="15.75" thickBot="1" x14ac:dyDescent="0.25">
      <c r="A4" s="283"/>
      <c r="B4" s="283" t="s">
        <v>161</v>
      </c>
      <c r="C4" s="283" t="s">
        <v>162</v>
      </c>
      <c r="D4" s="320" t="s">
        <v>163</v>
      </c>
      <c r="E4" s="283" t="s">
        <v>161</v>
      </c>
      <c r="F4" s="283" t="s">
        <v>162</v>
      </c>
      <c r="G4" s="283" t="s">
        <v>163</v>
      </c>
    </row>
    <row r="5" spans="1:7" s="286" customFormat="1" ht="12.75" customHeight="1" x14ac:dyDescent="0.2">
      <c r="A5" s="287" t="s">
        <v>52</v>
      </c>
      <c r="B5" s="321">
        <v>33</v>
      </c>
      <c r="C5" s="321">
        <v>67</v>
      </c>
      <c r="D5" s="321">
        <v>100</v>
      </c>
      <c r="E5" s="336">
        <v>202.45398773006136</v>
      </c>
      <c r="F5" s="337">
        <v>279.16666666666669</v>
      </c>
      <c r="G5" s="321">
        <v>248.13895781637717</v>
      </c>
    </row>
    <row r="6" spans="1:7" s="286" customFormat="1" ht="12.75" customHeight="1" x14ac:dyDescent="0.2">
      <c r="A6" s="291" t="s">
        <v>53</v>
      </c>
      <c r="B6" s="321">
        <v>17</v>
      </c>
      <c r="C6" s="321">
        <v>70</v>
      </c>
      <c r="D6" s="321">
        <v>87</v>
      </c>
      <c r="E6" s="338">
        <v>114.86486486486487</v>
      </c>
      <c r="F6" s="321">
        <v>370.37037037037032</v>
      </c>
      <c r="G6" s="321">
        <v>258.160237388724</v>
      </c>
    </row>
    <row r="7" spans="1:7" s="286" customFormat="1" ht="12.75" customHeight="1" x14ac:dyDescent="0.2">
      <c r="A7" s="291" t="s">
        <v>54</v>
      </c>
      <c r="B7" s="321">
        <v>19</v>
      </c>
      <c r="C7" s="321">
        <v>41</v>
      </c>
      <c r="D7" s="321">
        <v>60</v>
      </c>
      <c r="E7" s="338">
        <v>231.70731707317074</v>
      </c>
      <c r="F7" s="321">
        <v>369.36936936936939</v>
      </c>
      <c r="G7" s="321">
        <v>310.88082901554401</v>
      </c>
    </row>
    <row r="8" spans="1:7" s="286" customFormat="1" ht="12.75" customHeight="1" x14ac:dyDescent="0.2">
      <c r="A8" s="291" t="s">
        <v>179</v>
      </c>
      <c r="B8" s="321">
        <v>6</v>
      </c>
      <c r="C8" s="321">
        <v>16</v>
      </c>
      <c r="D8" s="321">
        <v>22</v>
      </c>
      <c r="E8" s="338">
        <v>90.909090909090907</v>
      </c>
      <c r="F8" s="321">
        <v>238.80597014925374</v>
      </c>
      <c r="G8" s="321">
        <v>165.41353383458645</v>
      </c>
    </row>
    <row r="9" spans="1:7" s="286" customFormat="1" ht="22.5" customHeight="1" x14ac:dyDescent="0.2">
      <c r="A9" s="291" t="s">
        <v>107</v>
      </c>
      <c r="B9" s="321">
        <v>31</v>
      </c>
      <c r="C9" s="321">
        <v>86</v>
      </c>
      <c r="D9" s="321">
        <v>117</v>
      </c>
      <c r="E9" s="338">
        <v>65.263157894736835</v>
      </c>
      <c r="F9" s="321">
        <v>160.74766355140187</v>
      </c>
      <c r="G9" s="321">
        <v>115.84158415841584</v>
      </c>
    </row>
    <row r="10" spans="1:7" s="286" customFormat="1" ht="12.75" customHeight="1" x14ac:dyDescent="0.2">
      <c r="A10" s="291" t="s">
        <v>55</v>
      </c>
      <c r="B10" s="409" t="s">
        <v>235</v>
      </c>
      <c r="C10" s="409" t="s">
        <v>235</v>
      </c>
      <c r="D10" s="409" t="s">
        <v>235</v>
      </c>
      <c r="E10" s="410" t="s">
        <v>235</v>
      </c>
      <c r="F10" s="409" t="s">
        <v>235</v>
      </c>
      <c r="G10" s="409" t="s">
        <v>235</v>
      </c>
    </row>
    <row r="11" spans="1:7" s="286" customFormat="1" ht="12.75" customHeight="1" x14ac:dyDescent="0.2">
      <c r="A11" s="291" t="s">
        <v>180</v>
      </c>
      <c r="B11" s="321">
        <v>25</v>
      </c>
      <c r="C11" s="321">
        <v>47</v>
      </c>
      <c r="D11" s="321">
        <v>72</v>
      </c>
      <c r="E11" s="338">
        <v>162.33766233766232</v>
      </c>
      <c r="F11" s="321">
        <v>244.79166666666666</v>
      </c>
      <c r="G11" s="321">
        <v>208.09248554913296</v>
      </c>
    </row>
    <row r="12" spans="1:7" s="286" customFormat="1" ht="12.75" customHeight="1" x14ac:dyDescent="0.2">
      <c r="A12" s="291" t="s">
        <v>56</v>
      </c>
      <c r="B12" s="321">
        <v>11</v>
      </c>
      <c r="C12" s="321">
        <v>26</v>
      </c>
      <c r="D12" s="321">
        <v>37</v>
      </c>
      <c r="E12" s="338">
        <v>70.967741935483872</v>
      </c>
      <c r="F12" s="321">
        <v>143.64640883977901</v>
      </c>
      <c r="G12" s="321">
        <v>110.11904761904762</v>
      </c>
    </row>
    <row r="13" spans="1:7" s="286" customFormat="1" ht="22.5" customHeight="1" x14ac:dyDescent="0.2">
      <c r="A13" s="291" t="s">
        <v>57</v>
      </c>
      <c r="B13" s="321">
        <v>8</v>
      </c>
      <c r="C13" s="321">
        <v>16</v>
      </c>
      <c r="D13" s="321">
        <v>24</v>
      </c>
      <c r="E13" s="338">
        <v>60.606060606060609</v>
      </c>
      <c r="F13" s="321">
        <v>95.808383233532936</v>
      </c>
      <c r="G13" s="321">
        <v>80.267558528428097</v>
      </c>
    </row>
    <row r="14" spans="1:7" s="286" customFormat="1" ht="12.75" customHeight="1" x14ac:dyDescent="0.2">
      <c r="A14" s="291" t="s">
        <v>58</v>
      </c>
      <c r="B14" s="321">
        <v>6</v>
      </c>
      <c r="C14" s="321">
        <v>22</v>
      </c>
      <c r="D14" s="321">
        <v>28</v>
      </c>
      <c r="E14" s="338">
        <v>100</v>
      </c>
      <c r="F14" s="321">
        <v>271.60493827160491</v>
      </c>
      <c r="G14" s="321">
        <v>198.58156028368796</v>
      </c>
    </row>
    <row r="15" spans="1:7" s="286" customFormat="1" ht="12.75" customHeight="1" x14ac:dyDescent="0.2">
      <c r="A15" s="291" t="s">
        <v>59</v>
      </c>
      <c r="B15" s="321">
        <v>14</v>
      </c>
      <c r="C15" s="321">
        <v>28</v>
      </c>
      <c r="D15" s="321">
        <v>42</v>
      </c>
      <c r="E15" s="338">
        <v>138.61386138613864</v>
      </c>
      <c r="F15" s="321">
        <v>274.50980392156868</v>
      </c>
      <c r="G15" s="321">
        <v>206.89655172413794</v>
      </c>
    </row>
    <row r="16" spans="1:7" s="286" customFormat="1" ht="12.75" customHeight="1" x14ac:dyDescent="0.2">
      <c r="A16" s="291" t="s">
        <v>60</v>
      </c>
      <c r="B16" s="409" t="s">
        <v>235</v>
      </c>
      <c r="C16" s="409" t="s">
        <v>235</v>
      </c>
      <c r="D16" s="321">
        <v>5</v>
      </c>
      <c r="E16" s="410" t="s">
        <v>235</v>
      </c>
      <c r="F16" s="409" t="s">
        <v>235</v>
      </c>
      <c r="G16" s="321">
        <v>51.546391752577314</v>
      </c>
    </row>
    <row r="17" spans="1:7" s="286" customFormat="1" ht="22.5" customHeight="1" x14ac:dyDescent="0.2">
      <c r="A17" s="291" t="s">
        <v>61</v>
      </c>
      <c r="B17" s="409" t="s">
        <v>235</v>
      </c>
      <c r="C17" s="409" t="s">
        <v>235</v>
      </c>
      <c r="D17" s="321">
        <v>24</v>
      </c>
      <c r="E17" s="410" t="s">
        <v>235</v>
      </c>
      <c r="F17" s="409" t="s">
        <v>235</v>
      </c>
      <c r="G17" s="321">
        <v>80.267558528428097</v>
      </c>
    </row>
    <row r="18" spans="1:7" s="286" customFormat="1" ht="12.75" customHeight="1" x14ac:dyDescent="0.2">
      <c r="A18" s="291" t="s">
        <v>62</v>
      </c>
      <c r="B18" s="321">
        <v>22</v>
      </c>
      <c r="C18" s="321">
        <v>70</v>
      </c>
      <c r="D18" s="321">
        <v>92</v>
      </c>
      <c r="E18" s="338">
        <v>58.355437665782496</v>
      </c>
      <c r="F18" s="321">
        <v>158.37104072398191</v>
      </c>
      <c r="G18" s="321">
        <v>112.33211233211233</v>
      </c>
    </row>
    <row r="19" spans="1:7" s="286" customFormat="1" ht="12.75" customHeight="1" x14ac:dyDescent="0.2">
      <c r="A19" s="291" t="s">
        <v>164</v>
      </c>
      <c r="B19" s="321">
        <v>20</v>
      </c>
      <c r="C19" s="321">
        <v>132</v>
      </c>
      <c r="D19" s="321">
        <v>152</v>
      </c>
      <c r="E19" s="338">
        <v>31.847133757961782</v>
      </c>
      <c r="F19" s="321">
        <v>183.33333333333331</v>
      </c>
      <c r="G19" s="321">
        <v>112.75964391691394</v>
      </c>
    </row>
    <row r="20" spans="1:7" s="286" customFormat="1" ht="12.75" customHeight="1" x14ac:dyDescent="0.2">
      <c r="A20" s="291" t="s">
        <v>63</v>
      </c>
      <c r="B20" s="321">
        <v>15</v>
      </c>
      <c r="C20" s="321">
        <v>63</v>
      </c>
      <c r="D20" s="321">
        <v>78</v>
      </c>
      <c r="E20" s="338">
        <v>85.22727272727272</v>
      </c>
      <c r="F20" s="321">
        <v>266.94915254237287</v>
      </c>
      <c r="G20" s="321">
        <v>189.32038834951456</v>
      </c>
    </row>
    <row r="21" spans="1:7" s="286" customFormat="1" ht="22.5" customHeight="1" x14ac:dyDescent="0.2">
      <c r="A21" s="292" t="s">
        <v>64</v>
      </c>
      <c r="B21" s="321">
        <v>11</v>
      </c>
      <c r="C21" s="321">
        <v>13</v>
      </c>
      <c r="D21" s="321">
        <v>24</v>
      </c>
      <c r="E21" s="338">
        <v>127.90697674418605</v>
      </c>
      <c r="F21" s="321">
        <v>154.76190476190476</v>
      </c>
      <c r="G21" s="321">
        <v>141.1764705882353</v>
      </c>
    </row>
    <row r="22" spans="1:7" s="286" customFormat="1" ht="12.75" customHeight="1" x14ac:dyDescent="0.2">
      <c r="A22" s="293" t="s">
        <v>65</v>
      </c>
      <c r="B22" s="321">
        <v>9</v>
      </c>
      <c r="C22" s="321">
        <v>17</v>
      </c>
      <c r="D22" s="321">
        <v>26</v>
      </c>
      <c r="E22" s="338">
        <v>84.112149532710276</v>
      </c>
      <c r="F22" s="321">
        <v>140.49586776859505</v>
      </c>
      <c r="G22" s="321">
        <v>114.03508771929823</v>
      </c>
    </row>
    <row r="23" spans="1:7" s="286" customFormat="1" ht="12.75" customHeight="1" x14ac:dyDescent="0.2">
      <c r="A23" s="293" t="s">
        <v>66</v>
      </c>
      <c r="B23" s="409" t="s">
        <v>235</v>
      </c>
      <c r="C23" s="409" t="s">
        <v>235</v>
      </c>
      <c r="D23" s="321">
        <v>35</v>
      </c>
      <c r="E23" s="410" t="s">
        <v>235</v>
      </c>
      <c r="F23" s="409" t="s">
        <v>235</v>
      </c>
      <c r="G23" s="321">
        <v>180.41237113402062</v>
      </c>
    </row>
    <row r="24" spans="1:7" s="286" customFormat="1" ht="12.75" customHeight="1" x14ac:dyDescent="0.2">
      <c r="A24" s="293" t="s">
        <v>98</v>
      </c>
      <c r="B24" s="321">
        <v>0</v>
      </c>
      <c r="C24" s="321">
        <v>0</v>
      </c>
      <c r="D24" s="321">
        <v>0</v>
      </c>
      <c r="E24" s="338">
        <v>0</v>
      </c>
      <c r="F24" s="321">
        <v>0</v>
      </c>
      <c r="G24" s="321">
        <v>0</v>
      </c>
    </row>
    <row r="25" spans="1:7" s="286" customFormat="1" ht="22.5" customHeight="1" x14ac:dyDescent="0.2">
      <c r="A25" s="292" t="s">
        <v>67</v>
      </c>
      <c r="B25" s="321">
        <v>8</v>
      </c>
      <c r="C25" s="321">
        <v>30</v>
      </c>
      <c r="D25" s="321">
        <v>38</v>
      </c>
      <c r="E25" s="338">
        <v>36.199095022624441</v>
      </c>
      <c r="F25" s="321">
        <v>120.96774193548387</v>
      </c>
      <c r="G25" s="321">
        <v>81.023454157782524</v>
      </c>
    </row>
    <row r="26" spans="1:7" s="286" customFormat="1" ht="12.75" customHeight="1" x14ac:dyDescent="0.2">
      <c r="A26" s="293" t="s">
        <v>68</v>
      </c>
      <c r="B26" s="321">
        <v>45</v>
      </c>
      <c r="C26" s="321">
        <v>160</v>
      </c>
      <c r="D26" s="321">
        <v>205</v>
      </c>
      <c r="E26" s="338">
        <v>138.88888888888889</v>
      </c>
      <c r="F26" s="321">
        <v>426.66666666666669</v>
      </c>
      <c r="G26" s="321">
        <v>293.27610872675251</v>
      </c>
    </row>
    <row r="27" spans="1:7" s="286" customFormat="1" ht="12.75" customHeight="1" x14ac:dyDescent="0.2">
      <c r="A27" s="293" t="s">
        <v>69</v>
      </c>
      <c r="B27" s="409" t="s">
        <v>235</v>
      </c>
      <c r="C27" s="409" t="s">
        <v>235</v>
      </c>
      <c r="D27" s="409" t="s">
        <v>235</v>
      </c>
      <c r="E27" s="410" t="s">
        <v>235</v>
      </c>
      <c r="F27" s="409" t="s">
        <v>235</v>
      </c>
      <c r="G27" s="409" t="s">
        <v>235</v>
      </c>
    </row>
    <row r="28" spans="1:7" s="286" customFormat="1" ht="12.75" customHeight="1" x14ac:dyDescent="0.2">
      <c r="A28" s="293" t="s">
        <v>181</v>
      </c>
      <c r="B28" s="321">
        <v>23</v>
      </c>
      <c r="C28" s="321">
        <v>34</v>
      </c>
      <c r="D28" s="321">
        <v>57</v>
      </c>
      <c r="E28" s="338">
        <v>200</v>
      </c>
      <c r="F28" s="321">
        <v>267.71653543307087</v>
      </c>
      <c r="G28" s="321">
        <v>235.53719008264463</v>
      </c>
    </row>
    <row r="29" spans="1:7" s="286" customFormat="1" ht="22.5" customHeight="1" x14ac:dyDescent="0.2">
      <c r="A29" s="292" t="s">
        <v>70</v>
      </c>
      <c r="B29" s="321">
        <v>21</v>
      </c>
      <c r="C29" s="321">
        <v>73</v>
      </c>
      <c r="D29" s="321">
        <v>94</v>
      </c>
      <c r="E29" s="338">
        <v>78.651685393258418</v>
      </c>
      <c r="F29" s="321">
        <v>232.48407643312103</v>
      </c>
      <c r="G29" s="321">
        <v>161.79001721170397</v>
      </c>
    </row>
    <row r="30" spans="1:7" s="286" customFormat="1" ht="12.75" customHeight="1" x14ac:dyDescent="0.2">
      <c r="A30" s="293" t="s">
        <v>71</v>
      </c>
      <c r="B30" s="321">
        <v>10</v>
      </c>
      <c r="C30" s="321">
        <v>28</v>
      </c>
      <c r="D30" s="321">
        <v>38</v>
      </c>
      <c r="E30" s="338">
        <v>131.57894736842104</v>
      </c>
      <c r="F30" s="321">
        <v>304.34782608695656</v>
      </c>
      <c r="G30" s="321">
        <v>226.1904761904762</v>
      </c>
    </row>
    <row r="31" spans="1:7" s="286" customFormat="1" ht="12.75" customHeight="1" x14ac:dyDescent="0.2">
      <c r="A31" s="293" t="s">
        <v>72</v>
      </c>
      <c r="B31" s="321">
        <v>0</v>
      </c>
      <c r="C31" s="321">
        <v>5</v>
      </c>
      <c r="D31" s="321">
        <v>5</v>
      </c>
      <c r="E31" s="338">
        <v>0</v>
      </c>
      <c r="F31" s="321">
        <v>312.5</v>
      </c>
      <c r="G31" s="321">
        <v>166.66666666666666</v>
      </c>
    </row>
    <row r="32" spans="1:7" s="286" customFormat="1" ht="12.75" customHeight="1" x14ac:dyDescent="0.2">
      <c r="A32" s="293" t="s">
        <v>73</v>
      </c>
      <c r="B32" s="321">
        <v>8</v>
      </c>
      <c r="C32" s="321">
        <v>23</v>
      </c>
      <c r="D32" s="321">
        <v>31</v>
      </c>
      <c r="E32" s="338">
        <v>73.394495412844037</v>
      </c>
      <c r="F32" s="321">
        <v>120.41884816753927</v>
      </c>
      <c r="G32" s="321">
        <v>103.33333333333333</v>
      </c>
    </row>
    <row r="33" spans="1:7" s="286" customFormat="1" ht="22.5" customHeight="1" x14ac:dyDescent="0.2">
      <c r="A33" s="292" t="s">
        <v>74</v>
      </c>
      <c r="B33" s="321">
        <v>34</v>
      </c>
      <c r="C33" s="321">
        <v>62</v>
      </c>
      <c r="D33" s="321">
        <v>96</v>
      </c>
      <c r="E33" s="338">
        <v>107.93650793650794</v>
      </c>
      <c r="F33" s="321">
        <v>207.35785953177259</v>
      </c>
      <c r="G33" s="321">
        <v>156.35179153094461</v>
      </c>
    </row>
    <row r="34" spans="1:7" s="286" customFormat="1" ht="12.75" customHeight="1" x14ac:dyDescent="0.2">
      <c r="A34" s="293" t="s">
        <v>75</v>
      </c>
      <c r="B34" s="409" t="s">
        <v>235</v>
      </c>
      <c r="C34" s="409" t="s">
        <v>235</v>
      </c>
      <c r="D34" s="321">
        <v>24</v>
      </c>
      <c r="E34" s="410" t="s">
        <v>235</v>
      </c>
      <c r="F34" s="409" t="s">
        <v>235</v>
      </c>
      <c r="G34" s="321">
        <v>115.38461538461539</v>
      </c>
    </row>
    <row r="35" spans="1:7" s="286" customFormat="1" ht="12.75" customHeight="1" x14ac:dyDescent="0.2">
      <c r="A35" s="293" t="s">
        <v>76</v>
      </c>
      <c r="B35" s="321">
        <v>31</v>
      </c>
      <c r="C35" s="321">
        <v>26</v>
      </c>
      <c r="D35" s="321">
        <v>57</v>
      </c>
      <c r="E35" s="338">
        <v>172.22222222222223</v>
      </c>
      <c r="F35" s="321">
        <v>150.28901734104048</v>
      </c>
      <c r="G35" s="321">
        <v>161.47308781869688</v>
      </c>
    </row>
    <row r="36" spans="1:7" s="286" customFormat="1" ht="12.75" customHeight="1" x14ac:dyDescent="0.2">
      <c r="A36" s="293" t="s">
        <v>77</v>
      </c>
      <c r="B36" s="321">
        <v>10</v>
      </c>
      <c r="C36" s="321">
        <v>24</v>
      </c>
      <c r="D36" s="321">
        <v>34</v>
      </c>
      <c r="E36" s="338">
        <v>52.910052910052904</v>
      </c>
      <c r="F36" s="321">
        <v>125</v>
      </c>
      <c r="G36" s="321">
        <v>89.238845144356958</v>
      </c>
    </row>
    <row r="37" spans="1:7" s="286" customFormat="1" ht="13.5" customHeight="1" thickBot="1" x14ac:dyDescent="0.25">
      <c r="A37" s="294" t="s">
        <v>24</v>
      </c>
      <c r="B37" s="388">
        <v>448</v>
      </c>
      <c r="C37" s="388">
        <v>1262</v>
      </c>
      <c r="D37" s="388">
        <v>1710</v>
      </c>
      <c r="E37" s="389">
        <v>86.137281292059214</v>
      </c>
      <c r="F37" s="388">
        <v>209.04422726519795</v>
      </c>
      <c r="G37" s="388">
        <v>152.16230646022424</v>
      </c>
    </row>
    <row r="38" spans="1:7" s="286" customFormat="1" ht="15" x14ac:dyDescent="0.2">
      <c r="A38" s="383" t="s">
        <v>48</v>
      </c>
      <c r="B38" s="296"/>
      <c r="C38" s="296"/>
      <c r="D38" s="296"/>
      <c r="E38" s="339"/>
      <c r="F38" s="340"/>
    </row>
    <row r="39" spans="1:7" s="286" customFormat="1" ht="15" x14ac:dyDescent="0.2">
      <c r="A39" s="433" t="s">
        <v>219</v>
      </c>
      <c r="B39" s="433"/>
      <c r="C39" s="433"/>
      <c r="D39" s="433"/>
      <c r="E39" s="433"/>
      <c r="F39" s="433"/>
      <c r="G39" s="433"/>
    </row>
    <row r="40" spans="1:7" s="286" customFormat="1" ht="15" x14ac:dyDescent="0.2">
      <c r="A40" s="433"/>
      <c r="B40" s="433"/>
      <c r="C40" s="433"/>
      <c r="D40" s="433"/>
      <c r="E40" s="433"/>
      <c r="F40" s="433"/>
      <c r="G40" s="433"/>
    </row>
    <row r="41" spans="1:7" s="286" customFormat="1" ht="15" x14ac:dyDescent="0.2"/>
    <row r="42" spans="1:7" s="286" customFormat="1" ht="15" x14ac:dyDescent="0.2"/>
    <row r="43" spans="1:7" s="286" customFormat="1" ht="15" x14ac:dyDescent="0.2"/>
    <row r="44" spans="1:7" s="286" customFormat="1" ht="15" x14ac:dyDescent="0.2"/>
  </sheetData>
  <mergeCells count="4">
    <mergeCell ref="A1:G1"/>
    <mergeCell ref="B3:D3"/>
    <mergeCell ref="E3:G3"/>
    <mergeCell ref="A39:G40"/>
  </mergeCells>
  <pageMargins left="0.70866141732283472" right="0.70866141732283472" top="0.74803149606299213" bottom="0.74803149606299213" header="0.31496062992125984" footer="0.31496062992125984"/>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249977111117893"/>
  </sheetPr>
  <dimension ref="A1:AK1019"/>
  <sheetViews>
    <sheetView showGridLines="0" topLeftCell="A4" zoomScaleNormal="100" workbookViewId="0">
      <selection activeCell="A22" sqref="A22"/>
    </sheetView>
  </sheetViews>
  <sheetFormatPr defaultColWidth="8.85546875" defaultRowHeight="12.75" x14ac:dyDescent="0.2"/>
  <cols>
    <col min="1" max="1" customWidth="true" width="33.140625" collapsed="false"/>
    <col min="2" max="5" customWidth="true" width="10.140625" collapsed="false"/>
  </cols>
  <sheetData>
    <row r="1" spans="1:37" ht="28.5" customHeight="1" x14ac:dyDescent="0.4">
      <c r="A1" s="127" t="s">
        <v>99</v>
      </c>
      <c r="B1" s="128"/>
      <c r="C1" s="128"/>
      <c r="D1" s="128"/>
      <c r="E1" s="128"/>
      <c r="F1" s="128"/>
      <c r="G1" s="128"/>
      <c r="H1" s="128"/>
      <c r="I1" s="59"/>
      <c r="J1" s="59"/>
      <c r="K1" s="9"/>
      <c r="L1" s="9"/>
      <c r="M1" s="9"/>
      <c r="N1" s="9"/>
      <c r="O1" s="9"/>
      <c r="P1" s="9"/>
      <c r="Q1" s="9"/>
      <c r="R1" s="9"/>
      <c r="S1" s="9"/>
      <c r="T1" s="9"/>
      <c r="U1" s="9"/>
      <c r="V1" s="9"/>
      <c r="W1" s="9"/>
      <c r="X1" s="9"/>
      <c r="Y1" s="9"/>
      <c r="Z1" s="9"/>
      <c r="AA1" s="9"/>
      <c r="AB1" s="9"/>
      <c r="AC1" s="9"/>
      <c r="AD1" s="9"/>
      <c r="AE1" s="9"/>
      <c r="AF1" s="9"/>
      <c r="AG1" s="9"/>
      <c r="AH1" s="9"/>
      <c r="AI1" s="9"/>
      <c r="AJ1" s="9"/>
      <c r="AK1" s="9"/>
    </row>
    <row r="2" spans="1:37" ht="13.5" customHeight="1" x14ac:dyDescent="0.4">
      <c r="A2" s="127"/>
      <c r="B2" s="128"/>
      <c r="C2" s="128"/>
      <c r="D2" s="128"/>
      <c r="E2" s="128"/>
      <c r="F2" s="128"/>
      <c r="G2" s="128"/>
      <c r="H2" s="128"/>
      <c r="I2" s="59"/>
      <c r="J2" s="59"/>
      <c r="K2" s="9"/>
      <c r="L2" s="9"/>
      <c r="M2" s="9"/>
      <c r="N2" s="9"/>
      <c r="O2" s="9"/>
      <c r="P2" s="9"/>
      <c r="Q2" s="9"/>
      <c r="R2" s="9"/>
      <c r="S2" s="9"/>
      <c r="T2" s="9"/>
      <c r="U2" s="9"/>
      <c r="V2" s="9"/>
      <c r="W2" s="9"/>
      <c r="X2" s="9"/>
      <c r="Y2" s="9"/>
      <c r="Z2" s="9"/>
      <c r="AA2" s="9"/>
      <c r="AB2" s="9"/>
      <c r="AC2" s="9"/>
      <c r="AD2" s="9"/>
      <c r="AE2" s="9"/>
      <c r="AF2" s="9"/>
      <c r="AG2" s="9"/>
      <c r="AH2" s="9"/>
      <c r="AI2" s="9"/>
      <c r="AJ2" s="9"/>
      <c r="AK2" s="9"/>
    </row>
    <row r="3" spans="1:37" ht="59.25" customHeight="1" x14ac:dyDescent="0.2">
      <c r="A3" s="460" t="s">
        <v>224</v>
      </c>
      <c r="B3" s="460"/>
      <c r="C3" s="460"/>
      <c r="D3" s="460"/>
      <c r="E3" s="460"/>
      <c r="F3" s="460"/>
      <c r="G3" s="460"/>
      <c r="H3" s="460"/>
      <c r="I3" s="460"/>
      <c r="J3" s="460"/>
      <c r="K3" s="9"/>
      <c r="L3" s="9"/>
      <c r="M3" s="9"/>
      <c r="N3" s="9"/>
      <c r="O3" s="9"/>
      <c r="P3" s="9"/>
      <c r="Q3" s="9"/>
      <c r="R3" s="9"/>
      <c r="S3" s="9"/>
      <c r="T3" s="9"/>
      <c r="U3" s="9"/>
      <c r="V3" s="9"/>
      <c r="W3" s="9"/>
      <c r="X3" s="9"/>
      <c r="Y3" s="9"/>
      <c r="Z3" s="9"/>
      <c r="AA3" s="9"/>
      <c r="AB3" s="9"/>
      <c r="AC3" s="9"/>
      <c r="AD3" s="9"/>
      <c r="AE3" s="9"/>
      <c r="AF3" s="9"/>
      <c r="AG3" s="9"/>
      <c r="AH3" s="9"/>
      <c r="AI3" s="9"/>
      <c r="AJ3" s="9"/>
      <c r="AK3" s="9"/>
    </row>
    <row r="4" spans="1:37" ht="18.75" thickBot="1" x14ac:dyDescent="0.3">
      <c r="A4" s="129"/>
      <c r="B4" s="129"/>
      <c r="C4" s="129"/>
      <c r="D4" s="129"/>
      <c r="E4" s="129"/>
      <c r="F4" s="129"/>
      <c r="G4" s="129"/>
      <c r="H4" s="129"/>
      <c r="I4" s="129"/>
      <c r="J4" s="129"/>
      <c r="K4" s="9"/>
      <c r="L4" s="9"/>
      <c r="M4" s="9"/>
      <c r="N4" s="9"/>
      <c r="O4" s="9"/>
      <c r="P4" s="9"/>
      <c r="Q4" s="9"/>
      <c r="R4" s="9"/>
      <c r="S4" s="9"/>
      <c r="T4" s="9"/>
      <c r="U4" s="9"/>
      <c r="V4" s="9"/>
      <c r="W4" s="9"/>
      <c r="X4" s="9"/>
      <c r="Y4" s="9"/>
      <c r="Z4" s="9"/>
      <c r="AA4" s="9"/>
      <c r="AB4" s="9"/>
      <c r="AC4" s="9"/>
      <c r="AD4" s="9"/>
      <c r="AE4" s="9"/>
      <c r="AF4" s="9"/>
      <c r="AG4" s="9"/>
      <c r="AH4" s="9"/>
      <c r="AI4" s="9"/>
      <c r="AJ4" s="9"/>
      <c r="AK4" s="9"/>
    </row>
    <row r="5" spans="1:37" ht="26.25" thickBot="1" x14ac:dyDescent="0.25">
      <c r="A5" s="157" t="s">
        <v>94</v>
      </c>
      <c r="B5" s="43" t="s">
        <v>100</v>
      </c>
      <c r="C5" s="43" t="s">
        <v>101</v>
      </c>
      <c r="D5" s="43" t="s">
        <v>102</v>
      </c>
      <c r="E5" s="43" t="s">
        <v>103</v>
      </c>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1:37" ht="15" customHeight="1" thickBot="1" x14ac:dyDescent="0.25">
      <c r="A6" s="119"/>
      <c r="B6" s="147"/>
      <c r="C6" s="30"/>
      <c r="D6" s="30"/>
      <c r="E6" s="30"/>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row>
    <row r="7" spans="1:37" ht="27" customHeight="1" thickBot="1" x14ac:dyDescent="0.25">
      <c r="A7" s="67" t="s">
        <v>117</v>
      </c>
      <c r="B7" s="67"/>
      <c r="C7" s="67"/>
      <c r="D7" s="67"/>
      <c r="E7" s="67"/>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row>
    <row r="8" spans="1:37" ht="15" customHeight="1" x14ac:dyDescent="0.2">
      <c r="A8" s="70" t="s">
        <v>166</v>
      </c>
      <c r="B8" s="197">
        <v>51.295336787564771</v>
      </c>
      <c r="C8" s="197">
        <v>45.445134575569355</v>
      </c>
      <c r="D8" s="197">
        <v>59.543568464730292</v>
      </c>
      <c r="E8" s="197">
        <v>50.104384133611688</v>
      </c>
      <c r="F8" s="9"/>
      <c r="G8" s="158"/>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row>
    <row r="9" spans="1:37" ht="15" customHeight="1" x14ac:dyDescent="0.2">
      <c r="A9" s="71" t="s">
        <v>167</v>
      </c>
      <c r="B9" s="197">
        <v>61.867266591676042</v>
      </c>
      <c r="C9" s="197">
        <v>55.005624296962885</v>
      </c>
      <c r="D9" s="197">
        <v>73.903262092238478</v>
      </c>
      <c r="E9" s="197">
        <v>61.503928170594833</v>
      </c>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row>
    <row r="10" spans="1:37" ht="15" customHeight="1" x14ac:dyDescent="0.2">
      <c r="A10" s="71" t="s">
        <v>168</v>
      </c>
      <c r="B10" s="197">
        <v>64.221824686940963</v>
      </c>
      <c r="C10" s="197">
        <v>56.350626118067979</v>
      </c>
      <c r="D10" s="197">
        <v>70.483005366726289</v>
      </c>
      <c r="E10" s="197">
        <v>58.288770053475936</v>
      </c>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row>
    <row r="11" spans="1:37" x14ac:dyDescent="0.2">
      <c r="A11" s="71" t="s">
        <v>169</v>
      </c>
      <c r="B11" s="197">
        <v>60.986547085201792</v>
      </c>
      <c r="C11" s="197">
        <v>50.224215246636774</v>
      </c>
      <c r="D11" s="197">
        <v>67.713004484304932</v>
      </c>
      <c r="E11" s="197">
        <v>58.222222222222221</v>
      </c>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row>
    <row r="12" spans="1:37" ht="15" customHeight="1" thickBot="1" x14ac:dyDescent="0.25">
      <c r="A12" s="402" t="s">
        <v>260</v>
      </c>
      <c r="B12" s="398" t="s">
        <v>235</v>
      </c>
      <c r="C12" s="398" t="s">
        <v>235</v>
      </c>
      <c r="D12" s="398" t="s">
        <v>235</v>
      </c>
      <c r="E12" s="398" t="s">
        <v>235</v>
      </c>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row>
    <row r="13" spans="1:37" ht="27" customHeight="1" thickBot="1" x14ac:dyDescent="0.25">
      <c r="A13" s="67" t="s">
        <v>118</v>
      </c>
      <c r="B13" s="108"/>
      <c r="C13" s="108"/>
      <c r="D13" s="108"/>
      <c r="E13" s="108"/>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row>
    <row r="14" spans="1:37" x14ac:dyDescent="0.2">
      <c r="A14" s="70" t="s">
        <v>171</v>
      </c>
      <c r="B14" s="197">
        <v>53.030303030303031</v>
      </c>
      <c r="C14" s="197">
        <v>52.238805970149251</v>
      </c>
      <c r="D14" s="197">
        <v>63.076923076923073</v>
      </c>
      <c r="E14" s="197">
        <v>50.769230769230766</v>
      </c>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row>
    <row r="15" spans="1:37" x14ac:dyDescent="0.2">
      <c r="A15" s="401" t="s">
        <v>172</v>
      </c>
      <c r="B15" s="197">
        <v>37.5</v>
      </c>
      <c r="C15" s="197">
        <v>41.666666666666671</v>
      </c>
      <c r="D15" s="197">
        <v>54.166666666666664</v>
      </c>
      <c r="E15" s="197">
        <v>41.666666666666671</v>
      </c>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row>
    <row r="16" spans="1:37" ht="15" thickBot="1" x14ac:dyDescent="0.25">
      <c r="A16" s="401" t="s">
        <v>259</v>
      </c>
      <c r="B16" s="197">
        <v>37.5</v>
      </c>
      <c r="C16" s="197">
        <v>37.5</v>
      </c>
      <c r="D16" s="197">
        <v>45.833333333333329</v>
      </c>
      <c r="E16" s="197">
        <v>43.75</v>
      </c>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row>
    <row r="17" spans="1:37" ht="13.5" thickBot="1" x14ac:dyDescent="0.25">
      <c r="A17" s="146" t="s">
        <v>91</v>
      </c>
      <c r="B17" s="108">
        <v>50.816326530612244</v>
      </c>
      <c r="C17" s="108">
        <v>47.034764826175866</v>
      </c>
      <c r="D17" s="108">
        <v>60.408163265306122</v>
      </c>
      <c r="E17" s="108">
        <v>50.204081632653065</v>
      </c>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row>
    <row r="18" spans="1:37" ht="20.25" customHeight="1" thickBot="1" x14ac:dyDescent="0.25">
      <c r="A18" s="75" t="s">
        <v>178</v>
      </c>
      <c r="B18" s="108">
        <v>56.860358989960446</v>
      </c>
      <c r="C18" s="108">
        <v>50.608272506082727</v>
      </c>
      <c r="D18" s="108">
        <v>66.027397260273972</v>
      </c>
      <c r="E18" s="108">
        <v>55.25114155251142</v>
      </c>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row>
    <row r="19" spans="1:37" x14ac:dyDescent="0.2">
      <c r="A19" s="130" t="s">
        <v>104</v>
      </c>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row>
    <row r="20" spans="1:37" x14ac:dyDescent="0.2">
      <c r="A20" s="461" t="s">
        <v>34</v>
      </c>
      <c r="B20" s="462"/>
      <c r="C20" s="462"/>
      <c r="D20" s="462"/>
      <c r="E20" s="462"/>
      <c r="F20" s="462"/>
      <c r="G20" s="462"/>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row>
    <row r="21" spans="1:37" x14ac:dyDescent="0.2">
      <c r="A21" s="405" t="s">
        <v>281</v>
      </c>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row>
    <row r="22" spans="1:37" x14ac:dyDescent="0.2">
      <c r="A22" s="405" t="s">
        <v>282</v>
      </c>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row>
    <row r="23" spans="1:37"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row>
    <row r="24" spans="1:37"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row>
    <row r="25" spans="1:37" x14ac:dyDescent="0.2">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row>
    <row r="26" spans="1:37"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row>
    <row r="27" spans="1:37"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row>
    <row r="28" spans="1:37" x14ac:dyDescent="0.2">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row>
    <row r="29" spans="1:37" x14ac:dyDescent="0.2">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row>
    <row r="30" spans="1:37" x14ac:dyDescent="0.2">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row>
    <row r="31" spans="1:37" x14ac:dyDescent="0.2">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row>
    <row r="32" spans="1:37" x14ac:dyDescent="0.2">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row>
    <row r="33" spans="1:37" x14ac:dyDescent="0.2">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row>
    <row r="34" spans="1:37" x14ac:dyDescent="0.2">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row>
    <row r="35" spans="1:37" x14ac:dyDescent="0.2">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row>
    <row r="36" spans="1:37" x14ac:dyDescent="0.2">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row>
    <row r="37" spans="1:37" x14ac:dyDescent="0.2">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row>
    <row r="38" spans="1:37" x14ac:dyDescent="0.2">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row>
    <row r="39" spans="1:37" x14ac:dyDescent="0.2">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row>
    <row r="40" spans="1:37" x14ac:dyDescent="0.2">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row>
    <row r="41" spans="1:37"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row>
    <row r="42" spans="1:37" x14ac:dyDescent="0.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row>
    <row r="43" spans="1:37" x14ac:dyDescent="0.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row>
    <row r="44" spans="1:37" x14ac:dyDescent="0.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row>
    <row r="45" spans="1:37" x14ac:dyDescent="0.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row>
    <row r="46" spans="1:37" x14ac:dyDescent="0.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row>
    <row r="47" spans="1:37" x14ac:dyDescent="0.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row>
    <row r="48" spans="1:37" x14ac:dyDescent="0.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row>
    <row r="49" spans="1:37" x14ac:dyDescent="0.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row>
    <row r="50" spans="1:37" x14ac:dyDescent="0.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row>
    <row r="51" spans="1:37" x14ac:dyDescent="0.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row>
    <row r="52" spans="1:37" x14ac:dyDescent="0.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row>
    <row r="53" spans="1:37" x14ac:dyDescent="0.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row>
    <row r="54" spans="1:37" x14ac:dyDescent="0.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row>
    <row r="55" spans="1:37" x14ac:dyDescent="0.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row>
    <row r="56" spans="1:37" x14ac:dyDescent="0.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row>
    <row r="57" spans="1:37" x14ac:dyDescent="0.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row>
    <row r="58" spans="1:37" x14ac:dyDescent="0.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row>
    <row r="59" spans="1:37" x14ac:dyDescent="0.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row>
    <row r="60" spans="1:37" x14ac:dyDescent="0.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row>
    <row r="61" spans="1:37" x14ac:dyDescent="0.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row>
    <row r="62" spans="1:37" x14ac:dyDescent="0.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row>
    <row r="63" spans="1:37" x14ac:dyDescent="0.2">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row>
    <row r="64" spans="1:37" x14ac:dyDescent="0.2">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row>
    <row r="65" spans="1:37" x14ac:dyDescent="0.2">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row>
    <row r="66" spans="1:37" x14ac:dyDescent="0.2">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row>
    <row r="67" spans="1:37" x14ac:dyDescent="0.2">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row>
    <row r="68" spans="1:37"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row>
    <row r="69" spans="1:37"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row>
    <row r="70" spans="1:37" x14ac:dyDescent="0.2">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row>
    <row r="71" spans="1:37"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row>
    <row r="72" spans="1:37" x14ac:dyDescent="0.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row>
    <row r="73" spans="1:37"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row>
    <row r="74" spans="1:37"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row>
    <row r="75" spans="1:37"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row>
    <row r="76" spans="1:37"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row>
    <row r="77" spans="1:37" x14ac:dyDescent="0.2">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row>
    <row r="78" spans="1:37" x14ac:dyDescent="0.2">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row>
    <row r="79" spans="1:37" x14ac:dyDescent="0.2">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row>
    <row r="80" spans="1:37"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row>
    <row r="81" spans="1:37" x14ac:dyDescent="0.2">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row>
    <row r="82" spans="1:37" x14ac:dyDescent="0.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row>
    <row r="83" spans="1:37" x14ac:dyDescent="0.2">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row>
    <row r="84" spans="1:37" x14ac:dyDescent="0.2">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row>
    <row r="85" spans="1:37" x14ac:dyDescent="0.2">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row>
    <row r="86" spans="1:37" x14ac:dyDescent="0.2">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row>
    <row r="87" spans="1:37" x14ac:dyDescent="0.2">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row>
    <row r="88" spans="1:37" x14ac:dyDescent="0.2">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row>
    <row r="89" spans="1:37" x14ac:dyDescent="0.2">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row>
    <row r="90" spans="1:37" x14ac:dyDescent="0.2">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row>
    <row r="91" spans="1:37" x14ac:dyDescent="0.2">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row>
    <row r="92" spans="1:37" x14ac:dyDescent="0.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row>
    <row r="93" spans="1:37" x14ac:dyDescent="0.2">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row>
    <row r="94" spans="1:37"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row>
    <row r="95" spans="1:37" x14ac:dyDescent="0.2">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row>
    <row r="96" spans="1:37" x14ac:dyDescent="0.2">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row>
    <row r="97" spans="1:37" x14ac:dyDescent="0.2">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row>
    <row r="98" spans="1:37" x14ac:dyDescent="0.2">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row>
    <row r="99" spans="1:37" x14ac:dyDescent="0.2">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row>
    <row r="100" spans="1:37"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row>
    <row r="101" spans="1:37"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row>
    <row r="102" spans="1:37"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row>
    <row r="103" spans="1:37"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row>
    <row r="104" spans="1:37"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row>
    <row r="105" spans="1:37"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row>
    <row r="106" spans="1:37"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row>
    <row r="107" spans="1:37"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row>
    <row r="108" spans="1:37"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row>
    <row r="109" spans="1:37"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row>
    <row r="110" spans="1:37"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row>
    <row r="111" spans="1:37"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row>
    <row r="112" spans="1:37"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row>
    <row r="113" spans="1:37"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row>
    <row r="114" spans="1:37"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row>
    <row r="115" spans="1:37"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row>
    <row r="116" spans="1:37"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row>
    <row r="117" spans="1:37"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row>
    <row r="118" spans="1:37"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row>
    <row r="119" spans="1:37"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row>
    <row r="120" spans="1:37"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row>
    <row r="121" spans="1:37"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row>
    <row r="122" spans="1:37"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row>
    <row r="123" spans="1:37"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row>
    <row r="124" spans="1:37"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row>
    <row r="125" spans="1:37"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row>
    <row r="126" spans="1:37"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row>
    <row r="127" spans="1:37"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row>
    <row r="128" spans="1:37"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row>
    <row r="129" spans="1:37"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row>
    <row r="130" spans="1:37"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row>
    <row r="131" spans="1:37"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row>
    <row r="132" spans="1:37"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row>
    <row r="133" spans="1:37"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row>
    <row r="134" spans="1:37"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row>
    <row r="135" spans="1:37"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row>
    <row r="136" spans="1:37"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row>
    <row r="137" spans="1:37"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row>
    <row r="138" spans="1:37"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row>
    <row r="139" spans="1:37"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row>
    <row r="140" spans="1:37"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row>
    <row r="141" spans="1:37"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row>
    <row r="142" spans="1:37"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row>
    <row r="143" spans="1:37"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row>
    <row r="144" spans="1:37"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row>
    <row r="145" spans="1:37"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row>
    <row r="146" spans="1:37"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row>
    <row r="147" spans="1:37"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row>
    <row r="148" spans="1:37"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row>
    <row r="149" spans="1:37"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row>
    <row r="150" spans="1:37"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row>
    <row r="151" spans="1:37"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row>
    <row r="152" spans="1:37"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row>
    <row r="153" spans="1:37"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row>
    <row r="154" spans="1:37"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row>
    <row r="155" spans="1:37"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row>
    <row r="156" spans="1:37"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row>
    <row r="157" spans="1:37"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row>
    <row r="158" spans="1:37"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row>
    <row r="159" spans="1:37"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row>
    <row r="160" spans="1:37"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row>
    <row r="161" spans="1:37"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row>
    <row r="162" spans="1:37"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row>
    <row r="163" spans="1:37"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row>
    <row r="164" spans="1:37"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row>
    <row r="165" spans="1:37"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row>
    <row r="166" spans="1:37"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row>
    <row r="167" spans="1:37"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row>
    <row r="168" spans="1:37"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row>
    <row r="169" spans="1:37"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row>
    <row r="170" spans="1:37"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row>
    <row r="171" spans="1:37"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row>
    <row r="172" spans="1:37"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row>
    <row r="173" spans="1:37"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row>
    <row r="174" spans="1:37"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row>
    <row r="175" spans="1:37"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row>
    <row r="176" spans="1:37"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row>
    <row r="177" spans="1:37"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row>
    <row r="178" spans="1:37"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row>
    <row r="179" spans="1:37"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row>
    <row r="180" spans="1:37"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row>
    <row r="181" spans="1:37"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row>
    <row r="182" spans="1:37"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row>
    <row r="183" spans="1:37"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row>
    <row r="184" spans="1:37"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row>
    <row r="185" spans="1:37"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row>
    <row r="186" spans="1:37"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row>
    <row r="187" spans="1:37"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row>
    <row r="188" spans="1:37"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row>
    <row r="189" spans="1:37"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row>
    <row r="190" spans="1:37"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row>
    <row r="191" spans="1:37"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row>
    <row r="192" spans="1:37"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row>
    <row r="193" spans="1:37"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row>
    <row r="194" spans="1:37"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row>
    <row r="195" spans="1:37"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row>
    <row r="196" spans="1:37"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row>
    <row r="197" spans="1:37"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row>
    <row r="198" spans="1:37"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row>
    <row r="199" spans="1:37"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row>
    <row r="200" spans="1:37"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row>
    <row r="201" spans="1:37"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row>
    <row r="202" spans="1:37"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row>
    <row r="203" spans="1:37"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row>
    <row r="204" spans="1:37"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row>
    <row r="205" spans="1:37"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row>
    <row r="206" spans="1:37"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row>
    <row r="207" spans="1:37"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row>
    <row r="208" spans="1:37"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row>
    <row r="209" spans="1:37"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row>
    <row r="210" spans="1:37"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row>
    <row r="211" spans="1:37"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row>
    <row r="212" spans="1:37"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row>
    <row r="213" spans="1:37"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row>
    <row r="214" spans="1:37"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row>
    <row r="215" spans="1:37"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row>
    <row r="216" spans="1:37"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row>
    <row r="217" spans="1:37"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row>
    <row r="218" spans="1:37"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row>
    <row r="219" spans="1:37"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row>
    <row r="220" spans="1:37"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row>
    <row r="221" spans="1:37"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row>
    <row r="222" spans="1:37"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row>
    <row r="223" spans="1:37"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row>
    <row r="224" spans="1:37"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row>
    <row r="225" spans="1:37"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row>
    <row r="226" spans="1:37"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row>
    <row r="227" spans="1:37"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row>
    <row r="228" spans="1:37"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row>
    <row r="229" spans="1:37"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row>
    <row r="230" spans="1:37"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row>
    <row r="231" spans="1:37"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row>
    <row r="232" spans="1:37"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row>
    <row r="233" spans="1:37"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row>
    <row r="234" spans="1:37"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row>
    <row r="235" spans="1:37"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row>
    <row r="236" spans="1:37"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row>
    <row r="237" spans="1:37"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row>
    <row r="238" spans="1:37"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row>
    <row r="239" spans="1:37"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row>
    <row r="240" spans="1:37"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row>
    <row r="241" spans="1:37"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row>
    <row r="242" spans="1:37"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row>
    <row r="243" spans="1:37"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row>
    <row r="244" spans="1:37"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row>
    <row r="245" spans="1:37"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row>
    <row r="246" spans="1:37"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row>
    <row r="247" spans="1:37"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row>
    <row r="248" spans="1:37"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row>
    <row r="249" spans="1:37"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row>
    <row r="250" spans="1:37"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row>
    <row r="251" spans="1:37"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row>
    <row r="252" spans="1:37"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row>
    <row r="253" spans="1:37"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row>
    <row r="254" spans="1:37"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row>
    <row r="255" spans="1:37"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row>
    <row r="256" spans="1:37"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row>
    <row r="257" spans="1:37"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row>
    <row r="258" spans="1:37"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row>
    <row r="259" spans="1:37"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row>
    <row r="260" spans="1:37"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row>
    <row r="261" spans="1:37"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row>
    <row r="262" spans="1:37"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row>
    <row r="263" spans="1:37"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row>
    <row r="264" spans="1:37"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row>
    <row r="265" spans="1:37"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row>
    <row r="266" spans="1:37"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row>
    <row r="267" spans="1:37"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row>
    <row r="268" spans="1:37"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row>
    <row r="269" spans="1:37"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row>
    <row r="270" spans="1:37"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row>
    <row r="271" spans="1:37"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row>
    <row r="272" spans="1:37"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row>
    <row r="273" spans="1:37"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row>
    <row r="274" spans="1:37"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row>
    <row r="275" spans="1:37"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row>
    <row r="276" spans="1:37"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row>
    <row r="277" spans="1:37"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row>
    <row r="278" spans="1:37"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row>
    <row r="279" spans="1:37"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row>
    <row r="280" spans="1:37"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row>
    <row r="281" spans="1:37"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row>
    <row r="282" spans="1:37"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row>
    <row r="283" spans="1:37"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row>
    <row r="284" spans="1:37"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row>
    <row r="285" spans="1:37"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row>
    <row r="286" spans="1:37"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row>
    <row r="287" spans="1:37"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row>
    <row r="288" spans="1:37"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row>
    <row r="289" spans="1:37"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row>
    <row r="290" spans="1:37"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row>
    <row r="291" spans="1:37"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row>
    <row r="292" spans="1:37"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row>
    <row r="293" spans="1:37"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row>
    <row r="294" spans="1:37"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row>
    <row r="295" spans="1:37"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row>
    <row r="296" spans="1:37"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row>
    <row r="297" spans="1:37"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row>
    <row r="298" spans="1:37"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row>
    <row r="299" spans="1:37"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row>
    <row r="300" spans="1:37"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row>
    <row r="301" spans="1:37"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row>
    <row r="302" spans="1:37"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row>
    <row r="303" spans="1:37"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row>
    <row r="304" spans="1:37"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row>
    <row r="305" spans="1:37"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row>
    <row r="306" spans="1:37"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row>
    <row r="307" spans="1:37"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row>
    <row r="308" spans="1:37"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row>
    <row r="309" spans="1:37"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row>
    <row r="310" spans="1:37"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row>
    <row r="311" spans="1:37"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row>
    <row r="312" spans="1:37"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row>
    <row r="313" spans="1:37"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row>
    <row r="314" spans="1:37"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row>
    <row r="315" spans="1:37"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row>
    <row r="316" spans="1:37"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row>
    <row r="317" spans="1:37"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row>
    <row r="318" spans="1:37"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row>
    <row r="319" spans="1:37"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row>
    <row r="320" spans="1:37"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row>
    <row r="321" spans="1:37"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row>
    <row r="322" spans="1:37"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row>
    <row r="323" spans="1:37"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row>
    <row r="324" spans="1:37"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row>
    <row r="325" spans="1:37"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row>
    <row r="326" spans="1:37"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row>
    <row r="327" spans="1:37"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row>
    <row r="328" spans="1:37"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row>
    <row r="329" spans="1:37"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row>
    <row r="330" spans="1:37"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row>
    <row r="331" spans="1:37"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row>
    <row r="332" spans="1:37"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row>
    <row r="333" spans="1:37"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row>
    <row r="334" spans="1:37"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row>
    <row r="335" spans="1:37"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row>
    <row r="336" spans="1:37"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row>
    <row r="337" spans="1:37"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row>
    <row r="338" spans="1:37"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row>
    <row r="339" spans="1:37"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row>
    <row r="340" spans="1:37"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row>
    <row r="341" spans="1:37"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row>
    <row r="342" spans="1:37"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row>
    <row r="343" spans="1:37"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row>
    <row r="344" spans="1:37"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row>
    <row r="345" spans="1:37"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row>
    <row r="346" spans="1:37"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row>
    <row r="347" spans="1:37"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row>
    <row r="348" spans="1:37"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row>
    <row r="349" spans="1:37"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row>
    <row r="350" spans="1:37"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row>
    <row r="351" spans="1:37"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row>
    <row r="352" spans="1:37"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row>
    <row r="353" spans="1:37"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row>
    <row r="354" spans="1:37"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row>
    <row r="355" spans="1:37"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row>
    <row r="356" spans="1:37"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row>
    <row r="357" spans="1:37"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row>
    <row r="358" spans="1:37"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row>
    <row r="359" spans="1:37"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row>
    <row r="360" spans="1:37"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row>
    <row r="361" spans="1:37"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row>
    <row r="362" spans="1:37"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row>
    <row r="363" spans="1:37"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row>
    <row r="364" spans="1:37"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row>
    <row r="365" spans="1:37"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row>
    <row r="366" spans="1:37"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row>
    <row r="367" spans="1:37"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row>
    <row r="368" spans="1:37"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row>
    <row r="369" spans="1:37"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row>
    <row r="370" spans="1:37"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row>
    <row r="371" spans="1:37"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row>
    <row r="372" spans="1:37"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row>
    <row r="373" spans="1:37"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row>
    <row r="374" spans="1:37"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row>
    <row r="375" spans="1:37"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row>
    <row r="376" spans="1:37"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row>
    <row r="377" spans="1:37"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row>
    <row r="378" spans="1:37"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row>
    <row r="379" spans="1:37"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row>
    <row r="380" spans="1:37"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row>
    <row r="381" spans="1:37"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row>
    <row r="382" spans="1:37"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row>
    <row r="383" spans="1:37"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row>
    <row r="384" spans="1:37"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row>
    <row r="385" spans="1:37"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row>
    <row r="386" spans="1:37"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row>
    <row r="387" spans="1:37"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row>
    <row r="388" spans="1:37"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row>
    <row r="389" spans="1:37"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row>
    <row r="390" spans="1:37"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row>
    <row r="391" spans="1:37"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row>
    <row r="392" spans="1:37"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row>
    <row r="393" spans="1:37"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row>
    <row r="394" spans="1:37"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row>
    <row r="395" spans="1:37"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row>
    <row r="396" spans="1:37"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row>
    <row r="397" spans="1:37"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row>
    <row r="398" spans="1:37"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row>
    <row r="399" spans="1:37"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row>
    <row r="400" spans="1:37"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row>
    <row r="401" spans="1:37"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row>
    <row r="402" spans="1:37"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row>
    <row r="403" spans="1:37"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row>
    <row r="404" spans="1:37"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row>
    <row r="405" spans="1:37"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row>
    <row r="406" spans="1:37"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row>
    <row r="407" spans="1:37"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row>
    <row r="408" spans="1:37"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row>
    <row r="409" spans="1:37"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row>
    <row r="410" spans="1:37"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row>
    <row r="411" spans="1:37"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row>
    <row r="412" spans="1:37"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row>
    <row r="413" spans="1:37" x14ac:dyDescent="0.2">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row>
    <row r="414" spans="1:37" x14ac:dyDescent="0.2">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row>
    <row r="415" spans="1:37" x14ac:dyDescent="0.2">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row>
    <row r="416" spans="1:37" x14ac:dyDescent="0.2">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row>
    <row r="417" spans="1:37" x14ac:dyDescent="0.2">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row>
    <row r="418" spans="1:37" x14ac:dyDescent="0.2">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row>
    <row r="419" spans="1:37" x14ac:dyDescent="0.2">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row>
    <row r="420" spans="1:37" x14ac:dyDescent="0.2">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row>
    <row r="421" spans="1:37" x14ac:dyDescent="0.2">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row>
    <row r="422" spans="1:37" x14ac:dyDescent="0.2">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row>
    <row r="423" spans="1:37" x14ac:dyDescent="0.2">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row>
    <row r="424" spans="1:37" x14ac:dyDescent="0.2">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row>
    <row r="425" spans="1:37" x14ac:dyDescent="0.2">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row>
    <row r="426" spans="1:37" x14ac:dyDescent="0.2">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row>
    <row r="427" spans="1:37" x14ac:dyDescent="0.2">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row>
    <row r="428" spans="1:37" x14ac:dyDescent="0.2">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row>
    <row r="429" spans="1:37" x14ac:dyDescent="0.2">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row>
    <row r="430" spans="1:37" x14ac:dyDescent="0.2">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row>
    <row r="431" spans="1:37" x14ac:dyDescent="0.2">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row>
    <row r="432" spans="1:37" x14ac:dyDescent="0.2">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row>
    <row r="433" spans="1:37" x14ac:dyDescent="0.2">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row>
    <row r="434" spans="1:37" x14ac:dyDescent="0.2">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row>
    <row r="435" spans="1:37" x14ac:dyDescent="0.2">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row>
    <row r="436" spans="1:37" x14ac:dyDescent="0.2">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row>
    <row r="437" spans="1:37" x14ac:dyDescent="0.2">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row>
    <row r="438" spans="1:37" x14ac:dyDescent="0.2">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row>
    <row r="439" spans="1:37" x14ac:dyDescent="0.2">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row>
    <row r="440" spans="1:37" x14ac:dyDescent="0.2">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row>
    <row r="441" spans="1:37" x14ac:dyDescent="0.2">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row>
    <row r="442" spans="1:37" x14ac:dyDescent="0.2">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row>
    <row r="443" spans="1:37" x14ac:dyDescent="0.2">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row>
    <row r="444" spans="1:37" x14ac:dyDescent="0.2">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row>
    <row r="445" spans="1:37" x14ac:dyDescent="0.2">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row>
    <row r="446" spans="1:37" x14ac:dyDescent="0.2">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row>
    <row r="447" spans="1:37" x14ac:dyDescent="0.2">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row>
    <row r="448" spans="1:37" x14ac:dyDescent="0.2">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row>
    <row r="449" spans="1:37" x14ac:dyDescent="0.2">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row>
    <row r="450" spans="1:37" x14ac:dyDescent="0.2">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row>
    <row r="451" spans="1:37" x14ac:dyDescent="0.2">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row>
    <row r="452" spans="1:37" x14ac:dyDescent="0.2">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row>
    <row r="453" spans="1:37" x14ac:dyDescent="0.2">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row>
    <row r="454" spans="1:37" x14ac:dyDescent="0.2">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row>
    <row r="455" spans="1:37" x14ac:dyDescent="0.2">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row>
    <row r="456" spans="1:37" x14ac:dyDescent="0.2">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row>
    <row r="457" spans="1:37" x14ac:dyDescent="0.2">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row>
    <row r="458" spans="1:37" x14ac:dyDescent="0.2">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row>
    <row r="459" spans="1:37" x14ac:dyDescent="0.2">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row>
    <row r="460" spans="1:37" x14ac:dyDescent="0.2">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row>
    <row r="461" spans="1:37" x14ac:dyDescent="0.2">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row>
    <row r="462" spans="1:37" x14ac:dyDescent="0.2">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row>
    <row r="463" spans="1:37" x14ac:dyDescent="0.2">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row>
    <row r="464" spans="1:37" x14ac:dyDescent="0.2">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row>
    <row r="465" spans="1:37" x14ac:dyDescent="0.2">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row>
    <row r="466" spans="1:37" x14ac:dyDescent="0.2">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row>
    <row r="467" spans="1:37" x14ac:dyDescent="0.2">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row>
    <row r="468" spans="1:37" x14ac:dyDescent="0.2">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row>
    <row r="469" spans="1:37" x14ac:dyDescent="0.2">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row>
    <row r="470" spans="1:37" x14ac:dyDescent="0.2">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row>
    <row r="471" spans="1:37" x14ac:dyDescent="0.2">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row>
    <row r="472" spans="1:37" x14ac:dyDescent="0.2">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row>
    <row r="473" spans="1:37" x14ac:dyDescent="0.2">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row>
    <row r="474" spans="1:37" x14ac:dyDescent="0.2">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row>
    <row r="475" spans="1:37" x14ac:dyDescent="0.2">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row>
    <row r="476" spans="1:37" x14ac:dyDescent="0.2">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row>
    <row r="477" spans="1:37" x14ac:dyDescent="0.2">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row>
    <row r="478" spans="1:37" x14ac:dyDescent="0.2">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row>
    <row r="479" spans="1:37" x14ac:dyDescent="0.2">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row>
    <row r="480" spans="1:37" x14ac:dyDescent="0.2">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row>
    <row r="481" spans="1:37" x14ac:dyDescent="0.2">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row>
    <row r="482" spans="1:37" x14ac:dyDescent="0.2">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row>
    <row r="483" spans="1:37" x14ac:dyDescent="0.2">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row>
    <row r="484" spans="1:37" x14ac:dyDescent="0.2">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row>
    <row r="485" spans="1:37" x14ac:dyDescent="0.2">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row>
    <row r="486" spans="1:37" x14ac:dyDescent="0.2">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row>
    <row r="487" spans="1:37" x14ac:dyDescent="0.2">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row>
    <row r="488" spans="1:37" x14ac:dyDescent="0.2">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row>
    <row r="489" spans="1:37" x14ac:dyDescent="0.2">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row>
    <row r="490" spans="1:37" x14ac:dyDescent="0.2">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row>
    <row r="491" spans="1:37" x14ac:dyDescent="0.2">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row>
    <row r="492" spans="1:37" x14ac:dyDescent="0.2">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row>
    <row r="493" spans="1:37" x14ac:dyDescent="0.2">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row>
    <row r="494" spans="1:37" x14ac:dyDescent="0.2">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row>
    <row r="495" spans="1:37" x14ac:dyDescent="0.2">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row>
    <row r="496" spans="1:37" x14ac:dyDescent="0.2">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row>
    <row r="497" spans="1:37" x14ac:dyDescent="0.2">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row>
    <row r="498" spans="1:37" x14ac:dyDescent="0.2">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row>
    <row r="499" spans="1:37" x14ac:dyDescent="0.2">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row>
    <row r="500" spans="1:37" x14ac:dyDescent="0.2">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row>
    <row r="501" spans="1:37" x14ac:dyDescent="0.2">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row>
    <row r="502" spans="1:37" x14ac:dyDescent="0.2">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row>
    <row r="503" spans="1:37" x14ac:dyDescent="0.2">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row>
    <row r="504" spans="1:37" x14ac:dyDescent="0.2">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row>
    <row r="505" spans="1:37" x14ac:dyDescent="0.2">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row>
    <row r="506" spans="1:37" x14ac:dyDescent="0.2">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row>
    <row r="507" spans="1:37" x14ac:dyDescent="0.2">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row>
    <row r="508" spans="1:37" x14ac:dyDescent="0.2">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row>
    <row r="509" spans="1:37" x14ac:dyDescent="0.2">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row>
    <row r="510" spans="1:37" x14ac:dyDescent="0.2">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row>
    <row r="511" spans="1:37" x14ac:dyDescent="0.2">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row>
    <row r="512" spans="1:37" x14ac:dyDescent="0.2">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row>
    <row r="513" spans="1:37" x14ac:dyDescent="0.2">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row>
    <row r="514" spans="1:37" x14ac:dyDescent="0.2">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row>
    <row r="515" spans="1:37" x14ac:dyDescent="0.2">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row>
    <row r="516" spans="1:37" x14ac:dyDescent="0.2">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c r="AJ516" s="9"/>
      <c r="AK516" s="9"/>
    </row>
    <row r="517" spans="1:37" x14ac:dyDescent="0.2">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c r="AJ517" s="9"/>
      <c r="AK517" s="9"/>
    </row>
    <row r="518" spans="1:37" x14ac:dyDescent="0.2">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row>
    <row r="519" spans="1:37" x14ac:dyDescent="0.2">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c r="AJ519" s="9"/>
      <c r="AK519" s="9"/>
    </row>
    <row r="520" spans="1:37" x14ac:dyDescent="0.2">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c r="AJ520" s="9"/>
      <c r="AK520" s="9"/>
    </row>
    <row r="521" spans="1:37" x14ac:dyDescent="0.2">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c r="AJ521" s="9"/>
      <c r="AK521" s="9"/>
    </row>
    <row r="522" spans="1:37" x14ac:dyDescent="0.2">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c r="AJ522" s="9"/>
      <c r="AK522" s="9"/>
    </row>
    <row r="523" spans="1:37" x14ac:dyDescent="0.2">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c r="AJ523" s="9"/>
      <c r="AK523" s="9"/>
    </row>
    <row r="524" spans="1:37" x14ac:dyDescent="0.2">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c r="AI524" s="9"/>
      <c r="AJ524" s="9"/>
      <c r="AK524" s="9"/>
    </row>
    <row r="525" spans="1:37" x14ac:dyDescent="0.2">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c r="AJ525" s="9"/>
      <c r="AK525" s="9"/>
    </row>
    <row r="526" spans="1:37" x14ac:dyDescent="0.2">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c r="AJ526" s="9"/>
      <c r="AK526" s="9"/>
    </row>
    <row r="527" spans="1:37" x14ac:dyDescent="0.2">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c r="AJ527" s="9"/>
      <c r="AK527" s="9"/>
    </row>
    <row r="528" spans="1:37" x14ac:dyDescent="0.2">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c r="AJ528" s="9"/>
      <c r="AK528" s="9"/>
    </row>
    <row r="529" spans="1:37" x14ac:dyDescent="0.2">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c r="AJ529" s="9"/>
      <c r="AK529" s="9"/>
    </row>
    <row r="530" spans="1:37" x14ac:dyDescent="0.2">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row>
    <row r="531" spans="1:37" x14ac:dyDescent="0.2">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c r="AJ531" s="9"/>
      <c r="AK531" s="9"/>
    </row>
    <row r="532" spans="1:37" x14ac:dyDescent="0.2">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c r="AJ532" s="9"/>
      <c r="AK532" s="9"/>
    </row>
    <row r="533" spans="1:37" x14ac:dyDescent="0.2">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c r="AJ533" s="9"/>
      <c r="AK533" s="9"/>
    </row>
    <row r="534" spans="1:37" x14ac:dyDescent="0.2">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row>
    <row r="535" spans="1:37" x14ac:dyDescent="0.2">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row>
    <row r="536" spans="1:37" x14ac:dyDescent="0.2">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c r="AJ536" s="9"/>
      <c r="AK536" s="9"/>
    </row>
    <row r="537" spans="1:37" x14ac:dyDescent="0.2">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row>
    <row r="538" spans="1:37" x14ac:dyDescent="0.2">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row>
    <row r="539" spans="1:37" x14ac:dyDescent="0.2">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row>
    <row r="540" spans="1:37" x14ac:dyDescent="0.2">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row>
    <row r="541" spans="1:37" x14ac:dyDescent="0.2">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row>
    <row r="542" spans="1:37" x14ac:dyDescent="0.2">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row>
    <row r="543" spans="1:37" x14ac:dyDescent="0.2">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row>
    <row r="544" spans="1:37" x14ac:dyDescent="0.2">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row>
    <row r="545" spans="1:37" x14ac:dyDescent="0.2">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c r="AI545" s="9"/>
      <c r="AJ545" s="9"/>
      <c r="AK545" s="9"/>
    </row>
    <row r="546" spans="1:37" x14ac:dyDescent="0.2">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c r="AJ546" s="9"/>
      <c r="AK546" s="9"/>
    </row>
    <row r="547" spans="1:37" x14ac:dyDescent="0.2">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c r="AJ547" s="9"/>
      <c r="AK547" s="9"/>
    </row>
    <row r="548" spans="1:37" x14ac:dyDescent="0.2">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c r="AJ548" s="9"/>
      <c r="AK548" s="9"/>
    </row>
    <row r="549" spans="1:37" x14ac:dyDescent="0.2">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c r="AD549" s="9"/>
      <c r="AE549" s="9"/>
      <c r="AF549" s="9"/>
      <c r="AG549" s="9"/>
      <c r="AH549" s="9"/>
      <c r="AI549" s="9"/>
      <c r="AJ549" s="9"/>
      <c r="AK549" s="9"/>
    </row>
    <row r="550" spans="1:37" x14ac:dyDescent="0.2">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c r="AE550" s="9"/>
      <c r="AF550" s="9"/>
      <c r="AG550" s="9"/>
      <c r="AH550" s="9"/>
      <c r="AI550" s="9"/>
      <c r="AJ550" s="9"/>
      <c r="AK550" s="9"/>
    </row>
    <row r="551" spans="1:37" x14ac:dyDescent="0.2">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c r="AD551" s="9"/>
      <c r="AE551" s="9"/>
      <c r="AF551" s="9"/>
      <c r="AG551" s="9"/>
      <c r="AH551" s="9"/>
      <c r="AI551" s="9"/>
      <c r="AJ551" s="9"/>
      <c r="AK551" s="9"/>
    </row>
    <row r="552" spans="1:37" x14ac:dyDescent="0.2">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c r="AD552" s="9"/>
      <c r="AE552" s="9"/>
      <c r="AF552" s="9"/>
      <c r="AG552" s="9"/>
      <c r="AH552" s="9"/>
      <c r="AI552" s="9"/>
      <c r="AJ552" s="9"/>
      <c r="AK552" s="9"/>
    </row>
    <row r="553" spans="1:37" x14ac:dyDescent="0.2">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c r="AD553" s="9"/>
      <c r="AE553" s="9"/>
      <c r="AF553" s="9"/>
      <c r="AG553" s="9"/>
      <c r="AH553" s="9"/>
      <c r="AI553" s="9"/>
      <c r="AJ553" s="9"/>
      <c r="AK553" s="9"/>
    </row>
    <row r="554" spans="1:37" x14ac:dyDescent="0.2">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c r="AD554" s="9"/>
      <c r="AE554" s="9"/>
      <c r="AF554" s="9"/>
      <c r="AG554" s="9"/>
      <c r="AH554" s="9"/>
      <c r="AI554" s="9"/>
      <c r="AJ554" s="9"/>
      <c r="AK554" s="9"/>
    </row>
    <row r="555" spans="1:37" x14ac:dyDescent="0.2">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c r="AD555" s="9"/>
      <c r="AE555" s="9"/>
      <c r="AF555" s="9"/>
      <c r="AG555" s="9"/>
      <c r="AH555" s="9"/>
      <c r="AI555" s="9"/>
      <c r="AJ555" s="9"/>
      <c r="AK555" s="9"/>
    </row>
    <row r="556" spans="1:37" x14ac:dyDescent="0.2">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c r="AD556" s="9"/>
      <c r="AE556" s="9"/>
      <c r="AF556" s="9"/>
      <c r="AG556" s="9"/>
      <c r="AH556" s="9"/>
      <c r="AI556" s="9"/>
      <c r="AJ556" s="9"/>
      <c r="AK556" s="9"/>
    </row>
    <row r="557" spans="1:37" x14ac:dyDescent="0.2">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c r="AD557" s="9"/>
      <c r="AE557" s="9"/>
      <c r="AF557" s="9"/>
      <c r="AG557" s="9"/>
      <c r="AH557" s="9"/>
      <c r="AI557" s="9"/>
      <c r="AJ557" s="9"/>
      <c r="AK557" s="9"/>
    </row>
    <row r="558" spans="1:37" x14ac:dyDescent="0.2">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c r="AD558" s="9"/>
      <c r="AE558" s="9"/>
      <c r="AF558" s="9"/>
      <c r="AG558" s="9"/>
      <c r="AH558" s="9"/>
      <c r="AI558" s="9"/>
      <c r="AJ558" s="9"/>
      <c r="AK558" s="9"/>
    </row>
    <row r="559" spans="1:37" x14ac:dyDescent="0.2">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c r="AD559" s="9"/>
      <c r="AE559" s="9"/>
      <c r="AF559" s="9"/>
      <c r="AG559" s="9"/>
      <c r="AH559" s="9"/>
      <c r="AI559" s="9"/>
      <c r="AJ559" s="9"/>
      <c r="AK559" s="9"/>
    </row>
    <row r="560" spans="1:37" x14ac:dyDescent="0.2">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c r="AD560" s="9"/>
      <c r="AE560" s="9"/>
      <c r="AF560" s="9"/>
      <c r="AG560" s="9"/>
      <c r="AH560" s="9"/>
      <c r="AI560" s="9"/>
      <c r="AJ560" s="9"/>
      <c r="AK560" s="9"/>
    </row>
    <row r="561" spans="1:37" x14ac:dyDescent="0.2">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c r="AD561" s="9"/>
      <c r="AE561" s="9"/>
      <c r="AF561" s="9"/>
      <c r="AG561" s="9"/>
      <c r="AH561" s="9"/>
      <c r="AI561" s="9"/>
      <c r="AJ561" s="9"/>
      <c r="AK561" s="9"/>
    </row>
    <row r="562" spans="1:37" x14ac:dyDescent="0.2">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c r="AD562" s="9"/>
      <c r="AE562" s="9"/>
      <c r="AF562" s="9"/>
      <c r="AG562" s="9"/>
      <c r="AH562" s="9"/>
      <c r="AI562" s="9"/>
      <c r="AJ562" s="9"/>
      <c r="AK562" s="9"/>
    </row>
    <row r="563" spans="1:37" x14ac:dyDescent="0.2">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row>
    <row r="564" spans="1:37" x14ac:dyDescent="0.2">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c r="AD564" s="9"/>
      <c r="AE564" s="9"/>
      <c r="AF564" s="9"/>
      <c r="AG564" s="9"/>
      <c r="AH564" s="9"/>
      <c r="AI564" s="9"/>
      <c r="AJ564" s="9"/>
      <c r="AK564" s="9"/>
    </row>
    <row r="565" spans="1:37" x14ac:dyDescent="0.2">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c r="AD565" s="9"/>
      <c r="AE565" s="9"/>
      <c r="AF565" s="9"/>
      <c r="AG565" s="9"/>
      <c r="AH565" s="9"/>
      <c r="AI565" s="9"/>
      <c r="AJ565" s="9"/>
      <c r="AK565" s="9"/>
    </row>
    <row r="566" spans="1:37" x14ac:dyDescent="0.2">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c r="AD566" s="9"/>
      <c r="AE566" s="9"/>
      <c r="AF566" s="9"/>
      <c r="AG566" s="9"/>
      <c r="AH566" s="9"/>
      <c r="AI566" s="9"/>
      <c r="AJ566" s="9"/>
      <c r="AK566" s="9"/>
    </row>
    <row r="567" spans="1:37" x14ac:dyDescent="0.2">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c r="AD567" s="9"/>
      <c r="AE567" s="9"/>
      <c r="AF567" s="9"/>
      <c r="AG567" s="9"/>
      <c r="AH567" s="9"/>
      <c r="AI567" s="9"/>
      <c r="AJ567" s="9"/>
      <c r="AK567" s="9"/>
    </row>
    <row r="568" spans="1:37" x14ac:dyDescent="0.2">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c r="AD568" s="9"/>
      <c r="AE568" s="9"/>
      <c r="AF568" s="9"/>
      <c r="AG568" s="9"/>
      <c r="AH568" s="9"/>
      <c r="AI568" s="9"/>
      <c r="AJ568" s="9"/>
      <c r="AK568" s="9"/>
    </row>
    <row r="569" spans="1:37" x14ac:dyDescent="0.2">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c r="AD569" s="9"/>
      <c r="AE569" s="9"/>
      <c r="AF569" s="9"/>
      <c r="AG569" s="9"/>
      <c r="AH569" s="9"/>
      <c r="AI569" s="9"/>
      <c r="AJ569" s="9"/>
      <c r="AK569" s="9"/>
    </row>
    <row r="570" spans="1:37" x14ac:dyDescent="0.2">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c r="AD570" s="9"/>
      <c r="AE570" s="9"/>
      <c r="AF570" s="9"/>
      <c r="AG570" s="9"/>
      <c r="AH570" s="9"/>
      <c r="AI570" s="9"/>
      <c r="AJ570" s="9"/>
      <c r="AK570" s="9"/>
    </row>
    <row r="571" spans="1:37" x14ac:dyDescent="0.2">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c r="AD571" s="9"/>
      <c r="AE571" s="9"/>
      <c r="AF571" s="9"/>
      <c r="AG571" s="9"/>
      <c r="AH571" s="9"/>
      <c r="AI571" s="9"/>
      <c r="AJ571" s="9"/>
      <c r="AK571" s="9"/>
    </row>
    <row r="572" spans="1:37" x14ac:dyDescent="0.2">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c r="AD572" s="9"/>
      <c r="AE572" s="9"/>
      <c r="AF572" s="9"/>
      <c r="AG572" s="9"/>
      <c r="AH572" s="9"/>
      <c r="AI572" s="9"/>
      <c r="AJ572" s="9"/>
      <c r="AK572" s="9"/>
    </row>
    <row r="573" spans="1:37" x14ac:dyDescent="0.2">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c r="AD573" s="9"/>
      <c r="AE573" s="9"/>
      <c r="AF573" s="9"/>
      <c r="AG573" s="9"/>
      <c r="AH573" s="9"/>
      <c r="AI573" s="9"/>
      <c r="AJ573" s="9"/>
      <c r="AK573" s="9"/>
    </row>
    <row r="574" spans="1:37" x14ac:dyDescent="0.2">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c r="AD574" s="9"/>
      <c r="AE574" s="9"/>
      <c r="AF574" s="9"/>
      <c r="AG574" s="9"/>
      <c r="AH574" s="9"/>
      <c r="AI574" s="9"/>
      <c r="AJ574" s="9"/>
      <c r="AK574" s="9"/>
    </row>
    <row r="575" spans="1:37" x14ac:dyDescent="0.2">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c r="AD575" s="9"/>
      <c r="AE575" s="9"/>
      <c r="AF575" s="9"/>
      <c r="AG575" s="9"/>
      <c r="AH575" s="9"/>
      <c r="AI575" s="9"/>
      <c r="AJ575" s="9"/>
      <c r="AK575" s="9"/>
    </row>
    <row r="576" spans="1:37" x14ac:dyDescent="0.2">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c r="AD576" s="9"/>
      <c r="AE576" s="9"/>
      <c r="AF576" s="9"/>
      <c r="AG576" s="9"/>
      <c r="AH576" s="9"/>
      <c r="AI576" s="9"/>
      <c r="AJ576" s="9"/>
      <c r="AK576" s="9"/>
    </row>
    <row r="577" spans="1:37" x14ac:dyDescent="0.2">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c r="AD577" s="9"/>
      <c r="AE577" s="9"/>
      <c r="AF577" s="9"/>
      <c r="AG577" s="9"/>
      <c r="AH577" s="9"/>
      <c r="AI577" s="9"/>
      <c r="AJ577" s="9"/>
      <c r="AK577" s="9"/>
    </row>
    <row r="578" spans="1:37" x14ac:dyDescent="0.2">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c r="AD578" s="9"/>
      <c r="AE578" s="9"/>
      <c r="AF578" s="9"/>
      <c r="AG578" s="9"/>
      <c r="AH578" s="9"/>
      <c r="AI578" s="9"/>
      <c r="AJ578" s="9"/>
      <c r="AK578" s="9"/>
    </row>
    <row r="579" spans="1:37" x14ac:dyDescent="0.2">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9"/>
      <c r="AE579" s="9"/>
      <c r="AF579" s="9"/>
      <c r="AG579" s="9"/>
      <c r="AH579" s="9"/>
      <c r="AI579" s="9"/>
      <c r="AJ579" s="9"/>
      <c r="AK579" s="9"/>
    </row>
    <row r="580" spans="1:37" x14ac:dyDescent="0.2">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c r="AE580" s="9"/>
      <c r="AF580" s="9"/>
      <c r="AG580" s="9"/>
      <c r="AH580" s="9"/>
      <c r="AI580" s="9"/>
      <c r="AJ580" s="9"/>
      <c r="AK580" s="9"/>
    </row>
    <row r="581" spans="1:37" x14ac:dyDescent="0.2">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c r="AD581" s="9"/>
      <c r="AE581" s="9"/>
      <c r="AF581" s="9"/>
      <c r="AG581" s="9"/>
      <c r="AH581" s="9"/>
      <c r="AI581" s="9"/>
      <c r="AJ581" s="9"/>
      <c r="AK581" s="9"/>
    </row>
    <row r="582" spans="1:37" x14ac:dyDescent="0.2">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c r="AE582" s="9"/>
      <c r="AF582" s="9"/>
      <c r="AG582" s="9"/>
      <c r="AH582" s="9"/>
      <c r="AI582" s="9"/>
      <c r="AJ582" s="9"/>
      <c r="AK582" s="9"/>
    </row>
    <row r="583" spans="1:37" x14ac:dyDescent="0.2">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c r="AD583" s="9"/>
      <c r="AE583" s="9"/>
      <c r="AF583" s="9"/>
      <c r="AG583" s="9"/>
      <c r="AH583" s="9"/>
      <c r="AI583" s="9"/>
      <c r="AJ583" s="9"/>
      <c r="AK583" s="9"/>
    </row>
    <row r="584" spans="1:37" x14ac:dyDescent="0.2">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c r="AD584" s="9"/>
      <c r="AE584" s="9"/>
      <c r="AF584" s="9"/>
      <c r="AG584" s="9"/>
      <c r="AH584" s="9"/>
      <c r="AI584" s="9"/>
      <c r="AJ584" s="9"/>
      <c r="AK584" s="9"/>
    </row>
    <row r="585" spans="1:37" x14ac:dyDescent="0.2">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c r="AD585" s="9"/>
      <c r="AE585" s="9"/>
      <c r="AF585" s="9"/>
      <c r="AG585" s="9"/>
      <c r="AH585" s="9"/>
      <c r="AI585" s="9"/>
      <c r="AJ585" s="9"/>
      <c r="AK585" s="9"/>
    </row>
    <row r="586" spans="1:37" x14ac:dyDescent="0.2">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c r="AD586" s="9"/>
      <c r="AE586" s="9"/>
      <c r="AF586" s="9"/>
      <c r="AG586" s="9"/>
      <c r="AH586" s="9"/>
      <c r="AI586" s="9"/>
      <c r="AJ586" s="9"/>
      <c r="AK586" s="9"/>
    </row>
    <row r="587" spans="1:37" x14ac:dyDescent="0.2">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c r="AD587" s="9"/>
      <c r="AE587" s="9"/>
      <c r="AF587" s="9"/>
      <c r="AG587" s="9"/>
      <c r="AH587" s="9"/>
      <c r="AI587" s="9"/>
      <c r="AJ587" s="9"/>
      <c r="AK587" s="9"/>
    </row>
    <row r="588" spans="1:37" x14ac:dyDescent="0.2">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c r="AD588" s="9"/>
      <c r="AE588" s="9"/>
      <c r="AF588" s="9"/>
      <c r="AG588" s="9"/>
      <c r="AH588" s="9"/>
      <c r="AI588" s="9"/>
      <c r="AJ588" s="9"/>
      <c r="AK588" s="9"/>
    </row>
    <row r="589" spans="1:37" x14ac:dyDescent="0.2">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c r="AD589" s="9"/>
      <c r="AE589" s="9"/>
      <c r="AF589" s="9"/>
      <c r="AG589" s="9"/>
      <c r="AH589" s="9"/>
      <c r="AI589" s="9"/>
      <c r="AJ589" s="9"/>
      <c r="AK589" s="9"/>
    </row>
    <row r="590" spans="1:37" x14ac:dyDescent="0.2">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c r="AD590" s="9"/>
      <c r="AE590" s="9"/>
      <c r="AF590" s="9"/>
      <c r="AG590" s="9"/>
      <c r="AH590" s="9"/>
      <c r="AI590" s="9"/>
      <c r="AJ590" s="9"/>
      <c r="AK590" s="9"/>
    </row>
    <row r="591" spans="1:37" x14ac:dyDescent="0.2">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c r="AD591" s="9"/>
      <c r="AE591" s="9"/>
      <c r="AF591" s="9"/>
      <c r="AG591" s="9"/>
      <c r="AH591" s="9"/>
      <c r="AI591" s="9"/>
      <c r="AJ591" s="9"/>
      <c r="AK591" s="9"/>
    </row>
    <row r="592" spans="1:37" x14ac:dyDescent="0.2">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c r="AD592" s="9"/>
      <c r="AE592" s="9"/>
      <c r="AF592" s="9"/>
      <c r="AG592" s="9"/>
      <c r="AH592" s="9"/>
      <c r="AI592" s="9"/>
      <c r="AJ592" s="9"/>
      <c r="AK592" s="9"/>
    </row>
    <row r="593" spans="1:37" x14ac:dyDescent="0.2">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c r="AD593" s="9"/>
      <c r="AE593" s="9"/>
      <c r="AF593" s="9"/>
      <c r="AG593" s="9"/>
      <c r="AH593" s="9"/>
      <c r="AI593" s="9"/>
      <c r="AJ593" s="9"/>
      <c r="AK593" s="9"/>
    </row>
    <row r="594" spans="1:37" x14ac:dyDescent="0.2">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c r="AD594" s="9"/>
      <c r="AE594" s="9"/>
      <c r="AF594" s="9"/>
      <c r="AG594" s="9"/>
      <c r="AH594" s="9"/>
      <c r="AI594" s="9"/>
      <c r="AJ594" s="9"/>
      <c r="AK594" s="9"/>
    </row>
    <row r="595" spans="1:37" x14ac:dyDescent="0.2">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c r="AD595" s="9"/>
      <c r="AE595" s="9"/>
      <c r="AF595" s="9"/>
      <c r="AG595" s="9"/>
      <c r="AH595" s="9"/>
      <c r="AI595" s="9"/>
      <c r="AJ595" s="9"/>
      <c r="AK595" s="9"/>
    </row>
    <row r="596" spans="1:37" x14ac:dyDescent="0.2">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row>
    <row r="597" spans="1:37" x14ac:dyDescent="0.2">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c r="AD597" s="9"/>
      <c r="AE597" s="9"/>
      <c r="AF597" s="9"/>
      <c r="AG597" s="9"/>
      <c r="AH597" s="9"/>
      <c r="AI597" s="9"/>
      <c r="AJ597" s="9"/>
      <c r="AK597" s="9"/>
    </row>
    <row r="598" spans="1:37" x14ac:dyDescent="0.2">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c r="AD598" s="9"/>
      <c r="AE598" s="9"/>
      <c r="AF598" s="9"/>
      <c r="AG598" s="9"/>
      <c r="AH598" s="9"/>
      <c r="AI598" s="9"/>
      <c r="AJ598" s="9"/>
      <c r="AK598" s="9"/>
    </row>
    <row r="599" spans="1:37" x14ac:dyDescent="0.2">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c r="AD599" s="9"/>
      <c r="AE599" s="9"/>
      <c r="AF599" s="9"/>
      <c r="AG599" s="9"/>
      <c r="AH599" s="9"/>
      <c r="AI599" s="9"/>
      <c r="AJ599" s="9"/>
      <c r="AK599" s="9"/>
    </row>
    <row r="600" spans="1:37" x14ac:dyDescent="0.2">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c r="AD600" s="9"/>
      <c r="AE600" s="9"/>
      <c r="AF600" s="9"/>
      <c r="AG600" s="9"/>
      <c r="AH600" s="9"/>
      <c r="AI600" s="9"/>
      <c r="AJ600" s="9"/>
      <c r="AK600" s="9"/>
    </row>
    <row r="601" spans="1:37" x14ac:dyDescent="0.2">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9"/>
      <c r="AE601" s="9"/>
      <c r="AF601" s="9"/>
      <c r="AG601" s="9"/>
      <c r="AH601" s="9"/>
      <c r="AI601" s="9"/>
      <c r="AJ601" s="9"/>
      <c r="AK601" s="9"/>
    </row>
    <row r="602" spans="1:37" x14ac:dyDescent="0.2">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c r="AD602" s="9"/>
      <c r="AE602" s="9"/>
      <c r="AF602" s="9"/>
      <c r="AG602" s="9"/>
      <c r="AH602" s="9"/>
      <c r="AI602" s="9"/>
      <c r="AJ602" s="9"/>
      <c r="AK602" s="9"/>
    </row>
    <row r="603" spans="1:37" x14ac:dyDescent="0.2">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c r="AD603" s="9"/>
      <c r="AE603" s="9"/>
      <c r="AF603" s="9"/>
      <c r="AG603" s="9"/>
      <c r="AH603" s="9"/>
      <c r="AI603" s="9"/>
      <c r="AJ603" s="9"/>
      <c r="AK603" s="9"/>
    </row>
    <row r="604" spans="1:37" x14ac:dyDescent="0.2">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c r="AD604" s="9"/>
      <c r="AE604" s="9"/>
      <c r="AF604" s="9"/>
      <c r="AG604" s="9"/>
      <c r="AH604" s="9"/>
      <c r="AI604" s="9"/>
      <c r="AJ604" s="9"/>
      <c r="AK604" s="9"/>
    </row>
    <row r="605" spans="1:37" x14ac:dyDescent="0.2">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c r="AD605" s="9"/>
      <c r="AE605" s="9"/>
      <c r="AF605" s="9"/>
      <c r="AG605" s="9"/>
      <c r="AH605" s="9"/>
      <c r="AI605" s="9"/>
      <c r="AJ605" s="9"/>
      <c r="AK605" s="9"/>
    </row>
    <row r="606" spans="1:37" x14ac:dyDescent="0.2">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c r="AD606" s="9"/>
      <c r="AE606" s="9"/>
      <c r="AF606" s="9"/>
      <c r="AG606" s="9"/>
      <c r="AH606" s="9"/>
      <c r="AI606" s="9"/>
      <c r="AJ606" s="9"/>
      <c r="AK606" s="9"/>
    </row>
    <row r="607" spans="1:37" x14ac:dyDescent="0.2">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c r="AD607" s="9"/>
      <c r="AE607" s="9"/>
      <c r="AF607" s="9"/>
      <c r="AG607" s="9"/>
      <c r="AH607" s="9"/>
      <c r="AI607" s="9"/>
      <c r="AJ607" s="9"/>
      <c r="AK607" s="9"/>
    </row>
    <row r="608" spans="1:37" x14ac:dyDescent="0.2">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c r="AD608" s="9"/>
      <c r="AE608" s="9"/>
      <c r="AF608" s="9"/>
      <c r="AG608" s="9"/>
      <c r="AH608" s="9"/>
      <c r="AI608" s="9"/>
      <c r="AJ608" s="9"/>
      <c r="AK608" s="9"/>
    </row>
    <row r="609" spans="1:37" x14ac:dyDescent="0.2">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c r="AD609" s="9"/>
      <c r="AE609" s="9"/>
      <c r="AF609" s="9"/>
      <c r="AG609" s="9"/>
      <c r="AH609" s="9"/>
      <c r="AI609" s="9"/>
      <c r="AJ609" s="9"/>
      <c r="AK609" s="9"/>
    </row>
    <row r="610" spans="1:37" x14ac:dyDescent="0.2">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c r="AD610" s="9"/>
      <c r="AE610" s="9"/>
      <c r="AF610" s="9"/>
      <c r="AG610" s="9"/>
      <c r="AH610" s="9"/>
      <c r="AI610" s="9"/>
      <c r="AJ610" s="9"/>
      <c r="AK610" s="9"/>
    </row>
    <row r="611" spans="1:37" x14ac:dyDescent="0.2">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c r="AD611" s="9"/>
      <c r="AE611" s="9"/>
      <c r="AF611" s="9"/>
      <c r="AG611" s="9"/>
      <c r="AH611" s="9"/>
      <c r="AI611" s="9"/>
      <c r="AJ611" s="9"/>
      <c r="AK611" s="9"/>
    </row>
    <row r="612" spans="1:37" x14ac:dyDescent="0.2">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c r="AD612" s="9"/>
      <c r="AE612" s="9"/>
      <c r="AF612" s="9"/>
      <c r="AG612" s="9"/>
      <c r="AH612" s="9"/>
      <c r="AI612" s="9"/>
      <c r="AJ612" s="9"/>
      <c r="AK612" s="9"/>
    </row>
    <row r="613" spans="1:37" x14ac:dyDescent="0.2">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c r="AD613" s="9"/>
      <c r="AE613" s="9"/>
      <c r="AF613" s="9"/>
      <c r="AG613" s="9"/>
      <c r="AH613" s="9"/>
      <c r="AI613" s="9"/>
      <c r="AJ613" s="9"/>
      <c r="AK613" s="9"/>
    </row>
    <row r="614" spans="1:37" x14ac:dyDescent="0.2">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c r="AD614" s="9"/>
      <c r="AE614" s="9"/>
      <c r="AF614" s="9"/>
      <c r="AG614" s="9"/>
      <c r="AH614" s="9"/>
      <c r="AI614" s="9"/>
      <c r="AJ614" s="9"/>
      <c r="AK614" s="9"/>
    </row>
    <row r="615" spans="1:37" x14ac:dyDescent="0.2">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c r="AD615" s="9"/>
      <c r="AE615" s="9"/>
      <c r="AF615" s="9"/>
      <c r="AG615" s="9"/>
      <c r="AH615" s="9"/>
      <c r="AI615" s="9"/>
      <c r="AJ615" s="9"/>
      <c r="AK615" s="9"/>
    </row>
    <row r="616" spans="1:37" x14ac:dyDescent="0.2">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c r="AD616" s="9"/>
      <c r="AE616" s="9"/>
      <c r="AF616" s="9"/>
      <c r="AG616" s="9"/>
      <c r="AH616" s="9"/>
      <c r="AI616" s="9"/>
      <c r="AJ616" s="9"/>
      <c r="AK616" s="9"/>
    </row>
    <row r="617" spans="1:37" x14ac:dyDescent="0.2">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c r="AD617" s="9"/>
      <c r="AE617" s="9"/>
      <c r="AF617" s="9"/>
      <c r="AG617" s="9"/>
      <c r="AH617" s="9"/>
      <c r="AI617" s="9"/>
      <c r="AJ617" s="9"/>
      <c r="AK617" s="9"/>
    </row>
    <row r="618" spans="1:37" x14ac:dyDescent="0.2">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c r="AD618" s="9"/>
      <c r="AE618" s="9"/>
      <c r="AF618" s="9"/>
      <c r="AG618" s="9"/>
      <c r="AH618" s="9"/>
      <c r="AI618" s="9"/>
      <c r="AJ618" s="9"/>
      <c r="AK618" s="9"/>
    </row>
    <row r="619" spans="1:37" x14ac:dyDescent="0.2">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c r="AD619" s="9"/>
      <c r="AE619" s="9"/>
      <c r="AF619" s="9"/>
      <c r="AG619" s="9"/>
      <c r="AH619" s="9"/>
      <c r="AI619" s="9"/>
      <c r="AJ619" s="9"/>
      <c r="AK619" s="9"/>
    </row>
    <row r="620" spans="1:37" x14ac:dyDescent="0.2">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c r="AD620" s="9"/>
      <c r="AE620" s="9"/>
      <c r="AF620" s="9"/>
      <c r="AG620" s="9"/>
      <c r="AH620" s="9"/>
      <c r="AI620" s="9"/>
      <c r="AJ620" s="9"/>
      <c r="AK620" s="9"/>
    </row>
    <row r="621" spans="1:37" x14ac:dyDescent="0.2">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c r="AD621" s="9"/>
      <c r="AE621" s="9"/>
      <c r="AF621" s="9"/>
      <c r="AG621" s="9"/>
      <c r="AH621" s="9"/>
      <c r="AI621" s="9"/>
      <c r="AJ621" s="9"/>
      <c r="AK621" s="9"/>
    </row>
    <row r="622" spans="1:37" x14ac:dyDescent="0.2">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c r="AI622" s="9"/>
      <c r="AJ622" s="9"/>
      <c r="AK622" s="9"/>
    </row>
    <row r="623" spans="1:37" x14ac:dyDescent="0.2">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c r="AD623" s="9"/>
      <c r="AE623" s="9"/>
      <c r="AF623" s="9"/>
      <c r="AG623" s="9"/>
      <c r="AH623" s="9"/>
      <c r="AI623" s="9"/>
      <c r="AJ623" s="9"/>
      <c r="AK623" s="9"/>
    </row>
    <row r="624" spans="1:37" x14ac:dyDescent="0.2">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9"/>
      <c r="AE624" s="9"/>
      <c r="AF624" s="9"/>
      <c r="AG624" s="9"/>
      <c r="AH624" s="9"/>
      <c r="AI624" s="9"/>
      <c r="AJ624" s="9"/>
      <c r="AK624" s="9"/>
    </row>
    <row r="625" spans="1:37" x14ac:dyDescent="0.2">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c r="AD625" s="9"/>
      <c r="AE625" s="9"/>
      <c r="AF625" s="9"/>
      <c r="AG625" s="9"/>
      <c r="AH625" s="9"/>
      <c r="AI625" s="9"/>
      <c r="AJ625" s="9"/>
      <c r="AK625" s="9"/>
    </row>
    <row r="626" spans="1:37" x14ac:dyDescent="0.2">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c r="AE626" s="9"/>
      <c r="AF626" s="9"/>
      <c r="AG626" s="9"/>
      <c r="AH626" s="9"/>
      <c r="AI626" s="9"/>
      <c r="AJ626" s="9"/>
      <c r="AK626" s="9"/>
    </row>
    <row r="627" spans="1:37" x14ac:dyDescent="0.2">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9"/>
      <c r="AE627" s="9"/>
      <c r="AF627" s="9"/>
      <c r="AG627" s="9"/>
      <c r="AH627" s="9"/>
      <c r="AI627" s="9"/>
      <c r="AJ627" s="9"/>
      <c r="AK627" s="9"/>
    </row>
    <row r="628" spans="1:37" x14ac:dyDescent="0.2">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c r="AD628" s="9"/>
      <c r="AE628" s="9"/>
      <c r="AF628" s="9"/>
      <c r="AG628" s="9"/>
      <c r="AH628" s="9"/>
      <c r="AI628" s="9"/>
      <c r="AJ628" s="9"/>
      <c r="AK628" s="9"/>
    </row>
    <row r="629" spans="1:37" x14ac:dyDescent="0.2">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row>
    <row r="630" spans="1:37" x14ac:dyDescent="0.2">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9"/>
      <c r="AE630" s="9"/>
      <c r="AF630" s="9"/>
      <c r="AG630" s="9"/>
      <c r="AH630" s="9"/>
      <c r="AI630" s="9"/>
      <c r="AJ630" s="9"/>
      <c r="AK630" s="9"/>
    </row>
    <row r="631" spans="1:37" x14ac:dyDescent="0.2">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c r="AD631" s="9"/>
      <c r="AE631" s="9"/>
      <c r="AF631" s="9"/>
      <c r="AG631" s="9"/>
      <c r="AH631" s="9"/>
      <c r="AI631" s="9"/>
      <c r="AJ631" s="9"/>
      <c r="AK631" s="9"/>
    </row>
    <row r="632" spans="1:37" x14ac:dyDescent="0.2">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c r="AD632" s="9"/>
      <c r="AE632" s="9"/>
      <c r="AF632" s="9"/>
      <c r="AG632" s="9"/>
      <c r="AH632" s="9"/>
      <c r="AI632" s="9"/>
      <c r="AJ632" s="9"/>
      <c r="AK632" s="9"/>
    </row>
    <row r="633" spans="1:37" x14ac:dyDescent="0.2">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c r="AD633" s="9"/>
      <c r="AE633" s="9"/>
      <c r="AF633" s="9"/>
      <c r="AG633" s="9"/>
      <c r="AH633" s="9"/>
      <c r="AI633" s="9"/>
      <c r="AJ633" s="9"/>
      <c r="AK633" s="9"/>
    </row>
    <row r="634" spans="1:37" x14ac:dyDescent="0.2">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c r="AD634" s="9"/>
      <c r="AE634" s="9"/>
      <c r="AF634" s="9"/>
      <c r="AG634" s="9"/>
      <c r="AH634" s="9"/>
      <c r="AI634" s="9"/>
      <c r="AJ634" s="9"/>
      <c r="AK634" s="9"/>
    </row>
    <row r="635" spans="1:37" x14ac:dyDescent="0.2">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c r="AD635" s="9"/>
      <c r="AE635" s="9"/>
      <c r="AF635" s="9"/>
      <c r="AG635" s="9"/>
      <c r="AH635" s="9"/>
      <c r="AI635" s="9"/>
      <c r="AJ635" s="9"/>
      <c r="AK635" s="9"/>
    </row>
    <row r="636" spans="1:37" x14ac:dyDescent="0.2">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c r="AD636" s="9"/>
      <c r="AE636" s="9"/>
      <c r="AF636" s="9"/>
      <c r="AG636" s="9"/>
      <c r="AH636" s="9"/>
      <c r="AI636" s="9"/>
      <c r="AJ636" s="9"/>
      <c r="AK636" s="9"/>
    </row>
    <row r="637" spans="1:37" x14ac:dyDescent="0.2">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c r="AD637" s="9"/>
      <c r="AE637" s="9"/>
      <c r="AF637" s="9"/>
      <c r="AG637" s="9"/>
      <c r="AH637" s="9"/>
      <c r="AI637" s="9"/>
      <c r="AJ637" s="9"/>
      <c r="AK637" s="9"/>
    </row>
    <row r="638" spans="1:37" x14ac:dyDescent="0.2">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9"/>
      <c r="AE638" s="9"/>
      <c r="AF638" s="9"/>
      <c r="AG638" s="9"/>
      <c r="AH638" s="9"/>
      <c r="AI638" s="9"/>
      <c r="AJ638" s="9"/>
      <c r="AK638" s="9"/>
    </row>
    <row r="639" spans="1:37" x14ac:dyDescent="0.2">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c r="AD639" s="9"/>
      <c r="AE639" s="9"/>
      <c r="AF639" s="9"/>
      <c r="AG639" s="9"/>
      <c r="AH639" s="9"/>
      <c r="AI639" s="9"/>
      <c r="AJ639" s="9"/>
      <c r="AK639" s="9"/>
    </row>
    <row r="640" spans="1:37" x14ac:dyDescent="0.2">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c r="AD640" s="9"/>
      <c r="AE640" s="9"/>
      <c r="AF640" s="9"/>
      <c r="AG640" s="9"/>
      <c r="AH640" s="9"/>
      <c r="AI640" s="9"/>
      <c r="AJ640" s="9"/>
      <c r="AK640" s="9"/>
    </row>
    <row r="641" spans="1:37" x14ac:dyDescent="0.2">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c r="AD641" s="9"/>
      <c r="AE641" s="9"/>
      <c r="AF641" s="9"/>
      <c r="AG641" s="9"/>
      <c r="AH641" s="9"/>
      <c r="AI641" s="9"/>
      <c r="AJ641" s="9"/>
      <c r="AK641" s="9"/>
    </row>
    <row r="642" spans="1:37" x14ac:dyDescent="0.2">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c r="AD642" s="9"/>
      <c r="AE642" s="9"/>
      <c r="AF642" s="9"/>
      <c r="AG642" s="9"/>
      <c r="AH642" s="9"/>
      <c r="AI642" s="9"/>
      <c r="AJ642" s="9"/>
      <c r="AK642" s="9"/>
    </row>
    <row r="643" spans="1:37" x14ac:dyDescent="0.2">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c r="AD643" s="9"/>
      <c r="AE643" s="9"/>
      <c r="AF643" s="9"/>
      <c r="AG643" s="9"/>
      <c r="AH643" s="9"/>
      <c r="AI643" s="9"/>
      <c r="AJ643" s="9"/>
      <c r="AK643" s="9"/>
    </row>
    <row r="644" spans="1:37" x14ac:dyDescent="0.2">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c r="AD644" s="9"/>
      <c r="AE644" s="9"/>
      <c r="AF644" s="9"/>
      <c r="AG644" s="9"/>
      <c r="AH644" s="9"/>
      <c r="AI644" s="9"/>
      <c r="AJ644" s="9"/>
      <c r="AK644" s="9"/>
    </row>
    <row r="645" spans="1:37" x14ac:dyDescent="0.2">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c r="AD645" s="9"/>
      <c r="AE645" s="9"/>
      <c r="AF645" s="9"/>
      <c r="AG645" s="9"/>
      <c r="AH645" s="9"/>
      <c r="AI645" s="9"/>
      <c r="AJ645" s="9"/>
      <c r="AK645" s="9"/>
    </row>
    <row r="646" spans="1:37" x14ac:dyDescent="0.2">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c r="AD646" s="9"/>
      <c r="AE646" s="9"/>
      <c r="AF646" s="9"/>
      <c r="AG646" s="9"/>
      <c r="AH646" s="9"/>
      <c r="AI646" s="9"/>
      <c r="AJ646" s="9"/>
      <c r="AK646" s="9"/>
    </row>
    <row r="647" spans="1:37" x14ac:dyDescent="0.2">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c r="AD647" s="9"/>
      <c r="AE647" s="9"/>
      <c r="AF647" s="9"/>
      <c r="AG647" s="9"/>
      <c r="AH647" s="9"/>
      <c r="AI647" s="9"/>
      <c r="AJ647" s="9"/>
      <c r="AK647" s="9"/>
    </row>
    <row r="648" spans="1:37" x14ac:dyDescent="0.2">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c r="AD648" s="9"/>
      <c r="AE648" s="9"/>
      <c r="AF648" s="9"/>
      <c r="AG648" s="9"/>
      <c r="AH648" s="9"/>
      <c r="AI648" s="9"/>
      <c r="AJ648" s="9"/>
      <c r="AK648" s="9"/>
    </row>
    <row r="649" spans="1:37" x14ac:dyDescent="0.2">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c r="AD649" s="9"/>
      <c r="AE649" s="9"/>
      <c r="AF649" s="9"/>
      <c r="AG649" s="9"/>
      <c r="AH649" s="9"/>
      <c r="AI649" s="9"/>
      <c r="AJ649" s="9"/>
      <c r="AK649" s="9"/>
    </row>
    <row r="650" spans="1:37" x14ac:dyDescent="0.2">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c r="AD650" s="9"/>
      <c r="AE650" s="9"/>
      <c r="AF650" s="9"/>
      <c r="AG650" s="9"/>
      <c r="AH650" s="9"/>
      <c r="AI650" s="9"/>
      <c r="AJ650" s="9"/>
      <c r="AK650" s="9"/>
    </row>
    <row r="651" spans="1:37" x14ac:dyDescent="0.2">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9"/>
      <c r="AE651" s="9"/>
      <c r="AF651" s="9"/>
      <c r="AG651" s="9"/>
      <c r="AH651" s="9"/>
      <c r="AI651" s="9"/>
      <c r="AJ651" s="9"/>
      <c r="AK651" s="9"/>
    </row>
    <row r="652" spans="1:37" x14ac:dyDescent="0.2">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c r="AD652" s="9"/>
      <c r="AE652" s="9"/>
      <c r="AF652" s="9"/>
      <c r="AG652" s="9"/>
      <c r="AH652" s="9"/>
      <c r="AI652" s="9"/>
      <c r="AJ652" s="9"/>
      <c r="AK652" s="9"/>
    </row>
    <row r="653" spans="1:37" x14ac:dyDescent="0.2">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c r="AD653" s="9"/>
      <c r="AE653" s="9"/>
      <c r="AF653" s="9"/>
      <c r="AG653" s="9"/>
      <c r="AH653" s="9"/>
      <c r="AI653" s="9"/>
      <c r="AJ653" s="9"/>
      <c r="AK653" s="9"/>
    </row>
    <row r="654" spans="1:37" x14ac:dyDescent="0.2">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c r="AD654" s="9"/>
      <c r="AE654" s="9"/>
      <c r="AF654" s="9"/>
      <c r="AG654" s="9"/>
      <c r="AH654" s="9"/>
      <c r="AI654" s="9"/>
      <c r="AJ654" s="9"/>
      <c r="AK654" s="9"/>
    </row>
    <row r="655" spans="1:37" x14ac:dyDescent="0.2">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c r="AD655" s="9"/>
      <c r="AE655" s="9"/>
      <c r="AF655" s="9"/>
      <c r="AG655" s="9"/>
      <c r="AH655" s="9"/>
      <c r="AI655" s="9"/>
      <c r="AJ655" s="9"/>
      <c r="AK655" s="9"/>
    </row>
    <row r="656" spans="1:37" x14ac:dyDescent="0.2">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c r="AD656" s="9"/>
      <c r="AE656" s="9"/>
      <c r="AF656" s="9"/>
      <c r="AG656" s="9"/>
      <c r="AH656" s="9"/>
      <c r="AI656" s="9"/>
      <c r="AJ656" s="9"/>
      <c r="AK656" s="9"/>
    </row>
    <row r="657" spans="1:37" x14ac:dyDescent="0.2">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c r="AD657" s="9"/>
      <c r="AE657" s="9"/>
      <c r="AF657" s="9"/>
      <c r="AG657" s="9"/>
      <c r="AH657" s="9"/>
      <c r="AI657" s="9"/>
      <c r="AJ657" s="9"/>
      <c r="AK657" s="9"/>
    </row>
    <row r="658" spans="1:37" x14ac:dyDescent="0.2">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c r="AD658" s="9"/>
      <c r="AE658" s="9"/>
      <c r="AF658" s="9"/>
      <c r="AG658" s="9"/>
      <c r="AH658" s="9"/>
      <c r="AI658" s="9"/>
      <c r="AJ658" s="9"/>
      <c r="AK658" s="9"/>
    </row>
    <row r="659" spans="1:37" x14ac:dyDescent="0.2">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c r="AD659" s="9"/>
      <c r="AE659" s="9"/>
      <c r="AF659" s="9"/>
      <c r="AG659" s="9"/>
      <c r="AH659" s="9"/>
      <c r="AI659" s="9"/>
      <c r="AJ659" s="9"/>
      <c r="AK659" s="9"/>
    </row>
    <row r="660" spans="1:37" x14ac:dyDescent="0.2">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c r="AD660" s="9"/>
      <c r="AE660" s="9"/>
      <c r="AF660" s="9"/>
      <c r="AG660" s="9"/>
      <c r="AH660" s="9"/>
      <c r="AI660" s="9"/>
      <c r="AJ660" s="9"/>
      <c r="AK660" s="9"/>
    </row>
    <row r="661" spans="1:37" x14ac:dyDescent="0.2">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c r="AD661" s="9"/>
      <c r="AE661" s="9"/>
      <c r="AF661" s="9"/>
      <c r="AG661" s="9"/>
      <c r="AH661" s="9"/>
      <c r="AI661" s="9"/>
      <c r="AJ661" s="9"/>
      <c r="AK661" s="9"/>
    </row>
    <row r="662" spans="1:37" x14ac:dyDescent="0.2">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row>
    <row r="663" spans="1:37" x14ac:dyDescent="0.2">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c r="AD663" s="9"/>
      <c r="AE663" s="9"/>
      <c r="AF663" s="9"/>
      <c r="AG663" s="9"/>
      <c r="AH663" s="9"/>
      <c r="AI663" s="9"/>
      <c r="AJ663" s="9"/>
      <c r="AK663" s="9"/>
    </row>
    <row r="664" spans="1:37" x14ac:dyDescent="0.2">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c r="AD664" s="9"/>
      <c r="AE664" s="9"/>
      <c r="AF664" s="9"/>
      <c r="AG664" s="9"/>
      <c r="AH664" s="9"/>
      <c r="AI664" s="9"/>
      <c r="AJ664" s="9"/>
      <c r="AK664" s="9"/>
    </row>
    <row r="665" spans="1:37" x14ac:dyDescent="0.2">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c r="AD665" s="9"/>
      <c r="AE665" s="9"/>
      <c r="AF665" s="9"/>
      <c r="AG665" s="9"/>
      <c r="AH665" s="9"/>
      <c r="AI665" s="9"/>
      <c r="AJ665" s="9"/>
      <c r="AK665" s="9"/>
    </row>
    <row r="666" spans="1:37" x14ac:dyDescent="0.2">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c r="AD666" s="9"/>
      <c r="AE666" s="9"/>
      <c r="AF666" s="9"/>
      <c r="AG666" s="9"/>
      <c r="AH666" s="9"/>
      <c r="AI666" s="9"/>
      <c r="AJ666" s="9"/>
      <c r="AK666" s="9"/>
    </row>
    <row r="667" spans="1:37" x14ac:dyDescent="0.2">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c r="AD667" s="9"/>
      <c r="AE667" s="9"/>
      <c r="AF667" s="9"/>
      <c r="AG667" s="9"/>
      <c r="AH667" s="9"/>
      <c r="AI667" s="9"/>
      <c r="AJ667" s="9"/>
      <c r="AK667" s="9"/>
    </row>
    <row r="668" spans="1:37" x14ac:dyDescent="0.2">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c r="AD668" s="9"/>
      <c r="AE668" s="9"/>
      <c r="AF668" s="9"/>
      <c r="AG668" s="9"/>
      <c r="AH668" s="9"/>
      <c r="AI668" s="9"/>
      <c r="AJ668" s="9"/>
      <c r="AK668" s="9"/>
    </row>
    <row r="669" spans="1:37" x14ac:dyDescent="0.2">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c r="AD669" s="9"/>
      <c r="AE669" s="9"/>
      <c r="AF669" s="9"/>
      <c r="AG669" s="9"/>
      <c r="AH669" s="9"/>
      <c r="AI669" s="9"/>
      <c r="AJ669" s="9"/>
      <c r="AK669" s="9"/>
    </row>
    <row r="670" spans="1:37" x14ac:dyDescent="0.2">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c r="AD670" s="9"/>
      <c r="AE670" s="9"/>
      <c r="AF670" s="9"/>
      <c r="AG670" s="9"/>
      <c r="AH670" s="9"/>
      <c r="AI670" s="9"/>
      <c r="AJ670" s="9"/>
      <c r="AK670" s="9"/>
    </row>
    <row r="671" spans="1:37" x14ac:dyDescent="0.2">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c r="AD671" s="9"/>
      <c r="AE671" s="9"/>
      <c r="AF671" s="9"/>
      <c r="AG671" s="9"/>
      <c r="AH671" s="9"/>
      <c r="AI671" s="9"/>
      <c r="AJ671" s="9"/>
      <c r="AK671" s="9"/>
    </row>
    <row r="672" spans="1:37" x14ac:dyDescent="0.2">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c r="AD672" s="9"/>
      <c r="AE672" s="9"/>
      <c r="AF672" s="9"/>
      <c r="AG672" s="9"/>
      <c r="AH672" s="9"/>
      <c r="AI672" s="9"/>
      <c r="AJ672" s="9"/>
      <c r="AK672" s="9"/>
    </row>
    <row r="673" spans="1:37" x14ac:dyDescent="0.2">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c r="AD673" s="9"/>
      <c r="AE673" s="9"/>
      <c r="AF673" s="9"/>
      <c r="AG673" s="9"/>
      <c r="AH673" s="9"/>
      <c r="AI673" s="9"/>
      <c r="AJ673" s="9"/>
      <c r="AK673" s="9"/>
    </row>
    <row r="674" spans="1:37" x14ac:dyDescent="0.2">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c r="AD674" s="9"/>
      <c r="AE674" s="9"/>
      <c r="AF674" s="9"/>
      <c r="AG674" s="9"/>
      <c r="AH674" s="9"/>
      <c r="AI674" s="9"/>
      <c r="AJ674" s="9"/>
      <c r="AK674" s="9"/>
    </row>
    <row r="675" spans="1:37" x14ac:dyDescent="0.2">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c r="AD675" s="9"/>
      <c r="AE675" s="9"/>
      <c r="AF675" s="9"/>
      <c r="AG675" s="9"/>
      <c r="AH675" s="9"/>
      <c r="AI675" s="9"/>
      <c r="AJ675" s="9"/>
      <c r="AK675" s="9"/>
    </row>
    <row r="676" spans="1:37" x14ac:dyDescent="0.2">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c r="AD676" s="9"/>
      <c r="AE676" s="9"/>
      <c r="AF676" s="9"/>
      <c r="AG676" s="9"/>
      <c r="AH676" s="9"/>
      <c r="AI676" s="9"/>
      <c r="AJ676" s="9"/>
      <c r="AK676" s="9"/>
    </row>
    <row r="677" spans="1:37" x14ac:dyDescent="0.2">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c r="AD677" s="9"/>
      <c r="AE677" s="9"/>
      <c r="AF677" s="9"/>
      <c r="AG677" s="9"/>
      <c r="AH677" s="9"/>
      <c r="AI677" s="9"/>
      <c r="AJ677" s="9"/>
      <c r="AK677" s="9"/>
    </row>
    <row r="678" spans="1:37" x14ac:dyDescent="0.2">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c r="AD678" s="9"/>
      <c r="AE678" s="9"/>
      <c r="AF678" s="9"/>
      <c r="AG678" s="9"/>
      <c r="AH678" s="9"/>
      <c r="AI678" s="9"/>
      <c r="AJ678" s="9"/>
      <c r="AK678" s="9"/>
    </row>
    <row r="679" spans="1:37" x14ac:dyDescent="0.2">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c r="AD679" s="9"/>
      <c r="AE679" s="9"/>
      <c r="AF679" s="9"/>
      <c r="AG679" s="9"/>
      <c r="AH679" s="9"/>
      <c r="AI679" s="9"/>
      <c r="AJ679" s="9"/>
      <c r="AK679" s="9"/>
    </row>
    <row r="680" spans="1:37" x14ac:dyDescent="0.2">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c r="AD680" s="9"/>
      <c r="AE680" s="9"/>
      <c r="AF680" s="9"/>
      <c r="AG680" s="9"/>
      <c r="AH680" s="9"/>
      <c r="AI680" s="9"/>
      <c r="AJ680" s="9"/>
      <c r="AK680" s="9"/>
    </row>
    <row r="681" spans="1:37" x14ac:dyDescent="0.2">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c r="AD681" s="9"/>
      <c r="AE681" s="9"/>
      <c r="AF681" s="9"/>
      <c r="AG681" s="9"/>
      <c r="AH681" s="9"/>
      <c r="AI681" s="9"/>
      <c r="AJ681" s="9"/>
      <c r="AK681" s="9"/>
    </row>
    <row r="682" spans="1:37" x14ac:dyDescent="0.2">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c r="AD682" s="9"/>
      <c r="AE682" s="9"/>
      <c r="AF682" s="9"/>
      <c r="AG682" s="9"/>
      <c r="AH682" s="9"/>
      <c r="AI682" s="9"/>
      <c r="AJ682" s="9"/>
      <c r="AK682" s="9"/>
    </row>
    <row r="683" spans="1:37" x14ac:dyDescent="0.2">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c r="AD683" s="9"/>
      <c r="AE683" s="9"/>
      <c r="AF683" s="9"/>
      <c r="AG683" s="9"/>
      <c r="AH683" s="9"/>
      <c r="AI683" s="9"/>
      <c r="AJ683" s="9"/>
      <c r="AK683" s="9"/>
    </row>
    <row r="684" spans="1:37" x14ac:dyDescent="0.2">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c r="AD684" s="9"/>
      <c r="AE684" s="9"/>
      <c r="AF684" s="9"/>
      <c r="AG684" s="9"/>
      <c r="AH684" s="9"/>
      <c r="AI684" s="9"/>
      <c r="AJ684" s="9"/>
      <c r="AK684" s="9"/>
    </row>
    <row r="685" spans="1:37" x14ac:dyDescent="0.2">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c r="AD685" s="9"/>
      <c r="AE685" s="9"/>
      <c r="AF685" s="9"/>
      <c r="AG685" s="9"/>
      <c r="AH685" s="9"/>
      <c r="AI685" s="9"/>
      <c r="AJ685" s="9"/>
      <c r="AK685" s="9"/>
    </row>
    <row r="686" spans="1:37" x14ac:dyDescent="0.2">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c r="AD686" s="9"/>
      <c r="AE686" s="9"/>
      <c r="AF686" s="9"/>
      <c r="AG686" s="9"/>
      <c r="AH686" s="9"/>
      <c r="AI686" s="9"/>
      <c r="AJ686" s="9"/>
      <c r="AK686" s="9"/>
    </row>
    <row r="687" spans="1:37" x14ac:dyDescent="0.2">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c r="AD687" s="9"/>
      <c r="AE687" s="9"/>
      <c r="AF687" s="9"/>
      <c r="AG687" s="9"/>
      <c r="AH687" s="9"/>
      <c r="AI687" s="9"/>
      <c r="AJ687" s="9"/>
      <c r="AK687" s="9"/>
    </row>
    <row r="688" spans="1:37" x14ac:dyDescent="0.2">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c r="AD688" s="9"/>
      <c r="AE688" s="9"/>
      <c r="AF688" s="9"/>
      <c r="AG688" s="9"/>
      <c r="AH688" s="9"/>
      <c r="AI688" s="9"/>
      <c r="AJ688" s="9"/>
      <c r="AK688" s="9"/>
    </row>
    <row r="689" spans="1:37" x14ac:dyDescent="0.2">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c r="AD689" s="9"/>
      <c r="AE689" s="9"/>
      <c r="AF689" s="9"/>
      <c r="AG689" s="9"/>
      <c r="AH689" s="9"/>
      <c r="AI689" s="9"/>
      <c r="AJ689" s="9"/>
      <c r="AK689" s="9"/>
    </row>
    <row r="690" spans="1:37" x14ac:dyDescent="0.2">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c r="AD690" s="9"/>
      <c r="AE690" s="9"/>
      <c r="AF690" s="9"/>
      <c r="AG690" s="9"/>
      <c r="AH690" s="9"/>
      <c r="AI690" s="9"/>
      <c r="AJ690" s="9"/>
      <c r="AK690" s="9"/>
    </row>
    <row r="691" spans="1:37" x14ac:dyDescent="0.2">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c r="AD691" s="9"/>
      <c r="AE691" s="9"/>
      <c r="AF691" s="9"/>
      <c r="AG691" s="9"/>
      <c r="AH691" s="9"/>
      <c r="AI691" s="9"/>
      <c r="AJ691" s="9"/>
      <c r="AK691" s="9"/>
    </row>
    <row r="692" spans="1:37" x14ac:dyDescent="0.2">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c r="AD692" s="9"/>
      <c r="AE692" s="9"/>
      <c r="AF692" s="9"/>
      <c r="AG692" s="9"/>
      <c r="AH692" s="9"/>
      <c r="AI692" s="9"/>
      <c r="AJ692" s="9"/>
      <c r="AK692" s="9"/>
    </row>
    <row r="693" spans="1:37" x14ac:dyDescent="0.2">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c r="AD693" s="9"/>
      <c r="AE693" s="9"/>
      <c r="AF693" s="9"/>
      <c r="AG693" s="9"/>
      <c r="AH693" s="9"/>
      <c r="AI693" s="9"/>
      <c r="AJ693" s="9"/>
      <c r="AK693" s="9"/>
    </row>
    <row r="694" spans="1:37" x14ac:dyDescent="0.2">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c r="AD694" s="9"/>
      <c r="AE694" s="9"/>
      <c r="AF694" s="9"/>
      <c r="AG694" s="9"/>
      <c r="AH694" s="9"/>
      <c r="AI694" s="9"/>
      <c r="AJ694" s="9"/>
      <c r="AK694" s="9"/>
    </row>
    <row r="695" spans="1:37" x14ac:dyDescent="0.2">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row>
    <row r="696" spans="1:37" x14ac:dyDescent="0.2">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c r="AD696" s="9"/>
      <c r="AE696" s="9"/>
      <c r="AF696" s="9"/>
      <c r="AG696" s="9"/>
      <c r="AH696" s="9"/>
      <c r="AI696" s="9"/>
      <c r="AJ696" s="9"/>
      <c r="AK696" s="9"/>
    </row>
    <row r="697" spans="1:37" x14ac:dyDescent="0.2">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c r="AD697" s="9"/>
      <c r="AE697" s="9"/>
      <c r="AF697" s="9"/>
      <c r="AG697" s="9"/>
      <c r="AH697" s="9"/>
      <c r="AI697" s="9"/>
      <c r="AJ697" s="9"/>
      <c r="AK697" s="9"/>
    </row>
    <row r="698" spans="1:37" x14ac:dyDescent="0.2">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c r="AD698" s="9"/>
      <c r="AE698" s="9"/>
      <c r="AF698" s="9"/>
      <c r="AG698" s="9"/>
      <c r="AH698" s="9"/>
      <c r="AI698" s="9"/>
      <c r="AJ698" s="9"/>
      <c r="AK698" s="9"/>
    </row>
    <row r="699" spans="1:37" x14ac:dyDescent="0.2">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c r="AD699" s="9"/>
      <c r="AE699" s="9"/>
      <c r="AF699" s="9"/>
      <c r="AG699" s="9"/>
      <c r="AH699" s="9"/>
      <c r="AI699" s="9"/>
      <c r="AJ699" s="9"/>
      <c r="AK699" s="9"/>
    </row>
    <row r="700" spans="1:37" x14ac:dyDescent="0.2">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c r="AD700" s="9"/>
      <c r="AE700" s="9"/>
      <c r="AF700" s="9"/>
      <c r="AG700" s="9"/>
      <c r="AH700" s="9"/>
      <c r="AI700" s="9"/>
      <c r="AJ700" s="9"/>
      <c r="AK700" s="9"/>
    </row>
    <row r="701" spans="1:37" x14ac:dyDescent="0.2">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c r="AD701" s="9"/>
      <c r="AE701" s="9"/>
      <c r="AF701" s="9"/>
      <c r="AG701" s="9"/>
      <c r="AH701" s="9"/>
      <c r="AI701" s="9"/>
      <c r="AJ701" s="9"/>
      <c r="AK701" s="9"/>
    </row>
    <row r="702" spans="1:37" x14ac:dyDescent="0.2">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c r="AD702" s="9"/>
      <c r="AE702" s="9"/>
      <c r="AF702" s="9"/>
      <c r="AG702" s="9"/>
      <c r="AH702" s="9"/>
      <c r="AI702" s="9"/>
      <c r="AJ702" s="9"/>
      <c r="AK702" s="9"/>
    </row>
    <row r="703" spans="1:37" x14ac:dyDescent="0.2">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c r="AD703" s="9"/>
      <c r="AE703" s="9"/>
      <c r="AF703" s="9"/>
      <c r="AG703" s="9"/>
      <c r="AH703" s="9"/>
      <c r="AI703" s="9"/>
      <c r="AJ703" s="9"/>
      <c r="AK703" s="9"/>
    </row>
    <row r="704" spans="1:37" x14ac:dyDescent="0.2">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c r="AD704" s="9"/>
      <c r="AE704" s="9"/>
      <c r="AF704" s="9"/>
      <c r="AG704" s="9"/>
      <c r="AH704" s="9"/>
      <c r="AI704" s="9"/>
      <c r="AJ704" s="9"/>
      <c r="AK704" s="9"/>
    </row>
    <row r="705" spans="1:37" x14ac:dyDescent="0.2">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c r="AD705" s="9"/>
      <c r="AE705" s="9"/>
      <c r="AF705" s="9"/>
      <c r="AG705" s="9"/>
      <c r="AH705" s="9"/>
      <c r="AI705" s="9"/>
      <c r="AJ705" s="9"/>
      <c r="AK705" s="9"/>
    </row>
    <row r="706" spans="1:37" x14ac:dyDescent="0.2">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c r="AD706" s="9"/>
      <c r="AE706" s="9"/>
      <c r="AF706" s="9"/>
      <c r="AG706" s="9"/>
      <c r="AH706" s="9"/>
      <c r="AI706" s="9"/>
      <c r="AJ706" s="9"/>
      <c r="AK706" s="9"/>
    </row>
    <row r="707" spans="1:37" x14ac:dyDescent="0.2">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c r="AD707" s="9"/>
      <c r="AE707" s="9"/>
      <c r="AF707" s="9"/>
      <c r="AG707" s="9"/>
      <c r="AH707" s="9"/>
      <c r="AI707" s="9"/>
      <c r="AJ707" s="9"/>
      <c r="AK707" s="9"/>
    </row>
    <row r="708" spans="1:37" x14ac:dyDescent="0.2">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c r="AD708" s="9"/>
      <c r="AE708" s="9"/>
      <c r="AF708" s="9"/>
      <c r="AG708" s="9"/>
      <c r="AH708" s="9"/>
      <c r="AI708" s="9"/>
      <c r="AJ708" s="9"/>
      <c r="AK708" s="9"/>
    </row>
    <row r="709" spans="1:37" x14ac:dyDescent="0.2">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c r="AD709" s="9"/>
      <c r="AE709" s="9"/>
      <c r="AF709" s="9"/>
      <c r="AG709" s="9"/>
      <c r="AH709" s="9"/>
      <c r="AI709" s="9"/>
      <c r="AJ709" s="9"/>
      <c r="AK709" s="9"/>
    </row>
    <row r="710" spans="1:37" x14ac:dyDescent="0.2">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c r="AD710" s="9"/>
      <c r="AE710" s="9"/>
      <c r="AF710" s="9"/>
      <c r="AG710" s="9"/>
      <c r="AH710" s="9"/>
      <c r="AI710" s="9"/>
      <c r="AJ710" s="9"/>
      <c r="AK710" s="9"/>
    </row>
    <row r="711" spans="1:37" x14ac:dyDescent="0.2">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c r="AD711" s="9"/>
      <c r="AE711" s="9"/>
      <c r="AF711" s="9"/>
      <c r="AG711" s="9"/>
      <c r="AH711" s="9"/>
      <c r="AI711" s="9"/>
      <c r="AJ711" s="9"/>
      <c r="AK711" s="9"/>
    </row>
    <row r="712" spans="1:37" x14ac:dyDescent="0.2">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c r="AD712" s="9"/>
      <c r="AE712" s="9"/>
      <c r="AF712" s="9"/>
      <c r="AG712" s="9"/>
      <c r="AH712" s="9"/>
      <c r="AI712" s="9"/>
      <c r="AJ712" s="9"/>
      <c r="AK712" s="9"/>
    </row>
    <row r="713" spans="1:37" x14ac:dyDescent="0.2">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c r="AD713" s="9"/>
      <c r="AE713" s="9"/>
      <c r="AF713" s="9"/>
      <c r="AG713" s="9"/>
      <c r="AH713" s="9"/>
      <c r="AI713" s="9"/>
      <c r="AJ713" s="9"/>
      <c r="AK713" s="9"/>
    </row>
    <row r="714" spans="1:37" x14ac:dyDescent="0.2">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c r="AD714" s="9"/>
      <c r="AE714" s="9"/>
      <c r="AF714" s="9"/>
      <c r="AG714" s="9"/>
      <c r="AH714" s="9"/>
      <c r="AI714" s="9"/>
      <c r="AJ714" s="9"/>
      <c r="AK714" s="9"/>
    </row>
    <row r="715" spans="1:37" x14ac:dyDescent="0.2">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c r="AD715" s="9"/>
      <c r="AE715" s="9"/>
      <c r="AF715" s="9"/>
      <c r="AG715" s="9"/>
      <c r="AH715" s="9"/>
      <c r="AI715" s="9"/>
      <c r="AJ715" s="9"/>
      <c r="AK715" s="9"/>
    </row>
    <row r="716" spans="1:37" x14ac:dyDescent="0.2">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c r="AD716" s="9"/>
      <c r="AE716" s="9"/>
      <c r="AF716" s="9"/>
      <c r="AG716" s="9"/>
      <c r="AH716" s="9"/>
      <c r="AI716" s="9"/>
      <c r="AJ716" s="9"/>
      <c r="AK716" s="9"/>
    </row>
    <row r="717" spans="1:37" x14ac:dyDescent="0.2">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c r="AD717" s="9"/>
      <c r="AE717" s="9"/>
      <c r="AF717" s="9"/>
      <c r="AG717" s="9"/>
      <c r="AH717" s="9"/>
      <c r="AI717" s="9"/>
      <c r="AJ717" s="9"/>
      <c r="AK717" s="9"/>
    </row>
    <row r="718" spans="1:37" x14ac:dyDescent="0.2">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c r="AD718" s="9"/>
      <c r="AE718" s="9"/>
      <c r="AF718" s="9"/>
      <c r="AG718" s="9"/>
      <c r="AH718" s="9"/>
      <c r="AI718" s="9"/>
      <c r="AJ718" s="9"/>
      <c r="AK718" s="9"/>
    </row>
    <row r="719" spans="1:37" x14ac:dyDescent="0.2">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c r="AD719" s="9"/>
      <c r="AE719" s="9"/>
      <c r="AF719" s="9"/>
      <c r="AG719" s="9"/>
      <c r="AH719" s="9"/>
      <c r="AI719" s="9"/>
      <c r="AJ719" s="9"/>
      <c r="AK719" s="9"/>
    </row>
    <row r="720" spans="1:37" x14ac:dyDescent="0.2">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c r="AD720" s="9"/>
      <c r="AE720" s="9"/>
      <c r="AF720" s="9"/>
      <c r="AG720" s="9"/>
      <c r="AH720" s="9"/>
      <c r="AI720" s="9"/>
      <c r="AJ720" s="9"/>
      <c r="AK720" s="9"/>
    </row>
    <row r="721" spans="1:37" x14ac:dyDescent="0.2">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c r="AD721" s="9"/>
      <c r="AE721" s="9"/>
      <c r="AF721" s="9"/>
      <c r="AG721" s="9"/>
      <c r="AH721" s="9"/>
      <c r="AI721" s="9"/>
      <c r="AJ721" s="9"/>
      <c r="AK721" s="9"/>
    </row>
    <row r="722" spans="1:37" x14ac:dyDescent="0.2">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c r="AD722" s="9"/>
      <c r="AE722" s="9"/>
      <c r="AF722" s="9"/>
      <c r="AG722" s="9"/>
      <c r="AH722" s="9"/>
      <c r="AI722" s="9"/>
      <c r="AJ722" s="9"/>
      <c r="AK722" s="9"/>
    </row>
    <row r="723" spans="1:37" x14ac:dyDescent="0.2">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c r="AD723" s="9"/>
      <c r="AE723" s="9"/>
      <c r="AF723" s="9"/>
      <c r="AG723" s="9"/>
      <c r="AH723" s="9"/>
      <c r="AI723" s="9"/>
      <c r="AJ723" s="9"/>
      <c r="AK723" s="9"/>
    </row>
    <row r="724" spans="1:37" x14ac:dyDescent="0.2">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c r="AD724" s="9"/>
      <c r="AE724" s="9"/>
      <c r="AF724" s="9"/>
      <c r="AG724" s="9"/>
      <c r="AH724" s="9"/>
      <c r="AI724" s="9"/>
      <c r="AJ724" s="9"/>
      <c r="AK724" s="9"/>
    </row>
    <row r="725" spans="1:37" x14ac:dyDescent="0.2">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c r="AD725" s="9"/>
      <c r="AE725" s="9"/>
      <c r="AF725" s="9"/>
      <c r="AG725" s="9"/>
      <c r="AH725" s="9"/>
      <c r="AI725" s="9"/>
      <c r="AJ725" s="9"/>
      <c r="AK725" s="9"/>
    </row>
    <row r="726" spans="1:37" x14ac:dyDescent="0.2">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c r="AD726" s="9"/>
      <c r="AE726" s="9"/>
      <c r="AF726" s="9"/>
      <c r="AG726" s="9"/>
      <c r="AH726" s="9"/>
      <c r="AI726" s="9"/>
      <c r="AJ726" s="9"/>
      <c r="AK726" s="9"/>
    </row>
    <row r="727" spans="1:37" x14ac:dyDescent="0.2">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c r="AD727" s="9"/>
      <c r="AE727" s="9"/>
      <c r="AF727" s="9"/>
      <c r="AG727" s="9"/>
      <c r="AH727" s="9"/>
      <c r="AI727" s="9"/>
      <c r="AJ727" s="9"/>
      <c r="AK727" s="9"/>
    </row>
    <row r="728" spans="1:37" x14ac:dyDescent="0.2">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row>
    <row r="729" spans="1:37" x14ac:dyDescent="0.2">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c r="AD729" s="9"/>
      <c r="AE729" s="9"/>
      <c r="AF729" s="9"/>
      <c r="AG729" s="9"/>
      <c r="AH729" s="9"/>
      <c r="AI729" s="9"/>
      <c r="AJ729" s="9"/>
      <c r="AK729" s="9"/>
    </row>
    <row r="730" spans="1:37" x14ac:dyDescent="0.2">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c r="AD730" s="9"/>
      <c r="AE730" s="9"/>
      <c r="AF730" s="9"/>
      <c r="AG730" s="9"/>
      <c r="AH730" s="9"/>
      <c r="AI730" s="9"/>
      <c r="AJ730" s="9"/>
      <c r="AK730" s="9"/>
    </row>
    <row r="731" spans="1:37" x14ac:dyDescent="0.2">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c r="AD731" s="9"/>
      <c r="AE731" s="9"/>
      <c r="AF731" s="9"/>
      <c r="AG731" s="9"/>
      <c r="AH731" s="9"/>
      <c r="AI731" s="9"/>
      <c r="AJ731" s="9"/>
      <c r="AK731" s="9"/>
    </row>
    <row r="732" spans="1:37" x14ac:dyDescent="0.2">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c r="AD732" s="9"/>
      <c r="AE732" s="9"/>
      <c r="AF732" s="9"/>
      <c r="AG732" s="9"/>
      <c r="AH732" s="9"/>
      <c r="AI732" s="9"/>
      <c r="AJ732" s="9"/>
      <c r="AK732" s="9"/>
    </row>
    <row r="733" spans="1:37" x14ac:dyDescent="0.2">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c r="AD733" s="9"/>
      <c r="AE733" s="9"/>
      <c r="AF733" s="9"/>
      <c r="AG733" s="9"/>
      <c r="AH733" s="9"/>
      <c r="AI733" s="9"/>
      <c r="AJ733" s="9"/>
      <c r="AK733" s="9"/>
    </row>
    <row r="734" spans="1:37" x14ac:dyDescent="0.2">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c r="AD734" s="9"/>
      <c r="AE734" s="9"/>
      <c r="AF734" s="9"/>
      <c r="AG734" s="9"/>
      <c r="AH734" s="9"/>
      <c r="AI734" s="9"/>
      <c r="AJ734" s="9"/>
      <c r="AK734" s="9"/>
    </row>
    <row r="735" spans="1:37" x14ac:dyDescent="0.2">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c r="AD735" s="9"/>
      <c r="AE735" s="9"/>
      <c r="AF735" s="9"/>
      <c r="AG735" s="9"/>
      <c r="AH735" s="9"/>
      <c r="AI735" s="9"/>
      <c r="AJ735" s="9"/>
      <c r="AK735" s="9"/>
    </row>
    <row r="736" spans="1:37" x14ac:dyDescent="0.2">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c r="AD736" s="9"/>
      <c r="AE736" s="9"/>
      <c r="AF736" s="9"/>
      <c r="AG736" s="9"/>
      <c r="AH736" s="9"/>
      <c r="AI736" s="9"/>
      <c r="AJ736" s="9"/>
      <c r="AK736" s="9"/>
    </row>
    <row r="737" spans="1:37" x14ac:dyDescent="0.2">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c r="AD737" s="9"/>
      <c r="AE737" s="9"/>
      <c r="AF737" s="9"/>
      <c r="AG737" s="9"/>
      <c r="AH737" s="9"/>
      <c r="AI737" s="9"/>
      <c r="AJ737" s="9"/>
      <c r="AK737" s="9"/>
    </row>
    <row r="738" spans="1:37" x14ac:dyDescent="0.2">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c r="AD738" s="9"/>
      <c r="AE738" s="9"/>
      <c r="AF738" s="9"/>
      <c r="AG738" s="9"/>
      <c r="AH738" s="9"/>
      <c r="AI738" s="9"/>
      <c r="AJ738" s="9"/>
      <c r="AK738" s="9"/>
    </row>
    <row r="739" spans="1:37" x14ac:dyDescent="0.2">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c r="AD739" s="9"/>
      <c r="AE739" s="9"/>
      <c r="AF739" s="9"/>
      <c r="AG739" s="9"/>
      <c r="AH739" s="9"/>
      <c r="AI739" s="9"/>
      <c r="AJ739" s="9"/>
      <c r="AK739" s="9"/>
    </row>
    <row r="740" spans="1:37" x14ac:dyDescent="0.2">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c r="AD740" s="9"/>
      <c r="AE740" s="9"/>
      <c r="AF740" s="9"/>
      <c r="AG740" s="9"/>
      <c r="AH740" s="9"/>
      <c r="AI740" s="9"/>
      <c r="AJ740" s="9"/>
      <c r="AK740" s="9"/>
    </row>
    <row r="741" spans="1:37" x14ac:dyDescent="0.2">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c r="AD741" s="9"/>
      <c r="AE741" s="9"/>
      <c r="AF741" s="9"/>
      <c r="AG741" s="9"/>
      <c r="AH741" s="9"/>
      <c r="AI741" s="9"/>
      <c r="AJ741" s="9"/>
      <c r="AK741" s="9"/>
    </row>
    <row r="742" spans="1:37" x14ac:dyDescent="0.2">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c r="AD742" s="9"/>
      <c r="AE742" s="9"/>
      <c r="AF742" s="9"/>
      <c r="AG742" s="9"/>
      <c r="AH742" s="9"/>
      <c r="AI742" s="9"/>
      <c r="AJ742" s="9"/>
      <c r="AK742" s="9"/>
    </row>
    <row r="743" spans="1:37" x14ac:dyDescent="0.2">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c r="AD743" s="9"/>
      <c r="AE743" s="9"/>
      <c r="AF743" s="9"/>
      <c r="AG743" s="9"/>
      <c r="AH743" s="9"/>
      <c r="AI743" s="9"/>
      <c r="AJ743" s="9"/>
      <c r="AK743" s="9"/>
    </row>
    <row r="744" spans="1:37" x14ac:dyDescent="0.2">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c r="AD744" s="9"/>
      <c r="AE744" s="9"/>
      <c r="AF744" s="9"/>
      <c r="AG744" s="9"/>
      <c r="AH744" s="9"/>
      <c r="AI744" s="9"/>
      <c r="AJ744" s="9"/>
      <c r="AK744" s="9"/>
    </row>
    <row r="745" spans="1:37" x14ac:dyDescent="0.2">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c r="AD745" s="9"/>
      <c r="AE745" s="9"/>
      <c r="AF745" s="9"/>
      <c r="AG745" s="9"/>
      <c r="AH745" s="9"/>
      <c r="AI745" s="9"/>
      <c r="AJ745" s="9"/>
      <c r="AK745" s="9"/>
    </row>
    <row r="746" spans="1:37" x14ac:dyDescent="0.2">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c r="AD746" s="9"/>
      <c r="AE746" s="9"/>
      <c r="AF746" s="9"/>
      <c r="AG746" s="9"/>
      <c r="AH746" s="9"/>
      <c r="AI746" s="9"/>
      <c r="AJ746" s="9"/>
      <c r="AK746" s="9"/>
    </row>
    <row r="747" spans="1:37" x14ac:dyDescent="0.2">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c r="AD747" s="9"/>
      <c r="AE747" s="9"/>
      <c r="AF747" s="9"/>
      <c r="AG747" s="9"/>
      <c r="AH747" s="9"/>
      <c r="AI747" s="9"/>
      <c r="AJ747" s="9"/>
      <c r="AK747" s="9"/>
    </row>
    <row r="748" spans="1:37" x14ac:dyDescent="0.2">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c r="AD748" s="9"/>
      <c r="AE748" s="9"/>
      <c r="AF748" s="9"/>
      <c r="AG748" s="9"/>
      <c r="AH748" s="9"/>
      <c r="AI748" s="9"/>
      <c r="AJ748" s="9"/>
      <c r="AK748" s="9"/>
    </row>
    <row r="749" spans="1:37" x14ac:dyDescent="0.2">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c r="AD749" s="9"/>
      <c r="AE749" s="9"/>
      <c r="AF749" s="9"/>
      <c r="AG749" s="9"/>
      <c r="AH749" s="9"/>
      <c r="AI749" s="9"/>
      <c r="AJ749" s="9"/>
      <c r="AK749" s="9"/>
    </row>
    <row r="750" spans="1:37" x14ac:dyDescent="0.2">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c r="AD750" s="9"/>
      <c r="AE750" s="9"/>
      <c r="AF750" s="9"/>
      <c r="AG750" s="9"/>
      <c r="AH750" s="9"/>
      <c r="AI750" s="9"/>
      <c r="AJ750" s="9"/>
      <c r="AK750" s="9"/>
    </row>
    <row r="751" spans="1:37" x14ac:dyDescent="0.2">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c r="AD751" s="9"/>
      <c r="AE751" s="9"/>
      <c r="AF751" s="9"/>
      <c r="AG751" s="9"/>
      <c r="AH751" s="9"/>
      <c r="AI751" s="9"/>
      <c r="AJ751" s="9"/>
      <c r="AK751" s="9"/>
    </row>
    <row r="752" spans="1:37" x14ac:dyDescent="0.2">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c r="AD752" s="9"/>
      <c r="AE752" s="9"/>
      <c r="AF752" s="9"/>
      <c r="AG752" s="9"/>
      <c r="AH752" s="9"/>
      <c r="AI752" s="9"/>
      <c r="AJ752" s="9"/>
      <c r="AK752" s="9"/>
    </row>
    <row r="753" spans="1:37" x14ac:dyDescent="0.2">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c r="AD753" s="9"/>
      <c r="AE753" s="9"/>
      <c r="AF753" s="9"/>
      <c r="AG753" s="9"/>
      <c r="AH753" s="9"/>
      <c r="AI753" s="9"/>
      <c r="AJ753" s="9"/>
      <c r="AK753" s="9"/>
    </row>
    <row r="754" spans="1:37" x14ac:dyDescent="0.2">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c r="AD754" s="9"/>
      <c r="AE754" s="9"/>
      <c r="AF754" s="9"/>
      <c r="AG754" s="9"/>
      <c r="AH754" s="9"/>
      <c r="AI754" s="9"/>
      <c r="AJ754" s="9"/>
      <c r="AK754" s="9"/>
    </row>
    <row r="755" spans="1:37" x14ac:dyDescent="0.2">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c r="AD755" s="9"/>
      <c r="AE755" s="9"/>
      <c r="AF755" s="9"/>
      <c r="AG755" s="9"/>
      <c r="AH755" s="9"/>
      <c r="AI755" s="9"/>
      <c r="AJ755" s="9"/>
      <c r="AK755" s="9"/>
    </row>
    <row r="756" spans="1:37" x14ac:dyDescent="0.2">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c r="AD756" s="9"/>
      <c r="AE756" s="9"/>
      <c r="AF756" s="9"/>
      <c r="AG756" s="9"/>
      <c r="AH756" s="9"/>
      <c r="AI756" s="9"/>
      <c r="AJ756" s="9"/>
      <c r="AK756" s="9"/>
    </row>
    <row r="757" spans="1:37" x14ac:dyDescent="0.2">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c r="AD757" s="9"/>
      <c r="AE757" s="9"/>
      <c r="AF757" s="9"/>
      <c r="AG757" s="9"/>
      <c r="AH757" s="9"/>
      <c r="AI757" s="9"/>
      <c r="AJ757" s="9"/>
      <c r="AK757" s="9"/>
    </row>
    <row r="758" spans="1:37" x14ac:dyDescent="0.2">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c r="AD758" s="9"/>
      <c r="AE758" s="9"/>
      <c r="AF758" s="9"/>
      <c r="AG758" s="9"/>
      <c r="AH758" s="9"/>
      <c r="AI758" s="9"/>
      <c r="AJ758" s="9"/>
      <c r="AK758" s="9"/>
    </row>
    <row r="759" spans="1:37" x14ac:dyDescent="0.2">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c r="AD759" s="9"/>
      <c r="AE759" s="9"/>
      <c r="AF759" s="9"/>
      <c r="AG759" s="9"/>
      <c r="AH759" s="9"/>
      <c r="AI759" s="9"/>
      <c r="AJ759" s="9"/>
      <c r="AK759" s="9"/>
    </row>
    <row r="760" spans="1:37" x14ac:dyDescent="0.2">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c r="AD760" s="9"/>
      <c r="AE760" s="9"/>
      <c r="AF760" s="9"/>
      <c r="AG760" s="9"/>
      <c r="AH760" s="9"/>
      <c r="AI760" s="9"/>
      <c r="AJ760" s="9"/>
      <c r="AK760" s="9"/>
    </row>
    <row r="761" spans="1:37" x14ac:dyDescent="0.2">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row>
    <row r="762" spans="1:37" x14ac:dyDescent="0.2">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c r="AD762" s="9"/>
      <c r="AE762" s="9"/>
      <c r="AF762" s="9"/>
      <c r="AG762" s="9"/>
      <c r="AH762" s="9"/>
      <c r="AI762" s="9"/>
      <c r="AJ762" s="9"/>
      <c r="AK762" s="9"/>
    </row>
    <row r="763" spans="1:37" x14ac:dyDescent="0.2">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c r="AD763" s="9"/>
      <c r="AE763" s="9"/>
      <c r="AF763" s="9"/>
      <c r="AG763" s="9"/>
      <c r="AH763" s="9"/>
      <c r="AI763" s="9"/>
      <c r="AJ763" s="9"/>
      <c r="AK763" s="9"/>
    </row>
    <row r="764" spans="1:37" x14ac:dyDescent="0.2">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c r="AD764" s="9"/>
      <c r="AE764" s="9"/>
      <c r="AF764" s="9"/>
      <c r="AG764" s="9"/>
      <c r="AH764" s="9"/>
      <c r="AI764" s="9"/>
      <c r="AJ764" s="9"/>
      <c r="AK764" s="9"/>
    </row>
    <row r="765" spans="1:37" x14ac:dyDescent="0.2">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c r="AD765" s="9"/>
      <c r="AE765" s="9"/>
      <c r="AF765" s="9"/>
      <c r="AG765" s="9"/>
      <c r="AH765" s="9"/>
      <c r="AI765" s="9"/>
      <c r="AJ765" s="9"/>
      <c r="AK765" s="9"/>
    </row>
    <row r="766" spans="1:37" x14ac:dyDescent="0.2">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c r="AD766" s="9"/>
      <c r="AE766" s="9"/>
      <c r="AF766" s="9"/>
      <c r="AG766" s="9"/>
      <c r="AH766" s="9"/>
      <c r="AI766" s="9"/>
      <c r="AJ766" s="9"/>
      <c r="AK766" s="9"/>
    </row>
    <row r="767" spans="1:37" x14ac:dyDescent="0.2">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c r="AD767" s="9"/>
      <c r="AE767" s="9"/>
      <c r="AF767" s="9"/>
      <c r="AG767" s="9"/>
      <c r="AH767" s="9"/>
      <c r="AI767" s="9"/>
      <c r="AJ767" s="9"/>
      <c r="AK767" s="9"/>
    </row>
    <row r="768" spans="1:37" x14ac:dyDescent="0.2">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c r="AD768" s="9"/>
      <c r="AE768" s="9"/>
      <c r="AF768" s="9"/>
      <c r="AG768" s="9"/>
      <c r="AH768" s="9"/>
      <c r="AI768" s="9"/>
      <c r="AJ768" s="9"/>
      <c r="AK768" s="9"/>
    </row>
    <row r="769" spans="1:37" x14ac:dyDescent="0.2">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c r="AD769" s="9"/>
      <c r="AE769" s="9"/>
      <c r="AF769" s="9"/>
      <c r="AG769" s="9"/>
      <c r="AH769" s="9"/>
      <c r="AI769" s="9"/>
      <c r="AJ769" s="9"/>
      <c r="AK769" s="9"/>
    </row>
    <row r="770" spans="1:37" x14ac:dyDescent="0.2">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c r="AD770" s="9"/>
      <c r="AE770" s="9"/>
      <c r="AF770" s="9"/>
      <c r="AG770" s="9"/>
      <c r="AH770" s="9"/>
      <c r="AI770" s="9"/>
      <c r="AJ770" s="9"/>
      <c r="AK770" s="9"/>
    </row>
    <row r="771" spans="1:37" x14ac:dyDescent="0.2">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c r="AD771" s="9"/>
      <c r="AE771" s="9"/>
      <c r="AF771" s="9"/>
      <c r="AG771" s="9"/>
      <c r="AH771" s="9"/>
      <c r="AI771" s="9"/>
      <c r="AJ771" s="9"/>
      <c r="AK771" s="9"/>
    </row>
    <row r="772" spans="1:37" x14ac:dyDescent="0.2">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c r="AD772" s="9"/>
      <c r="AE772" s="9"/>
      <c r="AF772" s="9"/>
      <c r="AG772" s="9"/>
      <c r="AH772" s="9"/>
      <c r="AI772" s="9"/>
      <c r="AJ772" s="9"/>
      <c r="AK772" s="9"/>
    </row>
    <row r="773" spans="1:37" x14ac:dyDescent="0.2">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c r="AD773" s="9"/>
      <c r="AE773" s="9"/>
      <c r="AF773" s="9"/>
      <c r="AG773" s="9"/>
      <c r="AH773" s="9"/>
      <c r="AI773" s="9"/>
      <c r="AJ773" s="9"/>
      <c r="AK773" s="9"/>
    </row>
    <row r="774" spans="1:37" x14ac:dyDescent="0.2">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c r="AD774" s="9"/>
      <c r="AE774" s="9"/>
      <c r="AF774" s="9"/>
      <c r="AG774" s="9"/>
      <c r="AH774" s="9"/>
      <c r="AI774" s="9"/>
      <c r="AJ774" s="9"/>
      <c r="AK774" s="9"/>
    </row>
    <row r="775" spans="1:37" x14ac:dyDescent="0.2">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c r="AD775" s="9"/>
      <c r="AE775" s="9"/>
      <c r="AF775" s="9"/>
      <c r="AG775" s="9"/>
      <c r="AH775" s="9"/>
      <c r="AI775" s="9"/>
      <c r="AJ775" s="9"/>
      <c r="AK775" s="9"/>
    </row>
    <row r="776" spans="1:37" x14ac:dyDescent="0.2">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c r="AD776" s="9"/>
      <c r="AE776" s="9"/>
      <c r="AF776" s="9"/>
      <c r="AG776" s="9"/>
      <c r="AH776" s="9"/>
      <c r="AI776" s="9"/>
      <c r="AJ776" s="9"/>
      <c r="AK776" s="9"/>
    </row>
    <row r="777" spans="1:37" x14ac:dyDescent="0.2">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c r="AD777" s="9"/>
      <c r="AE777" s="9"/>
      <c r="AF777" s="9"/>
      <c r="AG777" s="9"/>
      <c r="AH777" s="9"/>
      <c r="AI777" s="9"/>
      <c r="AJ777" s="9"/>
      <c r="AK777" s="9"/>
    </row>
    <row r="778" spans="1:37" x14ac:dyDescent="0.2">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c r="AD778" s="9"/>
      <c r="AE778" s="9"/>
      <c r="AF778" s="9"/>
      <c r="AG778" s="9"/>
      <c r="AH778" s="9"/>
      <c r="AI778" s="9"/>
      <c r="AJ778" s="9"/>
      <c r="AK778" s="9"/>
    </row>
    <row r="779" spans="1:37" x14ac:dyDescent="0.2">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c r="AD779" s="9"/>
      <c r="AE779" s="9"/>
      <c r="AF779" s="9"/>
      <c r="AG779" s="9"/>
      <c r="AH779" s="9"/>
      <c r="AI779" s="9"/>
      <c r="AJ779" s="9"/>
      <c r="AK779" s="9"/>
    </row>
    <row r="780" spans="1:37" x14ac:dyDescent="0.2">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c r="AD780" s="9"/>
      <c r="AE780" s="9"/>
      <c r="AF780" s="9"/>
      <c r="AG780" s="9"/>
      <c r="AH780" s="9"/>
      <c r="AI780" s="9"/>
      <c r="AJ780" s="9"/>
      <c r="AK780" s="9"/>
    </row>
    <row r="781" spans="1:37" x14ac:dyDescent="0.2">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c r="AD781" s="9"/>
      <c r="AE781" s="9"/>
      <c r="AF781" s="9"/>
      <c r="AG781" s="9"/>
      <c r="AH781" s="9"/>
      <c r="AI781" s="9"/>
      <c r="AJ781" s="9"/>
      <c r="AK781" s="9"/>
    </row>
    <row r="782" spans="1:37" x14ac:dyDescent="0.2">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c r="AD782" s="9"/>
      <c r="AE782" s="9"/>
      <c r="AF782" s="9"/>
      <c r="AG782" s="9"/>
      <c r="AH782" s="9"/>
      <c r="AI782" s="9"/>
      <c r="AJ782" s="9"/>
      <c r="AK782" s="9"/>
    </row>
    <row r="783" spans="1:37" x14ac:dyDescent="0.2">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c r="AD783" s="9"/>
      <c r="AE783" s="9"/>
      <c r="AF783" s="9"/>
      <c r="AG783" s="9"/>
      <c r="AH783" s="9"/>
      <c r="AI783" s="9"/>
      <c r="AJ783" s="9"/>
      <c r="AK783" s="9"/>
    </row>
    <row r="784" spans="1:37" x14ac:dyDescent="0.2">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c r="AD784" s="9"/>
      <c r="AE784" s="9"/>
      <c r="AF784" s="9"/>
      <c r="AG784" s="9"/>
      <c r="AH784" s="9"/>
      <c r="AI784" s="9"/>
      <c r="AJ784" s="9"/>
      <c r="AK784" s="9"/>
    </row>
    <row r="785" spans="1:37" x14ac:dyDescent="0.2">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c r="AD785" s="9"/>
      <c r="AE785" s="9"/>
      <c r="AF785" s="9"/>
      <c r="AG785" s="9"/>
      <c r="AH785" s="9"/>
      <c r="AI785" s="9"/>
      <c r="AJ785" s="9"/>
      <c r="AK785" s="9"/>
    </row>
    <row r="786" spans="1:37" x14ac:dyDescent="0.2">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c r="AD786" s="9"/>
      <c r="AE786" s="9"/>
      <c r="AF786" s="9"/>
      <c r="AG786" s="9"/>
      <c r="AH786" s="9"/>
      <c r="AI786" s="9"/>
      <c r="AJ786" s="9"/>
      <c r="AK786" s="9"/>
    </row>
    <row r="787" spans="1:37" x14ac:dyDescent="0.2">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c r="AD787" s="9"/>
      <c r="AE787" s="9"/>
      <c r="AF787" s="9"/>
      <c r="AG787" s="9"/>
      <c r="AH787" s="9"/>
      <c r="AI787" s="9"/>
      <c r="AJ787" s="9"/>
      <c r="AK787" s="9"/>
    </row>
    <row r="788" spans="1:37" x14ac:dyDescent="0.2">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c r="AD788" s="9"/>
      <c r="AE788" s="9"/>
      <c r="AF788" s="9"/>
      <c r="AG788" s="9"/>
      <c r="AH788" s="9"/>
      <c r="AI788" s="9"/>
      <c r="AJ788" s="9"/>
      <c r="AK788" s="9"/>
    </row>
    <row r="789" spans="1:37" x14ac:dyDescent="0.2">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c r="AD789" s="9"/>
      <c r="AE789" s="9"/>
      <c r="AF789" s="9"/>
      <c r="AG789" s="9"/>
      <c r="AH789" s="9"/>
      <c r="AI789" s="9"/>
      <c r="AJ789" s="9"/>
      <c r="AK789" s="9"/>
    </row>
    <row r="790" spans="1:37" x14ac:dyDescent="0.2">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c r="AD790" s="9"/>
      <c r="AE790" s="9"/>
      <c r="AF790" s="9"/>
      <c r="AG790" s="9"/>
      <c r="AH790" s="9"/>
      <c r="AI790" s="9"/>
      <c r="AJ790" s="9"/>
      <c r="AK790" s="9"/>
    </row>
    <row r="791" spans="1:37" x14ac:dyDescent="0.2">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c r="AD791" s="9"/>
      <c r="AE791" s="9"/>
      <c r="AF791" s="9"/>
      <c r="AG791" s="9"/>
      <c r="AH791" s="9"/>
      <c r="AI791" s="9"/>
      <c r="AJ791" s="9"/>
      <c r="AK791" s="9"/>
    </row>
    <row r="792" spans="1:37" x14ac:dyDescent="0.2">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c r="AD792" s="9"/>
      <c r="AE792" s="9"/>
      <c r="AF792" s="9"/>
      <c r="AG792" s="9"/>
      <c r="AH792" s="9"/>
      <c r="AI792" s="9"/>
      <c r="AJ792" s="9"/>
      <c r="AK792" s="9"/>
    </row>
    <row r="793" spans="1:37" x14ac:dyDescent="0.2">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c r="AD793" s="9"/>
      <c r="AE793" s="9"/>
      <c r="AF793" s="9"/>
      <c r="AG793" s="9"/>
      <c r="AH793" s="9"/>
      <c r="AI793" s="9"/>
      <c r="AJ793" s="9"/>
      <c r="AK793" s="9"/>
    </row>
    <row r="794" spans="1:37" x14ac:dyDescent="0.2">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row>
    <row r="795" spans="1:37" x14ac:dyDescent="0.2">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c r="AD795" s="9"/>
      <c r="AE795" s="9"/>
      <c r="AF795" s="9"/>
      <c r="AG795" s="9"/>
      <c r="AH795" s="9"/>
      <c r="AI795" s="9"/>
      <c r="AJ795" s="9"/>
      <c r="AK795" s="9"/>
    </row>
    <row r="796" spans="1:37" x14ac:dyDescent="0.2">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c r="AD796" s="9"/>
      <c r="AE796" s="9"/>
      <c r="AF796" s="9"/>
      <c r="AG796" s="9"/>
      <c r="AH796" s="9"/>
      <c r="AI796" s="9"/>
      <c r="AJ796" s="9"/>
      <c r="AK796" s="9"/>
    </row>
    <row r="797" spans="1:37" x14ac:dyDescent="0.2">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c r="AD797" s="9"/>
      <c r="AE797" s="9"/>
      <c r="AF797" s="9"/>
      <c r="AG797" s="9"/>
      <c r="AH797" s="9"/>
      <c r="AI797" s="9"/>
      <c r="AJ797" s="9"/>
      <c r="AK797" s="9"/>
    </row>
    <row r="798" spans="1:37" x14ac:dyDescent="0.2">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c r="AD798" s="9"/>
      <c r="AE798" s="9"/>
      <c r="AF798" s="9"/>
      <c r="AG798" s="9"/>
      <c r="AH798" s="9"/>
      <c r="AI798" s="9"/>
      <c r="AJ798" s="9"/>
      <c r="AK798" s="9"/>
    </row>
    <row r="799" spans="1:37" x14ac:dyDescent="0.2">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c r="AD799" s="9"/>
      <c r="AE799" s="9"/>
      <c r="AF799" s="9"/>
      <c r="AG799" s="9"/>
      <c r="AH799" s="9"/>
      <c r="AI799" s="9"/>
      <c r="AJ799" s="9"/>
      <c r="AK799" s="9"/>
    </row>
    <row r="800" spans="1:37" x14ac:dyDescent="0.2">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c r="AD800" s="9"/>
      <c r="AE800" s="9"/>
      <c r="AF800" s="9"/>
      <c r="AG800" s="9"/>
      <c r="AH800" s="9"/>
      <c r="AI800" s="9"/>
      <c r="AJ800" s="9"/>
      <c r="AK800" s="9"/>
    </row>
    <row r="801" spans="1:37" x14ac:dyDescent="0.2">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c r="AD801" s="9"/>
      <c r="AE801" s="9"/>
      <c r="AF801" s="9"/>
      <c r="AG801" s="9"/>
      <c r="AH801" s="9"/>
      <c r="AI801" s="9"/>
      <c r="AJ801" s="9"/>
      <c r="AK801" s="9"/>
    </row>
    <row r="802" spans="1:37" x14ac:dyDescent="0.2">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c r="AD802" s="9"/>
      <c r="AE802" s="9"/>
      <c r="AF802" s="9"/>
      <c r="AG802" s="9"/>
      <c r="AH802" s="9"/>
      <c r="AI802" s="9"/>
      <c r="AJ802" s="9"/>
      <c r="AK802" s="9"/>
    </row>
    <row r="803" spans="1:37" x14ac:dyDescent="0.2">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c r="AD803" s="9"/>
      <c r="AE803" s="9"/>
      <c r="AF803" s="9"/>
      <c r="AG803" s="9"/>
      <c r="AH803" s="9"/>
      <c r="AI803" s="9"/>
      <c r="AJ803" s="9"/>
      <c r="AK803" s="9"/>
    </row>
    <row r="804" spans="1:37" x14ac:dyDescent="0.2">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c r="AD804" s="9"/>
      <c r="AE804" s="9"/>
      <c r="AF804" s="9"/>
      <c r="AG804" s="9"/>
      <c r="AH804" s="9"/>
      <c r="AI804" s="9"/>
      <c r="AJ804" s="9"/>
      <c r="AK804" s="9"/>
    </row>
    <row r="805" spans="1:37" x14ac:dyDescent="0.2">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c r="AD805" s="9"/>
      <c r="AE805" s="9"/>
      <c r="AF805" s="9"/>
      <c r="AG805" s="9"/>
      <c r="AH805" s="9"/>
      <c r="AI805" s="9"/>
      <c r="AJ805" s="9"/>
      <c r="AK805" s="9"/>
    </row>
    <row r="806" spans="1:37" x14ac:dyDescent="0.2">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c r="AD806" s="9"/>
      <c r="AE806" s="9"/>
      <c r="AF806" s="9"/>
      <c r="AG806" s="9"/>
      <c r="AH806" s="9"/>
      <c r="AI806" s="9"/>
      <c r="AJ806" s="9"/>
      <c r="AK806" s="9"/>
    </row>
    <row r="807" spans="1:37" x14ac:dyDescent="0.2">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c r="AD807" s="9"/>
      <c r="AE807" s="9"/>
      <c r="AF807" s="9"/>
      <c r="AG807" s="9"/>
      <c r="AH807" s="9"/>
      <c r="AI807" s="9"/>
      <c r="AJ807" s="9"/>
      <c r="AK807" s="9"/>
    </row>
    <row r="808" spans="1:37" x14ac:dyDescent="0.2">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c r="AD808" s="9"/>
      <c r="AE808" s="9"/>
      <c r="AF808" s="9"/>
      <c r="AG808" s="9"/>
      <c r="AH808" s="9"/>
      <c r="AI808" s="9"/>
      <c r="AJ808" s="9"/>
      <c r="AK808" s="9"/>
    </row>
    <row r="809" spans="1:37" x14ac:dyDescent="0.2">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c r="AD809" s="9"/>
      <c r="AE809" s="9"/>
      <c r="AF809" s="9"/>
      <c r="AG809" s="9"/>
      <c r="AH809" s="9"/>
      <c r="AI809" s="9"/>
      <c r="AJ809" s="9"/>
      <c r="AK809" s="9"/>
    </row>
    <row r="810" spans="1:37" x14ac:dyDescent="0.2">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c r="AD810" s="9"/>
      <c r="AE810" s="9"/>
      <c r="AF810" s="9"/>
      <c r="AG810" s="9"/>
      <c r="AH810" s="9"/>
      <c r="AI810" s="9"/>
      <c r="AJ810" s="9"/>
      <c r="AK810" s="9"/>
    </row>
    <row r="811" spans="1:37" x14ac:dyDescent="0.2">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c r="AD811" s="9"/>
      <c r="AE811" s="9"/>
      <c r="AF811" s="9"/>
      <c r="AG811" s="9"/>
      <c r="AH811" s="9"/>
      <c r="AI811" s="9"/>
      <c r="AJ811" s="9"/>
      <c r="AK811" s="9"/>
    </row>
    <row r="812" spans="1:37" x14ac:dyDescent="0.2">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c r="AD812" s="9"/>
      <c r="AE812" s="9"/>
      <c r="AF812" s="9"/>
      <c r="AG812" s="9"/>
      <c r="AH812" s="9"/>
      <c r="AI812" s="9"/>
      <c r="AJ812" s="9"/>
      <c r="AK812" s="9"/>
    </row>
    <row r="813" spans="1:37" x14ac:dyDescent="0.2">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row>
    <row r="814" spans="1:37" x14ac:dyDescent="0.2">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row>
    <row r="815" spans="1:37" x14ac:dyDescent="0.2">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c r="AD815" s="9"/>
      <c r="AE815" s="9"/>
      <c r="AF815" s="9"/>
      <c r="AG815" s="9"/>
      <c r="AH815" s="9"/>
      <c r="AI815" s="9"/>
      <c r="AJ815" s="9"/>
      <c r="AK815" s="9"/>
    </row>
    <row r="816" spans="1:37" x14ac:dyDescent="0.2">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c r="AD816" s="9"/>
      <c r="AE816" s="9"/>
      <c r="AF816" s="9"/>
      <c r="AG816" s="9"/>
      <c r="AH816" s="9"/>
      <c r="AI816" s="9"/>
      <c r="AJ816" s="9"/>
      <c r="AK816" s="9"/>
    </row>
    <row r="817" spans="1:37" x14ac:dyDescent="0.2">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c r="AD817" s="9"/>
      <c r="AE817" s="9"/>
      <c r="AF817" s="9"/>
      <c r="AG817" s="9"/>
      <c r="AH817" s="9"/>
      <c r="AI817" s="9"/>
      <c r="AJ817" s="9"/>
      <c r="AK817" s="9"/>
    </row>
    <row r="818" spans="1:37" x14ac:dyDescent="0.2">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c r="AD818" s="9"/>
      <c r="AE818" s="9"/>
      <c r="AF818" s="9"/>
      <c r="AG818" s="9"/>
      <c r="AH818" s="9"/>
      <c r="AI818" s="9"/>
      <c r="AJ818" s="9"/>
      <c r="AK818" s="9"/>
    </row>
    <row r="819" spans="1:37" x14ac:dyDescent="0.2">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c r="AD819" s="9"/>
      <c r="AE819" s="9"/>
      <c r="AF819" s="9"/>
      <c r="AG819" s="9"/>
      <c r="AH819" s="9"/>
      <c r="AI819" s="9"/>
      <c r="AJ819" s="9"/>
      <c r="AK819" s="9"/>
    </row>
    <row r="820" spans="1:37" x14ac:dyDescent="0.2">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c r="AD820" s="9"/>
      <c r="AE820" s="9"/>
      <c r="AF820" s="9"/>
      <c r="AG820" s="9"/>
      <c r="AH820" s="9"/>
      <c r="AI820" s="9"/>
      <c r="AJ820" s="9"/>
      <c r="AK820" s="9"/>
    </row>
    <row r="821" spans="1:37" x14ac:dyDescent="0.2">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c r="AD821" s="9"/>
      <c r="AE821" s="9"/>
      <c r="AF821" s="9"/>
      <c r="AG821" s="9"/>
      <c r="AH821" s="9"/>
      <c r="AI821" s="9"/>
      <c r="AJ821" s="9"/>
      <c r="AK821" s="9"/>
    </row>
    <row r="822" spans="1:37" x14ac:dyDescent="0.2">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c r="AD822" s="9"/>
      <c r="AE822" s="9"/>
      <c r="AF822" s="9"/>
      <c r="AG822" s="9"/>
      <c r="AH822" s="9"/>
      <c r="AI822" s="9"/>
      <c r="AJ822" s="9"/>
      <c r="AK822" s="9"/>
    </row>
    <row r="823" spans="1:37" x14ac:dyDescent="0.2">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c r="AD823" s="9"/>
      <c r="AE823" s="9"/>
      <c r="AF823" s="9"/>
      <c r="AG823" s="9"/>
      <c r="AH823" s="9"/>
      <c r="AI823" s="9"/>
      <c r="AJ823" s="9"/>
      <c r="AK823" s="9"/>
    </row>
    <row r="824" spans="1:37" x14ac:dyDescent="0.2">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c r="AD824" s="9"/>
      <c r="AE824" s="9"/>
      <c r="AF824" s="9"/>
      <c r="AG824" s="9"/>
      <c r="AH824" s="9"/>
      <c r="AI824" s="9"/>
      <c r="AJ824" s="9"/>
      <c r="AK824" s="9"/>
    </row>
    <row r="825" spans="1:37" x14ac:dyDescent="0.2">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c r="AD825" s="9"/>
      <c r="AE825" s="9"/>
      <c r="AF825" s="9"/>
      <c r="AG825" s="9"/>
      <c r="AH825" s="9"/>
      <c r="AI825" s="9"/>
      <c r="AJ825" s="9"/>
      <c r="AK825" s="9"/>
    </row>
    <row r="826" spans="1:37" x14ac:dyDescent="0.2">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c r="AD826" s="9"/>
      <c r="AE826" s="9"/>
      <c r="AF826" s="9"/>
      <c r="AG826" s="9"/>
      <c r="AH826" s="9"/>
      <c r="AI826" s="9"/>
      <c r="AJ826" s="9"/>
      <c r="AK826" s="9"/>
    </row>
    <row r="827" spans="1:37" x14ac:dyDescent="0.2">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row>
    <row r="828" spans="1:37" x14ac:dyDescent="0.2">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c r="AD828" s="9"/>
      <c r="AE828" s="9"/>
      <c r="AF828" s="9"/>
      <c r="AG828" s="9"/>
      <c r="AH828" s="9"/>
      <c r="AI828" s="9"/>
      <c r="AJ828" s="9"/>
      <c r="AK828" s="9"/>
    </row>
    <row r="829" spans="1:37" x14ac:dyDescent="0.2">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c r="AD829" s="9"/>
      <c r="AE829" s="9"/>
      <c r="AF829" s="9"/>
      <c r="AG829" s="9"/>
      <c r="AH829" s="9"/>
      <c r="AI829" s="9"/>
      <c r="AJ829" s="9"/>
      <c r="AK829" s="9"/>
    </row>
    <row r="830" spans="1:37" x14ac:dyDescent="0.2">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c r="AD830" s="9"/>
      <c r="AE830" s="9"/>
      <c r="AF830" s="9"/>
      <c r="AG830" s="9"/>
      <c r="AH830" s="9"/>
      <c r="AI830" s="9"/>
      <c r="AJ830" s="9"/>
      <c r="AK830" s="9"/>
    </row>
    <row r="831" spans="1:37" x14ac:dyDescent="0.2">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c r="AD831" s="9"/>
      <c r="AE831" s="9"/>
      <c r="AF831" s="9"/>
      <c r="AG831" s="9"/>
      <c r="AH831" s="9"/>
      <c r="AI831" s="9"/>
      <c r="AJ831" s="9"/>
      <c r="AK831" s="9"/>
    </row>
    <row r="832" spans="1:37" x14ac:dyDescent="0.2">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c r="AD832" s="9"/>
      <c r="AE832" s="9"/>
      <c r="AF832" s="9"/>
      <c r="AG832" s="9"/>
      <c r="AH832" s="9"/>
      <c r="AI832" s="9"/>
      <c r="AJ832" s="9"/>
      <c r="AK832" s="9"/>
    </row>
    <row r="833" spans="1:37" x14ac:dyDescent="0.2">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c r="AD833" s="9"/>
      <c r="AE833" s="9"/>
      <c r="AF833" s="9"/>
      <c r="AG833" s="9"/>
      <c r="AH833" s="9"/>
      <c r="AI833" s="9"/>
      <c r="AJ833" s="9"/>
      <c r="AK833" s="9"/>
    </row>
    <row r="834" spans="1:37" x14ac:dyDescent="0.2">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row>
    <row r="835" spans="1:37" x14ac:dyDescent="0.2">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row>
    <row r="836" spans="1:37" x14ac:dyDescent="0.2">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row>
    <row r="837" spans="1:37" x14ac:dyDescent="0.2">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c r="AD837" s="9"/>
      <c r="AE837" s="9"/>
      <c r="AF837" s="9"/>
      <c r="AG837" s="9"/>
      <c r="AH837" s="9"/>
      <c r="AI837" s="9"/>
      <c r="AJ837" s="9"/>
      <c r="AK837" s="9"/>
    </row>
    <row r="838" spans="1:37" x14ac:dyDescent="0.2">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c r="AD838" s="9"/>
      <c r="AE838" s="9"/>
      <c r="AF838" s="9"/>
      <c r="AG838" s="9"/>
      <c r="AH838" s="9"/>
      <c r="AI838" s="9"/>
      <c r="AJ838" s="9"/>
      <c r="AK838" s="9"/>
    </row>
    <row r="839" spans="1:37" x14ac:dyDescent="0.2">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c r="AD839" s="9"/>
      <c r="AE839" s="9"/>
      <c r="AF839" s="9"/>
      <c r="AG839" s="9"/>
      <c r="AH839" s="9"/>
      <c r="AI839" s="9"/>
      <c r="AJ839" s="9"/>
      <c r="AK839" s="9"/>
    </row>
    <row r="840" spans="1:37" x14ac:dyDescent="0.2">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c r="AD840" s="9"/>
      <c r="AE840" s="9"/>
      <c r="AF840" s="9"/>
      <c r="AG840" s="9"/>
      <c r="AH840" s="9"/>
      <c r="AI840" s="9"/>
      <c r="AJ840" s="9"/>
      <c r="AK840" s="9"/>
    </row>
    <row r="841" spans="1:37" x14ac:dyDescent="0.2">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c r="AD841" s="9"/>
      <c r="AE841" s="9"/>
      <c r="AF841" s="9"/>
      <c r="AG841" s="9"/>
      <c r="AH841" s="9"/>
      <c r="AI841" s="9"/>
      <c r="AJ841" s="9"/>
      <c r="AK841" s="9"/>
    </row>
    <row r="842" spans="1:37" x14ac:dyDescent="0.2">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row>
    <row r="843" spans="1:37" x14ac:dyDescent="0.2">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row>
    <row r="844" spans="1:37" x14ac:dyDescent="0.2">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c r="AD844" s="9"/>
      <c r="AE844" s="9"/>
      <c r="AF844" s="9"/>
      <c r="AG844" s="9"/>
      <c r="AH844" s="9"/>
      <c r="AI844" s="9"/>
      <c r="AJ844" s="9"/>
      <c r="AK844" s="9"/>
    </row>
    <row r="845" spans="1:37" x14ac:dyDescent="0.2">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c r="AD845" s="9"/>
      <c r="AE845" s="9"/>
      <c r="AF845" s="9"/>
      <c r="AG845" s="9"/>
      <c r="AH845" s="9"/>
      <c r="AI845" s="9"/>
      <c r="AJ845" s="9"/>
      <c r="AK845" s="9"/>
    </row>
    <row r="846" spans="1:37" x14ac:dyDescent="0.2">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c r="AD846" s="9"/>
      <c r="AE846" s="9"/>
      <c r="AF846" s="9"/>
      <c r="AG846" s="9"/>
      <c r="AH846" s="9"/>
      <c r="AI846" s="9"/>
      <c r="AJ846" s="9"/>
      <c r="AK846" s="9"/>
    </row>
    <row r="847" spans="1:37" x14ac:dyDescent="0.2">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c r="AD847" s="9"/>
      <c r="AE847" s="9"/>
      <c r="AF847" s="9"/>
      <c r="AG847" s="9"/>
      <c r="AH847" s="9"/>
      <c r="AI847" s="9"/>
      <c r="AJ847" s="9"/>
      <c r="AK847" s="9"/>
    </row>
    <row r="848" spans="1:37" x14ac:dyDescent="0.2">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c r="AD848" s="9"/>
      <c r="AE848" s="9"/>
      <c r="AF848" s="9"/>
      <c r="AG848" s="9"/>
      <c r="AH848" s="9"/>
      <c r="AI848" s="9"/>
      <c r="AJ848" s="9"/>
      <c r="AK848" s="9"/>
    </row>
    <row r="849" spans="1:37" x14ac:dyDescent="0.2">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c r="AD849" s="9"/>
      <c r="AE849" s="9"/>
      <c r="AF849" s="9"/>
      <c r="AG849" s="9"/>
      <c r="AH849" s="9"/>
      <c r="AI849" s="9"/>
      <c r="AJ849" s="9"/>
      <c r="AK849" s="9"/>
    </row>
    <row r="850" spans="1:37" x14ac:dyDescent="0.2">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c r="AD850" s="9"/>
      <c r="AE850" s="9"/>
      <c r="AF850" s="9"/>
      <c r="AG850" s="9"/>
      <c r="AH850" s="9"/>
      <c r="AI850" s="9"/>
      <c r="AJ850" s="9"/>
      <c r="AK850" s="9"/>
    </row>
    <row r="851" spans="1:37" x14ac:dyDescent="0.2">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c r="AD851" s="9"/>
      <c r="AE851" s="9"/>
      <c r="AF851" s="9"/>
      <c r="AG851" s="9"/>
      <c r="AH851" s="9"/>
      <c r="AI851" s="9"/>
      <c r="AJ851" s="9"/>
      <c r="AK851" s="9"/>
    </row>
    <row r="852" spans="1:37" x14ac:dyDescent="0.2">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c r="AD852" s="9"/>
      <c r="AE852" s="9"/>
      <c r="AF852" s="9"/>
      <c r="AG852" s="9"/>
      <c r="AH852" s="9"/>
      <c r="AI852" s="9"/>
      <c r="AJ852" s="9"/>
      <c r="AK852" s="9"/>
    </row>
    <row r="853" spans="1:37" x14ac:dyDescent="0.2">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c r="AD853" s="9"/>
      <c r="AE853" s="9"/>
      <c r="AF853" s="9"/>
      <c r="AG853" s="9"/>
      <c r="AH853" s="9"/>
      <c r="AI853" s="9"/>
      <c r="AJ853" s="9"/>
      <c r="AK853" s="9"/>
    </row>
    <row r="854" spans="1:37" x14ac:dyDescent="0.2">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c r="AD854" s="9"/>
      <c r="AE854" s="9"/>
      <c r="AF854" s="9"/>
      <c r="AG854" s="9"/>
      <c r="AH854" s="9"/>
      <c r="AI854" s="9"/>
      <c r="AJ854" s="9"/>
      <c r="AK854" s="9"/>
    </row>
    <row r="855" spans="1:37" x14ac:dyDescent="0.2">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c r="AD855" s="9"/>
      <c r="AE855" s="9"/>
      <c r="AF855" s="9"/>
      <c r="AG855" s="9"/>
      <c r="AH855" s="9"/>
      <c r="AI855" s="9"/>
      <c r="AJ855" s="9"/>
      <c r="AK855" s="9"/>
    </row>
    <row r="856" spans="1:37" x14ac:dyDescent="0.2">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c r="AD856" s="9"/>
      <c r="AE856" s="9"/>
      <c r="AF856" s="9"/>
      <c r="AG856" s="9"/>
      <c r="AH856" s="9"/>
      <c r="AI856" s="9"/>
      <c r="AJ856" s="9"/>
      <c r="AK856" s="9"/>
    </row>
    <row r="857" spans="1:37" x14ac:dyDescent="0.2">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c r="AD857" s="9"/>
      <c r="AE857" s="9"/>
      <c r="AF857" s="9"/>
      <c r="AG857" s="9"/>
      <c r="AH857" s="9"/>
      <c r="AI857" s="9"/>
      <c r="AJ857" s="9"/>
      <c r="AK857" s="9"/>
    </row>
    <row r="858" spans="1:37" x14ac:dyDescent="0.2">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c r="AD858" s="9"/>
      <c r="AE858" s="9"/>
      <c r="AF858" s="9"/>
      <c r="AG858" s="9"/>
      <c r="AH858" s="9"/>
      <c r="AI858" s="9"/>
      <c r="AJ858" s="9"/>
      <c r="AK858" s="9"/>
    </row>
    <row r="859" spans="1:37" x14ac:dyDescent="0.2">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c r="AD859" s="9"/>
      <c r="AE859" s="9"/>
      <c r="AF859" s="9"/>
      <c r="AG859" s="9"/>
      <c r="AH859" s="9"/>
      <c r="AI859" s="9"/>
      <c r="AJ859" s="9"/>
      <c r="AK859" s="9"/>
    </row>
    <row r="860" spans="1:37" x14ac:dyDescent="0.2">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row>
    <row r="861" spans="1:37" x14ac:dyDescent="0.2">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c r="AD861" s="9"/>
      <c r="AE861" s="9"/>
      <c r="AF861" s="9"/>
      <c r="AG861" s="9"/>
      <c r="AH861" s="9"/>
      <c r="AI861" s="9"/>
      <c r="AJ861" s="9"/>
      <c r="AK861" s="9"/>
    </row>
    <row r="862" spans="1:37" x14ac:dyDescent="0.2">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c r="AD862" s="9"/>
      <c r="AE862" s="9"/>
      <c r="AF862" s="9"/>
      <c r="AG862" s="9"/>
      <c r="AH862" s="9"/>
      <c r="AI862" s="9"/>
      <c r="AJ862" s="9"/>
      <c r="AK862" s="9"/>
    </row>
    <row r="863" spans="1:37" x14ac:dyDescent="0.2">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c r="AD863" s="9"/>
      <c r="AE863" s="9"/>
      <c r="AF863" s="9"/>
      <c r="AG863" s="9"/>
      <c r="AH863" s="9"/>
      <c r="AI863" s="9"/>
      <c r="AJ863" s="9"/>
      <c r="AK863" s="9"/>
    </row>
    <row r="864" spans="1:37" x14ac:dyDescent="0.2">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c r="AD864" s="9"/>
      <c r="AE864" s="9"/>
      <c r="AF864" s="9"/>
      <c r="AG864" s="9"/>
      <c r="AH864" s="9"/>
      <c r="AI864" s="9"/>
      <c r="AJ864" s="9"/>
      <c r="AK864" s="9"/>
    </row>
    <row r="865" spans="1:37" x14ac:dyDescent="0.2">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c r="AD865" s="9"/>
      <c r="AE865" s="9"/>
      <c r="AF865" s="9"/>
      <c r="AG865" s="9"/>
      <c r="AH865" s="9"/>
      <c r="AI865" s="9"/>
      <c r="AJ865" s="9"/>
      <c r="AK865" s="9"/>
    </row>
    <row r="866" spans="1:37" x14ac:dyDescent="0.2">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c r="AD866" s="9"/>
      <c r="AE866" s="9"/>
      <c r="AF866" s="9"/>
      <c r="AG866" s="9"/>
      <c r="AH866" s="9"/>
      <c r="AI866" s="9"/>
      <c r="AJ866" s="9"/>
      <c r="AK866" s="9"/>
    </row>
    <row r="867" spans="1:37" x14ac:dyDescent="0.2">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c r="AD867" s="9"/>
      <c r="AE867" s="9"/>
      <c r="AF867" s="9"/>
      <c r="AG867" s="9"/>
      <c r="AH867" s="9"/>
      <c r="AI867" s="9"/>
      <c r="AJ867" s="9"/>
      <c r="AK867" s="9"/>
    </row>
    <row r="868" spans="1:37" x14ac:dyDescent="0.2">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c r="AD868" s="9"/>
      <c r="AE868" s="9"/>
      <c r="AF868" s="9"/>
      <c r="AG868" s="9"/>
      <c r="AH868" s="9"/>
      <c r="AI868" s="9"/>
      <c r="AJ868" s="9"/>
      <c r="AK868" s="9"/>
    </row>
    <row r="869" spans="1:37" x14ac:dyDescent="0.2">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c r="AD869" s="9"/>
      <c r="AE869" s="9"/>
      <c r="AF869" s="9"/>
      <c r="AG869" s="9"/>
      <c r="AH869" s="9"/>
      <c r="AI869" s="9"/>
      <c r="AJ869" s="9"/>
      <c r="AK869" s="9"/>
    </row>
    <row r="870" spans="1:37" x14ac:dyDescent="0.2">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c r="AD870" s="9"/>
      <c r="AE870" s="9"/>
      <c r="AF870" s="9"/>
      <c r="AG870" s="9"/>
      <c r="AH870" s="9"/>
      <c r="AI870" s="9"/>
      <c r="AJ870" s="9"/>
      <c r="AK870" s="9"/>
    </row>
    <row r="871" spans="1:37" x14ac:dyDescent="0.2">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c r="AD871" s="9"/>
      <c r="AE871" s="9"/>
      <c r="AF871" s="9"/>
      <c r="AG871" s="9"/>
      <c r="AH871" s="9"/>
      <c r="AI871" s="9"/>
      <c r="AJ871" s="9"/>
      <c r="AK871" s="9"/>
    </row>
    <row r="872" spans="1:37" x14ac:dyDescent="0.2">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c r="AD872" s="9"/>
      <c r="AE872" s="9"/>
      <c r="AF872" s="9"/>
      <c r="AG872" s="9"/>
      <c r="AH872" s="9"/>
      <c r="AI872" s="9"/>
      <c r="AJ872" s="9"/>
      <c r="AK872" s="9"/>
    </row>
    <row r="873" spans="1:37" x14ac:dyDescent="0.2">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c r="AD873" s="9"/>
      <c r="AE873" s="9"/>
      <c r="AF873" s="9"/>
      <c r="AG873" s="9"/>
      <c r="AH873" s="9"/>
      <c r="AI873" s="9"/>
      <c r="AJ873" s="9"/>
      <c r="AK873" s="9"/>
    </row>
    <row r="874" spans="1:37" x14ac:dyDescent="0.2">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c r="AD874" s="9"/>
      <c r="AE874" s="9"/>
      <c r="AF874" s="9"/>
      <c r="AG874" s="9"/>
      <c r="AH874" s="9"/>
      <c r="AI874" s="9"/>
      <c r="AJ874" s="9"/>
      <c r="AK874" s="9"/>
    </row>
    <row r="875" spans="1:37" x14ac:dyDescent="0.2">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c r="AD875" s="9"/>
      <c r="AE875" s="9"/>
      <c r="AF875" s="9"/>
      <c r="AG875" s="9"/>
      <c r="AH875" s="9"/>
      <c r="AI875" s="9"/>
      <c r="AJ875" s="9"/>
      <c r="AK875" s="9"/>
    </row>
    <row r="876" spans="1:37" x14ac:dyDescent="0.2">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c r="AD876" s="9"/>
      <c r="AE876" s="9"/>
      <c r="AF876" s="9"/>
      <c r="AG876" s="9"/>
      <c r="AH876" s="9"/>
      <c r="AI876" s="9"/>
      <c r="AJ876" s="9"/>
      <c r="AK876" s="9"/>
    </row>
    <row r="877" spans="1:37" x14ac:dyDescent="0.2">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c r="AD877" s="9"/>
      <c r="AE877" s="9"/>
      <c r="AF877" s="9"/>
      <c r="AG877" s="9"/>
      <c r="AH877" s="9"/>
      <c r="AI877" s="9"/>
      <c r="AJ877" s="9"/>
      <c r="AK877" s="9"/>
    </row>
    <row r="878" spans="1:37" x14ac:dyDescent="0.2">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c r="AD878" s="9"/>
      <c r="AE878" s="9"/>
      <c r="AF878" s="9"/>
      <c r="AG878" s="9"/>
      <c r="AH878" s="9"/>
      <c r="AI878" s="9"/>
      <c r="AJ878" s="9"/>
      <c r="AK878" s="9"/>
    </row>
    <row r="879" spans="1:37" x14ac:dyDescent="0.2">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c r="AD879" s="9"/>
      <c r="AE879" s="9"/>
      <c r="AF879" s="9"/>
      <c r="AG879" s="9"/>
      <c r="AH879" s="9"/>
      <c r="AI879" s="9"/>
      <c r="AJ879" s="9"/>
      <c r="AK879" s="9"/>
    </row>
    <row r="880" spans="1:37" x14ac:dyDescent="0.2">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c r="AD880" s="9"/>
      <c r="AE880" s="9"/>
      <c r="AF880" s="9"/>
      <c r="AG880" s="9"/>
      <c r="AH880" s="9"/>
      <c r="AI880" s="9"/>
      <c r="AJ880" s="9"/>
      <c r="AK880" s="9"/>
    </row>
    <row r="881" spans="1:37" x14ac:dyDescent="0.2">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c r="AD881" s="9"/>
      <c r="AE881" s="9"/>
      <c r="AF881" s="9"/>
      <c r="AG881" s="9"/>
      <c r="AH881" s="9"/>
      <c r="AI881" s="9"/>
      <c r="AJ881" s="9"/>
      <c r="AK881" s="9"/>
    </row>
    <row r="882" spans="1:37" x14ac:dyDescent="0.2">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c r="AD882" s="9"/>
      <c r="AE882" s="9"/>
      <c r="AF882" s="9"/>
      <c r="AG882" s="9"/>
      <c r="AH882" s="9"/>
      <c r="AI882" s="9"/>
      <c r="AJ882" s="9"/>
      <c r="AK882" s="9"/>
    </row>
    <row r="883" spans="1:37" x14ac:dyDescent="0.2">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c r="AD883" s="9"/>
      <c r="AE883" s="9"/>
      <c r="AF883" s="9"/>
      <c r="AG883" s="9"/>
      <c r="AH883" s="9"/>
      <c r="AI883" s="9"/>
      <c r="AJ883" s="9"/>
      <c r="AK883" s="9"/>
    </row>
    <row r="884" spans="1:37" x14ac:dyDescent="0.2">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c r="AD884" s="9"/>
      <c r="AE884" s="9"/>
      <c r="AF884" s="9"/>
      <c r="AG884" s="9"/>
      <c r="AH884" s="9"/>
      <c r="AI884" s="9"/>
      <c r="AJ884" s="9"/>
      <c r="AK884" s="9"/>
    </row>
    <row r="885" spans="1:37" x14ac:dyDescent="0.2">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c r="AD885" s="9"/>
      <c r="AE885" s="9"/>
      <c r="AF885" s="9"/>
      <c r="AG885" s="9"/>
      <c r="AH885" s="9"/>
      <c r="AI885" s="9"/>
      <c r="AJ885" s="9"/>
      <c r="AK885" s="9"/>
    </row>
    <row r="886" spans="1:37" x14ac:dyDescent="0.2">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c r="AD886" s="9"/>
      <c r="AE886" s="9"/>
      <c r="AF886" s="9"/>
      <c r="AG886" s="9"/>
      <c r="AH886" s="9"/>
      <c r="AI886" s="9"/>
      <c r="AJ886" s="9"/>
      <c r="AK886" s="9"/>
    </row>
    <row r="887" spans="1:37" x14ac:dyDescent="0.2">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c r="AD887" s="9"/>
      <c r="AE887" s="9"/>
      <c r="AF887" s="9"/>
      <c r="AG887" s="9"/>
      <c r="AH887" s="9"/>
      <c r="AI887" s="9"/>
      <c r="AJ887" s="9"/>
      <c r="AK887" s="9"/>
    </row>
    <row r="888" spans="1:37" x14ac:dyDescent="0.2">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c r="AD888" s="9"/>
      <c r="AE888" s="9"/>
      <c r="AF888" s="9"/>
      <c r="AG888" s="9"/>
      <c r="AH888" s="9"/>
      <c r="AI888" s="9"/>
      <c r="AJ888" s="9"/>
      <c r="AK888" s="9"/>
    </row>
    <row r="889" spans="1:37" x14ac:dyDescent="0.2">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c r="AD889" s="9"/>
      <c r="AE889" s="9"/>
      <c r="AF889" s="9"/>
      <c r="AG889" s="9"/>
      <c r="AH889" s="9"/>
      <c r="AI889" s="9"/>
      <c r="AJ889" s="9"/>
      <c r="AK889" s="9"/>
    </row>
    <row r="890" spans="1:37" x14ac:dyDescent="0.2">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c r="AD890" s="9"/>
      <c r="AE890" s="9"/>
      <c r="AF890" s="9"/>
      <c r="AG890" s="9"/>
      <c r="AH890" s="9"/>
      <c r="AI890" s="9"/>
      <c r="AJ890" s="9"/>
      <c r="AK890" s="9"/>
    </row>
    <row r="891" spans="1:37" x14ac:dyDescent="0.2">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c r="AD891" s="9"/>
      <c r="AE891" s="9"/>
      <c r="AF891" s="9"/>
      <c r="AG891" s="9"/>
      <c r="AH891" s="9"/>
      <c r="AI891" s="9"/>
      <c r="AJ891" s="9"/>
      <c r="AK891" s="9"/>
    </row>
    <row r="892" spans="1:37" x14ac:dyDescent="0.2">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c r="AD892" s="9"/>
      <c r="AE892" s="9"/>
      <c r="AF892" s="9"/>
      <c r="AG892" s="9"/>
      <c r="AH892" s="9"/>
      <c r="AI892" s="9"/>
      <c r="AJ892" s="9"/>
      <c r="AK892" s="9"/>
    </row>
    <row r="893" spans="1:37" x14ac:dyDescent="0.2">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row>
    <row r="894" spans="1:37" x14ac:dyDescent="0.2">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c r="AD894" s="9"/>
      <c r="AE894" s="9"/>
      <c r="AF894" s="9"/>
      <c r="AG894" s="9"/>
      <c r="AH894" s="9"/>
      <c r="AI894" s="9"/>
      <c r="AJ894" s="9"/>
      <c r="AK894" s="9"/>
    </row>
    <row r="895" spans="1:37" x14ac:dyDescent="0.2">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c r="AD895" s="9"/>
      <c r="AE895" s="9"/>
      <c r="AF895" s="9"/>
      <c r="AG895" s="9"/>
      <c r="AH895" s="9"/>
      <c r="AI895" s="9"/>
      <c r="AJ895" s="9"/>
      <c r="AK895" s="9"/>
    </row>
    <row r="896" spans="1:37" x14ac:dyDescent="0.2">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c r="AD896" s="9"/>
      <c r="AE896" s="9"/>
      <c r="AF896" s="9"/>
      <c r="AG896" s="9"/>
      <c r="AH896" s="9"/>
      <c r="AI896" s="9"/>
      <c r="AJ896" s="9"/>
      <c r="AK896" s="9"/>
    </row>
    <row r="897" spans="1:37" x14ac:dyDescent="0.2">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c r="AD897" s="9"/>
      <c r="AE897" s="9"/>
      <c r="AF897" s="9"/>
      <c r="AG897" s="9"/>
      <c r="AH897" s="9"/>
      <c r="AI897" s="9"/>
      <c r="AJ897" s="9"/>
      <c r="AK897" s="9"/>
    </row>
    <row r="898" spans="1:37" x14ac:dyDescent="0.2">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c r="AD898" s="9"/>
      <c r="AE898" s="9"/>
      <c r="AF898" s="9"/>
      <c r="AG898" s="9"/>
      <c r="AH898" s="9"/>
      <c r="AI898" s="9"/>
      <c r="AJ898" s="9"/>
      <c r="AK898" s="9"/>
    </row>
    <row r="899" spans="1:37" x14ac:dyDescent="0.2">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c r="AD899" s="9"/>
      <c r="AE899" s="9"/>
      <c r="AF899" s="9"/>
      <c r="AG899" s="9"/>
      <c r="AH899" s="9"/>
      <c r="AI899" s="9"/>
      <c r="AJ899" s="9"/>
      <c r="AK899" s="9"/>
    </row>
    <row r="900" spans="1:37" x14ac:dyDescent="0.2">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c r="AD900" s="9"/>
      <c r="AE900" s="9"/>
      <c r="AF900" s="9"/>
      <c r="AG900" s="9"/>
      <c r="AH900" s="9"/>
      <c r="AI900" s="9"/>
      <c r="AJ900" s="9"/>
      <c r="AK900" s="9"/>
    </row>
    <row r="901" spans="1:37" x14ac:dyDescent="0.2">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c r="AD901" s="9"/>
      <c r="AE901" s="9"/>
      <c r="AF901" s="9"/>
      <c r="AG901" s="9"/>
      <c r="AH901" s="9"/>
      <c r="AI901" s="9"/>
      <c r="AJ901" s="9"/>
      <c r="AK901" s="9"/>
    </row>
    <row r="902" spans="1:37" x14ac:dyDescent="0.2">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c r="AD902" s="9"/>
      <c r="AE902" s="9"/>
      <c r="AF902" s="9"/>
      <c r="AG902" s="9"/>
      <c r="AH902" s="9"/>
      <c r="AI902" s="9"/>
      <c r="AJ902" s="9"/>
      <c r="AK902" s="9"/>
    </row>
    <row r="903" spans="1:37" x14ac:dyDescent="0.2">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c r="AD903" s="9"/>
      <c r="AE903" s="9"/>
      <c r="AF903" s="9"/>
      <c r="AG903" s="9"/>
      <c r="AH903" s="9"/>
      <c r="AI903" s="9"/>
      <c r="AJ903" s="9"/>
      <c r="AK903" s="9"/>
    </row>
    <row r="904" spans="1:37" x14ac:dyDescent="0.2">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c r="AD904" s="9"/>
      <c r="AE904" s="9"/>
      <c r="AF904" s="9"/>
      <c r="AG904" s="9"/>
      <c r="AH904" s="9"/>
      <c r="AI904" s="9"/>
      <c r="AJ904" s="9"/>
      <c r="AK904" s="9"/>
    </row>
    <row r="905" spans="1:37" x14ac:dyDescent="0.2">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c r="AD905" s="9"/>
      <c r="AE905" s="9"/>
      <c r="AF905" s="9"/>
      <c r="AG905" s="9"/>
      <c r="AH905" s="9"/>
      <c r="AI905" s="9"/>
      <c r="AJ905" s="9"/>
      <c r="AK905" s="9"/>
    </row>
    <row r="906" spans="1:37" x14ac:dyDescent="0.2">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c r="AD906" s="9"/>
      <c r="AE906" s="9"/>
      <c r="AF906" s="9"/>
      <c r="AG906" s="9"/>
      <c r="AH906" s="9"/>
      <c r="AI906" s="9"/>
      <c r="AJ906" s="9"/>
      <c r="AK906" s="9"/>
    </row>
    <row r="907" spans="1:37" x14ac:dyDescent="0.2">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c r="AD907" s="9"/>
      <c r="AE907" s="9"/>
      <c r="AF907" s="9"/>
      <c r="AG907" s="9"/>
      <c r="AH907" s="9"/>
      <c r="AI907" s="9"/>
      <c r="AJ907" s="9"/>
      <c r="AK907" s="9"/>
    </row>
    <row r="908" spans="1:37" x14ac:dyDescent="0.2">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c r="AD908" s="9"/>
      <c r="AE908" s="9"/>
      <c r="AF908" s="9"/>
      <c r="AG908" s="9"/>
      <c r="AH908" s="9"/>
      <c r="AI908" s="9"/>
      <c r="AJ908" s="9"/>
      <c r="AK908" s="9"/>
    </row>
    <row r="909" spans="1:37" x14ac:dyDescent="0.2">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c r="AD909" s="9"/>
      <c r="AE909" s="9"/>
      <c r="AF909" s="9"/>
      <c r="AG909" s="9"/>
      <c r="AH909" s="9"/>
      <c r="AI909" s="9"/>
      <c r="AJ909" s="9"/>
      <c r="AK909" s="9"/>
    </row>
    <row r="910" spans="1:37" x14ac:dyDescent="0.2">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c r="AD910" s="9"/>
      <c r="AE910" s="9"/>
      <c r="AF910" s="9"/>
      <c r="AG910" s="9"/>
      <c r="AH910" s="9"/>
      <c r="AI910" s="9"/>
      <c r="AJ910" s="9"/>
      <c r="AK910" s="9"/>
    </row>
    <row r="911" spans="1:37" x14ac:dyDescent="0.2">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c r="AD911" s="9"/>
      <c r="AE911" s="9"/>
      <c r="AF911" s="9"/>
      <c r="AG911" s="9"/>
      <c r="AH911" s="9"/>
      <c r="AI911" s="9"/>
      <c r="AJ911" s="9"/>
      <c r="AK911" s="9"/>
    </row>
    <row r="912" spans="1:37" x14ac:dyDescent="0.2">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c r="AD912" s="9"/>
      <c r="AE912" s="9"/>
      <c r="AF912" s="9"/>
      <c r="AG912" s="9"/>
      <c r="AH912" s="9"/>
      <c r="AI912" s="9"/>
      <c r="AJ912" s="9"/>
      <c r="AK912" s="9"/>
    </row>
    <row r="913" spans="1:37" x14ac:dyDescent="0.2">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c r="AD913" s="9"/>
      <c r="AE913" s="9"/>
      <c r="AF913" s="9"/>
      <c r="AG913" s="9"/>
      <c r="AH913" s="9"/>
      <c r="AI913" s="9"/>
      <c r="AJ913" s="9"/>
      <c r="AK913" s="9"/>
    </row>
    <row r="914" spans="1:37" x14ac:dyDescent="0.2">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c r="AD914" s="9"/>
      <c r="AE914" s="9"/>
      <c r="AF914" s="9"/>
      <c r="AG914" s="9"/>
      <c r="AH914" s="9"/>
      <c r="AI914" s="9"/>
      <c r="AJ914" s="9"/>
      <c r="AK914" s="9"/>
    </row>
    <row r="915" spans="1:37" x14ac:dyDescent="0.2">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c r="AD915" s="9"/>
      <c r="AE915" s="9"/>
      <c r="AF915" s="9"/>
      <c r="AG915" s="9"/>
      <c r="AH915" s="9"/>
      <c r="AI915" s="9"/>
      <c r="AJ915" s="9"/>
      <c r="AK915" s="9"/>
    </row>
    <row r="916" spans="1:37" x14ac:dyDescent="0.2">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c r="AD916" s="9"/>
      <c r="AE916" s="9"/>
      <c r="AF916" s="9"/>
      <c r="AG916" s="9"/>
      <c r="AH916" s="9"/>
      <c r="AI916" s="9"/>
      <c r="AJ916" s="9"/>
      <c r="AK916" s="9"/>
    </row>
    <row r="917" spans="1:37" x14ac:dyDescent="0.2">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c r="AD917" s="9"/>
      <c r="AE917" s="9"/>
      <c r="AF917" s="9"/>
      <c r="AG917" s="9"/>
      <c r="AH917" s="9"/>
      <c r="AI917" s="9"/>
      <c r="AJ917" s="9"/>
      <c r="AK917" s="9"/>
    </row>
    <row r="918" spans="1:37" x14ac:dyDescent="0.2">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c r="AD918" s="9"/>
      <c r="AE918" s="9"/>
      <c r="AF918" s="9"/>
      <c r="AG918" s="9"/>
      <c r="AH918" s="9"/>
      <c r="AI918" s="9"/>
      <c r="AJ918" s="9"/>
      <c r="AK918" s="9"/>
    </row>
    <row r="919" spans="1:37" x14ac:dyDescent="0.2">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c r="AD919" s="9"/>
      <c r="AE919" s="9"/>
      <c r="AF919" s="9"/>
      <c r="AG919" s="9"/>
      <c r="AH919" s="9"/>
      <c r="AI919" s="9"/>
      <c r="AJ919" s="9"/>
      <c r="AK919" s="9"/>
    </row>
    <row r="920" spans="1:37" x14ac:dyDescent="0.2">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c r="AD920" s="9"/>
      <c r="AE920" s="9"/>
      <c r="AF920" s="9"/>
      <c r="AG920" s="9"/>
      <c r="AH920" s="9"/>
      <c r="AI920" s="9"/>
      <c r="AJ920" s="9"/>
      <c r="AK920" s="9"/>
    </row>
    <row r="921" spans="1:37" x14ac:dyDescent="0.2">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c r="AD921" s="9"/>
      <c r="AE921" s="9"/>
      <c r="AF921" s="9"/>
      <c r="AG921" s="9"/>
      <c r="AH921" s="9"/>
      <c r="AI921" s="9"/>
      <c r="AJ921" s="9"/>
      <c r="AK921" s="9"/>
    </row>
    <row r="922" spans="1:37" x14ac:dyDescent="0.2">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c r="AD922" s="9"/>
      <c r="AE922" s="9"/>
      <c r="AF922" s="9"/>
      <c r="AG922" s="9"/>
      <c r="AH922" s="9"/>
      <c r="AI922" s="9"/>
      <c r="AJ922" s="9"/>
      <c r="AK922" s="9"/>
    </row>
    <row r="923" spans="1:37" x14ac:dyDescent="0.2">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c r="AD923" s="9"/>
      <c r="AE923" s="9"/>
      <c r="AF923" s="9"/>
      <c r="AG923" s="9"/>
      <c r="AH923" s="9"/>
      <c r="AI923" s="9"/>
      <c r="AJ923" s="9"/>
      <c r="AK923" s="9"/>
    </row>
    <row r="924" spans="1:37" x14ac:dyDescent="0.2">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c r="AD924" s="9"/>
      <c r="AE924" s="9"/>
      <c r="AF924" s="9"/>
      <c r="AG924" s="9"/>
      <c r="AH924" s="9"/>
      <c r="AI924" s="9"/>
      <c r="AJ924" s="9"/>
      <c r="AK924" s="9"/>
    </row>
    <row r="925" spans="1:37" x14ac:dyDescent="0.2">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c r="AD925" s="9"/>
      <c r="AE925" s="9"/>
      <c r="AF925" s="9"/>
      <c r="AG925" s="9"/>
      <c r="AH925" s="9"/>
      <c r="AI925" s="9"/>
      <c r="AJ925" s="9"/>
      <c r="AK925" s="9"/>
    </row>
    <row r="926" spans="1:37" x14ac:dyDescent="0.2">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row>
    <row r="927" spans="1:37" x14ac:dyDescent="0.2">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c r="AD927" s="9"/>
      <c r="AE927" s="9"/>
      <c r="AF927" s="9"/>
      <c r="AG927" s="9"/>
      <c r="AH927" s="9"/>
      <c r="AI927" s="9"/>
      <c r="AJ927" s="9"/>
      <c r="AK927" s="9"/>
    </row>
    <row r="928" spans="1:37" x14ac:dyDescent="0.2">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c r="AD928" s="9"/>
      <c r="AE928" s="9"/>
      <c r="AF928" s="9"/>
      <c r="AG928" s="9"/>
      <c r="AH928" s="9"/>
      <c r="AI928" s="9"/>
      <c r="AJ928" s="9"/>
      <c r="AK928" s="9"/>
    </row>
    <row r="929" spans="1:37" x14ac:dyDescent="0.2">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c r="AD929" s="9"/>
      <c r="AE929" s="9"/>
      <c r="AF929" s="9"/>
      <c r="AG929" s="9"/>
      <c r="AH929" s="9"/>
      <c r="AI929" s="9"/>
      <c r="AJ929" s="9"/>
      <c r="AK929" s="9"/>
    </row>
    <row r="930" spans="1:37" x14ac:dyDescent="0.2">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c r="AD930" s="9"/>
      <c r="AE930" s="9"/>
      <c r="AF930" s="9"/>
      <c r="AG930" s="9"/>
      <c r="AH930" s="9"/>
      <c r="AI930" s="9"/>
      <c r="AJ930" s="9"/>
      <c r="AK930" s="9"/>
    </row>
    <row r="931" spans="1:37" x14ac:dyDescent="0.2">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c r="AD931" s="9"/>
      <c r="AE931" s="9"/>
      <c r="AF931" s="9"/>
      <c r="AG931" s="9"/>
      <c r="AH931" s="9"/>
      <c r="AI931" s="9"/>
      <c r="AJ931" s="9"/>
      <c r="AK931" s="9"/>
    </row>
    <row r="932" spans="1:37" x14ac:dyDescent="0.2">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c r="AD932" s="9"/>
      <c r="AE932" s="9"/>
      <c r="AF932" s="9"/>
      <c r="AG932" s="9"/>
      <c r="AH932" s="9"/>
      <c r="AI932" s="9"/>
      <c r="AJ932" s="9"/>
      <c r="AK932" s="9"/>
    </row>
    <row r="933" spans="1:37" x14ac:dyDescent="0.2">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c r="AD933" s="9"/>
      <c r="AE933" s="9"/>
      <c r="AF933" s="9"/>
      <c r="AG933" s="9"/>
      <c r="AH933" s="9"/>
      <c r="AI933" s="9"/>
      <c r="AJ933" s="9"/>
      <c r="AK933" s="9"/>
    </row>
    <row r="934" spans="1:37" x14ac:dyDescent="0.2">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c r="AD934" s="9"/>
      <c r="AE934" s="9"/>
      <c r="AF934" s="9"/>
      <c r="AG934" s="9"/>
      <c r="AH934" s="9"/>
      <c r="AI934" s="9"/>
      <c r="AJ934" s="9"/>
      <c r="AK934" s="9"/>
    </row>
    <row r="935" spans="1:37" x14ac:dyDescent="0.2">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c r="AD935" s="9"/>
      <c r="AE935" s="9"/>
      <c r="AF935" s="9"/>
      <c r="AG935" s="9"/>
      <c r="AH935" s="9"/>
      <c r="AI935" s="9"/>
      <c r="AJ935" s="9"/>
      <c r="AK935" s="9"/>
    </row>
    <row r="936" spans="1:37" x14ac:dyDescent="0.2">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c r="AD936" s="9"/>
      <c r="AE936" s="9"/>
      <c r="AF936" s="9"/>
      <c r="AG936" s="9"/>
      <c r="AH936" s="9"/>
      <c r="AI936" s="9"/>
      <c r="AJ936" s="9"/>
      <c r="AK936" s="9"/>
    </row>
    <row r="937" spans="1:37" x14ac:dyDescent="0.2">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c r="AD937" s="9"/>
      <c r="AE937" s="9"/>
      <c r="AF937" s="9"/>
      <c r="AG937" s="9"/>
      <c r="AH937" s="9"/>
      <c r="AI937" s="9"/>
      <c r="AJ937" s="9"/>
      <c r="AK937" s="9"/>
    </row>
    <row r="938" spans="1:37" x14ac:dyDescent="0.2">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c r="AD938" s="9"/>
      <c r="AE938" s="9"/>
      <c r="AF938" s="9"/>
      <c r="AG938" s="9"/>
      <c r="AH938" s="9"/>
      <c r="AI938" s="9"/>
      <c r="AJ938" s="9"/>
      <c r="AK938" s="9"/>
    </row>
    <row r="939" spans="1:37" x14ac:dyDescent="0.2">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c r="AD939" s="9"/>
      <c r="AE939" s="9"/>
      <c r="AF939" s="9"/>
      <c r="AG939" s="9"/>
      <c r="AH939" s="9"/>
      <c r="AI939" s="9"/>
      <c r="AJ939" s="9"/>
      <c r="AK939" s="9"/>
    </row>
    <row r="940" spans="1:37" x14ac:dyDescent="0.2">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c r="AD940" s="9"/>
      <c r="AE940" s="9"/>
      <c r="AF940" s="9"/>
      <c r="AG940" s="9"/>
      <c r="AH940" s="9"/>
      <c r="AI940" s="9"/>
      <c r="AJ940" s="9"/>
      <c r="AK940" s="9"/>
    </row>
    <row r="941" spans="1:37" x14ac:dyDescent="0.2">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c r="AD941" s="9"/>
      <c r="AE941" s="9"/>
      <c r="AF941" s="9"/>
      <c r="AG941" s="9"/>
      <c r="AH941" s="9"/>
      <c r="AI941" s="9"/>
      <c r="AJ941" s="9"/>
      <c r="AK941" s="9"/>
    </row>
    <row r="942" spans="1:37" x14ac:dyDescent="0.2">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9"/>
      <c r="AE942" s="9"/>
      <c r="AF942" s="9"/>
      <c r="AG942" s="9"/>
      <c r="AH942" s="9"/>
      <c r="AI942" s="9"/>
      <c r="AJ942" s="9"/>
      <c r="AK942" s="9"/>
    </row>
    <row r="943" spans="1:37" x14ac:dyDescent="0.2">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c r="AD943" s="9"/>
      <c r="AE943" s="9"/>
      <c r="AF943" s="9"/>
      <c r="AG943" s="9"/>
      <c r="AH943" s="9"/>
      <c r="AI943" s="9"/>
      <c r="AJ943" s="9"/>
      <c r="AK943" s="9"/>
    </row>
    <row r="944" spans="1:37" x14ac:dyDescent="0.2">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c r="AD944" s="9"/>
      <c r="AE944" s="9"/>
      <c r="AF944" s="9"/>
      <c r="AG944" s="9"/>
      <c r="AH944" s="9"/>
      <c r="AI944" s="9"/>
      <c r="AJ944" s="9"/>
      <c r="AK944" s="9"/>
    </row>
    <row r="945" spans="1:37" x14ac:dyDescent="0.2">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c r="AD945" s="9"/>
      <c r="AE945" s="9"/>
      <c r="AF945" s="9"/>
      <c r="AG945" s="9"/>
      <c r="AH945" s="9"/>
      <c r="AI945" s="9"/>
      <c r="AJ945" s="9"/>
      <c r="AK945" s="9"/>
    </row>
    <row r="946" spans="1:37" x14ac:dyDescent="0.2">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c r="AD946" s="9"/>
      <c r="AE946" s="9"/>
      <c r="AF946" s="9"/>
      <c r="AG946" s="9"/>
      <c r="AH946" s="9"/>
      <c r="AI946" s="9"/>
      <c r="AJ946" s="9"/>
      <c r="AK946" s="9"/>
    </row>
    <row r="947" spans="1:37" x14ac:dyDescent="0.2">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c r="AD947" s="9"/>
      <c r="AE947" s="9"/>
      <c r="AF947" s="9"/>
      <c r="AG947" s="9"/>
      <c r="AH947" s="9"/>
      <c r="AI947" s="9"/>
      <c r="AJ947" s="9"/>
      <c r="AK947" s="9"/>
    </row>
    <row r="948" spans="1:37" x14ac:dyDescent="0.2">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c r="AD948" s="9"/>
      <c r="AE948" s="9"/>
      <c r="AF948" s="9"/>
      <c r="AG948" s="9"/>
      <c r="AH948" s="9"/>
      <c r="AI948" s="9"/>
      <c r="AJ948" s="9"/>
      <c r="AK948" s="9"/>
    </row>
    <row r="949" spans="1:37" x14ac:dyDescent="0.2">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c r="AD949" s="9"/>
      <c r="AE949" s="9"/>
      <c r="AF949" s="9"/>
      <c r="AG949" s="9"/>
      <c r="AH949" s="9"/>
      <c r="AI949" s="9"/>
      <c r="AJ949" s="9"/>
      <c r="AK949" s="9"/>
    </row>
    <row r="950" spans="1:37" x14ac:dyDescent="0.2">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c r="AD950" s="9"/>
      <c r="AE950" s="9"/>
      <c r="AF950" s="9"/>
      <c r="AG950" s="9"/>
      <c r="AH950" s="9"/>
      <c r="AI950" s="9"/>
      <c r="AJ950" s="9"/>
      <c r="AK950" s="9"/>
    </row>
    <row r="951" spans="1:37" x14ac:dyDescent="0.2">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c r="AD951" s="9"/>
      <c r="AE951" s="9"/>
      <c r="AF951" s="9"/>
      <c r="AG951" s="9"/>
      <c r="AH951" s="9"/>
      <c r="AI951" s="9"/>
      <c r="AJ951" s="9"/>
      <c r="AK951" s="9"/>
    </row>
    <row r="952" spans="1:37" x14ac:dyDescent="0.2">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c r="AD952" s="9"/>
      <c r="AE952" s="9"/>
      <c r="AF952" s="9"/>
      <c r="AG952" s="9"/>
      <c r="AH952" s="9"/>
      <c r="AI952" s="9"/>
      <c r="AJ952" s="9"/>
      <c r="AK952" s="9"/>
    </row>
    <row r="953" spans="1:37" x14ac:dyDescent="0.2">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c r="AD953" s="9"/>
      <c r="AE953" s="9"/>
      <c r="AF953" s="9"/>
      <c r="AG953" s="9"/>
      <c r="AH953" s="9"/>
      <c r="AI953" s="9"/>
      <c r="AJ953" s="9"/>
      <c r="AK953" s="9"/>
    </row>
    <row r="954" spans="1:37" x14ac:dyDescent="0.2">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c r="AD954" s="9"/>
      <c r="AE954" s="9"/>
      <c r="AF954" s="9"/>
      <c r="AG954" s="9"/>
      <c r="AH954" s="9"/>
      <c r="AI954" s="9"/>
      <c r="AJ954" s="9"/>
      <c r="AK954" s="9"/>
    </row>
    <row r="955" spans="1:37" x14ac:dyDescent="0.2">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c r="AD955" s="9"/>
      <c r="AE955" s="9"/>
      <c r="AF955" s="9"/>
      <c r="AG955" s="9"/>
      <c r="AH955" s="9"/>
      <c r="AI955" s="9"/>
      <c r="AJ955" s="9"/>
      <c r="AK955" s="9"/>
    </row>
    <row r="956" spans="1:37" x14ac:dyDescent="0.2">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c r="AD956" s="9"/>
      <c r="AE956" s="9"/>
      <c r="AF956" s="9"/>
      <c r="AG956" s="9"/>
      <c r="AH956" s="9"/>
      <c r="AI956" s="9"/>
      <c r="AJ956" s="9"/>
      <c r="AK956" s="9"/>
    </row>
    <row r="957" spans="1:37" x14ac:dyDescent="0.2">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c r="AD957" s="9"/>
      <c r="AE957" s="9"/>
      <c r="AF957" s="9"/>
      <c r="AG957" s="9"/>
      <c r="AH957" s="9"/>
      <c r="AI957" s="9"/>
      <c r="AJ957" s="9"/>
      <c r="AK957" s="9"/>
    </row>
    <row r="958" spans="1:37" x14ac:dyDescent="0.2">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c r="AD958" s="9"/>
      <c r="AE958" s="9"/>
      <c r="AF958" s="9"/>
      <c r="AG958" s="9"/>
      <c r="AH958" s="9"/>
      <c r="AI958" s="9"/>
      <c r="AJ958" s="9"/>
      <c r="AK958" s="9"/>
    </row>
    <row r="959" spans="1:37" x14ac:dyDescent="0.2">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row>
    <row r="960" spans="1:37" x14ac:dyDescent="0.2">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c r="AD960" s="9"/>
      <c r="AE960" s="9"/>
      <c r="AF960" s="9"/>
      <c r="AG960" s="9"/>
      <c r="AH960" s="9"/>
      <c r="AI960" s="9"/>
      <c r="AJ960" s="9"/>
      <c r="AK960" s="9"/>
    </row>
    <row r="961" spans="1:37" x14ac:dyDescent="0.2">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c r="AD961" s="9"/>
      <c r="AE961" s="9"/>
      <c r="AF961" s="9"/>
      <c r="AG961" s="9"/>
      <c r="AH961" s="9"/>
      <c r="AI961" s="9"/>
      <c r="AJ961" s="9"/>
      <c r="AK961" s="9"/>
    </row>
    <row r="962" spans="1:37" x14ac:dyDescent="0.2">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c r="AD962" s="9"/>
      <c r="AE962" s="9"/>
      <c r="AF962" s="9"/>
      <c r="AG962" s="9"/>
      <c r="AH962" s="9"/>
      <c r="AI962" s="9"/>
      <c r="AJ962" s="9"/>
      <c r="AK962" s="9"/>
    </row>
    <row r="963" spans="1:37" x14ac:dyDescent="0.2">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c r="AD963" s="9"/>
      <c r="AE963" s="9"/>
      <c r="AF963" s="9"/>
      <c r="AG963" s="9"/>
      <c r="AH963" s="9"/>
      <c r="AI963" s="9"/>
      <c r="AJ963" s="9"/>
      <c r="AK963" s="9"/>
    </row>
    <row r="964" spans="1:37" x14ac:dyDescent="0.2">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c r="AD964" s="9"/>
      <c r="AE964" s="9"/>
      <c r="AF964" s="9"/>
      <c r="AG964" s="9"/>
      <c r="AH964" s="9"/>
      <c r="AI964" s="9"/>
      <c r="AJ964" s="9"/>
      <c r="AK964" s="9"/>
    </row>
    <row r="965" spans="1:37" x14ac:dyDescent="0.2">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c r="AD965" s="9"/>
      <c r="AE965" s="9"/>
      <c r="AF965" s="9"/>
      <c r="AG965" s="9"/>
      <c r="AH965" s="9"/>
      <c r="AI965" s="9"/>
      <c r="AJ965" s="9"/>
      <c r="AK965" s="9"/>
    </row>
    <row r="966" spans="1:37" x14ac:dyDescent="0.2">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c r="AD966" s="9"/>
      <c r="AE966" s="9"/>
      <c r="AF966" s="9"/>
      <c r="AG966" s="9"/>
      <c r="AH966" s="9"/>
      <c r="AI966" s="9"/>
      <c r="AJ966" s="9"/>
      <c r="AK966" s="9"/>
    </row>
    <row r="967" spans="1:37" x14ac:dyDescent="0.2">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c r="AD967" s="9"/>
      <c r="AE967" s="9"/>
      <c r="AF967" s="9"/>
      <c r="AG967" s="9"/>
      <c r="AH967" s="9"/>
      <c r="AI967" s="9"/>
      <c r="AJ967" s="9"/>
      <c r="AK967" s="9"/>
    </row>
    <row r="968" spans="1:37" x14ac:dyDescent="0.2">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c r="AD968" s="9"/>
      <c r="AE968" s="9"/>
      <c r="AF968" s="9"/>
      <c r="AG968" s="9"/>
      <c r="AH968" s="9"/>
      <c r="AI968" s="9"/>
      <c r="AJ968" s="9"/>
      <c r="AK968" s="9"/>
    </row>
    <row r="969" spans="1:37" x14ac:dyDescent="0.2">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c r="AD969" s="9"/>
      <c r="AE969" s="9"/>
      <c r="AF969" s="9"/>
      <c r="AG969" s="9"/>
      <c r="AH969" s="9"/>
      <c r="AI969" s="9"/>
      <c r="AJ969" s="9"/>
      <c r="AK969" s="9"/>
    </row>
    <row r="970" spans="1:37" x14ac:dyDescent="0.2">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c r="AD970" s="9"/>
      <c r="AE970" s="9"/>
      <c r="AF970" s="9"/>
      <c r="AG970" s="9"/>
      <c r="AH970" s="9"/>
      <c r="AI970" s="9"/>
      <c r="AJ970" s="9"/>
      <c r="AK970" s="9"/>
    </row>
    <row r="971" spans="1:37" x14ac:dyDescent="0.2">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c r="AD971" s="9"/>
      <c r="AE971" s="9"/>
      <c r="AF971" s="9"/>
      <c r="AG971" s="9"/>
      <c r="AH971" s="9"/>
      <c r="AI971" s="9"/>
      <c r="AJ971" s="9"/>
      <c r="AK971" s="9"/>
    </row>
    <row r="972" spans="1:37" x14ac:dyDescent="0.2">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c r="AD972" s="9"/>
      <c r="AE972" s="9"/>
      <c r="AF972" s="9"/>
      <c r="AG972" s="9"/>
      <c r="AH972" s="9"/>
      <c r="AI972" s="9"/>
      <c r="AJ972" s="9"/>
      <c r="AK972" s="9"/>
    </row>
    <row r="973" spans="1:37" x14ac:dyDescent="0.2">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c r="AD973" s="9"/>
      <c r="AE973" s="9"/>
      <c r="AF973" s="9"/>
      <c r="AG973" s="9"/>
      <c r="AH973" s="9"/>
      <c r="AI973" s="9"/>
      <c r="AJ973" s="9"/>
      <c r="AK973" s="9"/>
    </row>
    <row r="974" spans="1:37" x14ac:dyDescent="0.2">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c r="AD974" s="9"/>
      <c r="AE974" s="9"/>
      <c r="AF974" s="9"/>
      <c r="AG974" s="9"/>
      <c r="AH974" s="9"/>
      <c r="AI974" s="9"/>
      <c r="AJ974" s="9"/>
      <c r="AK974" s="9"/>
    </row>
    <row r="975" spans="1:37" x14ac:dyDescent="0.2">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c r="AD975" s="9"/>
      <c r="AE975" s="9"/>
      <c r="AF975" s="9"/>
      <c r="AG975" s="9"/>
      <c r="AH975" s="9"/>
      <c r="AI975" s="9"/>
      <c r="AJ975" s="9"/>
      <c r="AK975" s="9"/>
    </row>
    <row r="976" spans="1:37" x14ac:dyDescent="0.2">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c r="AD976" s="9"/>
      <c r="AE976" s="9"/>
      <c r="AF976" s="9"/>
      <c r="AG976" s="9"/>
      <c r="AH976" s="9"/>
      <c r="AI976" s="9"/>
      <c r="AJ976" s="9"/>
      <c r="AK976" s="9"/>
    </row>
    <row r="977" spans="1:37" x14ac:dyDescent="0.2">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c r="AD977" s="9"/>
      <c r="AE977" s="9"/>
      <c r="AF977" s="9"/>
      <c r="AG977" s="9"/>
      <c r="AH977" s="9"/>
      <c r="AI977" s="9"/>
      <c r="AJ977" s="9"/>
      <c r="AK977" s="9"/>
    </row>
    <row r="978" spans="1:37" x14ac:dyDescent="0.2">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c r="AD978" s="9"/>
      <c r="AE978" s="9"/>
      <c r="AF978" s="9"/>
      <c r="AG978" s="9"/>
      <c r="AH978" s="9"/>
      <c r="AI978" s="9"/>
      <c r="AJ978" s="9"/>
      <c r="AK978" s="9"/>
    </row>
    <row r="979" spans="1:37" x14ac:dyDescent="0.2">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c r="AD979" s="9"/>
      <c r="AE979" s="9"/>
      <c r="AF979" s="9"/>
      <c r="AG979" s="9"/>
      <c r="AH979" s="9"/>
      <c r="AI979" s="9"/>
      <c r="AJ979" s="9"/>
      <c r="AK979" s="9"/>
    </row>
    <row r="980" spans="1:37" x14ac:dyDescent="0.2">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c r="AD980" s="9"/>
      <c r="AE980" s="9"/>
      <c r="AF980" s="9"/>
      <c r="AG980" s="9"/>
      <c r="AH980" s="9"/>
      <c r="AI980" s="9"/>
      <c r="AJ980" s="9"/>
      <c r="AK980" s="9"/>
    </row>
    <row r="981" spans="1:37" x14ac:dyDescent="0.2">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c r="AD981" s="9"/>
      <c r="AE981" s="9"/>
      <c r="AF981" s="9"/>
      <c r="AG981" s="9"/>
      <c r="AH981" s="9"/>
      <c r="AI981" s="9"/>
      <c r="AJ981" s="9"/>
      <c r="AK981" s="9"/>
    </row>
    <row r="982" spans="1:37" x14ac:dyDescent="0.2">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c r="AD982" s="9"/>
      <c r="AE982" s="9"/>
      <c r="AF982" s="9"/>
      <c r="AG982" s="9"/>
      <c r="AH982" s="9"/>
      <c r="AI982" s="9"/>
      <c r="AJ982" s="9"/>
      <c r="AK982" s="9"/>
    </row>
    <row r="983" spans="1:37" x14ac:dyDescent="0.2">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c r="AD983" s="9"/>
      <c r="AE983" s="9"/>
      <c r="AF983" s="9"/>
      <c r="AG983" s="9"/>
      <c r="AH983" s="9"/>
      <c r="AI983" s="9"/>
      <c r="AJ983" s="9"/>
      <c r="AK983" s="9"/>
    </row>
    <row r="984" spans="1:37" x14ac:dyDescent="0.2">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c r="AD984" s="9"/>
      <c r="AE984" s="9"/>
      <c r="AF984" s="9"/>
      <c r="AG984" s="9"/>
      <c r="AH984" s="9"/>
      <c r="AI984" s="9"/>
      <c r="AJ984" s="9"/>
      <c r="AK984" s="9"/>
    </row>
    <row r="985" spans="1:37" x14ac:dyDescent="0.2">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c r="AD985" s="9"/>
      <c r="AE985" s="9"/>
      <c r="AF985" s="9"/>
      <c r="AG985" s="9"/>
      <c r="AH985" s="9"/>
      <c r="AI985" s="9"/>
      <c r="AJ985" s="9"/>
      <c r="AK985" s="9"/>
    </row>
    <row r="986" spans="1:37" x14ac:dyDescent="0.2">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c r="AD986" s="9"/>
      <c r="AE986" s="9"/>
      <c r="AF986" s="9"/>
      <c r="AG986" s="9"/>
      <c r="AH986" s="9"/>
      <c r="AI986" s="9"/>
      <c r="AJ986" s="9"/>
      <c r="AK986" s="9"/>
    </row>
    <row r="987" spans="1:37" x14ac:dyDescent="0.2">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c r="AD987" s="9"/>
      <c r="AE987" s="9"/>
      <c r="AF987" s="9"/>
      <c r="AG987" s="9"/>
      <c r="AH987" s="9"/>
      <c r="AI987" s="9"/>
      <c r="AJ987" s="9"/>
      <c r="AK987" s="9"/>
    </row>
    <row r="988" spans="1:37" x14ac:dyDescent="0.2">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c r="AD988" s="9"/>
      <c r="AE988" s="9"/>
      <c r="AF988" s="9"/>
      <c r="AG988" s="9"/>
      <c r="AH988" s="9"/>
      <c r="AI988" s="9"/>
      <c r="AJ988" s="9"/>
      <c r="AK988" s="9"/>
    </row>
    <row r="989" spans="1:37" x14ac:dyDescent="0.2">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c r="AD989" s="9"/>
      <c r="AE989" s="9"/>
      <c r="AF989" s="9"/>
      <c r="AG989" s="9"/>
      <c r="AH989" s="9"/>
      <c r="AI989" s="9"/>
      <c r="AJ989" s="9"/>
      <c r="AK989" s="9"/>
    </row>
    <row r="990" spans="1:37" x14ac:dyDescent="0.2">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c r="AD990" s="9"/>
      <c r="AE990" s="9"/>
      <c r="AF990" s="9"/>
      <c r="AG990" s="9"/>
      <c r="AH990" s="9"/>
      <c r="AI990" s="9"/>
      <c r="AJ990" s="9"/>
      <c r="AK990" s="9"/>
    </row>
    <row r="991" spans="1:37" x14ac:dyDescent="0.2">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c r="AD991" s="9"/>
      <c r="AE991" s="9"/>
      <c r="AF991" s="9"/>
      <c r="AG991" s="9"/>
      <c r="AH991" s="9"/>
      <c r="AI991" s="9"/>
      <c r="AJ991" s="9"/>
      <c r="AK991" s="9"/>
    </row>
    <row r="992" spans="1:37" x14ac:dyDescent="0.2">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row>
    <row r="993" spans="1:37" x14ac:dyDescent="0.2">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c r="AD993" s="9"/>
      <c r="AE993" s="9"/>
      <c r="AF993" s="9"/>
      <c r="AG993" s="9"/>
      <c r="AH993" s="9"/>
      <c r="AI993" s="9"/>
      <c r="AJ993" s="9"/>
      <c r="AK993" s="9"/>
    </row>
    <row r="994" spans="1:37" x14ac:dyDescent="0.2">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c r="AD994" s="9"/>
      <c r="AE994" s="9"/>
      <c r="AF994" s="9"/>
      <c r="AG994" s="9"/>
      <c r="AH994" s="9"/>
      <c r="AI994" s="9"/>
      <c r="AJ994" s="9"/>
      <c r="AK994" s="9"/>
    </row>
    <row r="995" spans="1:37" x14ac:dyDescent="0.2">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c r="AD995" s="9"/>
      <c r="AE995" s="9"/>
      <c r="AF995" s="9"/>
      <c r="AG995" s="9"/>
      <c r="AH995" s="9"/>
      <c r="AI995" s="9"/>
      <c r="AJ995" s="9"/>
      <c r="AK995" s="9"/>
    </row>
    <row r="996" spans="1:37" x14ac:dyDescent="0.2">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c r="AD996" s="9"/>
      <c r="AE996" s="9"/>
      <c r="AF996" s="9"/>
      <c r="AG996" s="9"/>
      <c r="AH996" s="9"/>
      <c r="AI996" s="9"/>
      <c r="AJ996" s="9"/>
      <c r="AK996" s="9"/>
    </row>
    <row r="997" spans="1:37" x14ac:dyDescent="0.2">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c r="AD997" s="9"/>
      <c r="AE997" s="9"/>
      <c r="AF997" s="9"/>
      <c r="AG997" s="9"/>
      <c r="AH997" s="9"/>
      <c r="AI997" s="9"/>
      <c r="AJ997" s="9"/>
      <c r="AK997" s="9"/>
    </row>
    <row r="998" spans="1:37" x14ac:dyDescent="0.2">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c r="AD998" s="9"/>
      <c r="AE998" s="9"/>
      <c r="AF998" s="9"/>
      <c r="AG998" s="9"/>
      <c r="AH998" s="9"/>
      <c r="AI998" s="9"/>
      <c r="AJ998" s="9"/>
      <c r="AK998" s="9"/>
    </row>
    <row r="999" spans="1:37" x14ac:dyDescent="0.2">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c r="AD999" s="9"/>
      <c r="AE999" s="9"/>
      <c r="AF999" s="9"/>
      <c r="AG999" s="9"/>
      <c r="AH999" s="9"/>
      <c r="AI999" s="9"/>
      <c r="AJ999" s="9"/>
      <c r="AK999" s="9"/>
    </row>
    <row r="1000" spans="1:37"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c r="AD1000" s="9"/>
      <c r="AE1000" s="9"/>
      <c r="AF1000" s="9"/>
      <c r="AG1000" s="9"/>
      <c r="AH1000" s="9"/>
      <c r="AI1000" s="9"/>
      <c r="AJ1000" s="9"/>
      <c r="AK1000" s="9"/>
    </row>
    <row r="1001" spans="1:37"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c r="AD1001" s="9"/>
      <c r="AE1001" s="9"/>
      <c r="AF1001" s="9"/>
      <c r="AG1001" s="9"/>
      <c r="AH1001" s="9"/>
      <c r="AI1001" s="9"/>
      <c r="AJ1001" s="9"/>
      <c r="AK1001" s="9"/>
    </row>
    <row r="1002" spans="1:37"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c r="AD1002" s="9"/>
      <c r="AE1002" s="9"/>
      <c r="AF1002" s="9"/>
      <c r="AG1002" s="9"/>
      <c r="AH1002" s="9"/>
      <c r="AI1002" s="9"/>
      <c r="AJ1002" s="9"/>
      <c r="AK1002" s="9"/>
    </row>
    <row r="1003" spans="1:37"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c r="AD1003" s="9"/>
      <c r="AE1003" s="9"/>
      <c r="AF1003" s="9"/>
      <c r="AG1003" s="9"/>
      <c r="AH1003" s="9"/>
      <c r="AI1003" s="9"/>
      <c r="AJ1003" s="9"/>
      <c r="AK1003" s="9"/>
    </row>
    <row r="1004" spans="1:37"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c r="AD1004" s="9"/>
      <c r="AE1004" s="9"/>
      <c r="AF1004" s="9"/>
      <c r="AG1004" s="9"/>
      <c r="AH1004" s="9"/>
      <c r="AI1004" s="9"/>
      <c r="AJ1004" s="9"/>
      <c r="AK1004" s="9"/>
    </row>
    <row r="1005" spans="1:37"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c r="AD1005" s="9"/>
      <c r="AE1005" s="9"/>
      <c r="AF1005" s="9"/>
      <c r="AG1005" s="9"/>
      <c r="AH1005" s="9"/>
      <c r="AI1005" s="9"/>
      <c r="AJ1005" s="9"/>
      <c r="AK1005" s="9"/>
    </row>
    <row r="1006" spans="1:37"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c r="AD1006" s="9"/>
      <c r="AE1006" s="9"/>
      <c r="AF1006" s="9"/>
      <c r="AG1006" s="9"/>
      <c r="AH1006" s="9"/>
      <c r="AI1006" s="9"/>
      <c r="AJ1006" s="9"/>
      <c r="AK1006" s="9"/>
    </row>
    <row r="1007" spans="1:37"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c r="AD1007" s="9"/>
      <c r="AE1007" s="9"/>
      <c r="AF1007" s="9"/>
      <c r="AG1007" s="9"/>
      <c r="AH1007" s="9"/>
      <c r="AI1007" s="9"/>
      <c r="AJ1007" s="9"/>
      <c r="AK1007" s="9"/>
    </row>
    <row r="1008" spans="1:37"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c r="AD1008" s="9"/>
      <c r="AE1008" s="9"/>
      <c r="AF1008" s="9"/>
      <c r="AG1008" s="9"/>
      <c r="AH1008" s="9"/>
      <c r="AI1008" s="9"/>
      <c r="AJ1008" s="9"/>
      <c r="AK1008" s="9"/>
    </row>
    <row r="1009" spans="1:37"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c r="AD1009" s="9"/>
      <c r="AE1009" s="9"/>
      <c r="AF1009" s="9"/>
      <c r="AG1009" s="9"/>
      <c r="AH1009" s="9"/>
      <c r="AI1009" s="9"/>
      <c r="AJ1009" s="9"/>
      <c r="AK1009" s="9"/>
    </row>
    <row r="1010" spans="1:37"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c r="AD1010" s="9"/>
      <c r="AE1010" s="9"/>
      <c r="AF1010" s="9"/>
      <c r="AG1010" s="9"/>
      <c r="AH1010" s="9"/>
      <c r="AI1010" s="9"/>
      <c r="AJ1010" s="9"/>
      <c r="AK1010" s="9"/>
    </row>
    <row r="1011" spans="1:37"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c r="AD1011" s="9"/>
      <c r="AE1011" s="9"/>
      <c r="AF1011" s="9"/>
      <c r="AG1011" s="9"/>
      <c r="AH1011" s="9"/>
      <c r="AI1011" s="9"/>
      <c r="AJ1011" s="9"/>
      <c r="AK1011" s="9"/>
    </row>
    <row r="1012" spans="1:37"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c r="AD1012" s="9"/>
      <c r="AE1012" s="9"/>
      <c r="AF1012" s="9"/>
      <c r="AG1012" s="9"/>
      <c r="AH1012" s="9"/>
      <c r="AI1012" s="9"/>
      <c r="AJ1012" s="9"/>
      <c r="AK1012" s="9"/>
    </row>
    <row r="1013" spans="1:37"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c r="AD1013" s="9"/>
      <c r="AE1013" s="9"/>
      <c r="AF1013" s="9"/>
      <c r="AG1013" s="9"/>
      <c r="AH1013" s="9"/>
      <c r="AI1013" s="9"/>
      <c r="AJ1013" s="9"/>
      <c r="AK1013" s="9"/>
    </row>
    <row r="1014" spans="1:37"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c r="AD1014" s="9"/>
      <c r="AE1014" s="9"/>
      <c r="AF1014" s="9"/>
      <c r="AG1014" s="9"/>
      <c r="AH1014" s="9"/>
      <c r="AI1014" s="9"/>
      <c r="AJ1014" s="9"/>
      <c r="AK1014" s="9"/>
    </row>
    <row r="1015" spans="1:37"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c r="AD1015" s="9"/>
      <c r="AE1015" s="9"/>
      <c r="AF1015" s="9"/>
      <c r="AG1015" s="9"/>
      <c r="AH1015" s="9"/>
      <c r="AI1015" s="9"/>
      <c r="AJ1015" s="9"/>
      <c r="AK1015" s="9"/>
    </row>
    <row r="1016" spans="1:37"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c r="AD1016" s="9"/>
      <c r="AE1016" s="9"/>
      <c r="AF1016" s="9"/>
      <c r="AG1016" s="9"/>
      <c r="AH1016" s="9"/>
      <c r="AI1016" s="9"/>
      <c r="AJ1016" s="9"/>
      <c r="AK1016" s="9"/>
    </row>
    <row r="1017" spans="1:37"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c r="AD1017" s="9"/>
      <c r="AE1017" s="9"/>
      <c r="AF1017" s="9"/>
      <c r="AG1017" s="9"/>
      <c r="AH1017" s="9"/>
      <c r="AI1017" s="9"/>
      <c r="AJ1017" s="9"/>
      <c r="AK1017" s="9"/>
    </row>
    <row r="1018" spans="1:37"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c r="AD1018" s="9"/>
      <c r="AE1018" s="9"/>
      <c r="AF1018" s="9"/>
      <c r="AG1018" s="9"/>
      <c r="AH1018" s="9"/>
      <c r="AI1018" s="9"/>
      <c r="AJ1018" s="9"/>
      <c r="AK1018" s="9"/>
    </row>
    <row r="1019" spans="1:37" x14ac:dyDescent="0.2">
      <c r="A1019" s="9"/>
    </row>
  </sheetData>
  <mergeCells count="2">
    <mergeCell ref="A3:J3"/>
    <mergeCell ref="A20:G20"/>
  </mergeCells>
  <pageMargins left="0.7" right="0.7" top="0.75" bottom="0.75" header="0.3" footer="0.3"/>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249977111117893"/>
  </sheetPr>
  <dimension ref="A1:AK69"/>
  <sheetViews>
    <sheetView zoomScaleNormal="100" zoomScaleSheetLayoutView="130" workbookViewId="0">
      <selection activeCell="E9" sqref="A5:E9"/>
    </sheetView>
  </sheetViews>
  <sheetFormatPr defaultColWidth="8.85546875" defaultRowHeight="12.75" x14ac:dyDescent="0.2"/>
  <cols>
    <col min="1" max="1" customWidth="true" style="9" width="34.0" collapsed="false"/>
    <col min="2" max="3" customWidth="true" style="9" width="8.42578125" collapsed="false"/>
    <col min="4" max="4" customWidth="true" style="9" width="9.42578125" collapsed="false"/>
    <col min="5" max="5" customWidth="true" style="9" width="10.42578125" collapsed="false"/>
    <col min="6" max="8" customWidth="true" style="9" width="8.42578125" collapsed="false"/>
    <col min="9" max="16384" style="9" width="8.85546875" collapsed="false"/>
  </cols>
  <sheetData>
    <row r="1" spans="1:37" ht="27.75" x14ac:dyDescent="0.4">
      <c r="A1" s="127" t="s">
        <v>105</v>
      </c>
      <c r="B1" s="131"/>
      <c r="C1" s="131"/>
      <c r="D1" s="131"/>
      <c r="E1" s="131"/>
      <c r="F1" s="131"/>
      <c r="G1" s="131"/>
      <c r="H1" s="131"/>
      <c r="I1" s="131"/>
    </row>
    <row r="2" spans="1:37" customFormat="1" ht="13.5" customHeight="1" x14ac:dyDescent="0.4">
      <c r="A2" s="127"/>
      <c r="B2" s="128"/>
      <c r="C2" s="128"/>
      <c r="D2" s="128"/>
      <c r="E2" s="128"/>
      <c r="F2" s="128"/>
      <c r="G2" s="128"/>
      <c r="H2" s="128"/>
      <c r="I2" s="59"/>
      <c r="J2" s="59"/>
      <c r="K2" s="9"/>
      <c r="L2" s="9"/>
      <c r="M2" s="9"/>
      <c r="N2" s="9"/>
      <c r="O2" s="9"/>
      <c r="P2" s="9"/>
      <c r="Q2" s="9"/>
      <c r="R2" s="9"/>
      <c r="S2" s="9"/>
      <c r="T2" s="9"/>
      <c r="U2" s="9"/>
      <c r="V2" s="9"/>
      <c r="W2" s="9"/>
      <c r="X2" s="9"/>
      <c r="Y2" s="9"/>
      <c r="Z2" s="9"/>
      <c r="AA2" s="9"/>
      <c r="AB2" s="9"/>
      <c r="AC2" s="9"/>
      <c r="AD2" s="9"/>
      <c r="AE2" s="9"/>
      <c r="AF2" s="9"/>
      <c r="AG2" s="9"/>
      <c r="AH2" s="9"/>
      <c r="AI2" s="9"/>
      <c r="AJ2" s="9"/>
      <c r="AK2" s="9"/>
    </row>
    <row r="3" spans="1:37" customFormat="1" ht="55.5" customHeight="1" x14ac:dyDescent="0.2">
      <c r="A3" s="460" t="s">
        <v>226</v>
      </c>
      <c r="B3" s="460"/>
      <c r="C3" s="460"/>
      <c r="D3" s="460"/>
      <c r="E3" s="460"/>
      <c r="F3" s="460"/>
      <c r="G3" s="460"/>
      <c r="H3" s="460"/>
      <c r="I3" s="460"/>
      <c r="J3" s="460"/>
      <c r="K3" s="9"/>
      <c r="L3" s="9"/>
      <c r="M3" s="9"/>
      <c r="N3" s="9"/>
      <c r="O3" s="9"/>
      <c r="P3" s="9"/>
      <c r="Q3" s="9"/>
      <c r="R3" s="9"/>
      <c r="S3" s="9"/>
      <c r="T3" s="9"/>
      <c r="U3" s="9"/>
      <c r="V3" s="9"/>
      <c r="W3" s="9"/>
      <c r="X3" s="9"/>
      <c r="Y3" s="9"/>
      <c r="Z3" s="9"/>
      <c r="AA3" s="9"/>
      <c r="AB3" s="9"/>
      <c r="AC3" s="9"/>
      <c r="AD3" s="9"/>
      <c r="AE3" s="9"/>
      <c r="AF3" s="9"/>
      <c r="AG3" s="9"/>
      <c r="AH3" s="9"/>
      <c r="AI3" s="9"/>
      <c r="AJ3" s="9"/>
      <c r="AK3" s="9"/>
    </row>
    <row r="4" spans="1:37" ht="15" customHeight="1" thickBot="1" x14ac:dyDescent="0.3">
      <c r="A4" s="132"/>
      <c r="B4" s="133"/>
      <c r="C4" s="133"/>
      <c r="D4" s="133"/>
      <c r="E4" s="133"/>
      <c r="F4" s="133"/>
      <c r="G4" s="133"/>
      <c r="H4" s="133"/>
      <c r="I4" s="133"/>
      <c r="J4" s="133"/>
    </row>
    <row r="5" spans="1:37" ht="39" thickBot="1" x14ac:dyDescent="0.25">
      <c r="A5" s="157" t="s">
        <v>95</v>
      </c>
      <c r="B5" s="43" t="s">
        <v>100</v>
      </c>
      <c r="C5" s="43" t="s">
        <v>101</v>
      </c>
      <c r="D5" s="43" t="s">
        <v>102</v>
      </c>
      <c r="E5" s="43" t="s">
        <v>103</v>
      </c>
      <c r="F5" s="53"/>
      <c r="G5" s="53"/>
      <c r="H5" s="53"/>
      <c r="I5" s="131"/>
    </row>
    <row r="6" spans="1:37" ht="15" customHeight="1" x14ac:dyDescent="0.2">
      <c r="A6" s="80" t="s">
        <v>109</v>
      </c>
      <c r="B6" s="197">
        <v>57.919199141937796</v>
      </c>
      <c r="C6" s="197">
        <v>51.232583065380489</v>
      </c>
      <c r="D6" s="197">
        <v>67.012522361359572</v>
      </c>
      <c r="E6" s="197">
        <v>56.135957066189626</v>
      </c>
      <c r="F6" s="36"/>
      <c r="G6" s="36"/>
      <c r="H6" s="36"/>
      <c r="I6" s="134"/>
    </row>
    <row r="7" spans="1:37" ht="15" customHeight="1" x14ac:dyDescent="0.2">
      <c r="A7" s="80" t="s">
        <v>110</v>
      </c>
      <c r="B7" s="197">
        <v>48.579545454545453</v>
      </c>
      <c r="C7" s="197">
        <v>46.875</v>
      </c>
      <c r="D7" s="197">
        <v>60.227272727272727</v>
      </c>
      <c r="E7" s="197">
        <v>49.857549857549863</v>
      </c>
      <c r="F7" s="36"/>
      <c r="G7" s="36"/>
      <c r="H7" s="36"/>
      <c r="I7" s="134"/>
      <c r="J7" s="45"/>
    </row>
    <row r="8" spans="1:37" ht="15" customHeight="1" x14ac:dyDescent="0.2">
      <c r="A8" s="80" t="s">
        <v>132</v>
      </c>
      <c r="B8" s="197">
        <v>56.521739130434781</v>
      </c>
      <c r="C8" s="197">
        <v>47.445255474452551</v>
      </c>
      <c r="D8" s="197">
        <v>60.869565217391312</v>
      </c>
      <c r="E8" s="197">
        <v>51.079136690647488</v>
      </c>
      <c r="F8" s="36"/>
      <c r="G8" s="36"/>
      <c r="H8" s="36"/>
      <c r="I8" s="134"/>
      <c r="J8" s="45"/>
    </row>
    <row r="9" spans="1:37" ht="15" customHeight="1" thickBot="1" x14ac:dyDescent="0.25">
      <c r="A9" s="83" t="s">
        <v>178</v>
      </c>
      <c r="B9" s="201">
        <v>56.860358989960446</v>
      </c>
      <c r="C9" s="201">
        <v>50.608272506082727</v>
      </c>
      <c r="D9" s="201">
        <v>66.027397260273972</v>
      </c>
      <c r="E9" s="201">
        <v>55.25114155251142</v>
      </c>
      <c r="F9" s="36"/>
      <c r="G9" s="36"/>
      <c r="H9" s="36"/>
      <c r="I9" s="134"/>
    </row>
    <row r="10" spans="1:37" x14ac:dyDescent="0.2">
      <c r="A10" s="140" t="s">
        <v>104</v>
      </c>
      <c r="B10" s="36"/>
      <c r="C10" s="36"/>
      <c r="D10" s="36"/>
      <c r="E10" s="36"/>
      <c r="F10" s="36"/>
      <c r="G10" s="36"/>
      <c r="H10" s="36"/>
      <c r="I10" s="135"/>
    </row>
    <row r="11" spans="1:37" x14ac:dyDescent="0.2">
      <c r="A11" s="51"/>
      <c r="B11" s="53"/>
      <c r="C11" s="53"/>
      <c r="D11" s="53"/>
      <c r="E11" s="53"/>
      <c r="F11" s="53"/>
      <c r="G11" s="53"/>
      <c r="H11" s="131"/>
      <c r="I11" s="131"/>
    </row>
    <row r="12" spans="1:37" ht="16.5" x14ac:dyDescent="0.2">
      <c r="A12" s="136"/>
      <c r="B12" s="131"/>
      <c r="C12" s="131"/>
      <c r="D12" s="131"/>
      <c r="E12" s="131"/>
      <c r="F12" s="131"/>
      <c r="G12" s="131"/>
      <c r="H12" s="131"/>
      <c r="I12" s="131"/>
    </row>
    <row r="13" spans="1:37" x14ac:dyDescent="0.2">
      <c r="A13" s="53"/>
      <c r="B13" s="53"/>
      <c r="C13" s="53"/>
      <c r="D13" s="53"/>
      <c r="E13" s="53"/>
      <c r="F13" s="53"/>
      <c r="G13" s="53"/>
      <c r="H13" s="53"/>
      <c r="I13" s="131"/>
    </row>
    <row r="14" spans="1:37" x14ac:dyDescent="0.2">
      <c r="A14" s="80"/>
      <c r="B14" s="36"/>
      <c r="C14" s="36"/>
      <c r="D14" s="36"/>
      <c r="E14" s="36"/>
      <c r="F14" s="36"/>
      <c r="G14" s="36"/>
      <c r="H14" s="36"/>
      <c r="I14" s="131"/>
    </row>
    <row r="15" spans="1:37" x14ac:dyDescent="0.2">
      <c r="A15" s="80"/>
      <c r="B15" s="36"/>
      <c r="C15" s="36"/>
      <c r="D15" s="36"/>
      <c r="E15" s="36"/>
      <c r="F15" s="36"/>
      <c r="G15" s="36"/>
      <c r="H15" s="36"/>
      <c r="I15" s="131"/>
    </row>
    <row r="16" spans="1:37" x14ac:dyDescent="0.2">
      <c r="A16" s="80"/>
      <c r="B16" s="36"/>
      <c r="C16" s="36"/>
      <c r="D16" s="36"/>
      <c r="E16" s="36"/>
      <c r="F16" s="36"/>
      <c r="G16" s="36"/>
      <c r="H16" s="36"/>
      <c r="I16" s="131"/>
    </row>
    <row r="17" spans="1:13" x14ac:dyDescent="0.2">
      <c r="A17" s="80"/>
      <c r="B17" s="36"/>
      <c r="C17" s="36"/>
      <c r="D17" s="36"/>
      <c r="E17" s="36"/>
      <c r="F17" s="36"/>
      <c r="G17" s="36"/>
      <c r="H17" s="36"/>
      <c r="I17" s="131"/>
    </row>
    <row r="18" spans="1:13" x14ac:dyDescent="0.2">
      <c r="A18" s="80"/>
      <c r="B18" s="36"/>
      <c r="C18" s="36"/>
      <c r="D18" s="36"/>
      <c r="E18" s="36"/>
      <c r="F18" s="36"/>
      <c r="G18" s="36"/>
      <c r="H18" s="36"/>
      <c r="I18" s="131"/>
    </row>
    <row r="19" spans="1:13" x14ac:dyDescent="0.2">
      <c r="A19" s="80"/>
      <c r="B19" s="36"/>
      <c r="C19" s="36"/>
      <c r="D19" s="36"/>
      <c r="E19" s="36"/>
      <c r="F19" s="36"/>
      <c r="G19" s="36"/>
      <c r="H19" s="36"/>
      <c r="I19" s="131"/>
    </row>
    <row r="20" spans="1:13" ht="22.5" customHeight="1" x14ac:dyDescent="0.2">
      <c r="A20" s="463"/>
      <c r="B20" s="463"/>
      <c r="C20" s="463"/>
      <c r="D20" s="463"/>
      <c r="E20" s="463"/>
      <c r="F20" s="463"/>
      <c r="G20" s="463"/>
      <c r="H20" s="56"/>
      <c r="I20" s="56"/>
      <c r="J20" s="57"/>
      <c r="K20" s="57"/>
      <c r="L20" s="57"/>
      <c r="M20" s="57"/>
    </row>
    <row r="21" spans="1:13" x14ac:dyDescent="0.2">
      <c r="A21" s="464"/>
      <c r="B21" s="464"/>
      <c r="C21" s="464"/>
      <c r="D21" s="464"/>
      <c r="E21" s="464"/>
      <c r="F21" s="464"/>
      <c r="G21" s="131"/>
      <c r="H21" s="131"/>
      <c r="I21" s="131"/>
    </row>
    <row r="22" spans="1:13" x14ac:dyDescent="0.2">
      <c r="A22" s="464"/>
      <c r="B22" s="464"/>
      <c r="C22" s="464"/>
      <c r="D22" s="464"/>
      <c r="E22" s="464"/>
      <c r="F22" s="464"/>
      <c r="G22" s="131"/>
      <c r="H22" s="131"/>
      <c r="I22" s="131"/>
    </row>
    <row r="23" spans="1:13" x14ac:dyDescent="0.2">
      <c r="A23" s="131"/>
      <c r="B23" s="131"/>
      <c r="C23" s="131"/>
      <c r="D23" s="131"/>
      <c r="E23" s="131"/>
      <c r="F23" s="131"/>
      <c r="G23" s="131"/>
      <c r="H23" s="131"/>
      <c r="I23" s="131"/>
    </row>
    <row r="24" spans="1:13" x14ac:dyDescent="0.2">
      <c r="A24" s="131"/>
      <c r="B24" s="131"/>
      <c r="C24" s="131"/>
      <c r="D24" s="131"/>
      <c r="E24" s="131"/>
      <c r="F24" s="131"/>
      <c r="G24" s="131"/>
      <c r="H24" s="131"/>
      <c r="I24" s="131"/>
    </row>
    <row r="25" spans="1:13" x14ac:dyDescent="0.2">
      <c r="A25" s="131"/>
      <c r="B25" s="131"/>
      <c r="C25" s="131"/>
      <c r="D25" s="131"/>
      <c r="E25" s="131"/>
      <c r="F25" s="131"/>
      <c r="G25" s="131"/>
      <c r="H25" s="131"/>
      <c r="I25" s="131"/>
    </row>
    <row r="26" spans="1:13" x14ac:dyDescent="0.2">
      <c r="A26" s="131"/>
      <c r="B26" s="131"/>
      <c r="C26" s="131"/>
      <c r="D26" s="131"/>
      <c r="E26" s="131"/>
      <c r="F26" s="131"/>
      <c r="G26" s="131"/>
      <c r="H26" s="131"/>
      <c r="I26" s="131"/>
    </row>
    <row r="27" spans="1:13" x14ac:dyDescent="0.2">
      <c r="A27" s="131"/>
      <c r="B27" s="131"/>
      <c r="C27" s="131"/>
      <c r="D27" s="131"/>
      <c r="E27" s="131"/>
      <c r="F27" s="131"/>
      <c r="G27" s="131"/>
      <c r="H27" s="131"/>
      <c r="I27" s="131"/>
    </row>
    <row r="28" spans="1:13" x14ac:dyDescent="0.2">
      <c r="A28" s="131"/>
      <c r="B28" s="131"/>
      <c r="C28" s="131"/>
      <c r="D28" s="131"/>
      <c r="E28" s="131"/>
      <c r="F28" s="131"/>
      <c r="G28" s="131"/>
      <c r="H28" s="131"/>
      <c r="I28" s="131"/>
    </row>
    <row r="29" spans="1:13" x14ac:dyDescent="0.2">
      <c r="A29" s="131"/>
      <c r="B29" s="131"/>
      <c r="C29" s="131"/>
      <c r="D29" s="131"/>
      <c r="E29" s="131"/>
      <c r="F29" s="131"/>
      <c r="G29" s="131"/>
      <c r="H29" s="131"/>
      <c r="I29" s="131"/>
    </row>
    <row r="30" spans="1:13" x14ac:dyDescent="0.2">
      <c r="A30" s="131"/>
      <c r="B30" s="131"/>
      <c r="C30" s="131"/>
      <c r="D30" s="131"/>
      <c r="E30" s="131"/>
      <c r="F30" s="131"/>
      <c r="G30" s="131"/>
      <c r="H30" s="131"/>
      <c r="I30" s="131"/>
    </row>
    <row r="31" spans="1:13" x14ac:dyDescent="0.2">
      <c r="A31" s="131"/>
      <c r="B31" s="131"/>
      <c r="C31" s="131"/>
      <c r="D31" s="131"/>
      <c r="E31" s="131"/>
      <c r="F31" s="131"/>
      <c r="G31" s="131"/>
      <c r="H31" s="131"/>
      <c r="I31" s="131"/>
    </row>
    <row r="32" spans="1:13" x14ac:dyDescent="0.2">
      <c r="A32" s="131"/>
      <c r="B32" s="131"/>
      <c r="C32" s="131"/>
      <c r="D32" s="131"/>
      <c r="E32" s="131"/>
      <c r="F32" s="131"/>
      <c r="G32" s="131"/>
      <c r="H32" s="131"/>
      <c r="I32" s="131"/>
    </row>
    <row r="33" spans="1:9" x14ac:dyDescent="0.2">
      <c r="A33" s="131"/>
      <c r="B33" s="131"/>
      <c r="C33" s="131"/>
      <c r="D33" s="131"/>
      <c r="E33" s="131"/>
      <c r="F33" s="131"/>
      <c r="G33" s="131"/>
      <c r="H33" s="131"/>
      <c r="I33" s="131"/>
    </row>
    <row r="34" spans="1:9" x14ac:dyDescent="0.2">
      <c r="A34" s="131"/>
      <c r="B34" s="131"/>
      <c r="C34" s="131"/>
      <c r="D34" s="131"/>
      <c r="E34" s="131"/>
      <c r="F34" s="131"/>
      <c r="G34" s="131"/>
      <c r="H34" s="131"/>
      <c r="I34" s="131"/>
    </row>
    <row r="35" spans="1:9" x14ac:dyDescent="0.2">
      <c r="A35" s="131"/>
      <c r="B35" s="131"/>
      <c r="C35" s="131"/>
      <c r="D35" s="131"/>
      <c r="E35" s="131"/>
      <c r="F35" s="131"/>
      <c r="G35" s="131"/>
      <c r="H35" s="131"/>
      <c r="I35" s="131"/>
    </row>
    <row r="36" spans="1:9" x14ac:dyDescent="0.2">
      <c r="A36" s="131"/>
      <c r="B36" s="131"/>
      <c r="C36" s="131"/>
      <c r="D36" s="131"/>
      <c r="E36" s="131"/>
      <c r="F36" s="131"/>
      <c r="G36" s="131"/>
      <c r="H36" s="131"/>
      <c r="I36" s="131"/>
    </row>
    <row r="37" spans="1:9" x14ac:dyDescent="0.2">
      <c r="A37" s="131"/>
      <c r="B37" s="131"/>
      <c r="C37" s="131"/>
      <c r="D37" s="131"/>
      <c r="E37" s="131"/>
      <c r="F37" s="131"/>
      <c r="G37" s="131"/>
      <c r="H37" s="131"/>
      <c r="I37" s="131"/>
    </row>
    <row r="38" spans="1:9" x14ac:dyDescent="0.2">
      <c r="A38" s="131"/>
      <c r="B38" s="131"/>
      <c r="C38" s="131"/>
      <c r="D38" s="131"/>
      <c r="E38" s="131"/>
      <c r="F38" s="131"/>
      <c r="G38" s="131"/>
      <c r="H38" s="131"/>
      <c r="I38" s="131"/>
    </row>
    <row r="39" spans="1:9" x14ac:dyDescent="0.2">
      <c r="A39" s="131"/>
      <c r="B39" s="131"/>
      <c r="C39" s="131"/>
      <c r="D39" s="131"/>
      <c r="E39" s="131"/>
      <c r="F39" s="131"/>
      <c r="G39" s="131"/>
      <c r="H39" s="131"/>
      <c r="I39" s="131"/>
    </row>
    <row r="40" spans="1:9" x14ac:dyDescent="0.2">
      <c r="A40" s="131"/>
      <c r="B40" s="131"/>
      <c r="C40" s="131"/>
      <c r="D40" s="131"/>
      <c r="E40" s="131"/>
      <c r="F40" s="131"/>
      <c r="G40" s="131"/>
      <c r="H40" s="131"/>
      <c r="I40" s="131"/>
    </row>
    <row r="41" spans="1:9" x14ac:dyDescent="0.2">
      <c r="A41" s="131"/>
      <c r="B41" s="131"/>
      <c r="C41" s="131"/>
      <c r="D41" s="131"/>
      <c r="E41" s="131"/>
      <c r="F41" s="131"/>
      <c r="G41" s="131"/>
      <c r="H41" s="131"/>
      <c r="I41" s="131"/>
    </row>
    <row r="42" spans="1:9" x14ac:dyDescent="0.2">
      <c r="A42" s="131"/>
      <c r="B42" s="131"/>
      <c r="C42" s="131"/>
      <c r="D42" s="131"/>
      <c r="E42" s="131"/>
      <c r="F42" s="131"/>
      <c r="G42" s="131"/>
      <c r="H42" s="131"/>
      <c r="I42" s="131"/>
    </row>
    <row r="43" spans="1:9" x14ac:dyDescent="0.2">
      <c r="A43" s="131"/>
      <c r="B43" s="131"/>
      <c r="C43" s="131"/>
      <c r="D43" s="131"/>
      <c r="E43" s="131"/>
      <c r="F43" s="131"/>
      <c r="G43" s="131"/>
      <c r="H43" s="131"/>
      <c r="I43" s="131"/>
    </row>
    <row r="44" spans="1:9" x14ac:dyDescent="0.2">
      <c r="A44" s="131"/>
      <c r="B44" s="131"/>
      <c r="C44" s="131"/>
      <c r="D44" s="131"/>
      <c r="E44" s="131"/>
      <c r="F44" s="131"/>
      <c r="G44" s="131"/>
      <c r="H44" s="131"/>
      <c r="I44" s="131"/>
    </row>
    <row r="45" spans="1:9" x14ac:dyDescent="0.2">
      <c r="A45" s="131"/>
      <c r="B45" s="131"/>
      <c r="C45" s="131"/>
      <c r="D45" s="131"/>
      <c r="E45" s="131"/>
      <c r="F45" s="131"/>
      <c r="G45" s="131"/>
      <c r="H45" s="131"/>
      <c r="I45" s="131"/>
    </row>
    <row r="46" spans="1:9" x14ac:dyDescent="0.2">
      <c r="A46" s="131"/>
      <c r="B46" s="131"/>
      <c r="C46" s="131"/>
      <c r="D46" s="131"/>
      <c r="E46" s="131"/>
      <c r="F46" s="131"/>
      <c r="G46" s="131"/>
      <c r="H46" s="131"/>
      <c r="I46" s="131"/>
    </row>
    <row r="47" spans="1:9" x14ac:dyDescent="0.2">
      <c r="A47" s="131"/>
      <c r="B47" s="131"/>
      <c r="C47" s="131"/>
      <c r="D47" s="131"/>
      <c r="E47" s="131"/>
      <c r="F47" s="131"/>
      <c r="G47" s="131"/>
      <c r="H47" s="131"/>
      <c r="I47" s="131"/>
    </row>
    <row r="48" spans="1:9" x14ac:dyDescent="0.2">
      <c r="A48" s="131"/>
      <c r="B48" s="131"/>
      <c r="C48" s="131"/>
      <c r="D48" s="131"/>
      <c r="E48" s="131"/>
      <c r="F48" s="131"/>
      <c r="G48" s="131"/>
      <c r="H48" s="131"/>
      <c r="I48" s="131"/>
    </row>
    <row r="49" spans="1:9" x14ac:dyDescent="0.2">
      <c r="A49" s="131"/>
      <c r="B49" s="131"/>
      <c r="C49" s="131"/>
      <c r="D49" s="131"/>
      <c r="E49" s="131"/>
      <c r="F49" s="131"/>
      <c r="G49" s="131"/>
      <c r="H49" s="131"/>
      <c r="I49" s="131"/>
    </row>
    <row r="50" spans="1:9" x14ac:dyDescent="0.2">
      <c r="A50" s="131"/>
      <c r="B50" s="131"/>
      <c r="C50" s="131"/>
      <c r="D50" s="131"/>
      <c r="E50" s="131"/>
      <c r="F50" s="131"/>
      <c r="G50" s="131"/>
      <c r="H50" s="131"/>
      <c r="I50" s="131"/>
    </row>
    <row r="51" spans="1:9" x14ac:dyDescent="0.2">
      <c r="A51" s="131"/>
      <c r="B51" s="131"/>
      <c r="C51" s="131"/>
      <c r="D51" s="131"/>
      <c r="E51" s="131"/>
      <c r="F51" s="131"/>
      <c r="G51" s="131"/>
      <c r="H51" s="131"/>
      <c r="I51" s="131"/>
    </row>
    <row r="52" spans="1:9" x14ac:dyDescent="0.2">
      <c r="A52" s="131"/>
      <c r="B52" s="131"/>
      <c r="C52" s="131"/>
      <c r="D52" s="131"/>
      <c r="E52" s="131"/>
      <c r="F52" s="131"/>
      <c r="G52" s="131"/>
      <c r="H52" s="131"/>
      <c r="I52" s="131"/>
    </row>
    <row r="53" spans="1:9" x14ac:dyDescent="0.2">
      <c r="A53" s="131"/>
      <c r="B53" s="131"/>
      <c r="C53" s="131"/>
      <c r="D53" s="131"/>
      <c r="E53" s="131"/>
      <c r="F53" s="131"/>
      <c r="G53" s="131"/>
      <c r="H53" s="131"/>
      <c r="I53" s="131"/>
    </row>
    <row r="54" spans="1:9" x14ac:dyDescent="0.2">
      <c r="A54" s="131"/>
      <c r="B54" s="131"/>
      <c r="C54" s="131"/>
      <c r="D54" s="131"/>
      <c r="E54" s="131"/>
      <c r="F54" s="131"/>
      <c r="G54" s="131"/>
      <c r="H54" s="131"/>
      <c r="I54" s="131"/>
    </row>
    <row r="55" spans="1:9" x14ac:dyDescent="0.2">
      <c r="A55" s="131"/>
      <c r="B55" s="131"/>
      <c r="C55" s="131"/>
      <c r="D55" s="131"/>
      <c r="E55" s="131"/>
      <c r="F55" s="131"/>
      <c r="G55" s="131"/>
      <c r="H55" s="131"/>
      <c r="I55" s="131"/>
    </row>
    <row r="56" spans="1:9" x14ac:dyDescent="0.2">
      <c r="A56" s="131"/>
      <c r="B56" s="131"/>
      <c r="C56" s="131"/>
      <c r="D56" s="131"/>
      <c r="E56" s="131"/>
      <c r="F56" s="131"/>
      <c r="G56" s="131"/>
      <c r="H56" s="131"/>
      <c r="I56" s="131"/>
    </row>
    <row r="57" spans="1:9" x14ac:dyDescent="0.2">
      <c r="A57" s="131"/>
      <c r="B57" s="131"/>
      <c r="C57" s="131"/>
      <c r="D57" s="131"/>
      <c r="E57" s="131"/>
      <c r="F57" s="131"/>
      <c r="G57" s="131"/>
      <c r="H57" s="131"/>
      <c r="I57" s="131"/>
    </row>
    <row r="58" spans="1:9" x14ac:dyDescent="0.2">
      <c r="A58" s="131"/>
      <c r="B58" s="131"/>
      <c r="C58" s="131"/>
      <c r="D58" s="131"/>
      <c r="E58" s="131"/>
      <c r="F58" s="131"/>
      <c r="G58" s="131"/>
      <c r="H58" s="131"/>
      <c r="I58" s="131"/>
    </row>
    <row r="59" spans="1:9" x14ac:dyDescent="0.2">
      <c r="A59" s="131"/>
      <c r="B59" s="131"/>
      <c r="C59" s="131"/>
      <c r="D59" s="131"/>
      <c r="E59" s="131"/>
      <c r="F59" s="131"/>
      <c r="G59" s="131"/>
      <c r="H59" s="131"/>
      <c r="I59" s="131"/>
    </row>
    <row r="60" spans="1:9" x14ac:dyDescent="0.2">
      <c r="A60" s="131"/>
      <c r="B60" s="131"/>
      <c r="C60" s="131"/>
      <c r="D60" s="131"/>
      <c r="E60" s="131"/>
      <c r="F60" s="131"/>
      <c r="G60" s="131"/>
      <c r="H60" s="131"/>
      <c r="I60" s="131"/>
    </row>
    <row r="61" spans="1:9" x14ac:dyDescent="0.2">
      <c r="A61" s="131"/>
      <c r="B61" s="131"/>
      <c r="C61" s="131"/>
      <c r="D61" s="131"/>
      <c r="E61" s="131"/>
      <c r="F61" s="131"/>
      <c r="G61" s="131"/>
      <c r="H61" s="131"/>
      <c r="I61" s="131"/>
    </row>
    <row r="62" spans="1:9" x14ac:dyDescent="0.2">
      <c r="A62" s="131"/>
      <c r="B62" s="131"/>
      <c r="C62" s="131"/>
      <c r="D62" s="131"/>
      <c r="E62" s="131"/>
      <c r="F62" s="131"/>
      <c r="G62" s="131"/>
      <c r="H62" s="131"/>
      <c r="I62" s="131"/>
    </row>
    <row r="63" spans="1:9" x14ac:dyDescent="0.2">
      <c r="A63" s="131"/>
      <c r="B63" s="131"/>
      <c r="C63" s="131"/>
      <c r="D63" s="131"/>
      <c r="E63" s="131"/>
      <c r="F63" s="131"/>
      <c r="G63" s="131"/>
      <c r="H63" s="131"/>
      <c r="I63" s="131"/>
    </row>
    <row r="64" spans="1:9" x14ac:dyDescent="0.2">
      <c r="A64" s="131"/>
      <c r="B64" s="131"/>
      <c r="C64" s="131"/>
      <c r="D64" s="131"/>
      <c r="E64" s="131"/>
      <c r="F64" s="131"/>
      <c r="G64" s="131"/>
      <c r="H64" s="131"/>
      <c r="I64" s="131"/>
    </row>
    <row r="65" spans="1:9" x14ac:dyDescent="0.2">
      <c r="A65" s="131"/>
      <c r="B65" s="131"/>
      <c r="C65" s="131"/>
      <c r="D65" s="131"/>
      <c r="E65" s="131"/>
      <c r="F65" s="131"/>
      <c r="G65" s="131"/>
      <c r="H65" s="131"/>
      <c r="I65" s="131"/>
    </row>
    <row r="66" spans="1:9" x14ac:dyDescent="0.2">
      <c r="A66" s="131"/>
      <c r="B66" s="131"/>
      <c r="C66" s="131"/>
      <c r="D66" s="131"/>
      <c r="E66" s="131"/>
      <c r="F66" s="131"/>
      <c r="G66" s="131"/>
      <c r="H66" s="131"/>
      <c r="I66" s="131"/>
    </row>
    <row r="67" spans="1:9" x14ac:dyDescent="0.2">
      <c r="A67" s="131"/>
      <c r="B67" s="131"/>
      <c r="C67" s="131"/>
      <c r="D67" s="131"/>
      <c r="E67" s="131"/>
      <c r="F67" s="131"/>
      <c r="G67" s="131"/>
      <c r="H67" s="131"/>
      <c r="I67" s="131"/>
    </row>
    <row r="68" spans="1:9" x14ac:dyDescent="0.2">
      <c r="A68" s="131"/>
      <c r="B68" s="131"/>
      <c r="C68" s="131"/>
      <c r="D68" s="131"/>
      <c r="E68" s="131"/>
      <c r="F68" s="131"/>
      <c r="G68" s="131"/>
      <c r="H68" s="131"/>
      <c r="I68" s="131"/>
    </row>
    <row r="69" spans="1:9" x14ac:dyDescent="0.2">
      <c r="A69" s="131"/>
      <c r="B69" s="131"/>
      <c r="C69" s="131"/>
      <c r="D69" s="131"/>
      <c r="E69" s="131"/>
      <c r="F69" s="131"/>
      <c r="G69" s="131"/>
      <c r="H69" s="131"/>
      <c r="I69" s="131"/>
    </row>
  </sheetData>
  <mergeCells count="4">
    <mergeCell ref="A3:J3"/>
    <mergeCell ref="A20:G20"/>
    <mergeCell ref="A21:F21"/>
    <mergeCell ref="A22:F22"/>
  </mergeCells>
  <pageMargins left="0.7" right="0.7" top="0.75" bottom="0.75" header="0.3" footer="0.3"/>
  <headerFooter alignWithMargins="0"/>
  <ignoredErrors>
    <ignoredError sqref="A6:A8"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27"/>
  <sheetViews>
    <sheetView showGridLines="0" topLeftCell="A11" workbookViewId="0">
      <selection activeCell="C23" sqref="C23"/>
    </sheetView>
  </sheetViews>
  <sheetFormatPr defaultColWidth="8.85546875" defaultRowHeight="12.75" x14ac:dyDescent="0.2"/>
  <cols>
    <col min="1" max="1" customWidth="true" width="21.140625" collapsed="false"/>
    <col min="2" max="3" customWidth="true" width="11.28515625" collapsed="false"/>
    <col min="4" max="4" customWidth="true" width="13.85546875" collapsed="false"/>
    <col min="5" max="5" customWidth="true" width="11.28515625" collapsed="false"/>
    <col min="6" max="6" customWidth="true" width="14.28515625" collapsed="false"/>
  </cols>
  <sheetData>
    <row r="1" spans="1:10" ht="18" customHeight="1" x14ac:dyDescent="0.2">
      <c r="A1" s="465" t="s">
        <v>258</v>
      </c>
      <c r="B1" s="465"/>
      <c r="C1" s="465"/>
      <c r="D1" s="465"/>
      <c r="E1" s="465"/>
      <c r="F1" s="465"/>
      <c r="G1" s="465"/>
      <c r="H1" s="465"/>
      <c r="I1" s="465"/>
      <c r="J1" s="465"/>
    </row>
    <row r="2" spans="1:10" x14ac:dyDescent="0.2">
      <c r="A2" s="465"/>
      <c r="B2" s="465"/>
      <c r="C2" s="465"/>
      <c r="D2" s="465"/>
      <c r="E2" s="465"/>
      <c r="F2" s="465"/>
      <c r="G2" s="465"/>
      <c r="H2" s="465"/>
      <c r="I2" s="465"/>
      <c r="J2" s="465"/>
    </row>
    <row r="3" spans="1:10" ht="16.5" customHeight="1" x14ac:dyDescent="0.2">
      <c r="A3" s="465"/>
      <c r="B3" s="465"/>
      <c r="C3" s="465"/>
      <c r="D3" s="465"/>
      <c r="E3" s="465"/>
      <c r="F3" s="465"/>
      <c r="G3" s="465"/>
      <c r="H3" s="465"/>
      <c r="I3" s="465"/>
      <c r="J3" s="465"/>
    </row>
    <row r="5" spans="1:10" ht="13.5" thickBot="1" x14ac:dyDescent="0.25">
      <c r="A5" s="386" t="s">
        <v>187</v>
      </c>
    </row>
    <row r="6" spans="1:10" ht="26.25" thickBot="1" x14ac:dyDescent="0.25">
      <c r="A6" s="167" t="s">
        <v>93</v>
      </c>
      <c r="B6" s="43" t="s">
        <v>100</v>
      </c>
      <c r="C6" s="43" t="s">
        <v>101</v>
      </c>
      <c r="D6" s="43" t="s">
        <v>190</v>
      </c>
      <c r="E6" s="167" t="s">
        <v>103</v>
      </c>
    </row>
    <row r="7" spans="1:10" ht="15.75" customHeight="1" x14ac:dyDescent="0.2">
      <c r="A7" s="120" t="s">
        <v>111</v>
      </c>
      <c r="B7" s="162">
        <v>59.143327841845142</v>
      </c>
      <c r="C7" s="163">
        <v>55.354200988467873</v>
      </c>
      <c r="D7" s="163">
        <v>71.828665568369033</v>
      </c>
      <c r="E7" s="164">
        <v>66.886326194398677</v>
      </c>
    </row>
    <row r="8" spans="1:10" ht="15.75" customHeight="1" x14ac:dyDescent="0.2">
      <c r="A8" s="120" t="s">
        <v>112</v>
      </c>
      <c r="B8" s="165">
        <v>48.732394366197184</v>
      </c>
      <c r="C8" s="158">
        <v>36.619718309859159</v>
      </c>
      <c r="D8" s="158">
        <v>63.610719322990128</v>
      </c>
      <c r="E8" s="159">
        <v>46.207865168539328</v>
      </c>
    </row>
    <row r="9" spans="1:10" ht="15.75" customHeight="1" x14ac:dyDescent="0.2">
      <c r="A9" s="120" t="s">
        <v>113</v>
      </c>
      <c r="B9" s="165">
        <v>48.313253012048193</v>
      </c>
      <c r="C9" s="158">
        <v>38.313253012048193</v>
      </c>
      <c r="D9" s="158">
        <v>58.674698795180724</v>
      </c>
      <c r="E9" s="159">
        <v>42.168674698795186</v>
      </c>
    </row>
    <row r="10" spans="1:10" ht="15.75" customHeight="1" thickBot="1" x14ac:dyDescent="0.25">
      <c r="A10" s="168" t="s">
        <v>114</v>
      </c>
      <c r="B10" s="166">
        <v>66.929824561403507</v>
      </c>
      <c r="C10" s="160">
        <v>65.731814198071874</v>
      </c>
      <c r="D10" s="160">
        <v>69.798068481123792</v>
      </c>
      <c r="E10" s="161">
        <v>64.260563380281681</v>
      </c>
    </row>
    <row r="13" spans="1:10" ht="13.5" thickBot="1" x14ac:dyDescent="0.25">
      <c r="A13" s="386" t="s">
        <v>115</v>
      </c>
    </row>
    <row r="14" spans="1:10" ht="26.25" customHeight="1" thickBot="1" x14ac:dyDescent="0.25">
      <c r="A14" s="167" t="s">
        <v>93</v>
      </c>
      <c r="B14" s="43" t="s">
        <v>100</v>
      </c>
      <c r="C14" s="43" t="s">
        <v>101</v>
      </c>
      <c r="D14" s="43" t="s">
        <v>190</v>
      </c>
      <c r="E14" s="167" t="s">
        <v>103</v>
      </c>
    </row>
    <row r="15" spans="1:10" ht="15.75" customHeight="1" x14ac:dyDescent="0.2">
      <c r="A15" s="120" t="s">
        <v>111</v>
      </c>
      <c r="B15" s="162">
        <v>81.525588565000007</v>
      </c>
      <c r="C15" s="163">
        <v>79.038828538000004</v>
      </c>
      <c r="D15" s="163">
        <v>86.856587298999997</v>
      </c>
      <c r="E15" s="164">
        <v>84.700335711999998</v>
      </c>
    </row>
    <row r="16" spans="1:10" ht="15.75" customHeight="1" x14ac:dyDescent="0.2">
      <c r="A16" s="120" t="s">
        <v>112</v>
      </c>
      <c r="B16" s="165">
        <v>78.019972269999997</v>
      </c>
      <c r="C16" s="158">
        <v>72.706848738000005</v>
      </c>
      <c r="D16" s="158">
        <v>85.380065641000002</v>
      </c>
      <c r="E16" s="159">
        <v>76.794599672999993</v>
      </c>
    </row>
    <row r="17" spans="1:9" ht="15.75" customHeight="1" x14ac:dyDescent="0.2">
      <c r="A17" s="120" t="s">
        <v>113</v>
      </c>
      <c r="B17" s="165">
        <v>79.841322661000007</v>
      </c>
      <c r="C17" s="158">
        <v>73.676743615999996</v>
      </c>
      <c r="D17" s="158">
        <v>85.607453720999999</v>
      </c>
      <c r="E17" s="159">
        <v>75.988720356000002</v>
      </c>
    </row>
    <row r="18" spans="1:9" ht="26.25" thickBot="1" x14ac:dyDescent="0.25">
      <c r="A18" s="168" t="s">
        <v>114</v>
      </c>
      <c r="B18" s="166">
        <v>90.501915709000002</v>
      </c>
      <c r="C18" s="160">
        <v>89.603846595999997</v>
      </c>
      <c r="D18" s="160">
        <v>91.458133742000001</v>
      </c>
      <c r="E18" s="161">
        <v>90.172225522000005</v>
      </c>
    </row>
    <row r="19" spans="1:9" ht="30" customHeight="1" x14ac:dyDescent="0.2">
      <c r="A19" s="130" t="s">
        <v>104</v>
      </c>
    </row>
    <row r="20" spans="1:9" ht="15.75" customHeight="1" x14ac:dyDescent="0.2">
      <c r="A20" s="435"/>
      <c r="B20" s="435"/>
      <c r="C20" s="435"/>
      <c r="D20" s="435"/>
      <c r="E20" s="435"/>
    </row>
    <row r="21" spans="1:9" ht="15.75" customHeight="1" x14ac:dyDescent="0.2">
      <c r="A21" s="435"/>
      <c r="B21" s="435"/>
      <c r="C21" s="435"/>
      <c r="D21" s="435"/>
      <c r="E21" s="435"/>
    </row>
    <row r="22" spans="1:9" ht="15.75" customHeight="1" x14ac:dyDescent="0.2">
      <c r="A22" s="435"/>
      <c r="B22" s="435"/>
      <c r="C22" s="435"/>
      <c r="D22" s="435"/>
      <c r="E22" s="435"/>
    </row>
    <row r="23" spans="1:9" ht="15.75" customHeight="1" x14ac:dyDescent="0.2">
      <c r="B23" s="406"/>
      <c r="C23" s="406"/>
      <c r="D23" s="406"/>
      <c r="E23" s="406"/>
    </row>
    <row r="24" spans="1:9" x14ac:dyDescent="0.2">
      <c r="B24" s="406"/>
      <c r="C24" s="406"/>
      <c r="D24" s="406"/>
      <c r="E24" s="406"/>
    </row>
    <row r="25" spans="1:9" x14ac:dyDescent="0.2">
      <c r="B25" s="406"/>
      <c r="C25" s="406"/>
      <c r="D25" s="406"/>
      <c r="E25" s="406"/>
    </row>
    <row r="26" spans="1:9" ht="12.75" customHeight="1" x14ac:dyDescent="0.2">
      <c r="B26" s="406"/>
      <c r="C26" s="406"/>
      <c r="D26" s="406"/>
      <c r="E26" s="406"/>
      <c r="F26" s="221"/>
      <c r="G26" s="221"/>
      <c r="H26" s="221"/>
      <c r="I26" s="221"/>
    </row>
    <row r="27" spans="1:9" x14ac:dyDescent="0.2">
      <c r="B27" s="406"/>
    </row>
  </sheetData>
  <mergeCells count="2">
    <mergeCell ref="A1:J3"/>
    <mergeCell ref="A20:E2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2" tint="-0.499984740745262"/>
  </sheetPr>
  <dimension ref="A1:F37"/>
  <sheetViews>
    <sheetView showGridLines="0" topLeftCell="A17" workbookViewId="0">
      <selection activeCell="Q55" sqref="Q55"/>
    </sheetView>
  </sheetViews>
  <sheetFormatPr defaultColWidth="8.85546875" defaultRowHeight="12.75" x14ac:dyDescent="0.2"/>
  <cols>
    <col min="1" max="1" customWidth="true" style="59" width="29.42578125" collapsed="false"/>
    <col min="2" max="2" customWidth="true" style="59" width="14.0" collapsed="false"/>
    <col min="3" max="3" customWidth="true" style="59" width="15.7109375" collapsed="false"/>
    <col min="4" max="16384" style="9" width="8.85546875" collapsed="false"/>
  </cols>
  <sheetData>
    <row r="1" spans="1:6" ht="27.75" x14ac:dyDescent="0.4">
      <c r="A1" s="91" t="s">
        <v>14</v>
      </c>
      <c r="B1" s="58"/>
      <c r="C1" s="58"/>
    </row>
    <row r="2" spans="1:6" ht="39.75" customHeight="1" x14ac:dyDescent="0.25">
      <c r="A2" s="466" t="s">
        <v>175</v>
      </c>
      <c r="B2" s="466"/>
      <c r="C2" s="466"/>
      <c r="D2" s="466"/>
      <c r="E2" s="466"/>
      <c r="F2" s="466"/>
    </row>
    <row r="3" spans="1:6" ht="16.5" thickBot="1" x14ac:dyDescent="0.3">
      <c r="A3" s="115"/>
      <c r="B3" s="115"/>
      <c r="C3" s="115"/>
    </row>
    <row r="4" spans="1:6" ht="26.25" thickBot="1" x14ac:dyDescent="0.25">
      <c r="A4" s="103" t="s">
        <v>92</v>
      </c>
      <c r="B4" s="104" t="s">
        <v>174</v>
      </c>
      <c r="C4" s="104" t="s">
        <v>96</v>
      </c>
    </row>
    <row r="5" spans="1:6" x14ac:dyDescent="0.2">
      <c r="A5" s="86" t="s">
        <v>52</v>
      </c>
      <c r="B5" s="362">
        <v>97.772277227722768</v>
      </c>
      <c r="C5" s="362">
        <v>97.772277227722768</v>
      </c>
    </row>
    <row r="6" spans="1:6" x14ac:dyDescent="0.2">
      <c r="A6" s="70" t="s">
        <v>53</v>
      </c>
      <c r="B6" s="363">
        <v>96.996996996996998</v>
      </c>
      <c r="C6" s="363">
        <v>96.996996996996998</v>
      </c>
    </row>
    <row r="7" spans="1:6" x14ac:dyDescent="0.2">
      <c r="A7" s="70" t="s">
        <v>54</v>
      </c>
      <c r="B7" s="363">
        <v>91.878172588832484</v>
      </c>
      <c r="C7" s="363">
        <v>91.878172588832484</v>
      </c>
    </row>
    <row r="8" spans="1:6" x14ac:dyDescent="0.2">
      <c r="A8" s="70" t="s">
        <v>179</v>
      </c>
      <c r="B8" s="363">
        <v>96.296296296296291</v>
      </c>
      <c r="C8" s="363">
        <v>96.296296296296291</v>
      </c>
    </row>
    <row r="9" spans="1:6" ht="20.25" customHeight="1" x14ac:dyDescent="0.2">
      <c r="A9" s="70" t="s">
        <v>107</v>
      </c>
      <c r="B9" s="363">
        <v>90.00999000999002</v>
      </c>
      <c r="C9" s="363">
        <v>90.00999000999002</v>
      </c>
    </row>
    <row r="10" spans="1:6" x14ac:dyDescent="0.2">
      <c r="A10" s="70" t="s">
        <v>55</v>
      </c>
      <c r="B10" s="363">
        <v>96.894409937888199</v>
      </c>
      <c r="C10" s="363">
        <v>96.894409937888199</v>
      </c>
    </row>
    <row r="11" spans="1:6" x14ac:dyDescent="0.2">
      <c r="A11" s="70" t="s">
        <v>180</v>
      </c>
      <c r="B11" s="363">
        <v>95.56786703601108</v>
      </c>
      <c r="C11" s="363">
        <v>95.56786703601108</v>
      </c>
    </row>
    <row r="12" spans="1:6" x14ac:dyDescent="0.2">
      <c r="A12" s="70" t="s">
        <v>56</v>
      </c>
      <c r="B12" s="363">
        <v>74.571428571428569</v>
      </c>
      <c r="C12" s="363">
        <v>90.285714285714278</v>
      </c>
    </row>
    <row r="13" spans="1:6" ht="20.25" customHeight="1" x14ac:dyDescent="0.2">
      <c r="A13" s="70" t="s">
        <v>57</v>
      </c>
      <c r="B13" s="363">
        <v>87.116564417177912</v>
      </c>
      <c r="C13" s="363">
        <v>87.116564417177912</v>
      </c>
    </row>
    <row r="14" spans="1:6" x14ac:dyDescent="0.2">
      <c r="A14" s="70" t="s">
        <v>58</v>
      </c>
      <c r="B14" s="363">
        <v>96.721311475409834</v>
      </c>
      <c r="C14" s="363">
        <v>96.721311475409834</v>
      </c>
    </row>
    <row r="15" spans="1:6" x14ac:dyDescent="0.2">
      <c r="A15" s="70" t="s">
        <v>59</v>
      </c>
      <c r="B15" s="363">
        <v>97.948717948717942</v>
      </c>
      <c r="C15" s="363">
        <v>97.948717948717942</v>
      </c>
    </row>
    <row r="16" spans="1:6" x14ac:dyDescent="0.2">
      <c r="A16" s="70" t="s">
        <v>60</v>
      </c>
      <c r="B16" s="363">
        <v>92.222222222222229</v>
      </c>
      <c r="C16" s="363">
        <v>93.333333333333329</v>
      </c>
    </row>
    <row r="17" spans="1:3" ht="20.25" customHeight="1" x14ac:dyDescent="0.2">
      <c r="A17" s="70" t="s">
        <v>61</v>
      </c>
      <c r="B17" s="363">
        <v>95.049504950495049</v>
      </c>
      <c r="C17" s="363">
        <v>95.049504950495049</v>
      </c>
    </row>
    <row r="18" spans="1:3" x14ac:dyDescent="0.2">
      <c r="A18" s="70" t="s">
        <v>62</v>
      </c>
      <c r="B18" s="363">
        <v>97.179487179487182</v>
      </c>
      <c r="C18" s="363">
        <v>97.179487179487182</v>
      </c>
    </row>
    <row r="19" spans="1:3" x14ac:dyDescent="0.2">
      <c r="A19" s="223" t="s">
        <v>164</v>
      </c>
      <c r="B19" s="363">
        <v>60.910518053375199</v>
      </c>
      <c r="C19" s="363">
        <v>60.96284667713239</v>
      </c>
    </row>
    <row r="20" spans="1:3" x14ac:dyDescent="0.2">
      <c r="A20" s="70" t="s">
        <v>63</v>
      </c>
      <c r="B20" s="363">
        <v>96.287128712871279</v>
      </c>
      <c r="C20" s="363">
        <v>96.287128712871279</v>
      </c>
    </row>
    <row r="21" spans="1:3" ht="20.25" customHeight="1" x14ac:dyDescent="0.2">
      <c r="A21" s="70" t="s">
        <v>64</v>
      </c>
      <c r="B21" s="363">
        <v>95.121951219512198</v>
      </c>
      <c r="C21" s="363">
        <v>95.121951219512198</v>
      </c>
    </row>
    <row r="22" spans="1:3" x14ac:dyDescent="0.2">
      <c r="A22" s="70" t="s">
        <v>65</v>
      </c>
      <c r="B22" s="363">
        <v>99.086757990867582</v>
      </c>
      <c r="C22" s="363">
        <v>99.086757990867582</v>
      </c>
    </row>
    <row r="23" spans="1:3" x14ac:dyDescent="0.2">
      <c r="A23" s="70" t="s">
        <v>66</v>
      </c>
      <c r="B23" s="363">
        <v>95.6989247311828</v>
      </c>
      <c r="C23" s="363">
        <v>95.6989247311828</v>
      </c>
    </row>
    <row r="24" spans="1:3" x14ac:dyDescent="0.2">
      <c r="A24" s="70" t="s">
        <v>98</v>
      </c>
      <c r="B24" s="363">
        <v>97.058823529411768</v>
      </c>
      <c r="C24" s="363">
        <v>97.058823529411768</v>
      </c>
    </row>
    <row r="25" spans="1:3" ht="20.25" customHeight="1" x14ac:dyDescent="0.2">
      <c r="A25" s="70" t="s">
        <v>67</v>
      </c>
      <c r="B25" s="363">
        <v>94.616977225672883</v>
      </c>
      <c r="C25" s="363">
        <v>94.824016563146998</v>
      </c>
    </row>
    <row r="26" spans="1:3" x14ac:dyDescent="0.2">
      <c r="A26" s="70" t="s">
        <v>68</v>
      </c>
      <c r="B26" s="363">
        <v>96.991404011461313</v>
      </c>
      <c r="C26" s="363">
        <v>96.991404011461313</v>
      </c>
    </row>
    <row r="27" spans="1:3" x14ac:dyDescent="0.2">
      <c r="A27" s="70" t="s">
        <v>69</v>
      </c>
      <c r="B27" s="363">
        <v>100</v>
      </c>
      <c r="C27" s="363">
        <v>100</v>
      </c>
    </row>
    <row r="28" spans="1:3" x14ac:dyDescent="0.2">
      <c r="A28" s="70" t="s">
        <v>181</v>
      </c>
      <c r="B28" s="363">
        <v>99.166666666666671</v>
      </c>
      <c r="C28" s="363">
        <v>99.166666666666671</v>
      </c>
    </row>
    <row r="29" spans="1:3" ht="20.25" customHeight="1" x14ac:dyDescent="0.2">
      <c r="A29" s="70" t="s">
        <v>70</v>
      </c>
      <c r="B29" s="363">
        <v>99.809885931558938</v>
      </c>
      <c r="C29" s="363">
        <v>99.809885931558938</v>
      </c>
    </row>
    <row r="30" spans="1:3" x14ac:dyDescent="0.2">
      <c r="A30" s="70" t="s">
        <v>71</v>
      </c>
      <c r="B30" s="363">
        <v>98.709677419354833</v>
      </c>
      <c r="C30" s="363">
        <v>98.709677419354833</v>
      </c>
    </row>
    <row r="31" spans="1:3" x14ac:dyDescent="0.2">
      <c r="A31" s="70" t="s">
        <v>72</v>
      </c>
      <c r="B31" s="363">
        <v>100</v>
      </c>
      <c r="C31" s="363">
        <v>100</v>
      </c>
    </row>
    <row r="32" spans="1:3" x14ac:dyDescent="0.2">
      <c r="A32" s="70" t="s">
        <v>73</v>
      </c>
      <c r="B32" s="363">
        <v>96.84210526315789</v>
      </c>
      <c r="C32" s="363">
        <v>96.84210526315789</v>
      </c>
    </row>
    <row r="33" spans="1:3" ht="20.25" customHeight="1" x14ac:dyDescent="0.2">
      <c r="A33" s="87" t="s">
        <v>74</v>
      </c>
      <c r="B33" s="363">
        <v>95.371900826446279</v>
      </c>
      <c r="C33" s="363">
        <v>95.371900826446279</v>
      </c>
    </row>
    <row r="34" spans="1:3" x14ac:dyDescent="0.2">
      <c r="A34" s="88" t="s">
        <v>75</v>
      </c>
      <c r="B34" s="363">
        <v>88.738738738738746</v>
      </c>
      <c r="C34" s="363">
        <v>88.738738738738746</v>
      </c>
    </row>
    <row r="35" spans="1:3" x14ac:dyDescent="0.2">
      <c r="A35" s="88" t="s">
        <v>76</v>
      </c>
      <c r="B35" s="363">
        <v>98.373983739837399</v>
      </c>
      <c r="C35" s="363">
        <v>98.373983739837399</v>
      </c>
    </row>
    <row r="36" spans="1:3" ht="13.5" thickBot="1" x14ac:dyDescent="0.25">
      <c r="A36" s="72" t="s">
        <v>77</v>
      </c>
      <c r="B36" s="364">
        <v>99.180327868852459</v>
      </c>
      <c r="C36" s="364">
        <v>99.180327868852459</v>
      </c>
    </row>
    <row r="37" spans="1:3" ht="13.5" thickBot="1" x14ac:dyDescent="0.25">
      <c r="A37" s="72" t="s">
        <v>24</v>
      </c>
      <c r="B37" s="365">
        <v>89.309576837416486</v>
      </c>
      <c r="C37" s="365">
        <v>89.806407401062188</v>
      </c>
    </row>
  </sheetData>
  <sortState ref="A5:C36">
    <sortCondition ref="A5:A36"/>
  </sortState>
  <mergeCells count="1">
    <mergeCell ref="A2:F2"/>
  </mergeCells>
  <pageMargins left="0.7" right="0.7" top="0.75" bottom="0.75" header="0.3" footer="0.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sheetPr>
  <dimension ref="A1:K38"/>
  <sheetViews>
    <sheetView topLeftCell="A10" zoomScale="101" zoomScaleNormal="130" zoomScaleSheetLayoutView="130" workbookViewId="0">
      <selection activeCell="E34" sqref="E34"/>
    </sheetView>
  </sheetViews>
  <sheetFormatPr defaultColWidth="8.85546875" defaultRowHeight="12.75" x14ac:dyDescent="0.2"/>
  <cols>
    <col min="1" max="1" customWidth="true" style="9" width="41.7109375" collapsed="false"/>
    <col min="2" max="9" customWidth="true" style="9" width="8.42578125" collapsed="false"/>
    <col min="10" max="16384" style="9" width="8.85546875" collapsed="false"/>
  </cols>
  <sheetData>
    <row r="1" spans="1:11" ht="26.25" x14ac:dyDescent="0.35">
      <c r="A1" s="192" t="s">
        <v>1</v>
      </c>
      <c r="B1" s="193"/>
    </row>
    <row r="2" spans="1:11" ht="35.25" customHeight="1" x14ac:dyDescent="0.25">
      <c r="A2" s="417" t="s">
        <v>261</v>
      </c>
      <c r="B2" s="417"/>
      <c r="C2" s="417"/>
      <c r="D2" s="417"/>
      <c r="E2" s="417"/>
      <c r="F2" s="417"/>
      <c r="G2" s="417"/>
      <c r="H2" s="418"/>
      <c r="I2" s="418"/>
      <c r="J2" s="418"/>
    </row>
    <row r="3" spans="1:11" ht="13.5" customHeight="1" x14ac:dyDescent="0.25">
      <c r="A3" s="327"/>
      <c r="B3" s="327"/>
      <c r="C3" s="327"/>
      <c r="D3" s="327"/>
      <c r="E3" s="327"/>
      <c r="F3" s="327"/>
      <c r="G3" s="327"/>
      <c r="H3" s="328"/>
      <c r="I3" s="328"/>
      <c r="J3" s="328"/>
    </row>
    <row r="4" spans="1:11" ht="17.25" customHeight="1" thickBot="1" x14ac:dyDescent="0.25">
      <c r="A4" s="42" t="s">
        <v>188</v>
      </c>
    </row>
    <row r="5" spans="1:11" ht="12.75" customHeight="1" thickBot="1" x14ac:dyDescent="0.25">
      <c r="A5" s="43"/>
      <c r="B5" s="43" t="s">
        <v>18</v>
      </c>
      <c r="C5" s="43" t="s">
        <v>19</v>
      </c>
      <c r="D5" s="43" t="s">
        <v>20</v>
      </c>
      <c r="E5" s="43" t="s">
        <v>21</v>
      </c>
      <c r="F5" s="43" t="s">
        <v>22</v>
      </c>
      <c r="G5" s="43" t="s">
        <v>23</v>
      </c>
      <c r="H5" s="43" t="s">
        <v>97</v>
      </c>
      <c r="I5" s="43" t="s">
        <v>106</v>
      </c>
      <c r="J5" s="43" t="s">
        <v>122</v>
      </c>
      <c r="K5" s="43" t="s">
        <v>176</v>
      </c>
    </row>
    <row r="6" spans="1:11" ht="12.75" customHeight="1" x14ac:dyDescent="0.2">
      <c r="A6" s="44" t="s">
        <v>28</v>
      </c>
      <c r="B6" s="36">
        <v>75.428082191780817</v>
      </c>
      <c r="C6" s="36">
        <v>75.623800383877153</v>
      </c>
      <c r="D6" s="36">
        <v>82.55675029868577</v>
      </c>
      <c r="E6" s="36">
        <v>84.165781083953235</v>
      </c>
      <c r="F6" s="36">
        <v>86.785714285714292</v>
      </c>
      <c r="G6" s="36">
        <v>82.746051032806804</v>
      </c>
      <c r="H6" s="36">
        <v>83.748645720476716</v>
      </c>
      <c r="I6" s="36">
        <v>85.488958990536275</v>
      </c>
      <c r="J6" s="36">
        <v>83.606557377049185</v>
      </c>
      <c r="K6" s="36">
        <v>83.123181377303595</v>
      </c>
    </row>
    <row r="7" spans="1:11" ht="12.75" customHeight="1" x14ac:dyDescent="0.2">
      <c r="A7" s="46" t="s">
        <v>29</v>
      </c>
      <c r="B7" s="47">
        <v>53.767123287671239</v>
      </c>
      <c r="C7" s="47">
        <v>54.798464491362765</v>
      </c>
      <c r="D7" s="47">
        <v>61.887694145758665</v>
      </c>
      <c r="E7" s="47">
        <v>62.486716259298611</v>
      </c>
      <c r="F7" s="47">
        <v>68.571428571428569</v>
      </c>
      <c r="G7" s="47">
        <v>68.408262454435004</v>
      </c>
      <c r="H7" s="47">
        <v>70.20585048754063</v>
      </c>
      <c r="I7" s="47">
        <v>71.819137749737109</v>
      </c>
      <c r="J7" s="47">
        <v>70.901639344262293</v>
      </c>
      <c r="K7" s="47">
        <v>69.835111542192053</v>
      </c>
    </row>
    <row r="8" spans="1:11" ht="12.75" customHeight="1" x14ac:dyDescent="0.2">
      <c r="A8" s="46" t="s">
        <v>30</v>
      </c>
      <c r="B8" s="48">
        <v>13.184931506849315</v>
      </c>
      <c r="C8" s="47">
        <v>16.410748560460654</v>
      </c>
      <c r="D8" s="47">
        <v>21.385902031063324</v>
      </c>
      <c r="E8" s="47">
        <v>23.379383634431456</v>
      </c>
      <c r="F8" s="48">
        <v>33.69047619047619</v>
      </c>
      <c r="G8" s="48">
        <v>29.769137302551641</v>
      </c>
      <c r="H8" s="48">
        <v>33.802816901408448</v>
      </c>
      <c r="I8" s="48">
        <v>36.487907465825451</v>
      </c>
      <c r="J8" s="48">
        <v>36.065573770491802</v>
      </c>
      <c r="K8" s="48">
        <v>34.62657613967022</v>
      </c>
    </row>
    <row r="9" spans="1:11" ht="12.75" customHeight="1" x14ac:dyDescent="0.2">
      <c r="A9" s="46" t="s">
        <v>31</v>
      </c>
      <c r="B9" s="49">
        <v>1.6267123287671232</v>
      </c>
      <c r="C9" s="47">
        <v>2.3032629558541267</v>
      </c>
      <c r="D9" s="47">
        <v>4.1816009557945035</v>
      </c>
      <c r="E9" s="47">
        <v>3.9319872476089266</v>
      </c>
      <c r="F9" s="49">
        <v>8.9285714285714288</v>
      </c>
      <c r="G9" s="49">
        <v>7.5334143377885781</v>
      </c>
      <c r="H9" s="49">
        <v>10.942578548212351</v>
      </c>
      <c r="I9" s="49">
        <v>11.356466876971609</v>
      </c>
      <c r="J9" s="49">
        <v>11.885245901639344</v>
      </c>
      <c r="K9" s="49">
        <v>10.572259941804074</v>
      </c>
    </row>
    <row r="10" spans="1:11" ht="12.75" customHeight="1" x14ac:dyDescent="0.2">
      <c r="A10" s="46" t="s">
        <v>32</v>
      </c>
      <c r="B10" s="48" t="s">
        <v>235</v>
      </c>
      <c r="C10" s="48" t="s">
        <v>235</v>
      </c>
      <c r="D10" s="48" t="s">
        <v>235</v>
      </c>
      <c r="E10" s="48">
        <v>0.6376195536663124</v>
      </c>
      <c r="F10" s="49">
        <v>1.4285714285714286</v>
      </c>
      <c r="G10" s="49">
        <v>1.0935601458080195</v>
      </c>
      <c r="H10" s="49">
        <v>0.8667388949079089</v>
      </c>
      <c r="I10" s="49">
        <v>1.6824395373291272</v>
      </c>
      <c r="J10" s="49">
        <v>1.331967213114754</v>
      </c>
      <c r="K10" s="49">
        <v>1.5518913676042678</v>
      </c>
    </row>
    <row r="11" spans="1:11" ht="12.75" customHeight="1" thickBot="1" x14ac:dyDescent="0.25">
      <c r="A11" s="50" t="s">
        <v>121</v>
      </c>
      <c r="B11" s="37">
        <v>24.571917808219183</v>
      </c>
      <c r="C11" s="37">
        <v>24.376199616122847</v>
      </c>
      <c r="D11" s="37">
        <v>17.44324970131423</v>
      </c>
      <c r="E11" s="37">
        <v>15.834218916046765</v>
      </c>
      <c r="F11" s="37">
        <v>13.214285714285708</v>
      </c>
      <c r="G11" s="37">
        <v>17.253948967193196</v>
      </c>
      <c r="H11" s="37">
        <v>16.251354279523284</v>
      </c>
      <c r="I11" s="37">
        <v>14.511041009463725</v>
      </c>
      <c r="J11" s="37">
        <v>16.393442622950815</v>
      </c>
      <c r="K11" s="37">
        <v>16.876818622696405</v>
      </c>
    </row>
    <row r="12" spans="1:11" ht="17.25" thickBot="1" x14ac:dyDescent="0.25">
      <c r="A12" s="42" t="s">
        <v>27</v>
      </c>
    </row>
    <row r="13" spans="1:11" ht="13.5" thickBot="1" x14ac:dyDescent="0.25">
      <c r="A13" s="43"/>
      <c r="B13" s="43" t="s">
        <v>18</v>
      </c>
      <c r="C13" s="43" t="s">
        <v>19</v>
      </c>
      <c r="D13" s="43" t="s">
        <v>20</v>
      </c>
      <c r="E13" s="43" t="s">
        <v>21</v>
      </c>
      <c r="F13" s="43" t="s">
        <v>22</v>
      </c>
      <c r="G13" s="43" t="s">
        <v>23</v>
      </c>
      <c r="H13" s="43" t="s">
        <v>97</v>
      </c>
      <c r="I13" s="43" t="s">
        <v>106</v>
      </c>
      <c r="J13" s="43" t="s">
        <v>122</v>
      </c>
      <c r="K13" s="43" t="s">
        <v>176</v>
      </c>
    </row>
    <row r="14" spans="1:11" x14ac:dyDescent="0.2">
      <c r="A14" s="44" t="s">
        <v>28</v>
      </c>
      <c r="B14" s="36">
        <v>77.280858676207515</v>
      </c>
      <c r="C14" s="36">
        <v>77.066115702479337</v>
      </c>
      <c r="D14" s="36">
        <v>87.601078167115901</v>
      </c>
      <c r="E14" s="36">
        <v>87.33031674208145</v>
      </c>
      <c r="F14" s="36">
        <v>89.156626506024097</v>
      </c>
      <c r="G14" s="36">
        <v>85.545023696682463</v>
      </c>
      <c r="H14" s="36">
        <v>87.257019438444928</v>
      </c>
      <c r="I14" s="36">
        <v>86.491935483870961</v>
      </c>
      <c r="J14" s="36">
        <v>85.294117647058826</v>
      </c>
      <c r="K14" s="36">
        <v>85.018726591760299</v>
      </c>
    </row>
    <row r="15" spans="1:11" x14ac:dyDescent="0.2">
      <c r="A15" s="46" t="s">
        <v>29</v>
      </c>
      <c r="B15" s="47">
        <v>57.781753130590339</v>
      </c>
      <c r="C15" s="47">
        <v>59.504132231404959</v>
      </c>
      <c r="D15" s="47">
        <v>67.654986522911059</v>
      </c>
      <c r="E15" s="47">
        <v>70.135746606334834</v>
      </c>
      <c r="F15" s="47">
        <v>73.01204819277109</v>
      </c>
      <c r="G15" s="47">
        <v>72.985781990521332</v>
      </c>
      <c r="H15" s="47">
        <v>76.673866090712735</v>
      </c>
      <c r="I15" s="47">
        <v>78.225806451612897</v>
      </c>
      <c r="J15" s="47">
        <v>76.078431372549019</v>
      </c>
      <c r="K15" s="47">
        <v>74.157303370786522</v>
      </c>
    </row>
    <row r="16" spans="1:11" x14ac:dyDescent="0.2">
      <c r="A16" s="46" t="s">
        <v>30</v>
      </c>
      <c r="B16" s="48">
        <v>15.384615384615385</v>
      </c>
      <c r="C16" s="47">
        <v>18.801652892561986</v>
      </c>
      <c r="D16" s="47">
        <v>27.762803234501348</v>
      </c>
      <c r="E16" s="47">
        <v>30.76923076923077</v>
      </c>
      <c r="F16" s="48">
        <v>38.795180722891565</v>
      </c>
      <c r="G16" s="48">
        <v>34.834123222748815</v>
      </c>
      <c r="H16" s="48">
        <v>39.740820734341256</v>
      </c>
      <c r="I16" s="48">
        <v>43.548387096774192</v>
      </c>
      <c r="J16" s="48">
        <v>37.058823529411768</v>
      </c>
      <c r="K16" s="48">
        <v>37.453183520599254</v>
      </c>
    </row>
    <row r="17" spans="1:11" x14ac:dyDescent="0.2">
      <c r="A17" s="46" t="s">
        <v>31</v>
      </c>
      <c r="B17" s="49">
        <v>1.6100178890876566</v>
      </c>
      <c r="C17" s="47">
        <v>3.0991735537190084</v>
      </c>
      <c r="D17" s="47">
        <v>6.4690026954177897</v>
      </c>
      <c r="E17" s="47">
        <v>6.5610859728506794</v>
      </c>
      <c r="F17" s="49">
        <v>11.566265060240964</v>
      </c>
      <c r="G17" s="49">
        <v>7.8199052132701423</v>
      </c>
      <c r="H17" s="49">
        <v>15.118790496760258</v>
      </c>
      <c r="I17" s="49">
        <v>14.919354838709678</v>
      </c>
      <c r="J17" s="49">
        <v>12.352941176470589</v>
      </c>
      <c r="K17" s="49">
        <v>11.797752808988763</v>
      </c>
    </row>
    <row r="18" spans="1:11" x14ac:dyDescent="0.2">
      <c r="A18" s="46" t="s">
        <v>32</v>
      </c>
      <c r="B18" s="49">
        <v>0</v>
      </c>
      <c r="C18" s="48" t="s">
        <v>235</v>
      </c>
      <c r="D18" s="48" t="s">
        <v>235</v>
      </c>
      <c r="E18" s="48" t="s">
        <v>235</v>
      </c>
      <c r="F18" s="48" t="s">
        <v>235</v>
      </c>
      <c r="G18" s="48" t="s">
        <v>235</v>
      </c>
      <c r="H18" s="48" t="s">
        <v>235</v>
      </c>
      <c r="I18" s="49">
        <v>1.2096774193548387</v>
      </c>
      <c r="J18" s="49">
        <v>1.1764705882352942</v>
      </c>
      <c r="K18" s="49">
        <v>1.1235955056179776</v>
      </c>
    </row>
    <row r="19" spans="1:11" ht="13.5" thickBot="1" x14ac:dyDescent="0.25">
      <c r="A19" s="50" t="s">
        <v>121</v>
      </c>
      <c r="B19" s="37">
        <v>22.719141323792485</v>
      </c>
      <c r="C19" s="37">
        <v>22.933884297520663</v>
      </c>
      <c r="D19" s="37">
        <v>12.398921832884099</v>
      </c>
      <c r="E19" s="37">
        <v>12.66968325791855</v>
      </c>
      <c r="F19" s="37">
        <v>10.843373493975903</v>
      </c>
      <c r="G19" s="37">
        <v>14.454976303317537</v>
      </c>
      <c r="H19" s="37">
        <v>12.742980561555072</v>
      </c>
      <c r="I19" s="37">
        <v>13.508064516129039</v>
      </c>
      <c r="J19" s="37">
        <v>14.705882352941174</v>
      </c>
      <c r="K19" s="37">
        <v>14.981273408239701</v>
      </c>
    </row>
    <row r="20" spans="1:11" ht="17.25" thickBot="1" x14ac:dyDescent="0.25">
      <c r="A20" s="42" t="s">
        <v>33</v>
      </c>
      <c r="B20" s="54"/>
      <c r="C20" s="54"/>
      <c r="D20" s="54"/>
      <c r="E20" s="54"/>
      <c r="F20" s="54"/>
      <c r="G20" s="54"/>
    </row>
    <row r="21" spans="1:11" ht="13.5" thickBot="1" x14ac:dyDescent="0.25">
      <c r="A21" s="43"/>
      <c r="B21" s="43" t="s">
        <v>18</v>
      </c>
      <c r="C21" s="43" t="s">
        <v>19</v>
      </c>
      <c r="D21" s="43" t="s">
        <v>20</v>
      </c>
      <c r="E21" s="43" t="s">
        <v>21</v>
      </c>
      <c r="F21" s="43" t="s">
        <v>22</v>
      </c>
      <c r="G21" s="43" t="s">
        <v>23</v>
      </c>
      <c r="H21" s="43" t="s">
        <v>97</v>
      </c>
      <c r="I21" s="43" t="s">
        <v>106</v>
      </c>
      <c r="J21" s="43" t="s">
        <v>122</v>
      </c>
      <c r="K21" s="43" t="s">
        <v>176</v>
      </c>
    </row>
    <row r="22" spans="1:11" x14ac:dyDescent="0.2">
      <c r="A22" s="44" t="s">
        <v>28</v>
      </c>
      <c r="B22" s="36">
        <v>73.727422003284076</v>
      </c>
      <c r="C22" s="36">
        <v>74.372759856630822</v>
      </c>
      <c r="D22" s="36">
        <v>78.540772532188839</v>
      </c>
      <c r="E22" s="36">
        <v>81.362725450901806</v>
      </c>
      <c r="F22" s="36">
        <v>84.470588235294116</v>
      </c>
      <c r="G22" s="36">
        <v>79.800498753117211</v>
      </c>
      <c r="H22" s="36">
        <v>80.217391304347828</v>
      </c>
      <c r="I22" s="36">
        <v>84.395604395604394</v>
      </c>
      <c r="J22" s="36">
        <v>81.759656652360519</v>
      </c>
      <c r="K22" s="36">
        <v>81.08651911468813</v>
      </c>
    </row>
    <row r="23" spans="1:11" x14ac:dyDescent="0.2">
      <c r="A23" s="46" t="s">
        <v>29</v>
      </c>
      <c r="B23" s="47">
        <v>50.082101806239741</v>
      </c>
      <c r="C23" s="47">
        <v>50.716845878136198</v>
      </c>
      <c r="D23" s="47">
        <v>57.296137339055797</v>
      </c>
      <c r="E23" s="47">
        <v>55.711422845691381</v>
      </c>
      <c r="F23" s="47">
        <v>64.235294117647058</v>
      </c>
      <c r="G23" s="47">
        <v>63.591022443890274</v>
      </c>
      <c r="H23" s="47">
        <v>63.695652173913039</v>
      </c>
      <c r="I23" s="47">
        <v>64.835164835164832</v>
      </c>
      <c r="J23" s="47">
        <v>65.236051502145926</v>
      </c>
      <c r="K23" s="47">
        <v>65.191146881287736</v>
      </c>
    </row>
    <row r="24" spans="1:11" x14ac:dyDescent="0.2">
      <c r="A24" s="46" t="s">
        <v>30</v>
      </c>
      <c r="B24" s="48">
        <v>11.16584564860427</v>
      </c>
      <c r="C24" s="47">
        <v>14.336917562724013</v>
      </c>
      <c r="D24" s="47">
        <v>16.309012875536482</v>
      </c>
      <c r="E24" s="47">
        <v>16.83366733466934</v>
      </c>
      <c r="F24" s="48">
        <v>28.705882352941174</v>
      </c>
      <c r="G24" s="48">
        <v>24.438902743142144</v>
      </c>
      <c r="H24" s="48">
        <v>27.826086956521738</v>
      </c>
      <c r="I24" s="48">
        <v>28.791208791208788</v>
      </c>
      <c r="J24" s="48">
        <v>34.978540772532192</v>
      </c>
      <c r="K24" s="48">
        <v>31.589537223340042</v>
      </c>
    </row>
    <row r="25" spans="1:11" x14ac:dyDescent="0.2">
      <c r="A25" s="46" t="s">
        <v>31</v>
      </c>
      <c r="B25" s="49">
        <v>1.6420361247947455</v>
      </c>
      <c r="C25" s="47">
        <v>1.6129032258064515</v>
      </c>
      <c r="D25" s="47">
        <v>2.3605150214592276</v>
      </c>
      <c r="E25" s="47">
        <v>1.6032064128256511</v>
      </c>
      <c r="F25" s="49">
        <v>6.3529411764705879</v>
      </c>
      <c r="G25" s="49">
        <v>7.2319201995012472</v>
      </c>
      <c r="H25" s="49">
        <v>6.7391304347826084</v>
      </c>
      <c r="I25" s="49">
        <v>7.4725274725274726</v>
      </c>
      <c r="J25" s="49">
        <v>11.373390557939913</v>
      </c>
      <c r="K25" s="49">
        <v>9.2555331991951704</v>
      </c>
    </row>
    <row r="26" spans="1:11" x14ac:dyDescent="0.2">
      <c r="A26" s="46" t="s">
        <v>32</v>
      </c>
      <c r="B26" s="48" t="s">
        <v>235</v>
      </c>
      <c r="C26" s="48" t="s">
        <v>235</v>
      </c>
      <c r="D26" s="48" t="s">
        <v>235</v>
      </c>
      <c r="E26" s="48" t="s">
        <v>235</v>
      </c>
      <c r="F26" s="48" t="s">
        <v>235</v>
      </c>
      <c r="G26" s="48" t="s">
        <v>235</v>
      </c>
      <c r="H26" s="48" t="s">
        <v>235</v>
      </c>
      <c r="I26" s="49">
        <v>2.197802197802198</v>
      </c>
      <c r="J26" s="49">
        <v>1.502145922746781</v>
      </c>
      <c r="K26" s="49">
        <v>2.0120724346076457</v>
      </c>
    </row>
    <row r="27" spans="1:11" ht="13.5" thickBot="1" x14ac:dyDescent="0.25">
      <c r="A27" s="50" t="s">
        <v>121</v>
      </c>
      <c r="B27" s="37">
        <v>26.272577996715924</v>
      </c>
      <c r="C27" s="37">
        <v>25.627240143369178</v>
      </c>
      <c r="D27" s="37">
        <v>21.459227467811161</v>
      </c>
      <c r="E27" s="37">
        <v>18.637274549098194</v>
      </c>
      <c r="F27" s="37">
        <v>15.529411764705884</v>
      </c>
      <c r="G27" s="37">
        <v>20.199501246882789</v>
      </c>
      <c r="H27" s="37">
        <v>19.782608695652172</v>
      </c>
      <c r="I27" s="37">
        <v>15.604395604395606</v>
      </c>
      <c r="J27" s="37">
        <v>18.240343347639481</v>
      </c>
      <c r="K27" s="37">
        <v>18.91348088531187</v>
      </c>
    </row>
    <row r="28" spans="1:11" x14ac:dyDescent="0.2">
      <c r="A28" s="44"/>
      <c r="B28" s="36"/>
      <c r="C28" s="36"/>
      <c r="D28" s="36"/>
      <c r="E28" s="36"/>
      <c r="F28" s="36"/>
      <c r="G28" s="36"/>
      <c r="H28" s="36"/>
      <c r="I28" s="36"/>
      <c r="J28" s="36"/>
    </row>
    <row r="29" spans="1:11" ht="17.25" thickBot="1" x14ac:dyDescent="0.25">
      <c r="A29" s="52" t="s">
        <v>26</v>
      </c>
      <c r="B29" s="53"/>
      <c r="C29" s="53"/>
      <c r="D29" s="53"/>
      <c r="E29" s="53"/>
      <c r="F29" s="53"/>
      <c r="G29" s="53"/>
    </row>
    <row r="30" spans="1:11" ht="13.5" thickBot="1" x14ac:dyDescent="0.25">
      <c r="A30" s="43"/>
      <c r="B30" s="43" t="s">
        <v>18</v>
      </c>
      <c r="C30" s="43" t="s">
        <v>19</v>
      </c>
      <c r="D30" s="43" t="s">
        <v>20</v>
      </c>
      <c r="E30" s="43" t="s">
        <v>21</v>
      </c>
      <c r="F30" s="43" t="s">
        <v>22</v>
      </c>
      <c r="G30" s="43" t="s">
        <v>23</v>
      </c>
      <c r="H30" s="43" t="s">
        <v>97</v>
      </c>
      <c r="I30" s="43" t="s">
        <v>106</v>
      </c>
      <c r="J30" s="43" t="s">
        <v>122</v>
      </c>
      <c r="K30" s="43" t="s">
        <v>176</v>
      </c>
    </row>
    <row r="31" spans="1:11" x14ac:dyDescent="0.2">
      <c r="A31" s="44" t="s">
        <v>28</v>
      </c>
      <c r="B31" s="36">
        <v>97.190123085030294</v>
      </c>
      <c r="C31" s="36">
        <v>97.694497509083419</v>
      </c>
      <c r="D31" s="36">
        <v>98.188762689717564</v>
      </c>
      <c r="E31" s="36">
        <v>98.505237477491434</v>
      </c>
      <c r="F31" s="36">
        <v>98.321534152792907</v>
      </c>
      <c r="G31" s="36">
        <v>97.889161951572646</v>
      </c>
      <c r="H31" s="36">
        <v>98</v>
      </c>
      <c r="I31" s="36">
        <v>97.959064327485379</v>
      </c>
      <c r="J31" s="36">
        <v>97.8049368818847</v>
      </c>
      <c r="K31" s="36">
        <v>98.141077170418001</v>
      </c>
    </row>
    <row r="32" spans="1:11" x14ac:dyDescent="0.2">
      <c r="A32" s="46" t="s">
        <v>29</v>
      </c>
      <c r="B32" s="47">
        <v>94.416004818007309</v>
      </c>
      <c r="C32" s="47">
        <v>95.081844401992726</v>
      </c>
      <c r="D32" s="47">
        <v>95.834757262036391</v>
      </c>
      <c r="E32" s="47">
        <v>96.26696613549673</v>
      </c>
      <c r="F32" s="47">
        <v>96.300762408588767</v>
      </c>
      <c r="G32" s="47">
        <v>96.197443371244589</v>
      </c>
      <c r="H32" s="47">
        <v>96.299999999999983</v>
      </c>
      <c r="I32" s="47">
        <v>96.307992202729054</v>
      </c>
      <c r="J32" s="47">
        <v>96.174720591782574</v>
      </c>
      <c r="K32" s="47">
        <v>96.282154340836001</v>
      </c>
    </row>
    <row r="33" spans="1:11" x14ac:dyDescent="0.2">
      <c r="A33" s="46" t="s">
        <v>30</v>
      </c>
      <c r="B33" s="48">
        <v>77.127639552828697</v>
      </c>
      <c r="C33" s="48">
        <v>79.211147319923597</v>
      </c>
      <c r="D33" s="48">
        <v>81.561966026736357</v>
      </c>
      <c r="E33" s="47">
        <v>82.69599395899084</v>
      </c>
      <c r="F33" s="48">
        <v>84.300606814999227</v>
      </c>
      <c r="G33" s="48">
        <v>85.155550475319572</v>
      </c>
      <c r="H33" s="48">
        <v>85.6</v>
      </c>
      <c r="I33" s="48">
        <v>86.101364522417157</v>
      </c>
      <c r="J33" s="48">
        <v>85.923052183002341</v>
      </c>
      <c r="K33" s="48">
        <v>85.428054662379409</v>
      </c>
    </row>
    <row r="34" spans="1:11" x14ac:dyDescent="0.2">
      <c r="A34" s="46" t="s">
        <v>31</v>
      </c>
      <c r="B34" s="49">
        <v>50.380170888696505</v>
      </c>
      <c r="C34" s="49">
        <v>52.3279769262464</v>
      </c>
      <c r="D34" s="49">
        <v>55.80259322544979</v>
      </c>
      <c r="E34" s="47">
        <v>55.763161461459518</v>
      </c>
      <c r="F34" s="49">
        <v>58.098646335770965</v>
      </c>
      <c r="G34" s="49">
        <v>60.210321769446196</v>
      </c>
      <c r="H34" s="49">
        <v>61.7</v>
      </c>
      <c r="I34" s="49">
        <v>61.218323586744638</v>
      </c>
      <c r="J34" s="49">
        <v>62.153252392055961</v>
      </c>
      <c r="K34" s="49">
        <v>60.918408360128609</v>
      </c>
    </row>
    <row r="35" spans="1:11" x14ac:dyDescent="0.2">
      <c r="A35" s="46" t="s">
        <v>32</v>
      </c>
      <c r="B35" s="49">
        <v>15.596416607068919</v>
      </c>
      <c r="C35" s="49">
        <v>16.226542308124507</v>
      </c>
      <c r="D35" s="49">
        <v>17.583676751432307</v>
      </c>
      <c r="E35" s="48">
        <v>17.625418707766183</v>
      </c>
      <c r="F35" s="49">
        <v>18.272522172086511</v>
      </c>
      <c r="G35" s="49">
        <v>18.776552170848333</v>
      </c>
      <c r="H35" s="49">
        <v>19.100000000000001</v>
      </c>
      <c r="I35" s="49">
        <v>19.294346978557506</v>
      </c>
      <c r="J35" s="49">
        <v>20.159604406207286</v>
      </c>
      <c r="K35" s="49">
        <v>19.493569131832793</v>
      </c>
    </row>
    <row r="36" spans="1:11" ht="13.5" thickBot="1" x14ac:dyDescent="0.25">
      <c r="A36" s="50" t="s">
        <v>121</v>
      </c>
      <c r="B36" s="37">
        <v>2.8098769149696992</v>
      </c>
      <c r="C36" s="37">
        <v>2.3055024909165822</v>
      </c>
      <c r="D36" s="37">
        <v>1.8112373102824404</v>
      </c>
      <c r="E36" s="37">
        <v>1.4947625225085679</v>
      </c>
      <c r="F36" s="37">
        <v>1.678465847207095</v>
      </c>
      <c r="G36" s="37">
        <v>2.1108380484273495</v>
      </c>
      <c r="H36" s="37">
        <v>2</v>
      </c>
      <c r="I36" s="37">
        <v>2</v>
      </c>
      <c r="J36" s="37">
        <f>100-J31</f>
        <v>2.1950631181153</v>
      </c>
      <c r="K36" s="37">
        <v>2.236736334405145</v>
      </c>
    </row>
    <row r="37" spans="1:11" ht="22.5" customHeight="1" x14ac:dyDescent="0.2">
      <c r="A37" s="419" t="s">
        <v>234</v>
      </c>
      <c r="B37" s="419"/>
      <c r="C37" s="419"/>
      <c r="D37" s="419"/>
      <c r="E37" s="419"/>
      <c r="F37" s="419"/>
      <c r="G37" s="419"/>
      <c r="H37" s="56"/>
      <c r="I37" s="121"/>
      <c r="J37" s="56"/>
      <c r="K37" s="57"/>
    </row>
    <row r="38" spans="1:11" x14ac:dyDescent="0.2">
      <c r="A38" s="420" t="s">
        <v>34</v>
      </c>
      <c r="B38" s="420"/>
      <c r="C38" s="420"/>
      <c r="D38" s="420"/>
      <c r="E38" s="420"/>
      <c r="F38" s="420"/>
    </row>
  </sheetData>
  <mergeCells count="4">
    <mergeCell ref="A2:G2"/>
    <mergeCell ref="H2:J2"/>
    <mergeCell ref="A37:G37"/>
    <mergeCell ref="A38:F38"/>
  </mergeCells>
  <pageMargins left="0.7" right="0.7" top="0.75" bottom="0.75" header="0.3" footer="0.3"/>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tint="0.39997558519241921"/>
    <pageSetUpPr fitToPage="1"/>
  </sheetPr>
  <dimension ref="A1:N46"/>
  <sheetViews>
    <sheetView showGridLines="0" zoomScaleNormal="100" zoomScaleSheetLayoutView="85" workbookViewId="0">
      <selection activeCell="A2" sqref="A2:G2"/>
    </sheetView>
  </sheetViews>
  <sheetFormatPr defaultColWidth="8.85546875" defaultRowHeight="12.75" x14ac:dyDescent="0.2"/>
  <cols>
    <col min="1" max="1" customWidth="true" style="58" width="18.0" collapsed="false"/>
    <col min="2" max="5" customWidth="true" style="58" width="11.42578125" collapsed="false"/>
    <col min="6" max="6" customWidth="true" style="58" width="13.7109375" collapsed="false"/>
    <col min="7" max="10" customWidth="true" style="58" width="12.0" collapsed="false"/>
    <col min="11" max="11" customWidth="true" style="58" width="9.85546875" collapsed="false"/>
    <col min="12" max="16384" style="58" width="8.85546875" collapsed="false"/>
  </cols>
  <sheetData>
    <row r="1" spans="1:12" ht="27.75" x14ac:dyDescent="0.2">
      <c r="A1" s="10" t="s">
        <v>1</v>
      </c>
      <c r="H1" s="59"/>
      <c r="I1" s="59"/>
      <c r="J1" s="59"/>
      <c r="K1" s="59"/>
    </row>
    <row r="2" spans="1:12" ht="32.25" customHeight="1" x14ac:dyDescent="0.2">
      <c r="A2" s="421" t="s">
        <v>269</v>
      </c>
      <c r="B2" s="421"/>
      <c r="C2" s="421"/>
      <c r="D2" s="421"/>
      <c r="E2" s="421"/>
      <c r="F2" s="421"/>
      <c r="G2" s="421"/>
      <c r="H2" s="9"/>
      <c r="I2" s="9"/>
      <c r="K2" s="59"/>
    </row>
    <row r="3" spans="1:12" ht="32.25" customHeight="1" x14ac:dyDescent="0.2">
      <c r="A3" s="169"/>
      <c r="B3" s="169"/>
      <c r="C3" s="169"/>
      <c r="D3" s="169"/>
      <c r="E3" s="169"/>
      <c r="F3" s="169"/>
      <c r="G3" s="169"/>
      <c r="H3" s="9"/>
      <c r="I3" s="9"/>
      <c r="K3" s="59"/>
    </row>
    <row r="4" spans="1:12" ht="32.25" customHeight="1" x14ac:dyDescent="0.25">
      <c r="A4" s="171" t="s">
        <v>232</v>
      </c>
      <c r="C4" s="169"/>
      <c r="D4" s="169"/>
      <c r="E4" s="169"/>
      <c r="F4" s="169"/>
      <c r="G4" s="169"/>
      <c r="H4" s="172"/>
      <c r="I4" s="172"/>
      <c r="J4" s="171" t="s">
        <v>233</v>
      </c>
      <c r="K4" s="173"/>
      <c r="L4" s="171"/>
    </row>
    <row r="5" spans="1:12" ht="15.75" x14ac:dyDescent="0.2">
      <c r="A5" s="60"/>
      <c r="B5"/>
      <c r="C5"/>
      <c r="D5"/>
      <c r="E5"/>
      <c r="F5"/>
      <c r="G5"/>
      <c r="H5" s="9"/>
      <c r="I5" s="9"/>
      <c r="J5" s="9"/>
      <c r="K5" s="59"/>
    </row>
    <row r="6" spans="1:12" ht="15.75" x14ac:dyDescent="0.2">
      <c r="A6" s="60"/>
      <c r="B6" s="140"/>
      <c r="C6" s="140"/>
      <c r="D6" s="140"/>
      <c r="E6" s="140"/>
      <c r="F6" s="140"/>
      <c r="G6" s="140"/>
      <c r="H6" s="141"/>
      <c r="I6" s="141"/>
      <c r="J6" s="9"/>
      <c r="K6" s="59"/>
    </row>
    <row r="7" spans="1:12" ht="15.75" x14ac:dyDescent="0.2">
      <c r="A7" s="60"/>
      <c r="B7" s="140"/>
      <c r="C7" s="140"/>
      <c r="D7" s="140"/>
      <c r="E7" s="140"/>
      <c r="F7" s="140"/>
      <c r="G7" s="140"/>
      <c r="H7" s="141"/>
      <c r="I7" s="141"/>
      <c r="J7" s="9"/>
      <c r="K7" s="59"/>
    </row>
    <row r="8" spans="1:12" ht="15.75" x14ac:dyDescent="0.2">
      <c r="A8" s="60"/>
      <c r="B8" s="140"/>
      <c r="C8" s="140"/>
      <c r="D8" s="140"/>
      <c r="E8" s="140"/>
      <c r="F8" s="140"/>
      <c r="G8" s="140"/>
      <c r="H8" s="141"/>
      <c r="I8" s="141"/>
      <c r="J8" s="9"/>
      <c r="K8" s="59"/>
    </row>
    <row r="9" spans="1:12" ht="15.75" x14ac:dyDescent="0.2">
      <c r="A9" s="60"/>
      <c r="B9" s="140"/>
      <c r="C9" s="140"/>
      <c r="D9" s="140"/>
      <c r="E9" s="140"/>
      <c r="F9" s="140"/>
      <c r="G9" s="140"/>
      <c r="H9" s="141"/>
      <c r="I9" s="141"/>
      <c r="J9" s="9"/>
      <c r="K9" s="59"/>
    </row>
    <row r="10" spans="1:12" ht="15.75" x14ac:dyDescent="0.2">
      <c r="A10" s="60"/>
      <c r="B10" s="140"/>
      <c r="C10" s="140"/>
      <c r="D10" s="140"/>
      <c r="E10" s="140"/>
      <c r="F10" s="140"/>
      <c r="G10" s="140"/>
      <c r="H10" s="141"/>
      <c r="I10" s="141"/>
      <c r="J10" s="9"/>
      <c r="K10" s="59"/>
    </row>
    <row r="11" spans="1:12" ht="15.75" x14ac:dyDescent="0.2">
      <c r="A11" s="60"/>
      <c r="B11" s="140"/>
      <c r="C11" s="140"/>
      <c r="D11" s="140"/>
      <c r="E11" s="140"/>
      <c r="F11" s="140"/>
      <c r="G11" s="140"/>
      <c r="H11" s="141"/>
      <c r="I11" s="141"/>
      <c r="J11" s="9"/>
      <c r="K11" s="59"/>
    </row>
    <row r="12" spans="1:12" ht="15.75" x14ac:dyDescent="0.2">
      <c r="A12" s="60"/>
      <c r="B12" s="140"/>
      <c r="C12" s="140"/>
      <c r="D12" s="140"/>
      <c r="E12" s="140"/>
      <c r="F12" s="140"/>
      <c r="G12" s="140"/>
      <c r="H12" s="141"/>
      <c r="I12" s="141"/>
      <c r="J12" s="9"/>
      <c r="K12" s="59"/>
    </row>
    <row r="13" spans="1:12" ht="15.75" x14ac:dyDescent="0.2">
      <c r="A13" s="60"/>
      <c r="B13" s="140"/>
      <c r="C13" s="140"/>
      <c r="D13" s="140"/>
      <c r="E13" s="140"/>
      <c r="F13" s="140"/>
      <c r="G13" s="140"/>
      <c r="H13" s="141"/>
      <c r="I13" s="141"/>
      <c r="J13" s="9"/>
      <c r="K13" s="59"/>
    </row>
    <row r="14" spans="1:12" ht="15.75" x14ac:dyDescent="0.2">
      <c r="A14" s="60"/>
      <c r="B14" s="140"/>
      <c r="C14" s="140"/>
      <c r="D14" s="140"/>
      <c r="E14" s="140"/>
      <c r="F14" s="140"/>
      <c r="G14" s="140"/>
      <c r="H14" s="141"/>
      <c r="I14" s="141"/>
      <c r="J14" s="9"/>
      <c r="K14" s="59"/>
    </row>
    <row r="15" spans="1:12" ht="15.75" x14ac:dyDescent="0.2">
      <c r="A15" s="60"/>
      <c r="B15" s="140"/>
      <c r="C15" s="140"/>
      <c r="D15" s="140"/>
      <c r="E15" s="140"/>
      <c r="F15" s="140"/>
      <c r="G15" s="140"/>
      <c r="H15" s="141"/>
      <c r="I15" s="141"/>
      <c r="J15" s="9"/>
      <c r="K15" s="59"/>
    </row>
    <row r="16" spans="1:12" ht="15.75" x14ac:dyDescent="0.2">
      <c r="A16" s="60"/>
      <c r="B16" s="140"/>
      <c r="C16" s="140"/>
      <c r="D16" s="140"/>
      <c r="E16" s="140"/>
      <c r="F16" s="140"/>
      <c r="G16" s="140"/>
      <c r="H16" s="141"/>
      <c r="I16" s="141"/>
      <c r="J16" s="9"/>
      <c r="K16" s="59"/>
    </row>
    <row r="17" spans="1:13" ht="15.75" x14ac:dyDescent="0.2">
      <c r="A17" s="60"/>
      <c r="B17" s="140"/>
      <c r="C17" s="140"/>
      <c r="D17" s="140"/>
      <c r="E17" s="140"/>
      <c r="F17" s="140"/>
      <c r="G17" s="140"/>
      <c r="H17" s="141"/>
      <c r="I17" s="141"/>
      <c r="J17" s="9"/>
      <c r="K17" s="59"/>
    </row>
    <row r="18" spans="1:13" ht="15.75" x14ac:dyDescent="0.2">
      <c r="A18" s="60"/>
      <c r="B18" s="140"/>
      <c r="C18" s="140"/>
      <c r="D18" s="140"/>
      <c r="E18" s="140"/>
      <c r="F18" s="140"/>
      <c r="G18" s="140"/>
      <c r="H18" s="141"/>
      <c r="I18" s="141"/>
      <c r="J18" s="9"/>
      <c r="K18" s="59"/>
    </row>
    <row r="19" spans="1:13" ht="15.75" x14ac:dyDescent="0.2">
      <c r="A19" s="60"/>
      <c r="B19" s="140"/>
      <c r="C19" s="140"/>
      <c r="D19" s="140"/>
      <c r="E19" s="140"/>
      <c r="F19" s="140"/>
      <c r="G19" s="140"/>
      <c r="H19" s="141"/>
      <c r="I19" s="141"/>
      <c r="J19" s="9"/>
      <c r="K19" s="59"/>
    </row>
    <row r="20" spans="1:13" ht="15.75" x14ac:dyDescent="0.2">
      <c r="A20" s="60"/>
      <c r="B20" s="140"/>
      <c r="C20" s="140"/>
      <c r="D20" s="140"/>
      <c r="E20" s="140"/>
      <c r="F20" s="140"/>
      <c r="G20" s="140"/>
      <c r="H20" s="141"/>
      <c r="I20" s="141"/>
      <c r="J20" s="9"/>
      <c r="K20" s="59"/>
    </row>
    <row r="21" spans="1:13" ht="15.75" x14ac:dyDescent="0.2">
      <c r="A21" s="60"/>
      <c r="B21" s="140"/>
      <c r="C21" s="140"/>
      <c r="D21" s="140"/>
      <c r="E21" s="140"/>
      <c r="F21" s="140"/>
      <c r="G21" s="140"/>
      <c r="H21" s="141"/>
      <c r="I21" s="141"/>
      <c r="J21" s="9"/>
      <c r="K21" s="59"/>
    </row>
    <row r="22" spans="1:13" ht="15.75" x14ac:dyDescent="0.2">
      <c r="A22" s="122"/>
      <c r="B22" s="141"/>
      <c r="C22" s="141"/>
      <c r="D22" s="141"/>
      <c r="E22" s="141"/>
      <c r="F22" s="141"/>
      <c r="G22" s="141"/>
      <c r="H22" s="141"/>
      <c r="I22" s="141"/>
      <c r="J22" s="9"/>
      <c r="K22" s="59"/>
    </row>
    <row r="23" spans="1:13" ht="15.75" x14ac:dyDescent="0.2">
      <c r="A23" s="122"/>
      <c r="B23" s="141"/>
      <c r="C23" s="141"/>
      <c r="D23" s="141"/>
      <c r="E23" s="141"/>
      <c r="F23" s="141"/>
      <c r="G23" s="141"/>
      <c r="H23" s="141"/>
      <c r="I23" s="141"/>
      <c r="J23" s="9"/>
      <c r="K23" s="59"/>
    </row>
    <row r="24" spans="1:13" ht="15.75" x14ac:dyDescent="0.2">
      <c r="A24" s="122"/>
      <c r="B24" s="141"/>
      <c r="C24" s="141"/>
      <c r="D24" s="141"/>
      <c r="E24" s="141"/>
      <c r="F24" s="141"/>
      <c r="G24" s="141"/>
      <c r="H24" s="141"/>
      <c r="I24" s="141"/>
      <c r="J24" s="9"/>
      <c r="K24" s="59"/>
    </row>
    <row r="25" spans="1:13" ht="15.75" x14ac:dyDescent="0.2">
      <c r="A25" s="122"/>
      <c r="B25" s="141"/>
      <c r="C25" s="141"/>
      <c r="D25" s="141"/>
      <c r="E25" s="141"/>
      <c r="F25" s="141"/>
      <c r="G25" s="141"/>
      <c r="H25" s="141"/>
      <c r="I25" s="141"/>
      <c r="J25" s="9"/>
      <c r="K25" s="59"/>
    </row>
    <row r="26" spans="1:13" x14ac:dyDescent="0.2">
      <c r="A26" s="170" t="s">
        <v>229</v>
      </c>
      <c r="B26" s="141"/>
      <c r="C26" s="141"/>
      <c r="D26" s="141"/>
      <c r="E26" s="141"/>
      <c r="F26" s="141"/>
      <c r="G26" s="141"/>
      <c r="H26" s="141"/>
      <c r="I26" s="142"/>
      <c r="J26" s="59"/>
      <c r="K26" s="59"/>
    </row>
    <row r="27" spans="1:13" s="61" customFormat="1" x14ac:dyDescent="0.2">
      <c r="A27" s="175"/>
      <c r="B27" s="182" t="s">
        <v>18</v>
      </c>
      <c r="C27" s="176" t="s">
        <v>19</v>
      </c>
      <c r="D27" s="176" t="s">
        <v>20</v>
      </c>
      <c r="E27" s="177" t="s">
        <v>21</v>
      </c>
      <c r="F27" s="177" t="s">
        <v>22</v>
      </c>
      <c r="G27" s="177" t="s">
        <v>23</v>
      </c>
      <c r="H27" s="177" t="s">
        <v>97</v>
      </c>
      <c r="I27" s="177" t="s">
        <v>106</v>
      </c>
      <c r="J27" s="177" t="s">
        <v>122</v>
      </c>
      <c r="K27" s="178" t="s">
        <v>176</v>
      </c>
      <c r="L27" s="62"/>
      <c r="M27" s="62"/>
    </row>
    <row r="28" spans="1:13" s="61" customFormat="1" x14ac:dyDescent="0.2">
      <c r="A28" s="184" t="s">
        <v>35</v>
      </c>
      <c r="B28" s="189">
        <f>'Table 1.1'!B6</f>
        <v>75.428082191780817</v>
      </c>
      <c r="C28" s="185">
        <f>'Table 1.1'!C6</f>
        <v>75.623800383877153</v>
      </c>
      <c r="D28" s="185">
        <f>'Table 1.1'!D6</f>
        <v>82.55675029868577</v>
      </c>
      <c r="E28" s="185">
        <f>'Table 1.1'!E6</f>
        <v>84.165781083953235</v>
      </c>
      <c r="F28" s="185">
        <f>'Table 1.1'!F6</f>
        <v>86.785714285714292</v>
      </c>
      <c r="G28" s="185">
        <f>'Table 1.1'!G6</f>
        <v>82.746051032806804</v>
      </c>
      <c r="H28" s="185">
        <f>'Table 1.1'!H6</f>
        <v>83.748645720476716</v>
      </c>
      <c r="I28" s="185">
        <f>'Table 1.1'!I6</f>
        <v>85.488958990536275</v>
      </c>
      <c r="J28" s="185">
        <f>'Table 1.1'!J6</f>
        <v>83.606557377049185</v>
      </c>
      <c r="K28" s="186">
        <f>'Table 1.1'!K6</f>
        <v>83.123181377303595</v>
      </c>
      <c r="L28" s="62"/>
      <c r="M28" s="62"/>
    </row>
    <row r="29" spans="1:13" s="61" customFormat="1" x14ac:dyDescent="0.2">
      <c r="A29" s="180" t="s">
        <v>36</v>
      </c>
      <c r="B29" s="183">
        <f>'Table 1.1'!B7</f>
        <v>53.767123287671239</v>
      </c>
      <c r="C29" s="144">
        <f>'Table 1.1'!C7</f>
        <v>54.798464491362765</v>
      </c>
      <c r="D29" s="144">
        <f>'Table 1.1'!D7</f>
        <v>61.887694145758665</v>
      </c>
      <c r="E29" s="144">
        <f>'Table 1.1'!E7</f>
        <v>62.486716259298611</v>
      </c>
      <c r="F29" s="144">
        <f>'Table 1.1'!F7</f>
        <v>68.571428571428569</v>
      </c>
      <c r="G29" s="144">
        <f>'Table 1.1'!G7</f>
        <v>68.408262454435004</v>
      </c>
      <c r="H29" s="144">
        <f>'Table 1.1'!H7</f>
        <v>70.20585048754063</v>
      </c>
      <c r="I29" s="144">
        <f>'Table 1.1'!I7</f>
        <v>71.819137749737109</v>
      </c>
      <c r="J29" s="144">
        <f>'Table 1.1'!J7</f>
        <v>70.901639344262293</v>
      </c>
      <c r="K29" s="391">
        <f>'Table 1.1'!K7</f>
        <v>69.835111542192053</v>
      </c>
      <c r="L29" s="62"/>
      <c r="M29" s="62"/>
    </row>
    <row r="30" spans="1:13" s="61" customFormat="1" x14ac:dyDescent="0.2">
      <c r="A30" s="180" t="s">
        <v>37</v>
      </c>
      <c r="B30" s="183">
        <f>'Table 1.1'!B8</f>
        <v>13.184931506849315</v>
      </c>
      <c r="C30" s="144">
        <f>'Table 1.1'!C8</f>
        <v>16.410748560460654</v>
      </c>
      <c r="D30" s="144">
        <f>'Table 1.1'!D8</f>
        <v>21.385902031063324</v>
      </c>
      <c r="E30" s="144">
        <f>'Table 1.1'!E8</f>
        <v>23.379383634431456</v>
      </c>
      <c r="F30" s="144">
        <f>'Table 1.1'!F8</f>
        <v>33.69047619047619</v>
      </c>
      <c r="G30" s="144">
        <f>'Table 1.1'!G8</f>
        <v>29.769137302551641</v>
      </c>
      <c r="H30" s="144">
        <f>'Table 1.1'!H8</f>
        <v>33.802816901408448</v>
      </c>
      <c r="I30" s="144">
        <f>'Table 1.1'!I8</f>
        <v>36.487907465825451</v>
      </c>
      <c r="J30" s="144">
        <f>'Table 1.1'!J8</f>
        <v>36.065573770491802</v>
      </c>
      <c r="K30" s="391">
        <f>'Table 1.1'!K8</f>
        <v>34.62657613967022</v>
      </c>
      <c r="L30" s="62"/>
      <c r="M30" s="62"/>
    </row>
    <row r="31" spans="1:13" s="61" customFormat="1" x14ac:dyDescent="0.2">
      <c r="A31" s="180" t="s">
        <v>38</v>
      </c>
      <c r="B31" s="183">
        <f>'Table 1.1'!B9</f>
        <v>1.6267123287671232</v>
      </c>
      <c r="C31" s="144">
        <f>'Table 1.1'!C9</f>
        <v>2.3032629558541267</v>
      </c>
      <c r="D31" s="144">
        <f>'Table 1.1'!D9</f>
        <v>4.1816009557945035</v>
      </c>
      <c r="E31" s="144">
        <f>'Table 1.1'!E9</f>
        <v>3.9319872476089266</v>
      </c>
      <c r="F31" s="144">
        <f>'Table 1.1'!F9</f>
        <v>8.9285714285714288</v>
      </c>
      <c r="G31" s="144">
        <f>'Table 1.1'!G9</f>
        <v>7.5334143377885781</v>
      </c>
      <c r="H31" s="144">
        <f>'Table 1.1'!H9</f>
        <v>10.942578548212351</v>
      </c>
      <c r="I31" s="144">
        <f>'Table 1.1'!I9</f>
        <v>11.356466876971609</v>
      </c>
      <c r="J31" s="144">
        <f>'Table 1.1'!J9</f>
        <v>11.885245901639344</v>
      </c>
      <c r="K31" s="391">
        <f>'Table 1.1'!K9</f>
        <v>10.572259941804074</v>
      </c>
    </row>
    <row r="32" spans="1:13" s="61" customFormat="1" x14ac:dyDescent="0.2">
      <c r="A32" s="180" t="s">
        <v>39</v>
      </c>
      <c r="B32" s="183" t="str">
        <f>'Table 1.1'!B10</f>
        <v>*</v>
      </c>
      <c r="C32" s="144" t="str">
        <f>'Table 1.1'!C10</f>
        <v>*</v>
      </c>
      <c r="D32" s="144" t="str">
        <f>'Table 1.1'!D10</f>
        <v>*</v>
      </c>
      <c r="E32" s="144">
        <f>'Table 1.1'!E10</f>
        <v>0.6376195536663124</v>
      </c>
      <c r="F32" s="144">
        <f>'Table 1.1'!F10</f>
        <v>1.4285714285714286</v>
      </c>
      <c r="G32" s="144">
        <f>'Table 1.1'!G10</f>
        <v>1.0935601458080195</v>
      </c>
      <c r="H32" s="144">
        <f>'Table 1.1'!H10</f>
        <v>0.8667388949079089</v>
      </c>
      <c r="I32" s="144">
        <f>'Table 1.1'!I10</f>
        <v>1.6824395373291272</v>
      </c>
      <c r="J32" s="144">
        <f>'Table 1.1'!J10</f>
        <v>1.331967213114754</v>
      </c>
      <c r="K32" s="391">
        <f>'Table 1.1'!K10</f>
        <v>1.5518913676042678</v>
      </c>
    </row>
    <row r="33" spans="1:14" s="61" customFormat="1" ht="25.5" x14ac:dyDescent="0.2">
      <c r="A33" s="187" t="s">
        <v>121</v>
      </c>
      <c r="B33" s="392">
        <f>'Table 1.1'!B11</f>
        <v>24.571917808219183</v>
      </c>
      <c r="C33" s="393">
        <f>'Table 1.1'!C11</f>
        <v>24.376199616122847</v>
      </c>
      <c r="D33" s="393">
        <f>'Table 1.1'!D11</f>
        <v>17.44324970131423</v>
      </c>
      <c r="E33" s="393">
        <f>'Table 1.1'!E11</f>
        <v>15.834218916046765</v>
      </c>
      <c r="F33" s="393">
        <f>'Table 1.1'!F11</f>
        <v>13.214285714285708</v>
      </c>
      <c r="G33" s="393">
        <f>'Table 1.1'!G11</f>
        <v>17.253948967193196</v>
      </c>
      <c r="H33" s="393">
        <f>'Table 1.1'!H11</f>
        <v>16.251354279523284</v>
      </c>
      <c r="I33" s="393">
        <f>'Table 1.1'!I11</f>
        <v>14.511041009463725</v>
      </c>
      <c r="J33" s="393">
        <f>'Table 1.1'!J11</f>
        <v>16.393442622950815</v>
      </c>
      <c r="K33" s="394">
        <f>'Table 1.1'!K11</f>
        <v>16.876818622696405</v>
      </c>
    </row>
    <row r="34" spans="1:14" s="61" customFormat="1" x14ac:dyDescent="0.2">
      <c r="A34" s="143"/>
      <c r="B34" s="143"/>
      <c r="C34" s="143"/>
      <c r="D34" s="143"/>
      <c r="E34" s="143"/>
      <c r="F34" s="143"/>
      <c r="G34" s="143"/>
      <c r="H34" s="143"/>
      <c r="I34" s="143"/>
      <c r="J34" s="143"/>
    </row>
    <row r="35" spans="1:14" s="61" customFormat="1" x14ac:dyDescent="0.2">
      <c r="A35" s="170" t="s">
        <v>116</v>
      </c>
      <c r="B35" s="144"/>
      <c r="C35" s="144"/>
      <c r="D35" s="144"/>
      <c r="E35" s="144"/>
      <c r="F35" s="144"/>
      <c r="G35" s="144"/>
      <c r="H35" s="144"/>
      <c r="I35" s="144"/>
      <c r="J35" s="144"/>
    </row>
    <row r="36" spans="1:14" x14ac:dyDescent="0.2">
      <c r="A36" s="175"/>
      <c r="B36" s="182" t="s">
        <v>18</v>
      </c>
      <c r="C36" s="176" t="s">
        <v>19</v>
      </c>
      <c r="D36" s="176" t="s">
        <v>20</v>
      </c>
      <c r="E36" s="177" t="s">
        <v>21</v>
      </c>
      <c r="F36" s="177" t="s">
        <v>22</v>
      </c>
      <c r="G36" s="177" t="s">
        <v>23</v>
      </c>
      <c r="H36" s="177" t="s">
        <v>97</v>
      </c>
      <c r="I36" s="177" t="s">
        <v>106</v>
      </c>
      <c r="J36" s="177" t="s">
        <v>122</v>
      </c>
      <c r="K36" s="178" t="s">
        <v>176</v>
      </c>
    </row>
    <row r="37" spans="1:14" x14ac:dyDescent="0.2">
      <c r="A37" s="184" t="s">
        <v>35</v>
      </c>
      <c r="B37" s="189">
        <f>'Table 1.1'!B31</f>
        <v>97.190123085030294</v>
      </c>
      <c r="C37" s="185">
        <f>'Table 1.1'!C31</f>
        <v>97.694497509083419</v>
      </c>
      <c r="D37" s="185">
        <f>'Table 1.1'!D31</f>
        <v>98.188762689717564</v>
      </c>
      <c r="E37" s="185">
        <f>'Table 1.1'!E31</f>
        <v>98.505237477491434</v>
      </c>
      <c r="F37" s="185">
        <f>'Table 1.1'!F31</f>
        <v>98.321534152792907</v>
      </c>
      <c r="G37" s="185">
        <f>'Table 1.1'!G31</f>
        <v>97.889161951572646</v>
      </c>
      <c r="H37" s="185">
        <f>'Table 1.1'!H31</f>
        <v>98</v>
      </c>
      <c r="I37" s="185">
        <f>'Table 1.1'!I31</f>
        <v>97.959064327485379</v>
      </c>
      <c r="J37" s="185">
        <f>'Table 1.1'!J31</f>
        <v>97.8049368818847</v>
      </c>
      <c r="K37" s="186">
        <f>'Table 1.1'!K31</f>
        <v>98.141077170418001</v>
      </c>
    </row>
    <row r="38" spans="1:14" x14ac:dyDescent="0.2">
      <c r="A38" s="180" t="s">
        <v>36</v>
      </c>
      <c r="B38" s="183">
        <f>'Table 1.1'!B32</f>
        <v>94.416004818007309</v>
      </c>
      <c r="C38" s="144">
        <f>'Table 1.1'!C32</f>
        <v>95.081844401992726</v>
      </c>
      <c r="D38" s="144">
        <f>'Table 1.1'!D32</f>
        <v>95.834757262036391</v>
      </c>
      <c r="E38" s="144">
        <f>'Table 1.1'!E32</f>
        <v>96.26696613549673</v>
      </c>
      <c r="F38" s="144">
        <f>'Table 1.1'!F32</f>
        <v>96.300762408588767</v>
      </c>
      <c r="G38" s="144">
        <f>'Table 1.1'!G32</f>
        <v>96.197443371244589</v>
      </c>
      <c r="H38" s="144">
        <f>'Table 1.1'!H32</f>
        <v>96.299999999999983</v>
      </c>
      <c r="I38" s="194">
        <f>'Table 1.1'!I32</f>
        <v>96.307992202729054</v>
      </c>
      <c r="J38" s="194">
        <f>'Table 1.1'!J32</f>
        <v>96.174720591782574</v>
      </c>
      <c r="K38" s="179">
        <f>'Table 1.1'!K32</f>
        <v>96.282154340836001</v>
      </c>
    </row>
    <row r="39" spans="1:14" x14ac:dyDescent="0.2">
      <c r="A39" s="180" t="s">
        <v>37</v>
      </c>
      <c r="B39" s="183">
        <f>'Table 1.1'!B33</f>
        <v>77.127639552828697</v>
      </c>
      <c r="C39" s="144">
        <f>'Table 1.1'!C33</f>
        <v>79.211147319923597</v>
      </c>
      <c r="D39" s="144">
        <f>'Table 1.1'!D33</f>
        <v>81.561966026736357</v>
      </c>
      <c r="E39" s="144">
        <f>'Table 1.1'!E33</f>
        <v>82.69599395899084</v>
      </c>
      <c r="F39" s="144">
        <f>'Table 1.1'!F33</f>
        <v>84.300606814999227</v>
      </c>
      <c r="G39" s="144">
        <f>'Table 1.1'!G33</f>
        <v>85.155550475319572</v>
      </c>
      <c r="H39" s="144">
        <f>'Table 1.1'!H33</f>
        <v>85.6</v>
      </c>
      <c r="I39" s="194">
        <f>'Table 1.1'!I33</f>
        <v>86.101364522417157</v>
      </c>
      <c r="J39" s="194">
        <f>'Table 1.1'!J33</f>
        <v>85.923052183002341</v>
      </c>
      <c r="K39" s="179">
        <f>'Table 1.1'!K33</f>
        <v>85.428054662379409</v>
      </c>
    </row>
    <row r="40" spans="1:14" x14ac:dyDescent="0.2">
      <c r="A40" s="180" t="s">
        <v>38</v>
      </c>
      <c r="B40" s="183">
        <f>'Table 1.1'!B34</f>
        <v>50.380170888696505</v>
      </c>
      <c r="C40" s="144">
        <f>'Table 1.1'!C34</f>
        <v>52.3279769262464</v>
      </c>
      <c r="D40" s="144">
        <f>'Table 1.1'!D34</f>
        <v>55.80259322544979</v>
      </c>
      <c r="E40" s="144">
        <f>'Table 1.1'!E34</f>
        <v>55.763161461459518</v>
      </c>
      <c r="F40" s="144">
        <f>'Table 1.1'!F34</f>
        <v>58.098646335770965</v>
      </c>
      <c r="G40" s="144">
        <f>'Table 1.1'!G34</f>
        <v>60.210321769446196</v>
      </c>
      <c r="H40" s="144">
        <f>'Table 1.1'!H34</f>
        <v>61.7</v>
      </c>
      <c r="I40" s="194">
        <f>'Table 1.1'!I34</f>
        <v>61.218323586744638</v>
      </c>
      <c r="J40" s="194">
        <f>'Table 1.1'!J34</f>
        <v>62.153252392055961</v>
      </c>
      <c r="K40" s="179">
        <f>'Table 1.1'!K34</f>
        <v>60.918408360128609</v>
      </c>
    </row>
    <row r="41" spans="1:14" x14ac:dyDescent="0.2">
      <c r="A41" s="180" t="s">
        <v>39</v>
      </c>
      <c r="B41" s="183">
        <f>'Table 1.1'!B35</f>
        <v>15.596416607068919</v>
      </c>
      <c r="C41" s="144">
        <f>'Table 1.1'!C35</f>
        <v>16.226542308124507</v>
      </c>
      <c r="D41" s="144">
        <f>'Table 1.1'!D35</f>
        <v>17.583676751432307</v>
      </c>
      <c r="E41" s="144">
        <f>'Table 1.1'!E35</f>
        <v>17.625418707766183</v>
      </c>
      <c r="F41" s="144">
        <f>'Table 1.1'!F35</f>
        <v>18.272522172086511</v>
      </c>
      <c r="G41" s="144">
        <f>'Table 1.1'!G35</f>
        <v>18.776552170848333</v>
      </c>
      <c r="H41" s="144">
        <f>'Table 1.1'!H35</f>
        <v>19.100000000000001</v>
      </c>
      <c r="I41" s="194">
        <f>'Table 1.1'!I35</f>
        <v>19.294346978557506</v>
      </c>
      <c r="J41" s="194">
        <f>'Table 1.1'!J35</f>
        <v>20.159604406207286</v>
      </c>
      <c r="K41" s="179">
        <f>'Table 1.1'!K35</f>
        <v>19.493569131832793</v>
      </c>
    </row>
    <row r="42" spans="1:14" ht="25.5" x14ac:dyDescent="0.2">
      <c r="A42" s="187" t="s">
        <v>121</v>
      </c>
      <c r="B42" s="190">
        <f t="shared" ref="B42:I42" si="0">100-B37</f>
        <v>2.8098769149697063</v>
      </c>
      <c r="C42" s="188">
        <f t="shared" si="0"/>
        <v>2.3055024909165809</v>
      </c>
      <c r="D42" s="188">
        <f t="shared" si="0"/>
        <v>1.8112373102824364</v>
      </c>
      <c r="E42" s="188">
        <f t="shared" si="0"/>
        <v>1.4947625225085659</v>
      </c>
      <c r="F42" s="188">
        <f t="shared" si="0"/>
        <v>1.678465847207093</v>
      </c>
      <c r="G42" s="188">
        <f t="shared" si="0"/>
        <v>2.1108380484273539</v>
      </c>
      <c r="H42" s="188">
        <f t="shared" si="0"/>
        <v>2</v>
      </c>
      <c r="I42" s="188">
        <f t="shared" si="0"/>
        <v>2.040935672514621</v>
      </c>
      <c r="J42" s="188">
        <f t="shared" ref="J42:K42" si="1">100-J37</f>
        <v>2.1950631181153</v>
      </c>
      <c r="K42" s="181">
        <f t="shared" si="1"/>
        <v>1.8589228295819993</v>
      </c>
    </row>
    <row r="43" spans="1:14" x14ac:dyDescent="0.2">
      <c r="J43" s="59"/>
    </row>
    <row r="44" spans="1:14" x14ac:dyDescent="0.2">
      <c r="A44" s="420" t="s">
        <v>48</v>
      </c>
      <c r="B44" s="420"/>
      <c r="C44" s="420"/>
      <c r="D44" s="420"/>
      <c r="E44" s="420"/>
      <c r="F44" s="420"/>
      <c r="G44" s="9"/>
      <c r="H44" s="9"/>
      <c r="I44" s="9"/>
      <c r="J44" s="9"/>
      <c r="K44" s="9"/>
      <c r="L44" s="9"/>
      <c r="M44" s="9"/>
      <c r="N44" s="9"/>
    </row>
    <row r="45" spans="1:14" x14ac:dyDescent="0.2">
      <c r="J45" s="59"/>
    </row>
    <row r="46" spans="1:14" x14ac:dyDescent="0.2">
      <c r="J46" s="59"/>
    </row>
  </sheetData>
  <mergeCells count="2">
    <mergeCell ref="A2:G2"/>
    <mergeCell ref="A44:F44"/>
  </mergeCells>
  <pageMargins left="0.74803149606299213" right="0.74803149606299213" top="0.98425196850393704" bottom="0.98425196850393704" header="0.51181102362204722" footer="0.51181102362204722"/>
  <pageSetup paperSize="9" scale="98"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A1:AQ22"/>
  <sheetViews>
    <sheetView topLeftCell="A4" zoomScaleNormal="100" zoomScaleSheetLayoutView="85" workbookViewId="0">
      <selection activeCell="A21" sqref="A21:D21"/>
    </sheetView>
  </sheetViews>
  <sheetFormatPr defaultColWidth="8.85546875" defaultRowHeight="12.75" x14ac:dyDescent="0.2"/>
  <cols>
    <col min="1" max="1" customWidth="true" style="59" width="36.28515625" collapsed="false"/>
    <col min="2" max="2" customWidth="true" style="59" width="14.140625" collapsed="false"/>
    <col min="3" max="7" customWidth="true" style="59" width="11.140625" collapsed="false"/>
    <col min="8" max="8" style="59" width="8.85546875" collapsed="false"/>
    <col min="9" max="9" customWidth="true" style="59" width="14.42578125" collapsed="false"/>
    <col min="10" max="11" style="59" width="8.85546875" collapsed="false"/>
    <col min="12" max="16" bestFit="true" customWidth="true" style="59" width="4.0" collapsed="false"/>
    <col min="17" max="16384" style="59" width="8.85546875" collapsed="false"/>
  </cols>
  <sheetData>
    <row r="1" spans="1:43" ht="27.75" x14ac:dyDescent="0.2">
      <c r="A1" s="10" t="s">
        <v>1</v>
      </c>
    </row>
    <row r="2" spans="1:43" ht="36" customHeight="1" x14ac:dyDescent="0.25">
      <c r="A2" s="418" t="s">
        <v>262</v>
      </c>
      <c r="B2" s="418"/>
      <c r="C2" s="418"/>
      <c r="D2" s="418"/>
      <c r="E2" s="418"/>
      <c r="F2" s="418"/>
      <c r="G2" s="418"/>
    </row>
    <row r="3" spans="1:43" x14ac:dyDescent="0.2">
      <c r="A3" s="145"/>
      <c r="B3" s="76"/>
      <c r="C3" s="77"/>
      <c r="D3" s="77"/>
      <c r="E3" s="77"/>
      <c r="F3" s="77"/>
      <c r="G3" s="77"/>
    </row>
    <row r="4" spans="1:43" ht="25.5" customHeight="1" thickBot="1" x14ac:dyDescent="0.3">
      <c r="A4" s="42"/>
      <c r="B4" s="63"/>
      <c r="C4" s="63"/>
      <c r="D4" s="63"/>
      <c r="E4" s="63"/>
      <c r="F4" s="63"/>
      <c r="G4" s="63"/>
    </row>
    <row r="5" spans="1:43" ht="13.5" thickBot="1" x14ac:dyDescent="0.25">
      <c r="A5" s="64"/>
      <c r="B5" s="424" t="s">
        <v>40</v>
      </c>
      <c r="C5" s="424"/>
      <c r="D5" s="424"/>
      <c r="E5" s="424"/>
      <c r="F5" s="424"/>
      <c r="G5" s="424"/>
    </row>
    <row r="6" spans="1:43" x14ac:dyDescent="0.2">
      <c r="A6" s="65"/>
      <c r="B6" s="425" t="s">
        <v>120</v>
      </c>
      <c r="C6" s="427" t="s">
        <v>41</v>
      </c>
      <c r="D6" s="427"/>
      <c r="E6" s="427"/>
      <c r="F6" s="427"/>
      <c r="G6" s="427"/>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row>
    <row r="7" spans="1:43" ht="26.25" thickBot="1" x14ac:dyDescent="0.25">
      <c r="A7" s="195"/>
      <c r="B7" s="426"/>
      <c r="C7" s="66" t="s">
        <v>42</v>
      </c>
      <c r="D7" s="66" t="s">
        <v>43</v>
      </c>
      <c r="E7" s="66" t="s">
        <v>44</v>
      </c>
      <c r="F7" s="66" t="s">
        <v>45</v>
      </c>
      <c r="G7" s="66" t="s">
        <v>46</v>
      </c>
      <c r="I7" s="148"/>
    </row>
    <row r="8" spans="1:43" ht="26.25" thickBot="1" x14ac:dyDescent="0.25">
      <c r="A8" s="67" t="s">
        <v>117</v>
      </c>
      <c r="B8" s="67"/>
      <c r="C8" s="68"/>
      <c r="D8" s="68"/>
      <c r="E8" s="68"/>
      <c r="F8" s="68"/>
      <c r="G8" s="69"/>
    </row>
    <row r="9" spans="1:43" x14ac:dyDescent="0.2">
      <c r="A9" s="70" t="s">
        <v>166</v>
      </c>
      <c r="B9" s="123">
        <f>100-C9</f>
        <v>26.875</v>
      </c>
      <c r="C9" s="124">
        <v>73.125</v>
      </c>
      <c r="D9" s="124">
        <v>48.125</v>
      </c>
      <c r="E9" s="124">
        <v>13.125</v>
      </c>
      <c r="F9" s="124" t="s">
        <v>235</v>
      </c>
      <c r="G9" s="124">
        <v>0</v>
      </c>
    </row>
    <row r="10" spans="1:43" x14ac:dyDescent="0.2">
      <c r="A10" s="71" t="s">
        <v>167</v>
      </c>
      <c r="B10" s="123">
        <f t="shared" ref="B10:B12" si="0">100-C10</f>
        <v>9.5744680851063748</v>
      </c>
      <c r="C10" s="124">
        <v>90.425531914893625</v>
      </c>
      <c r="D10" s="124">
        <v>82.446808510638306</v>
      </c>
      <c r="E10" s="124">
        <v>46.276595744680847</v>
      </c>
      <c r="F10" s="124">
        <v>14.893617021276595</v>
      </c>
      <c r="G10" s="124">
        <v>0</v>
      </c>
      <c r="I10" s="81"/>
    </row>
    <row r="11" spans="1:43" x14ac:dyDescent="0.2">
      <c r="A11" s="71" t="s">
        <v>168</v>
      </c>
      <c r="B11" s="123">
        <f t="shared" si="0"/>
        <v>4.8951048951048932</v>
      </c>
      <c r="C11" s="124">
        <v>95.104895104895107</v>
      </c>
      <c r="D11" s="124">
        <v>93.706293706293707</v>
      </c>
      <c r="E11" s="124">
        <v>65.734265734265733</v>
      </c>
      <c r="F11" s="124">
        <v>26.573426573426573</v>
      </c>
      <c r="G11" s="124">
        <v>5.5944055944055942</v>
      </c>
    </row>
    <row r="12" spans="1:43" x14ac:dyDescent="0.2">
      <c r="A12" s="71" t="s">
        <v>169</v>
      </c>
      <c r="B12" s="123">
        <f t="shared" si="0"/>
        <v>6.849315068493155</v>
      </c>
      <c r="C12" s="124">
        <v>93.150684931506845</v>
      </c>
      <c r="D12" s="124">
        <v>90.410958904109577</v>
      </c>
      <c r="E12" s="124">
        <v>69.863013698630141</v>
      </c>
      <c r="F12" s="124">
        <v>28.767123287671232</v>
      </c>
      <c r="G12" s="124" t="s">
        <v>235</v>
      </c>
    </row>
    <row r="13" spans="1:43" ht="15" thickBot="1" x14ac:dyDescent="0.25">
      <c r="A13" s="72" t="s">
        <v>182</v>
      </c>
      <c r="B13" s="348" t="s">
        <v>235</v>
      </c>
      <c r="C13" s="125" t="s">
        <v>235</v>
      </c>
      <c r="D13" s="125" t="s">
        <v>235</v>
      </c>
      <c r="E13" s="125" t="s">
        <v>235</v>
      </c>
      <c r="F13" s="125" t="s">
        <v>235</v>
      </c>
      <c r="G13" s="125" t="s">
        <v>235</v>
      </c>
    </row>
    <row r="14" spans="1:43" ht="26.25" thickBot="1" x14ac:dyDescent="0.25">
      <c r="A14" s="73" t="s">
        <v>118</v>
      </c>
      <c r="B14" s="125"/>
      <c r="C14" s="125"/>
      <c r="D14" s="125"/>
      <c r="E14" s="125"/>
      <c r="F14" s="125"/>
      <c r="G14" s="125"/>
    </row>
    <row r="15" spans="1:43" x14ac:dyDescent="0.2">
      <c r="A15" s="70" t="s">
        <v>171</v>
      </c>
      <c r="B15" s="123">
        <f t="shared" ref="B15:B17" si="1">100-C15</f>
        <v>21.978021978021971</v>
      </c>
      <c r="C15" s="124">
        <v>78.021978021978029</v>
      </c>
      <c r="D15" s="124">
        <v>70.329670329670336</v>
      </c>
      <c r="E15" s="124">
        <v>27.472527472527474</v>
      </c>
      <c r="F15" s="124">
        <v>8.791208791208792</v>
      </c>
      <c r="G15" s="124" t="s">
        <v>235</v>
      </c>
    </row>
    <row r="16" spans="1:43" x14ac:dyDescent="0.2">
      <c r="A16" s="71" t="s">
        <v>172</v>
      </c>
      <c r="B16" s="123">
        <f t="shared" si="1"/>
        <v>16.666666666666657</v>
      </c>
      <c r="C16" s="124">
        <v>83.333333333333343</v>
      </c>
      <c r="D16" s="124">
        <v>66.666666666666657</v>
      </c>
      <c r="E16" s="124" t="s">
        <v>235</v>
      </c>
      <c r="F16" s="124" t="s">
        <v>235</v>
      </c>
      <c r="G16" s="124" t="s">
        <v>235</v>
      </c>
    </row>
    <row r="17" spans="1:7" ht="15" thickBot="1" x14ac:dyDescent="0.25">
      <c r="A17" s="74" t="s">
        <v>183</v>
      </c>
      <c r="B17" s="123">
        <f t="shared" si="1"/>
        <v>40.625</v>
      </c>
      <c r="C17" s="124">
        <v>59.375</v>
      </c>
      <c r="D17" s="124">
        <v>34.375</v>
      </c>
      <c r="E17" s="124" t="s">
        <v>235</v>
      </c>
      <c r="F17" s="124">
        <v>0</v>
      </c>
      <c r="G17" s="124">
        <v>0</v>
      </c>
    </row>
    <row r="18" spans="1:7" ht="13.5" thickBot="1" x14ac:dyDescent="0.25">
      <c r="A18" s="73" t="s">
        <v>91</v>
      </c>
      <c r="B18" s="346">
        <f>100-C18</f>
        <v>13.333333333333329</v>
      </c>
      <c r="C18" s="347">
        <v>86.666666666666671</v>
      </c>
      <c r="D18" s="347">
        <v>74.545454545454547</v>
      </c>
      <c r="E18" s="347">
        <v>30.909090909090907</v>
      </c>
      <c r="F18" s="347">
        <v>4.2424242424242431</v>
      </c>
      <c r="G18" s="347" t="s">
        <v>235</v>
      </c>
    </row>
    <row r="19" spans="1:7" ht="13.5" thickBot="1" x14ac:dyDescent="0.25">
      <c r="A19" s="70" t="s">
        <v>178</v>
      </c>
      <c r="B19" s="152">
        <f>'Table 1.1'!K11</f>
        <v>16.876818622696405</v>
      </c>
      <c r="C19" s="217">
        <f>'Table 1.1'!$K6</f>
        <v>83.123181377303595</v>
      </c>
      <c r="D19" s="217">
        <f>'Table 1.1'!$K7</f>
        <v>69.835111542192053</v>
      </c>
      <c r="E19" s="217">
        <f>'Table 1.1'!$K8</f>
        <v>34.62657613967022</v>
      </c>
      <c r="F19" s="217">
        <f>'Table 1.1'!$K9</f>
        <v>10.572259941804074</v>
      </c>
      <c r="G19" s="217">
        <f>'Table 1.1'!$K10</f>
        <v>1.5518913676042678</v>
      </c>
    </row>
    <row r="20" spans="1:7" x14ac:dyDescent="0.2">
      <c r="A20" s="428" t="s">
        <v>48</v>
      </c>
      <c r="B20" s="429"/>
      <c r="C20" s="429"/>
      <c r="D20" s="429"/>
      <c r="E20" s="429"/>
      <c r="F20" s="429"/>
      <c r="G20" s="429"/>
    </row>
    <row r="21" spans="1:7" ht="14.25" customHeight="1" x14ac:dyDescent="0.2">
      <c r="A21" s="430" t="s">
        <v>280</v>
      </c>
      <c r="B21" s="430"/>
      <c r="C21" s="430"/>
      <c r="D21" s="430"/>
      <c r="E21" s="78"/>
      <c r="F21" s="78"/>
      <c r="G21" s="78"/>
    </row>
    <row r="22" spans="1:7" x14ac:dyDescent="0.2">
      <c r="A22" s="422" t="s">
        <v>279</v>
      </c>
      <c r="B22" s="423"/>
      <c r="C22" s="423"/>
      <c r="D22" s="423"/>
      <c r="E22" s="78"/>
      <c r="F22" s="78"/>
      <c r="G22" s="78"/>
    </row>
  </sheetData>
  <mergeCells count="7">
    <mergeCell ref="A22:D22"/>
    <mergeCell ref="B5:G5"/>
    <mergeCell ref="B6:B7"/>
    <mergeCell ref="C6:G6"/>
    <mergeCell ref="A2:G2"/>
    <mergeCell ref="A20:G20"/>
    <mergeCell ref="A21:D21"/>
  </mergeCells>
  <pageMargins left="0.74803149606299213" right="0.74803149606299213" top="0.98425196850393704" bottom="0.98425196850393704" header="0.51181102362204722" footer="0.51181102362204722"/>
  <pageSetup paperSize="9" scale="4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sheetPr>
  <dimension ref="A1:Q9"/>
  <sheetViews>
    <sheetView zoomScaleNormal="100" workbookViewId="0">
      <selection activeCell="G8" sqref="A4:G8"/>
    </sheetView>
  </sheetViews>
  <sheetFormatPr defaultColWidth="8.85546875" defaultRowHeight="12.75" x14ac:dyDescent="0.2"/>
  <cols>
    <col min="1" max="1" customWidth="true" style="9" width="28.28515625" collapsed="false"/>
    <col min="2" max="7" customWidth="true" style="9" width="12.85546875" collapsed="false"/>
    <col min="8" max="13" bestFit="true" customWidth="true" style="9" width="3.0" collapsed="false"/>
    <col min="14" max="14" bestFit="true" customWidth="true" style="9" width="9.0" collapsed="false"/>
    <col min="15" max="17" bestFit="true" customWidth="true" style="9" width="4.0" collapsed="false"/>
    <col min="18" max="18" bestFit="true" customWidth="true" style="9" width="3.0" collapsed="false"/>
    <col min="19" max="19" bestFit="true" customWidth="true" style="9" width="2.0" collapsed="false"/>
    <col min="20" max="16384" style="9" width="8.85546875" collapsed="false"/>
  </cols>
  <sheetData>
    <row r="1" spans="1:17" ht="27.75" x14ac:dyDescent="0.2">
      <c r="A1" s="79" t="s">
        <v>1</v>
      </c>
      <c r="B1" s="79"/>
      <c r="C1" s="59"/>
      <c r="D1" s="59"/>
      <c r="E1" s="59"/>
      <c r="F1" s="59"/>
      <c r="G1" s="59"/>
      <c r="H1" s="59"/>
    </row>
    <row r="2" spans="1:17" ht="37.5" customHeight="1" x14ac:dyDescent="0.25">
      <c r="A2" s="431" t="s">
        <v>263</v>
      </c>
      <c r="B2" s="431"/>
      <c r="C2" s="431"/>
      <c r="D2" s="431"/>
      <c r="E2" s="431"/>
      <c r="F2" s="431"/>
      <c r="G2" s="431"/>
      <c r="H2" s="431"/>
      <c r="I2" s="431"/>
      <c r="J2" s="431"/>
      <c r="K2" s="431"/>
      <c r="L2" s="431"/>
    </row>
    <row r="3" spans="1:17" ht="37.5" customHeight="1" thickBot="1" x14ac:dyDescent="0.3">
      <c r="A3" s="220"/>
      <c r="B3" s="220"/>
      <c r="C3" s="220"/>
      <c r="D3" s="220"/>
      <c r="E3" s="220"/>
      <c r="F3" s="220"/>
      <c r="G3" s="220"/>
      <c r="H3" s="220"/>
      <c r="I3" s="220"/>
      <c r="J3" s="220"/>
      <c r="K3" s="220"/>
      <c r="L3" s="220"/>
    </row>
    <row r="4" spans="1:17" ht="64.5" thickBot="1" x14ac:dyDescent="0.25">
      <c r="A4" s="43" t="s">
        <v>95</v>
      </c>
      <c r="B4" s="43" t="s">
        <v>119</v>
      </c>
      <c r="C4" s="43" t="s">
        <v>28</v>
      </c>
      <c r="D4" s="43" t="s">
        <v>29</v>
      </c>
      <c r="E4" s="43" t="s">
        <v>30</v>
      </c>
      <c r="F4" s="43" t="s">
        <v>31</v>
      </c>
      <c r="G4" s="43" t="s">
        <v>47</v>
      </c>
    </row>
    <row r="5" spans="1:17" ht="12.75" customHeight="1" x14ac:dyDescent="0.2">
      <c r="A5" s="349">
        <v>1</v>
      </c>
      <c r="B5" s="36">
        <f>100-C5</f>
        <v>17.551963048498848</v>
      </c>
      <c r="C5" s="36">
        <v>82.448036951501152</v>
      </c>
      <c r="D5" s="36">
        <v>68.937644341801388</v>
      </c>
      <c r="E5" s="36">
        <v>35.334872979214779</v>
      </c>
      <c r="F5" s="36">
        <v>11.778290993071593</v>
      </c>
      <c r="G5" s="36">
        <v>1.6166281755196306</v>
      </c>
      <c r="H5" s="45"/>
    </row>
    <row r="6" spans="1:17" x14ac:dyDescent="0.2">
      <c r="A6" s="350">
        <v>2</v>
      </c>
      <c r="B6" s="36">
        <f t="shared" ref="B6:B7" si="0">100-C6</f>
        <v>11.570247933884289</v>
      </c>
      <c r="C6" s="36">
        <v>88.429752066115711</v>
      </c>
      <c r="D6" s="36">
        <v>78.512396694214885</v>
      </c>
      <c r="E6" s="36">
        <v>31.404958677685951</v>
      </c>
      <c r="F6" s="36">
        <v>5.785123966942149</v>
      </c>
      <c r="G6" s="36" t="s">
        <v>235</v>
      </c>
      <c r="H6" s="45"/>
    </row>
    <row r="7" spans="1:17" x14ac:dyDescent="0.2">
      <c r="A7" s="82" t="s">
        <v>132</v>
      </c>
      <c r="B7" s="36">
        <f t="shared" si="0"/>
        <v>18.181818181818173</v>
      </c>
      <c r="C7" s="36">
        <v>81.818181818181827</v>
      </c>
      <c r="D7" s="36">
        <v>63.636363636363633</v>
      </c>
      <c r="E7" s="36">
        <v>29.545454545454547</v>
      </c>
      <c r="F7" s="36">
        <v>0</v>
      </c>
      <c r="G7" s="36">
        <v>0</v>
      </c>
      <c r="H7" s="45"/>
      <c r="M7" s="81"/>
      <c r="N7" s="81"/>
      <c r="O7" s="81"/>
      <c r="P7" s="81"/>
      <c r="Q7" s="81"/>
    </row>
    <row r="8" spans="1:17" ht="26.25" thickBot="1" x14ac:dyDescent="0.25">
      <c r="A8" s="83" t="s">
        <v>178</v>
      </c>
      <c r="B8" s="196">
        <f t="shared" ref="B8" si="1">100-C8</f>
        <v>16.876818622696405</v>
      </c>
      <c r="C8" s="196">
        <f>'Table 1.2'!C19</f>
        <v>83.123181377303595</v>
      </c>
      <c r="D8" s="196">
        <f>'Table 1.2'!D19</f>
        <v>69.835111542192053</v>
      </c>
      <c r="E8" s="196">
        <f>'Table 1.2'!E19</f>
        <v>34.62657613967022</v>
      </c>
      <c r="F8" s="196">
        <f>'Table 1.2'!F19</f>
        <v>10.572259941804074</v>
      </c>
      <c r="G8" s="196">
        <f>'Table 1.2'!G19</f>
        <v>1.5518913676042678</v>
      </c>
      <c r="H8" s="45"/>
      <c r="Q8" s="81"/>
    </row>
    <row r="9" spans="1:17" x14ac:dyDescent="0.2">
      <c r="A9" s="9" t="s">
        <v>48</v>
      </c>
      <c r="Q9" s="81"/>
    </row>
  </sheetData>
  <mergeCells count="1">
    <mergeCell ref="A2:L2"/>
  </mergeCells>
  <pageMargins left="0.7" right="0.7" top="0.75" bottom="0.75" header="0.3" footer="0.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39997558519241921"/>
  </sheetPr>
  <dimension ref="A1:T39"/>
  <sheetViews>
    <sheetView showGridLines="0" topLeftCell="A19" zoomScaleNormal="100" workbookViewId="0">
      <selection activeCell="B27" sqref="B27"/>
    </sheetView>
  </sheetViews>
  <sheetFormatPr defaultColWidth="8.85546875" defaultRowHeight="12.75" x14ac:dyDescent="0.2"/>
  <cols>
    <col min="1" max="1" customWidth="true" style="58" width="29.42578125" collapsed="false"/>
    <col min="2" max="2" customWidth="true" style="58" width="15.140625" collapsed="false"/>
    <col min="3" max="4" customWidth="true" style="58" width="12.85546875" collapsed="false"/>
    <col min="5" max="7" customWidth="true" style="58" width="9.140625" collapsed="false"/>
    <col min="8" max="16384" style="58" width="8.85546875" collapsed="false"/>
  </cols>
  <sheetData>
    <row r="1" spans="1:20" ht="27.75" x14ac:dyDescent="0.2">
      <c r="A1" s="79" t="s">
        <v>1</v>
      </c>
    </row>
    <row r="2" spans="1:20" s="85" customFormat="1" ht="52.5" customHeight="1" thickBot="1" x14ac:dyDescent="0.25">
      <c r="A2" s="432" t="s">
        <v>264</v>
      </c>
      <c r="B2" s="432"/>
      <c r="C2" s="432"/>
      <c r="D2" s="432"/>
      <c r="E2" s="432"/>
      <c r="F2" s="81"/>
      <c r="G2" s="84"/>
      <c r="H2" s="58"/>
      <c r="I2" s="58"/>
      <c r="J2" s="58"/>
      <c r="K2" s="58"/>
      <c r="L2" s="58"/>
      <c r="M2" s="58"/>
      <c r="N2" s="58"/>
      <c r="O2" s="58"/>
      <c r="P2" s="58"/>
      <c r="Q2" s="58"/>
      <c r="R2" s="58"/>
      <c r="S2" s="58"/>
      <c r="T2" s="58"/>
    </row>
    <row r="3" spans="1:20" ht="64.5" thickBot="1" x14ac:dyDescent="0.25">
      <c r="A3" s="43"/>
      <c r="B3" s="43" t="s">
        <v>49</v>
      </c>
      <c r="C3" s="43" t="s">
        <v>50</v>
      </c>
      <c r="D3" s="43" t="s">
        <v>51</v>
      </c>
      <c r="E3" s="81"/>
      <c r="F3" s="81"/>
      <c r="G3" s="84"/>
    </row>
    <row r="4" spans="1:20" x14ac:dyDescent="0.2">
      <c r="A4" s="232" t="s">
        <v>52</v>
      </c>
      <c r="B4" s="233">
        <v>34</v>
      </c>
      <c r="C4" s="233">
        <v>88.235294117647058</v>
      </c>
      <c r="D4" s="233">
        <v>82.35294117647058</v>
      </c>
      <c r="E4" s="81"/>
      <c r="F4" s="81"/>
    </row>
    <row r="5" spans="1:20" x14ac:dyDescent="0.2">
      <c r="A5" s="86" t="s">
        <v>53</v>
      </c>
      <c r="B5" s="234">
        <v>35</v>
      </c>
      <c r="C5" s="234">
        <v>85.714285714285708</v>
      </c>
      <c r="D5" s="234">
        <v>77.142857142857153</v>
      </c>
      <c r="E5" s="81"/>
      <c r="F5" s="81"/>
    </row>
    <row r="6" spans="1:20" x14ac:dyDescent="0.2">
      <c r="A6" s="86" t="s">
        <v>54</v>
      </c>
      <c r="B6" s="234">
        <v>21</v>
      </c>
      <c r="C6" s="234">
        <v>85.714285714285708</v>
      </c>
      <c r="D6" s="234">
        <v>57.142857142857139</v>
      </c>
      <c r="E6" s="81"/>
      <c r="F6" s="81"/>
      <c r="G6" s="84"/>
    </row>
    <row r="7" spans="1:20" x14ac:dyDescent="0.2">
      <c r="A7" s="86" t="s">
        <v>179</v>
      </c>
      <c r="B7" s="234">
        <v>15</v>
      </c>
      <c r="C7" s="234">
        <v>60</v>
      </c>
      <c r="D7" s="234">
        <v>60</v>
      </c>
      <c r="E7" s="81"/>
      <c r="F7" s="81"/>
      <c r="G7" s="84"/>
    </row>
    <row r="8" spans="1:20" ht="22.5" customHeight="1" x14ac:dyDescent="0.2">
      <c r="A8" s="86" t="s">
        <v>107</v>
      </c>
      <c r="B8" s="234">
        <v>104</v>
      </c>
      <c r="C8" s="234">
        <v>88.461538461538453</v>
      </c>
      <c r="D8" s="234">
        <v>72.115384615384613</v>
      </c>
      <c r="E8" s="81"/>
      <c r="F8" s="81"/>
      <c r="G8" s="84"/>
    </row>
    <row r="9" spans="1:20" x14ac:dyDescent="0.2">
      <c r="A9" s="86" t="s">
        <v>55</v>
      </c>
      <c r="B9" s="234">
        <v>7</v>
      </c>
      <c r="C9" s="234">
        <v>85.714285714285708</v>
      </c>
      <c r="D9" s="234">
        <v>57.142857142857139</v>
      </c>
      <c r="E9" s="81"/>
      <c r="F9" s="81"/>
      <c r="G9" s="84"/>
    </row>
    <row r="10" spans="1:20" x14ac:dyDescent="0.2">
      <c r="A10" s="86" t="s">
        <v>180</v>
      </c>
      <c r="B10" s="234">
        <v>18</v>
      </c>
      <c r="C10" s="234">
        <v>77.777777777777786</v>
      </c>
      <c r="D10" s="234">
        <v>61.111111111111114</v>
      </c>
      <c r="E10" s="81"/>
      <c r="F10" s="81"/>
      <c r="G10" s="84"/>
    </row>
    <row r="11" spans="1:20" x14ac:dyDescent="0.2">
      <c r="A11" s="86" t="s">
        <v>56</v>
      </c>
      <c r="B11" s="234">
        <v>29</v>
      </c>
      <c r="C11" s="234">
        <v>58.620689655172406</v>
      </c>
      <c r="D11" s="234">
        <v>55.172413793103445</v>
      </c>
      <c r="E11" s="81"/>
      <c r="F11" s="81"/>
      <c r="G11" s="84"/>
    </row>
    <row r="12" spans="1:20" ht="22.5" customHeight="1" x14ac:dyDescent="0.2">
      <c r="A12" s="86" t="s">
        <v>57</v>
      </c>
      <c r="B12" s="234">
        <v>27</v>
      </c>
      <c r="C12" s="234">
        <v>70.370370370370367</v>
      </c>
      <c r="D12" s="234">
        <v>59.259259259259252</v>
      </c>
      <c r="E12" s="81"/>
      <c r="F12" s="81"/>
      <c r="G12" s="84"/>
    </row>
    <row r="13" spans="1:20" x14ac:dyDescent="0.2">
      <c r="A13" s="86" t="s">
        <v>58</v>
      </c>
      <c r="B13" s="234">
        <v>16</v>
      </c>
      <c r="C13" s="234">
        <v>93.75</v>
      </c>
      <c r="D13" s="234">
        <v>93.75</v>
      </c>
      <c r="E13" s="81"/>
      <c r="F13" s="81"/>
      <c r="G13" s="84"/>
    </row>
    <row r="14" spans="1:20" x14ac:dyDescent="0.2">
      <c r="A14" s="86" t="s">
        <v>59</v>
      </c>
      <c r="B14" s="234">
        <v>23</v>
      </c>
      <c r="C14" s="234">
        <v>78.260869565217391</v>
      </c>
      <c r="D14" s="234">
        <v>60.869565217391312</v>
      </c>
      <c r="E14" s="81"/>
      <c r="F14" s="81"/>
      <c r="G14" s="84"/>
    </row>
    <row r="15" spans="1:20" x14ac:dyDescent="0.2">
      <c r="A15" s="86" t="s">
        <v>60</v>
      </c>
      <c r="B15" s="234">
        <v>8</v>
      </c>
      <c r="C15" s="234">
        <v>87.5</v>
      </c>
      <c r="D15" s="234">
        <v>87.5</v>
      </c>
      <c r="E15" s="81"/>
      <c r="F15" s="81"/>
      <c r="G15" s="84"/>
    </row>
    <row r="16" spans="1:20" ht="22.5" customHeight="1" x14ac:dyDescent="0.2">
      <c r="A16" s="86" t="s">
        <v>61</v>
      </c>
      <c r="B16" s="234">
        <v>35</v>
      </c>
      <c r="C16" s="234">
        <v>88.571428571428569</v>
      </c>
      <c r="D16" s="234">
        <v>68.571428571428569</v>
      </c>
      <c r="E16" s="81"/>
      <c r="F16" s="81"/>
      <c r="G16" s="84"/>
    </row>
    <row r="17" spans="1:7" x14ac:dyDescent="0.2">
      <c r="A17" s="86" t="s">
        <v>62</v>
      </c>
      <c r="B17" s="234">
        <v>81</v>
      </c>
      <c r="C17" s="234">
        <v>83.950617283950606</v>
      </c>
      <c r="D17" s="234">
        <v>66.666666666666657</v>
      </c>
      <c r="E17" s="81"/>
      <c r="F17" s="81"/>
      <c r="G17" s="84"/>
    </row>
    <row r="18" spans="1:7" x14ac:dyDescent="0.2">
      <c r="A18" s="86" t="s">
        <v>164</v>
      </c>
      <c r="B18" s="234">
        <v>115</v>
      </c>
      <c r="C18" s="234">
        <v>85.217391304347828</v>
      </c>
      <c r="D18" s="234">
        <v>72.173913043478265</v>
      </c>
      <c r="E18" s="81"/>
    </row>
    <row r="19" spans="1:7" x14ac:dyDescent="0.2">
      <c r="A19" s="86" t="s">
        <v>63</v>
      </c>
      <c r="B19" s="234">
        <v>43</v>
      </c>
      <c r="C19" s="234">
        <v>69.767441860465112</v>
      </c>
      <c r="D19" s="234">
        <v>60.465116279069761</v>
      </c>
      <c r="E19" s="81"/>
      <c r="F19" s="81"/>
      <c r="G19" s="84"/>
    </row>
    <row r="20" spans="1:7" ht="22.5" customHeight="1" x14ac:dyDescent="0.2">
      <c r="A20" s="86" t="s">
        <v>64</v>
      </c>
      <c r="B20" s="234">
        <v>12</v>
      </c>
      <c r="C20" s="234">
        <v>91.666666666666657</v>
      </c>
      <c r="D20" s="234">
        <v>66.666666666666657</v>
      </c>
      <c r="E20" s="81"/>
      <c r="F20" s="81"/>
      <c r="G20" s="84"/>
    </row>
    <row r="21" spans="1:7" x14ac:dyDescent="0.2">
      <c r="A21" s="86" t="s">
        <v>65</v>
      </c>
      <c r="B21" s="234">
        <v>14</v>
      </c>
      <c r="C21" s="234">
        <v>92.857142857142861</v>
      </c>
      <c r="D21" s="234">
        <v>57.142857142857139</v>
      </c>
      <c r="E21" s="81"/>
      <c r="F21" s="81"/>
      <c r="G21" s="84"/>
    </row>
    <row r="22" spans="1:7" x14ac:dyDescent="0.2">
      <c r="A22" s="86" t="s">
        <v>66</v>
      </c>
      <c r="B22" s="234">
        <v>30</v>
      </c>
      <c r="C22" s="234">
        <v>73.333333333333329</v>
      </c>
      <c r="D22" s="234">
        <v>60</v>
      </c>
      <c r="E22" s="81"/>
      <c r="F22" s="81"/>
      <c r="G22" s="84"/>
    </row>
    <row r="23" spans="1:7" x14ac:dyDescent="0.2">
      <c r="A23" s="86" t="s">
        <v>98</v>
      </c>
      <c r="B23" s="408" t="s">
        <v>235</v>
      </c>
      <c r="C23" s="234">
        <v>100</v>
      </c>
      <c r="D23" s="234">
        <v>100</v>
      </c>
      <c r="E23" s="81"/>
      <c r="F23" s="81"/>
      <c r="G23" s="84"/>
    </row>
    <row r="24" spans="1:7" ht="22.5" customHeight="1" x14ac:dyDescent="0.2">
      <c r="A24" s="86" t="s">
        <v>67</v>
      </c>
      <c r="B24" s="234">
        <v>37</v>
      </c>
      <c r="C24" s="234">
        <v>94.594594594594597</v>
      </c>
      <c r="D24" s="234">
        <v>72.972972972972968</v>
      </c>
      <c r="E24" s="81"/>
      <c r="F24" s="81"/>
      <c r="G24" s="84"/>
    </row>
    <row r="25" spans="1:7" x14ac:dyDescent="0.2">
      <c r="A25" s="86" t="s">
        <v>68</v>
      </c>
      <c r="B25" s="234">
        <v>47</v>
      </c>
      <c r="C25" s="234">
        <v>57.446808510638306</v>
      </c>
      <c r="D25" s="234">
        <v>55.319148936170215</v>
      </c>
      <c r="E25" s="81"/>
      <c r="F25" s="81"/>
      <c r="G25" s="84"/>
    </row>
    <row r="26" spans="1:7" x14ac:dyDescent="0.2">
      <c r="A26" s="86" t="s">
        <v>69</v>
      </c>
      <c r="B26" s="408" t="s">
        <v>235</v>
      </c>
      <c r="C26" s="234">
        <v>100</v>
      </c>
      <c r="D26" s="234">
        <v>100</v>
      </c>
      <c r="E26" s="81"/>
      <c r="F26" s="81"/>
      <c r="G26" s="84"/>
    </row>
    <row r="27" spans="1:7" x14ac:dyDescent="0.2">
      <c r="A27" s="86" t="s">
        <v>181</v>
      </c>
      <c r="B27" s="234">
        <v>21</v>
      </c>
      <c r="C27" s="234">
        <v>90.476190476190482</v>
      </c>
      <c r="D27" s="234">
        <v>85.714285714285708</v>
      </c>
      <c r="E27" s="81"/>
      <c r="F27" s="81"/>
      <c r="G27" s="84"/>
    </row>
    <row r="28" spans="1:7" ht="22.5" customHeight="1" x14ac:dyDescent="0.2">
      <c r="A28" s="86" t="s">
        <v>70</v>
      </c>
      <c r="B28" s="234">
        <v>52</v>
      </c>
      <c r="C28" s="234">
        <v>88.461538461538453</v>
      </c>
      <c r="D28" s="234">
        <v>80.769230769230774</v>
      </c>
      <c r="E28" s="81"/>
      <c r="F28" s="81"/>
      <c r="G28" s="84"/>
    </row>
    <row r="29" spans="1:7" x14ac:dyDescent="0.2">
      <c r="A29" s="86" t="s">
        <v>71</v>
      </c>
      <c r="B29" s="234">
        <v>23</v>
      </c>
      <c r="C29" s="234">
        <v>91.304347826086953</v>
      </c>
      <c r="D29" s="234">
        <v>73.91304347826086</v>
      </c>
      <c r="E29" s="81"/>
      <c r="F29" s="81"/>
      <c r="G29" s="84"/>
    </row>
    <row r="30" spans="1:7" x14ac:dyDescent="0.2">
      <c r="A30" s="86" t="s">
        <v>72</v>
      </c>
      <c r="B30" s="234">
        <v>5</v>
      </c>
      <c r="C30" s="234">
        <v>100</v>
      </c>
      <c r="D30" s="234">
        <v>100</v>
      </c>
      <c r="E30" s="81"/>
      <c r="F30" s="81"/>
      <c r="G30" s="84"/>
    </row>
    <row r="31" spans="1:7" x14ac:dyDescent="0.2">
      <c r="A31" s="86" t="s">
        <v>73</v>
      </c>
      <c r="B31" s="234">
        <v>33</v>
      </c>
      <c r="C31" s="234">
        <v>90.909090909090907</v>
      </c>
      <c r="D31" s="234">
        <v>69.696969696969703</v>
      </c>
      <c r="E31" s="81"/>
      <c r="F31" s="81"/>
      <c r="G31" s="89"/>
    </row>
    <row r="32" spans="1:7" ht="22.5" customHeight="1" x14ac:dyDescent="0.2">
      <c r="A32" s="86" t="s">
        <v>74</v>
      </c>
      <c r="B32" s="234">
        <v>66</v>
      </c>
      <c r="C32" s="234">
        <v>77.272727272727266</v>
      </c>
      <c r="D32" s="234">
        <v>66.666666666666657</v>
      </c>
      <c r="E32" s="81"/>
      <c r="F32" s="81"/>
      <c r="G32" s="90"/>
    </row>
    <row r="33" spans="1:7" x14ac:dyDescent="0.2">
      <c r="A33" s="86" t="s">
        <v>75</v>
      </c>
      <c r="B33" s="234">
        <v>16</v>
      </c>
      <c r="C33" s="234">
        <v>87.5</v>
      </c>
      <c r="D33" s="234">
        <v>81.25</v>
      </c>
      <c r="E33" s="81"/>
      <c r="F33" s="81"/>
      <c r="G33" s="90"/>
    </row>
    <row r="34" spans="1:7" x14ac:dyDescent="0.2">
      <c r="A34" s="86" t="s">
        <v>76</v>
      </c>
      <c r="B34" s="234">
        <v>26</v>
      </c>
      <c r="C34" s="234">
        <v>92.307692307692307</v>
      </c>
      <c r="D34" s="234">
        <v>84.615384615384613</v>
      </c>
      <c r="E34" s="81"/>
      <c r="F34" s="81"/>
      <c r="G34" s="84"/>
    </row>
    <row r="35" spans="1:7" x14ac:dyDescent="0.2">
      <c r="A35" s="86" t="s">
        <v>77</v>
      </c>
      <c r="B35" s="234">
        <v>30</v>
      </c>
      <c r="C35" s="234">
        <v>96.666666666666671</v>
      </c>
      <c r="D35" s="234">
        <v>66.666666666666657</v>
      </c>
      <c r="F35" s="81"/>
    </row>
    <row r="36" spans="1:7" ht="13.5" thickBot="1" x14ac:dyDescent="0.25">
      <c r="A36" s="72" t="s">
        <v>24</v>
      </c>
      <c r="B36" s="235">
        <v>1031</v>
      </c>
      <c r="C36" s="235">
        <v>83.123181377303595</v>
      </c>
      <c r="D36" s="235">
        <v>69.835111542192053</v>
      </c>
      <c r="F36" s="81"/>
    </row>
    <row r="37" spans="1:7" x14ac:dyDescent="0.2">
      <c r="A37" s="9" t="s">
        <v>48</v>
      </c>
    </row>
    <row r="38" spans="1:7" x14ac:dyDescent="0.2">
      <c r="A38" s="433" t="s">
        <v>219</v>
      </c>
      <c r="B38" s="433"/>
      <c r="C38" s="433"/>
      <c r="D38" s="433"/>
      <c r="E38" s="433"/>
      <c r="F38" s="433"/>
      <c r="G38" s="433"/>
    </row>
    <row r="39" spans="1:7" x14ac:dyDescent="0.2">
      <c r="A39" s="433"/>
      <c r="B39" s="433"/>
      <c r="C39" s="433"/>
      <c r="D39" s="433"/>
      <c r="E39" s="433"/>
      <c r="F39" s="433"/>
      <c r="G39" s="433"/>
    </row>
  </sheetData>
  <sortState ref="A4:D35">
    <sortCondition ref="A4:A35"/>
  </sortState>
  <mergeCells count="2">
    <mergeCell ref="A2:E2"/>
    <mergeCell ref="A38:G39"/>
  </mergeCells>
  <pageMargins left="0.7" right="0.7" top="0.75" bottom="0.75" header="0.3" footer="0.3"/>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39997558519241921"/>
    <pageSetUpPr fitToPage="1"/>
  </sheetPr>
  <dimension ref="A1:M62"/>
  <sheetViews>
    <sheetView topLeftCell="A43" zoomScaleNormal="100" zoomScaleSheetLayoutView="85" workbookViewId="0">
      <selection activeCell="E45" sqref="E45"/>
    </sheetView>
  </sheetViews>
  <sheetFormatPr defaultColWidth="8.85546875" defaultRowHeight="12.75" x14ac:dyDescent="0.2"/>
  <cols>
    <col min="1" max="1" customWidth="true" style="58" width="40.42578125" collapsed="false"/>
    <col min="2" max="8" customWidth="true" style="58" width="8.28515625" collapsed="false"/>
    <col min="9" max="10" customWidth="true" style="58" width="9.140625" collapsed="false"/>
    <col min="11" max="16384" style="58" width="8.85546875" collapsed="false"/>
  </cols>
  <sheetData>
    <row r="1" spans="1:13" ht="27.75" x14ac:dyDescent="0.4">
      <c r="A1" s="91" t="s">
        <v>78</v>
      </c>
      <c r="B1" s="91"/>
      <c r="C1" s="91"/>
    </row>
    <row r="2" spans="1:13" ht="42.75" customHeight="1" x14ac:dyDescent="0.25">
      <c r="A2" s="434" t="s">
        <v>271</v>
      </c>
      <c r="B2" s="434"/>
      <c r="C2" s="434"/>
      <c r="D2" s="434"/>
      <c r="E2" s="434"/>
      <c r="F2" s="434"/>
      <c r="G2" s="434"/>
      <c r="H2" s="434"/>
      <c r="I2" s="434"/>
      <c r="J2" s="434"/>
      <c r="K2" s="434"/>
    </row>
    <row r="3" spans="1:13" ht="15" x14ac:dyDescent="0.2">
      <c r="A3" s="5"/>
      <c r="C3" s="92"/>
    </row>
    <row r="4" spans="1:13" ht="17.25" thickBot="1" x14ac:dyDescent="0.25">
      <c r="A4" s="42" t="s">
        <v>188</v>
      </c>
      <c r="B4" s="42"/>
      <c r="C4" s="42"/>
      <c r="D4" s="9"/>
      <c r="E4" s="9"/>
      <c r="F4" s="9"/>
      <c r="G4" s="9"/>
    </row>
    <row r="5" spans="1:13" ht="13.5" thickBot="1" x14ac:dyDescent="0.25">
      <c r="A5" s="43"/>
      <c r="B5" s="43" t="s">
        <v>18</v>
      </c>
      <c r="C5" s="43" t="s">
        <v>19</v>
      </c>
      <c r="D5" s="43" t="s">
        <v>20</v>
      </c>
      <c r="E5" s="43" t="s">
        <v>21</v>
      </c>
      <c r="F5" s="43" t="s">
        <v>22</v>
      </c>
      <c r="G5" s="43" t="s">
        <v>23</v>
      </c>
      <c r="H5" s="43" t="s">
        <v>97</v>
      </c>
      <c r="I5" s="43" t="s">
        <v>106</v>
      </c>
      <c r="J5" s="43" t="s">
        <v>122</v>
      </c>
      <c r="K5" s="43" t="s">
        <v>176</v>
      </c>
    </row>
    <row r="6" spans="1:13" x14ac:dyDescent="0.2">
      <c r="A6" s="98" t="s">
        <v>79</v>
      </c>
      <c r="B6" s="93">
        <v>1.0273972602739725</v>
      </c>
      <c r="C6" s="93">
        <v>1.727447216890595</v>
      </c>
      <c r="D6" s="93">
        <v>2.5089605734767026</v>
      </c>
      <c r="E6" s="93">
        <v>2.6567481402763016</v>
      </c>
      <c r="F6" s="93">
        <v>4.6428571428571432</v>
      </c>
      <c r="G6" s="93">
        <v>3.4021871202916159</v>
      </c>
      <c r="H6" s="93">
        <v>3.9003250270855903</v>
      </c>
      <c r="I6" s="155">
        <v>5.1524710830704521</v>
      </c>
      <c r="J6" s="155">
        <v>4.918032786885246</v>
      </c>
      <c r="K6" s="155">
        <v>5.2376333656644034</v>
      </c>
    </row>
    <row r="7" spans="1:13" x14ac:dyDescent="0.2">
      <c r="A7" s="46" t="s">
        <v>80</v>
      </c>
      <c r="B7" s="94">
        <v>27.397260273972602</v>
      </c>
      <c r="C7" s="94">
        <v>26.103646833013432</v>
      </c>
      <c r="D7" s="94">
        <v>30.346475507765831</v>
      </c>
      <c r="E7" s="94">
        <v>31.668437832093517</v>
      </c>
      <c r="F7" s="94">
        <v>35</v>
      </c>
      <c r="G7" s="94">
        <v>34.264884568651276</v>
      </c>
      <c r="H7" s="94">
        <v>35.536294691224271</v>
      </c>
      <c r="I7" s="156">
        <v>35.331230283911673</v>
      </c>
      <c r="J7" s="156">
        <v>38.114754098360656</v>
      </c>
      <c r="K7" s="156">
        <v>42.8709990300679</v>
      </c>
    </row>
    <row r="8" spans="1:13" x14ac:dyDescent="0.2">
      <c r="A8" s="46" t="s">
        <v>81</v>
      </c>
      <c r="B8" s="94">
        <v>16.43835616438356</v>
      </c>
      <c r="C8" s="94">
        <v>15.067178502879077</v>
      </c>
      <c r="D8" s="94">
        <v>12.425328554360812</v>
      </c>
      <c r="E8" s="94">
        <v>10.839532412327312</v>
      </c>
      <c r="F8" s="94">
        <v>9.8809523809523814</v>
      </c>
      <c r="G8" s="94">
        <v>13.001215066828674</v>
      </c>
      <c r="H8" s="94">
        <v>7.9089924160346703</v>
      </c>
      <c r="I8" s="156">
        <v>6.624605678233439</v>
      </c>
      <c r="J8" s="156">
        <v>8.0942622950819683</v>
      </c>
      <c r="K8" s="156">
        <v>15.615906886517944</v>
      </c>
    </row>
    <row r="9" spans="1:13" x14ac:dyDescent="0.2">
      <c r="A9" s="46" t="s">
        <v>82</v>
      </c>
      <c r="B9" s="94">
        <v>6.6780821917808222</v>
      </c>
      <c r="C9" s="94">
        <v>9.9808061420345489</v>
      </c>
      <c r="D9" s="94">
        <v>8.4826762246117084</v>
      </c>
      <c r="E9" s="94">
        <v>11.583421891604676</v>
      </c>
      <c r="F9" s="94">
        <v>11.428571428571429</v>
      </c>
      <c r="G9" s="94">
        <v>11.300121506682867</v>
      </c>
      <c r="H9" s="94">
        <v>14.734561213434452</v>
      </c>
      <c r="I9" s="156">
        <v>15.878023133543639</v>
      </c>
      <c r="J9" s="156">
        <v>15.163934426229508</v>
      </c>
      <c r="K9" s="156">
        <v>13.579049466537343</v>
      </c>
    </row>
    <row r="10" spans="1:13" x14ac:dyDescent="0.2">
      <c r="A10" s="46" t="s">
        <v>83</v>
      </c>
      <c r="B10" s="94" t="s">
        <v>235</v>
      </c>
      <c r="C10" s="94">
        <v>0.57581573896353166</v>
      </c>
      <c r="D10" s="94">
        <v>0.59737156511350065</v>
      </c>
      <c r="E10" s="94">
        <v>0.74388947927736448</v>
      </c>
      <c r="F10" s="94">
        <v>0.59523809523809523</v>
      </c>
      <c r="G10" s="94">
        <v>0.85054678007290396</v>
      </c>
      <c r="H10" s="94">
        <v>0.54171180931744312</v>
      </c>
      <c r="I10" s="156">
        <v>0.63091482649842268</v>
      </c>
      <c r="J10" s="156">
        <v>1.7418032786885245</v>
      </c>
      <c r="K10" s="156">
        <v>0.77594568380213391</v>
      </c>
    </row>
    <row r="11" spans="1:13" ht="14.25" x14ac:dyDescent="0.2">
      <c r="A11" s="46" t="s">
        <v>275</v>
      </c>
      <c r="B11" s="94" t="s">
        <v>235</v>
      </c>
      <c r="C11" s="94">
        <v>5.5662188099808061</v>
      </c>
      <c r="D11" s="94">
        <v>8.7216248506571095</v>
      </c>
      <c r="E11" s="94">
        <v>11.689691817215728</v>
      </c>
      <c r="F11" s="94">
        <v>8.4523809523809526</v>
      </c>
      <c r="G11" s="94">
        <v>8.1409477521263671</v>
      </c>
      <c r="H11" s="94">
        <v>7.9089924160346703</v>
      </c>
      <c r="I11" s="156">
        <v>10.725552050473187</v>
      </c>
      <c r="J11" s="156">
        <v>10.348360655737705</v>
      </c>
      <c r="K11" s="94" t="s">
        <v>191</v>
      </c>
    </row>
    <row r="12" spans="1:13" ht="14.25" x14ac:dyDescent="0.2">
      <c r="A12" s="44" t="s">
        <v>276</v>
      </c>
      <c r="B12" s="94">
        <v>5.9931506849315062</v>
      </c>
      <c r="C12" s="94">
        <v>2.2072936660268714</v>
      </c>
      <c r="D12" s="94">
        <v>2.3894862604540026</v>
      </c>
      <c r="E12" s="94">
        <v>2.0191285866099893</v>
      </c>
      <c r="F12" s="94">
        <v>1.4285714285714286</v>
      </c>
      <c r="G12" s="94">
        <v>3.0376670716889427</v>
      </c>
      <c r="H12" s="94">
        <v>2.1668472372697725</v>
      </c>
      <c r="I12" s="156">
        <v>2.8391167192429023</v>
      </c>
      <c r="J12" s="156">
        <v>1.5368852459016393</v>
      </c>
      <c r="K12" s="156">
        <v>3.0067895247332688</v>
      </c>
    </row>
    <row r="13" spans="1:13" x14ac:dyDescent="0.2">
      <c r="A13" s="46" t="s">
        <v>84</v>
      </c>
      <c r="B13" s="94">
        <v>35.273972602739725</v>
      </c>
      <c r="C13" s="94">
        <v>33.013435700575819</v>
      </c>
      <c r="D13" s="94">
        <v>26.523297491039425</v>
      </c>
      <c r="E13" s="94">
        <v>22.210414452709884</v>
      </c>
      <c r="F13" s="94">
        <v>22.5</v>
      </c>
      <c r="G13" s="94">
        <v>19.805589307411907</v>
      </c>
      <c r="H13" s="94">
        <v>20.260021668472373</v>
      </c>
      <c r="I13" s="156">
        <v>15.562565720294428</v>
      </c>
      <c r="J13" s="156">
        <v>12.602459016393441</v>
      </c>
      <c r="K13" s="156">
        <v>11.445198836081474</v>
      </c>
    </row>
    <row r="14" spans="1:13" x14ac:dyDescent="0.2">
      <c r="A14" s="46" t="s">
        <v>85</v>
      </c>
      <c r="B14" s="94">
        <v>5.6506849315068486</v>
      </c>
      <c r="C14" s="94">
        <v>5.182341650671785</v>
      </c>
      <c r="D14" s="94">
        <v>7.1684587813620064</v>
      </c>
      <c r="E14" s="94">
        <v>6.3761955366631247</v>
      </c>
      <c r="F14" s="94">
        <v>5.4761904761904763</v>
      </c>
      <c r="G14" s="94">
        <v>4.4957472660996354</v>
      </c>
      <c r="H14" s="94">
        <v>6.6088840736728063</v>
      </c>
      <c r="I14" s="156">
        <v>6.4143007360672977</v>
      </c>
      <c r="J14" s="156">
        <v>6.6598360655737707</v>
      </c>
      <c r="K14" s="156">
        <v>6.2075654704170713</v>
      </c>
    </row>
    <row r="15" spans="1:13" x14ac:dyDescent="0.2">
      <c r="A15" s="46" t="s">
        <v>86</v>
      </c>
      <c r="B15" s="94">
        <v>0.94178082191780821</v>
      </c>
      <c r="C15" s="94">
        <v>0.57581573896353166</v>
      </c>
      <c r="D15" s="94">
        <v>0.83632019115890077</v>
      </c>
      <c r="E15" s="94">
        <v>0.21253985122210414</v>
      </c>
      <c r="F15" s="94">
        <v>0.59523809523809523</v>
      </c>
      <c r="G15" s="94">
        <v>1.7010935601458079</v>
      </c>
      <c r="H15" s="94">
        <v>0.43336944745395445</v>
      </c>
      <c r="I15" s="154">
        <v>0.84121976866456361</v>
      </c>
      <c r="J15" s="154">
        <v>0.81967213114754101</v>
      </c>
      <c r="K15" s="154">
        <v>1.2609117361784674</v>
      </c>
    </row>
    <row r="16" spans="1:13" ht="15" thickBot="1" x14ac:dyDescent="0.25">
      <c r="A16" s="95" t="s">
        <v>272</v>
      </c>
      <c r="B16" s="96">
        <v>58.133561643835613</v>
      </c>
      <c r="C16" s="96">
        <v>61.228406909788859</v>
      </c>
      <c r="D16" s="96">
        <v>65.471923536439661</v>
      </c>
      <c r="E16" s="96">
        <v>71.200850159404879</v>
      </c>
      <c r="F16" s="96">
        <v>71.428571428571431</v>
      </c>
      <c r="G16" s="96">
        <v>73.997569866342644</v>
      </c>
      <c r="H16" s="96">
        <v>72.697724810400871</v>
      </c>
      <c r="I16" s="153">
        <v>77.181913774973708</v>
      </c>
      <c r="J16" s="153">
        <v>79.918032786885249</v>
      </c>
      <c r="K16" s="153">
        <v>81.086323957322989</v>
      </c>
      <c r="L16" s="397"/>
      <c r="M16" s="396"/>
    </row>
    <row r="17" spans="1:11" x14ac:dyDescent="0.2">
      <c r="A17" s="150"/>
      <c r="B17" s="151"/>
      <c r="C17" s="151"/>
      <c r="D17" s="151"/>
      <c r="E17" s="151"/>
      <c r="F17" s="151"/>
      <c r="G17" s="151"/>
      <c r="H17" s="151"/>
      <c r="I17" s="151"/>
      <c r="J17" s="151"/>
    </row>
    <row r="18" spans="1:11" ht="17.25" thickBot="1" x14ac:dyDescent="0.25">
      <c r="A18" s="42" t="s">
        <v>27</v>
      </c>
      <c r="B18" s="42"/>
      <c r="C18" s="42"/>
      <c r="D18" s="9"/>
      <c r="E18" s="9"/>
      <c r="F18" s="9"/>
      <c r="G18" s="9"/>
    </row>
    <row r="19" spans="1:11" ht="13.5" thickBot="1" x14ac:dyDescent="0.25">
      <c r="A19" s="43"/>
      <c r="B19" s="43" t="s">
        <v>18</v>
      </c>
      <c r="C19" s="43" t="s">
        <v>19</v>
      </c>
      <c r="D19" s="43" t="s">
        <v>20</v>
      </c>
      <c r="E19" s="43" t="s">
        <v>21</v>
      </c>
      <c r="F19" s="43" t="s">
        <v>22</v>
      </c>
      <c r="G19" s="43" t="s">
        <v>23</v>
      </c>
      <c r="H19" s="43" t="s">
        <v>97</v>
      </c>
      <c r="I19" s="43" t="s">
        <v>106</v>
      </c>
      <c r="J19" s="43" t="s">
        <v>122</v>
      </c>
      <c r="K19" s="43" t="s">
        <v>176</v>
      </c>
    </row>
    <row r="20" spans="1:11" x14ac:dyDescent="0.2">
      <c r="A20" s="98" t="s">
        <v>79</v>
      </c>
      <c r="B20" s="93">
        <v>1.0733452593917709</v>
      </c>
      <c r="C20" s="93">
        <v>1.859504132231405</v>
      </c>
      <c r="D20" s="93">
        <v>4.3126684636118604</v>
      </c>
      <c r="E20" s="93">
        <v>4.2986425339366514</v>
      </c>
      <c r="F20" s="93">
        <v>5.7831325301204819</v>
      </c>
      <c r="G20" s="93">
        <v>3.3175355450236967</v>
      </c>
      <c r="H20" s="93">
        <v>4.967602591792657</v>
      </c>
      <c r="I20" s="155">
        <v>5.846774193548387</v>
      </c>
      <c r="J20" s="155">
        <v>4.9019607843137258</v>
      </c>
      <c r="K20" s="155">
        <v>4.6816479400749067</v>
      </c>
    </row>
    <row r="21" spans="1:11" x14ac:dyDescent="0.2">
      <c r="A21" s="46" t="s">
        <v>80</v>
      </c>
      <c r="B21" s="94">
        <v>30.05366726296959</v>
      </c>
      <c r="C21" s="94">
        <v>29.958677685950413</v>
      </c>
      <c r="D21" s="94">
        <v>36.118598382749326</v>
      </c>
      <c r="E21" s="94">
        <v>37.33031674208145</v>
      </c>
      <c r="F21" s="94">
        <v>42.891566265060241</v>
      </c>
      <c r="G21" s="94">
        <v>36.018957345971565</v>
      </c>
      <c r="H21" s="94">
        <v>41.68466522678186</v>
      </c>
      <c r="I21" s="156">
        <v>41.532258064516128</v>
      </c>
      <c r="J21" s="156">
        <v>44.509803921568626</v>
      </c>
      <c r="K21" s="156">
        <v>46.254681647940075</v>
      </c>
    </row>
    <row r="22" spans="1:11" x14ac:dyDescent="0.2">
      <c r="A22" s="46" t="s">
        <v>81</v>
      </c>
      <c r="B22" s="94">
        <v>17.889087656529519</v>
      </c>
      <c r="C22" s="94">
        <v>14.669421487603307</v>
      </c>
      <c r="D22" s="94">
        <v>12.668463611859837</v>
      </c>
      <c r="E22" s="94">
        <v>11.312217194570136</v>
      </c>
      <c r="F22" s="94">
        <v>9.8795180722891569</v>
      </c>
      <c r="G22" s="94">
        <v>15.876777251184834</v>
      </c>
      <c r="H22" s="94">
        <v>8.2073434125269973</v>
      </c>
      <c r="I22" s="358">
        <v>6.4516129032258061</v>
      </c>
      <c r="J22" s="156">
        <v>7.8431372549019605</v>
      </c>
      <c r="K22" s="156">
        <v>15.917602996254681</v>
      </c>
    </row>
    <row r="23" spans="1:11" x14ac:dyDescent="0.2">
      <c r="A23" s="46" t="s">
        <v>82</v>
      </c>
      <c r="B23" s="94">
        <v>6.6189624329159216</v>
      </c>
      <c r="C23" s="94">
        <v>9.7107438016528924</v>
      </c>
      <c r="D23" s="94">
        <v>8.355795148247978</v>
      </c>
      <c r="E23" s="94">
        <v>11.312217194570136</v>
      </c>
      <c r="F23" s="94">
        <v>9.6385542168674707</v>
      </c>
      <c r="G23" s="94">
        <v>11.848341232227488</v>
      </c>
      <c r="H23" s="94">
        <v>14.254859611231103</v>
      </c>
      <c r="I23" s="358">
        <v>17.540322580645164</v>
      </c>
      <c r="J23" s="156">
        <v>14.313725490196077</v>
      </c>
      <c r="K23" s="156">
        <v>14.419475655430711</v>
      </c>
    </row>
    <row r="24" spans="1:11" x14ac:dyDescent="0.2">
      <c r="A24" s="46" t="s">
        <v>83</v>
      </c>
      <c r="B24" s="94" t="s">
        <v>235</v>
      </c>
      <c r="C24" s="94" t="s">
        <v>235</v>
      </c>
      <c r="D24" s="94">
        <v>1.0781671159029651</v>
      </c>
      <c r="E24" s="94" t="s">
        <v>235</v>
      </c>
      <c r="F24" s="94" t="s">
        <v>235</v>
      </c>
      <c r="G24" s="94">
        <v>0.94786729857819907</v>
      </c>
      <c r="H24" s="94" t="s">
        <v>235</v>
      </c>
      <c r="I24" s="358" t="s">
        <v>235</v>
      </c>
      <c r="J24" s="156">
        <v>1.5686274509803921</v>
      </c>
      <c r="K24" s="156">
        <v>0.5617977528089888</v>
      </c>
    </row>
    <row r="25" spans="1:11" ht="14.25" x14ac:dyDescent="0.2">
      <c r="A25" s="46" t="s">
        <v>275</v>
      </c>
      <c r="B25" s="94" t="s">
        <v>235</v>
      </c>
      <c r="C25" s="94">
        <v>6.1983471074380168</v>
      </c>
      <c r="D25" s="94">
        <v>9.1644204851752029</v>
      </c>
      <c r="E25" s="94">
        <v>11.312217194570136</v>
      </c>
      <c r="F25" s="94">
        <v>8.6746987951807224</v>
      </c>
      <c r="G25" s="94">
        <v>6.3981042654028428</v>
      </c>
      <c r="H25" s="94">
        <v>7.1274298056155514</v>
      </c>
      <c r="I25" s="358">
        <v>7.661290322580645</v>
      </c>
      <c r="J25" s="156">
        <v>9.6078431372549034</v>
      </c>
      <c r="K25" s="94" t="s">
        <v>191</v>
      </c>
    </row>
    <row r="26" spans="1:11" ht="14.25" x14ac:dyDescent="0.2">
      <c r="A26" s="44" t="s">
        <v>276</v>
      </c>
      <c r="B26" s="94">
        <v>5.7245080500894456</v>
      </c>
      <c r="C26" s="94">
        <v>2.6859504132231407</v>
      </c>
      <c r="D26" s="94">
        <v>2.6954177897574128</v>
      </c>
      <c r="E26" s="94" t="s">
        <v>235</v>
      </c>
      <c r="F26" s="94" t="s">
        <v>235</v>
      </c>
      <c r="G26" s="94">
        <v>3.7914691943127963</v>
      </c>
      <c r="H26" s="94" t="s">
        <v>235</v>
      </c>
      <c r="I26" s="358">
        <v>3.024193548387097</v>
      </c>
      <c r="J26" s="156">
        <v>1.9607843137254901</v>
      </c>
      <c r="K26" s="156">
        <v>3.5580524344569286</v>
      </c>
    </row>
    <row r="27" spans="1:11" x14ac:dyDescent="0.2">
      <c r="A27" s="46" t="s">
        <v>84</v>
      </c>
      <c r="B27" s="94">
        <v>32.379248658318424</v>
      </c>
      <c r="C27" s="94">
        <v>29.545454545454547</v>
      </c>
      <c r="D27" s="94">
        <v>18.867924528301888</v>
      </c>
      <c r="E27" s="94">
        <v>14.705882352941178</v>
      </c>
      <c r="F27" s="94">
        <v>16.14457831325301</v>
      </c>
      <c r="G27" s="94">
        <v>17.061611374407583</v>
      </c>
      <c r="H27" s="94">
        <v>17.062634989200866</v>
      </c>
      <c r="I27" s="358">
        <v>12.298387096774194</v>
      </c>
      <c r="J27" s="156">
        <v>9.4117647058823533</v>
      </c>
      <c r="K27" s="156">
        <v>8.9887640449438209</v>
      </c>
    </row>
    <row r="28" spans="1:11" x14ac:dyDescent="0.2">
      <c r="A28" s="46" t="s">
        <v>85</v>
      </c>
      <c r="B28" s="94">
        <v>4.4722719141323797</v>
      </c>
      <c r="C28" s="94">
        <v>3.9256198347107438</v>
      </c>
      <c r="D28" s="94">
        <v>6.4690026954177897</v>
      </c>
      <c r="E28" s="94">
        <v>6.5610859728506794</v>
      </c>
      <c r="F28" s="94">
        <v>3.8554216867469884</v>
      </c>
      <c r="G28" s="94">
        <v>4.2654028436018958</v>
      </c>
      <c r="H28" s="94">
        <v>4.1036717062634986</v>
      </c>
      <c r="I28" s="358">
        <v>4.032258064516129</v>
      </c>
      <c r="J28" s="156">
        <v>4.9019607843137258</v>
      </c>
      <c r="K28" s="156">
        <v>4.6816479400749067</v>
      </c>
    </row>
    <row r="29" spans="1:11" x14ac:dyDescent="0.2">
      <c r="A29" s="46" t="s">
        <v>86</v>
      </c>
      <c r="B29" s="94">
        <v>0.7155635062611807</v>
      </c>
      <c r="C29" s="94" t="s">
        <v>235</v>
      </c>
      <c r="D29" s="94">
        <v>0.26954177897574128</v>
      </c>
      <c r="E29" s="94">
        <v>0</v>
      </c>
      <c r="F29" s="94">
        <v>0.48192771084337355</v>
      </c>
      <c r="G29" s="94">
        <v>0.47393364928909953</v>
      </c>
      <c r="H29" s="94">
        <v>0.43196544276457888</v>
      </c>
      <c r="I29" s="359" t="s">
        <v>235</v>
      </c>
      <c r="J29" s="154">
        <v>0.98039215686274506</v>
      </c>
      <c r="K29" s="154">
        <v>0.93632958801498134</v>
      </c>
    </row>
    <row r="30" spans="1:11" ht="15" thickBot="1" x14ac:dyDescent="0.25">
      <c r="A30" s="95" t="s">
        <v>272</v>
      </c>
      <c r="B30" s="96">
        <v>62.432915921288021</v>
      </c>
      <c r="C30" s="96">
        <v>65.702479338842977</v>
      </c>
      <c r="D30" s="96">
        <v>74.39353099730458</v>
      </c>
      <c r="E30" s="96">
        <v>78.733031674208149</v>
      </c>
      <c r="F30" s="96">
        <v>79.518072289156635</v>
      </c>
      <c r="G30" s="96">
        <v>78.199052132701425</v>
      </c>
      <c r="H30" s="96">
        <v>78.40172786177105</v>
      </c>
      <c r="I30" s="153">
        <v>82.862903225806463</v>
      </c>
      <c r="J30" s="153">
        <v>84.70588235294116</v>
      </c>
      <c r="K30" s="153">
        <v>85.393258426966298</v>
      </c>
    </row>
    <row r="31" spans="1:11" x14ac:dyDescent="0.2">
      <c r="A31" s="90"/>
      <c r="B31" s="90"/>
      <c r="C31" s="90"/>
      <c r="D31" s="90"/>
      <c r="E31" s="90"/>
      <c r="F31" s="90"/>
      <c r="G31" s="90"/>
    </row>
    <row r="32" spans="1:11" s="59" customFormat="1" ht="17.25" thickBot="1" x14ac:dyDescent="0.25">
      <c r="A32" s="97" t="s">
        <v>33</v>
      </c>
      <c r="B32" s="97"/>
      <c r="C32" s="97"/>
      <c r="D32" s="55"/>
      <c r="E32" s="55"/>
      <c r="F32" s="55"/>
      <c r="G32" s="55"/>
      <c r="H32" s="9"/>
      <c r="I32" s="9"/>
      <c r="J32" s="9"/>
      <c r="K32" s="58"/>
    </row>
    <row r="33" spans="1:11" ht="13.5" thickBot="1" x14ac:dyDescent="0.25">
      <c r="A33" s="43"/>
      <c r="B33" s="43" t="s">
        <v>18</v>
      </c>
      <c r="C33" s="43" t="s">
        <v>19</v>
      </c>
      <c r="D33" s="43" t="s">
        <v>20</v>
      </c>
      <c r="E33" s="43" t="s">
        <v>21</v>
      </c>
      <c r="F33" s="43" t="s">
        <v>22</v>
      </c>
      <c r="G33" s="43" t="s">
        <v>23</v>
      </c>
      <c r="H33" s="43" t="s">
        <v>97</v>
      </c>
      <c r="I33" s="43" t="s">
        <v>106</v>
      </c>
      <c r="J33" s="43" t="s">
        <v>122</v>
      </c>
      <c r="K33" s="43" t="s">
        <v>176</v>
      </c>
    </row>
    <row r="34" spans="1:11" x14ac:dyDescent="0.2">
      <c r="A34" s="98" t="s">
        <v>79</v>
      </c>
      <c r="B34" s="93">
        <v>0.98522167487684731</v>
      </c>
      <c r="C34" s="93">
        <v>1.6129032258064515</v>
      </c>
      <c r="D34" s="93">
        <v>1.0729613733905579</v>
      </c>
      <c r="E34" s="93">
        <v>1.2024048096192386</v>
      </c>
      <c r="F34" s="93">
        <v>3.5294117647058822</v>
      </c>
      <c r="G34" s="93">
        <v>3.4912718204488775</v>
      </c>
      <c r="H34" s="93">
        <v>2.8260869565217392</v>
      </c>
      <c r="I34" s="155">
        <v>4.395604395604396</v>
      </c>
      <c r="J34" s="155">
        <v>4.9356223175965663</v>
      </c>
      <c r="K34" s="155">
        <v>5.8350100603621735</v>
      </c>
    </row>
    <row r="35" spans="1:11" x14ac:dyDescent="0.2">
      <c r="A35" s="46" t="s">
        <v>80</v>
      </c>
      <c r="B35" s="94">
        <v>24.958949096880133</v>
      </c>
      <c r="C35" s="94">
        <v>22.759856630824373</v>
      </c>
      <c r="D35" s="94">
        <v>25.751072961373389</v>
      </c>
      <c r="E35" s="94">
        <v>26.653306613226452</v>
      </c>
      <c r="F35" s="94">
        <v>27.294117647058826</v>
      </c>
      <c r="G35" s="94">
        <v>32.418952618453865</v>
      </c>
      <c r="H35" s="94">
        <v>29.347826086956523</v>
      </c>
      <c r="I35" s="156">
        <v>28.571428571428569</v>
      </c>
      <c r="J35" s="156">
        <v>31.115879828326182</v>
      </c>
      <c r="K35" s="156">
        <v>39.235412474849099</v>
      </c>
    </row>
    <row r="36" spans="1:11" x14ac:dyDescent="0.2">
      <c r="A36" s="46" t="s">
        <v>81</v>
      </c>
      <c r="B36" s="94">
        <v>15.10673234811166</v>
      </c>
      <c r="C36" s="94">
        <v>15.412186379928317</v>
      </c>
      <c r="D36" s="94">
        <v>12.231759656652361</v>
      </c>
      <c r="E36" s="94">
        <v>10.420841683366733</v>
      </c>
      <c r="F36" s="94">
        <v>9.8823529411764692</v>
      </c>
      <c r="G36" s="94">
        <v>9.9750623441396513</v>
      </c>
      <c r="H36" s="94">
        <v>7.608695652173914</v>
      </c>
      <c r="I36" s="156">
        <v>6.813186813186813</v>
      </c>
      <c r="J36" s="156">
        <v>8.3690987124463518</v>
      </c>
      <c r="K36" s="156">
        <v>15.291750503018109</v>
      </c>
    </row>
    <row r="37" spans="1:11" x14ac:dyDescent="0.2">
      <c r="A37" s="46" t="s">
        <v>82</v>
      </c>
      <c r="B37" s="94">
        <v>6.7323481116584567</v>
      </c>
      <c r="C37" s="94">
        <v>10.21505376344086</v>
      </c>
      <c r="D37" s="94">
        <v>8.5836909871244629</v>
      </c>
      <c r="E37" s="94">
        <v>11.823647294589177</v>
      </c>
      <c r="F37" s="94">
        <v>13.176470588235295</v>
      </c>
      <c r="G37" s="94">
        <v>10.723192019950124</v>
      </c>
      <c r="H37" s="94">
        <v>15.217391304347828</v>
      </c>
      <c r="I37" s="156">
        <v>14.065934065934066</v>
      </c>
      <c r="J37" s="156">
        <v>16.094420600858371</v>
      </c>
      <c r="K37" s="156">
        <v>12.676056338028168</v>
      </c>
    </row>
    <row r="38" spans="1:11" x14ac:dyDescent="0.2">
      <c r="A38" s="46" t="s">
        <v>83</v>
      </c>
      <c r="B38" s="94" t="s">
        <v>235</v>
      </c>
      <c r="C38" s="94" t="s">
        <v>235</v>
      </c>
      <c r="D38" s="94" t="s">
        <v>235</v>
      </c>
      <c r="E38" s="94" t="s">
        <v>235</v>
      </c>
      <c r="F38" s="94" t="s">
        <v>235</v>
      </c>
      <c r="G38" s="94" t="s">
        <v>235</v>
      </c>
      <c r="H38" s="94" t="s">
        <v>235</v>
      </c>
      <c r="I38" s="358" t="s">
        <v>235</v>
      </c>
      <c r="J38" s="156">
        <v>1.9313304721030045</v>
      </c>
      <c r="K38" s="156">
        <v>1.0060362173038229</v>
      </c>
    </row>
    <row r="39" spans="1:11" ht="14.25" x14ac:dyDescent="0.2">
      <c r="A39" s="46" t="s">
        <v>275</v>
      </c>
      <c r="B39" s="94">
        <v>0</v>
      </c>
      <c r="C39" s="94">
        <v>5.0179211469534053</v>
      </c>
      <c r="D39" s="94">
        <v>8.3690987124463518</v>
      </c>
      <c r="E39" s="94">
        <v>12.024048096192384</v>
      </c>
      <c r="F39" s="94">
        <v>8.235294117647058</v>
      </c>
      <c r="G39" s="94">
        <v>9.9750623441396513</v>
      </c>
      <c r="H39" s="94">
        <v>8.695652173913043</v>
      </c>
      <c r="I39" s="156">
        <v>14.065934065934066</v>
      </c>
      <c r="J39" s="156">
        <v>11.158798283261802</v>
      </c>
      <c r="K39" s="94" t="s">
        <v>191</v>
      </c>
    </row>
    <row r="40" spans="1:11" ht="14.25" x14ac:dyDescent="0.2">
      <c r="A40" s="44" t="s">
        <v>276</v>
      </c>
      <c r="B40" s="94">
        <v>6.2397372742200332</v>
      </c>
      <c r="C40" s="94">
        <v>1.7921146953405016</v>
      </c>
      <c r="D40" s="94">
        <v>2.1459227467811157</v>
      </c>
      <c r="E40" s="94">
        <v>1.6032064128256511</v>
      </c>
      <c r="F40" s="94" t="s">
        <v>235</v>
      </c>
      <c r="G40" s="94">
        <v>2.2443890274314215</v>
      </c>
      <c r="H40" s="94">
        <v>2.3913043478260869</v>
      </c>
      <c r="I40" s="156">
        <v>2.6373626373626373</v>
      </c>
      <c r="J40" s="156">
        <v>1.0729613733905579</v>
      </c>
      <c r="K40" s="156">
        <v>2.4144869215291749</v>
      </c>
    </row>
    <row r="41" spans="1:11" x14ac:dyDescent="0.2">
      <c r="A41" s="46" t="s">
        <v>84</v>
      </c>
      <c r="B41" s="94">
        <v>37.931034482758619</v>
      </c>
      <c r="C41" s="94">
        <v>36.021505376344088</v>
      </c>
      <c r="D41" s="94">
        <v>32.618025751072963</v>
      </c>
      <c r="E41" s="94">
        <v>28.857715430861724</v>
      </c>
      <c r="F41" s="94">
        <v>28.705882352941174</v>
      </c>
      <c r="G41" s="94">
        <v>22.693266832917704</v>
      </c>
      <c r="H41" s="94">
        <v>23.478260869565219</v>
      </c>
      <c r="I41" s="156">
        <v>19.12087912087912</v>
      </c>
      <c r="J41" s="156">
        <v>16.094420600858371</v>
      </c>
      <c r="K41" s="156">
        <v>14.084507042253522</v>
      </c>
    </row>
    <row r="42" spans="1:11" x14ac:dyDescent="0.2">
      <c r="A42" s="46" t="s">
        <v>85</v>
      </c>
      <c r="B42" s="94">
        <v>6.7323481116584567</v>
      </c>
      <c r="C42" s="94">
        <v>6.2724014336917557</v>
      </c>
      <c r="D42" s="94">
        <v>7.7253218884120178</v>
      </c>
      <c r="E42" s="94">
        <v>6.2124248496993983</v>
      </c>
      <c r="F42" s="94">
        <v>7.0588235294117645</v>
      </c>
      <c r="G42" s="94">
        <v>4.7381546134663344</v>
      </c>
      <c r="H42" s="94">
        <v>9.1304347826086953</v>
      </c>
      <c r="I42" s="156">
        <v>9.0109890109890109</v>
      </c>
      <c r="J42" s="156">
        <v>8.5836909871244629</v>
      </c>
      <c r="K42" s="156">
        <v>7.8470824949698192</v>
      </c>
    </row>
    <row r="43" spans="1:11" x14ac:dyDescent="0.2">
      <c r="A43" s="46" t="s">
        <v>86</v>
      </c>
      <c r="B43" s="94" t="s">
        <v>235</v>
      </c>
      <c r="C43" s="94" t="s">
        <v>235</v>
      </c>
      <c r="D43" s="94" t="s">
        <v>235</v>
      </c>
      <c r="E43" s="94" t="s">
        <v>235</v>
      </c>
      <c r="F43" s="94" t="s">
        <v>235</v>
      </c>
      <c r="G43" s="94" t="s">
        <v>235</v>
      </c>
      <c r="H43" s="94" t="s">
        <v>235</v>
      </c>
      <c r="I43" s="359" t="s">
        <v>235</v>
      </c>
      <c r="J43" s="154">
        <v>0.64377682403433478</v>
      </c>
      <c r="K43" s="154">
        <v>1.6096579476861168</v>
      </c>
    </row>
    <row r="44" spans="1:11" ht="15" thickBot="1" x14ac:dyDescent="0.25">
      <c r="A44" s="95" t="s">
        <v>272</v>
      </c>
      <c r="B44" s="96">
        <v>54.187192118226598</v>
      </c>
      <c r="C44" s="96">
        <v>57.347670250896059</v>
      </c>
      <c r="D44" s="96">
        <v>58.369098712446352</v>
      </c>
      <c r="E44" s="96">
        <v>64.529058116232477</v>
      </c>
      <c r="F44" s="96">
        <v>63.529411764705884</v>
      </c>
      <c r="G44" s="96">
        <v>69.576059850374065</v>
      </c>
      <c r="H44" s="96">
        <v>66.956521739130451</v>
      </c>
      <c r="I44" s="153">
        <v>70.989010989010993</v>
      </c>
      <c r="J44" s="153">
        <v>74.678111587982826</v>
      </c>
      <c r="K44" s="153">
        <v>76.458752515090538</v>
      </c>
    </row>
    <row r="45" spans="1:11" x14ac:dyDescent="0.2">
      <c r="A45" s="150"/>
      <c r="B45" s="151"/>
      <c r="C45" s="151"/>
      <c r="D45" s="151"/>
      <c r="E45" s="151"/>
      <c r="F45" s="151"/>
      <c r="G45" s="151"/>
      <c r="H45" s="151"/>
      <c r="I45" s="151"/>
      <c r="J45" s="151"/>
    </row>
    <row r="46" spans="1:11" ht="17.25" thickBot="1" x14ac:dyDescent="0.25">
      <c r="A46" s="97" t="s">
        <v>26</v>
      </c>
      <c r="B46" s="97"/>
      <c r="C46" s="97"/>
      <c r="D46" s="55"/>
      <c r="E46" s="55"/>
      <c r="F46" s="55"/>
      <c r="G46" s="55"/>
      <c r="H46" s="59"/>
    </row>
    <row r="47" spans="1:11" s="9" customFormat="1" ht="13.5" thickBot="1" x14ac:dyDescent="0.25">
      <c r="A47" s="43"/>
      <c r="B47" s="43" t="s">
        <v>18</v>
      </c>
      <c r="C47" s="43" t="s">
        <v>19</v>
      </c>
      <c r="D47" s="43" t="s">
        <v>20</v>
      </c>
      <c r="E47" s="43" t="s">
        <v>21</v>
      </c>
      <c r="F47" s="43" t="s">
        <v>22</v>
      </c>
      <c r="G47" s="43" t="s">
        <v>23</v>
      </c>
      <c r="H47" s="43" t="s">
        <v>97</v>
      </c>
      <c r="I47" s="43" t="s">
        <v>106</v>
      </c>
      <c r="J47" s="43" t="s">
        <v>122</v>
      </c>
      <c r="K47" s="43" t="s">
        <v>176</v>
      </c>
    </row>
    <row r="48" spans="1:11" x14ac:dyDescent="0.2">
      <c r="A48" s="98" t="s">
        <v>79</v>
      </c>
      <c r="B48" s="93">
        <v>36.229156472315275</v>
      </c>
      <c r="C48" s="93">
        <v>36.288721579203653</v>
      </c>
      <c r="D48" s="93">
        <v>37.836968539551712</v>
      </c>
      <c r="E48" s="93">
        <v>37.148333881929254</v>
      </c>
      <c r="F48" s="93">
        <v>39.009257818577872</v>
      </c>
      <c r="G48" s="93">
        <v>38.808557657503187</v>
      </c>
      <c r="H48" s="93">
        <v>40.300162508364402</v>
      </c>
      <c r="I48" s="155">
        <v>40.686159844054579</v>
      </c>
      <c r="J48" s="155">
        <v>41.149392940419716</v>
      </c>
      <c r="K48" s="155">
        <v>40.323553054662383</v>
      </c>
    </row>
    <row r="49" spans="1:11" x14ac:dyDescent="0.2">
      <c r="A49" s="46" t="s">
        <v>80</v>
      </c>
      <c r="B49" s="94">
        <v>26.862272744382125</v>
      </c>
      <c r="C49" s="94">
        <v>27.051728658650788</v>
      </c>
      <c r="D49" s="94">
        <v>26.623781284551214</v>
      </c>
      <c r="E49" s="94">
        <v>27.624063353147328</v>
      </c>
      <c r="F49" s="94">
        <v>26.291426793216122</v>
      </c>
      <c r="G49" s="94">
        <v>27.629498390200226</v>
      </c>
      <c r="H49" s="94">
        <v>26.605487047127426</v>
      </c>
      <c r="I49" s="156">
        <v>26.826510721247566</v>
      </c>
      <c r="J49" s="156">
        <v>26.53775026131704</v>
      </c>
      <c r="K49" s="156">
        <v>27.280948553054699</v>
      </c>
    </row>
    <row r="50" spans="1:11" x14ac:dyDescent="0.2">
      <c r="A50" s="46" t="s">
        <v>81</v>
      </c>
      <c r="B50" s="94">
        <v>5.1021944517634656</v>
      </c>
      <c r="C50" s="94">
        <v>5.352661347716972</v>
      </c>
      <c r="D50" s="94">
        <v>4.3783294803497839</v>
      </c>
      <c r="E50" s="94">
        <v>4.6449939009042147</v>
      </c>
      <c r="F50" s="94">
        <v>3.8276023027851256</v>
      </c>
      <c r="G50" s="94">
        <v>3.5872816292316778</v>
      </c>
      <c r="H50" s="94">
        <v>2.3229136793805565</v>
      </c>
      <c r="I50" s="156">
        <v>2.2007797270955165</v>
      </c>
      <c r="J50" s="156">
        <v>1.9297258181233414</v>
      </c>
      <c r="K50" s="156">
        <v>3.4867363344051445</v>
      </c>
    </row>
    <row r="51" spans="1:11" x14ac:dyDescent="0.2">
      <c r="A51" s="46" t="s">
        <v>82</v>
      </c>
      <c r="B51" s="94">
        <v>18.475928783829563</v>
      </c>
      <c r="C51" s="94">
        <v>19.228752294265274</v>
      </c>
      <c r="D51" s="94">
        <v>19.825108051060408</v>
      </c>
      <c r="E51" s="94">
        <v>20.376788584041666</v>
      </c>
      <c r="F51" s="94">
        <v>21.709195581142058</v>
      </c>
      <c r="G51" s="94">
        <v>21.418909908365244</v>
      </c>
      <c r="H51" s="94">
        <v>22.280852690947327</v>
      </c>
      <c r="I51" s="156">
        <v>21.970760233918128</v>
      </c>
      <c r="J51" s="156">
        <v>22.656187183404359</v>
      </c>
      <c r="K51" s="156">
        <v>22.90594855305466</v>
      </c>
    </row>
    <row r="52" spans="1:11" x14ac:dyDescent="0.2">
      <c r="A52" s="46" t="s">
        <v>83</v>
      </c>
      <c r="B52" s="94">
        <v>0.34253020664734446</v>
      </c>
      <c r="C52" s="94">
        <v>0.46821740270442375</v>
      </c>
      <c r="D52" s="94">
        <v>0.43019398934566283</v>
      </c>
      <c r="E52" s="94">
        <v>0.5150347551648693</v>
      </c>
      <c r="F52" s="94">
        <v>0.43955189046211302</v>
      </c>
      <c r="G52" s="94">
        <v>0.40197367167704939</v>
      </c>
      <c r="H52" s="94">
        <v>0.49326068253513045</v>
      </c>
      <c r="I52" s="156">
        <v>0.53021442495126714</v>
      </c>
      <c r="J52" s="156">
        <v>0.66535338104044384</v>
      </c>
      <c r="K52" s="156">
        <v>0.58078778135048204</v>
      </c>
    </row>
    <row r="53" spans="1:11" ht="14.25" x14ac:dyDescent="0.2">
      <c r="A53" s="46" t="s">
        <v>275</v>
      </c>
      <c r="B53" s="94" t="s">
        <v>191</v>
      </c>
      <c r="C53" s="94">
        <v>0.5206577518073191</v>
      </c>
      <c r="D53" s="94">
        <v>0.86239823097798773</v>
      </c>
      <c r="E53" s="94">
        <v>1.2585435746509963</v>
      </c>
      <c r="F53" s="94">
        <v>1.0483118095534463</v>
      </c>
      <c r="G53" s="94">
        <v>0.92206282981844512</v>
      </c>
      <c r="H53" s="94">
        <v>1.0151993117292801</v>
      </c>
      <c r="I53" s="156">
        <v>1.2202729044834308</v>
      </c>
      <c r="J53" s="156">
        <v>1.2080887673876337</v>
      </c>
      <c r="K53" s="94" t="s">
        <v>191</v>
      </c>
    </row>
    <row r="54" spans="1:11" ht="14.25" x14ac:dyDescent="0.2">
      <c r="A54" s="44" t="s">
        <v>276</v>
      </c>
      <c r="B54" s="94">
        <v>0.67565024278239927</v>
      </c>
      <c r="C54" s="94">
        <v>0.35022661722290893</v>
      </c>
      <c r="D54" s="94">
        <v>0.3276711227259021</v>
      </c>
      <c r="E54" s="94">
        <v>0.35432842178635737</v>
      </c>
      <c r="F54" s="94">
        <v>0.23144546444686478</v>
      </c>
      <c r="G54" s="94">
        <v>0.39054314072888685</v>
      </c>
      <c r="H54" s="94">
        <v>0.49708440875633303</v>
      </c>
      <c r="I54" s="156">
        <v>0.43469785575048736</v>
      </c>
      <c r="J54" s="156">
        <v>0.4100667363512101</v>
      </c>
      <c r="K54" s="156">
        <v>0.46824758842443731</v>
      </c>
    </row>
    <row r="55" spans="1:11" x14ac:dyDescent="0.2">
      <c r="A55" s="46" t="s">
        <v>84</v>
      </c>
      <c r="B55" s="94">
        <v>10.467873677871042</v>
      </c>
      <c r="C55" s="94">
        <v>9.2519758774394134</v>
      </c>
      <c r="D55" s="94">
        <v>8.0490501557945535</v>
      </c>
      <c r="E55" s="94">
        <v>6.7090053633318494</v>
      </c>
      <c r="F55" s="94">
        <v>6.1128831492142526</v>
      </c>
      <c r="G55" s="94">
        <v>5.286620563525176</v>
      </c>
      <c r="H55" s="94">
        <v>5.0320237071025717</v>
      </c>
      <c r="I55" s="156">
        <v>4.4132553606237819</v>
      </c>
      <c r="J55" s="156">
        <v>3.7468842968561553</v>
      </c>
      <c r="K55" s="156">
        <v>3.114951768488746</v>
      </c>
    </row>
    <row r="56" spans="1:11" x14ac:dyDescent="0.2">
      <c r="A56" s="46" t="s">
        <v>85</v>
      </c>
      <c r="B56" s="94">
        <v>1.2873113260812286</v>
      </c>
      <c r="C56" s="94">
        <v>1.1967636813125071</v>
      </c>
      <c r="D56" s="94">
        <v>1.2644486883103829</v>
      </c>
      <c r="E56" s="94">
        <v>1.0591128235909153</v>
      </c>
      <c r="F56" s="94">
        <v>1.0541465691613505</v>
      </c>
      <c r="G56" s="94">
        <v>1.0306528738259892</v>
      </c>
      <c r="H56" s="94">
        <v>1.2159449383424148</v>
      </c>
      <c r="I56" s="156">
        <v>1.3508771929824561</v>
      </c>
      <c r="J56" s="156">
        <v>1.2543217817801722</v>
      </c>
      <c r="K56" s="156">
        <v>1.4127813504823152</v>
      </c>
    </row>
    <row r="57" spans="1:11" x14ac:dyDescent="0.2">
      <c r="A57" s="46" t="s">
        <v>86</v>
      </c>
      <c r="B57" s="94">
        <v>0.54767192381525953</v>
      </c>
      <c r="C57" s="94">
        <v>0.29029478967674271</v>
      </c>
      <c r="D57" s="94">
        <v>0.40205045733239519</v>
      </c>
      <c r="E57" s="94">
        <v>0.30979534145255289</v>
      </c>
      <c r="F57" s="94">
        <v>0.27617862144079663</v>
      </c>
      <c r="G57" s="94">
        <v>0.52389933512411657</v>
      </c>
      <c r="H57" s="94">
        <v>0.23707102571455885</v>
      </c>
      <c r="I57" s="154">
        <v>0.36647173489278756</v>
      </c>
      <c r="J57" s="154">
        <v>0.44222883331993246</v>
      </c>
      <c r="K57" s="154">
        <v>0.42604501607717038</v>
      </c>
    </row>
    <row r="58" spans="1:11" ht="15" thickBot="1" x14ac:dyDescent="0.25">
      <c r="A58" s="95" t="s">
        <v>272</v>
      </c>
      <c r="B58" s="96">
        <v>87.697143072232464</v>
      </c>
      <c r="C58" s="96">
        <v>89.26096565157134</v>
      </c>
      <c r="D58" s="96">
        <v>90.284450698562665</v>
      </c>
      <c r="E58" s="96">
        <v>91.922086471624681</v>
      </c>
      <c r="F58" s="96">
        <v>92.556791660183606</v>
      </c>
      <c r="G58" s="96">
        <v>93.158827227524725</v>
      </c>
      <c r="H58" s="96">
        <v>93.514960328840459</v>
      </c>
      <c r="I58" s="153">
        <v>93.869395711500971</v>
      </c>
      <c r="J58" s="153">
        <v>94.55656508804374</v>
      </c>
      <c r="K58" s="153">
        <v>95.046221864951761</v>
      </c>
    </row>
    <row r="59" spans="1:11" ht="26.25" customHeight="1" x14ac:dyDescent="0.2">
      <c r="A59" s="437" t="s">
        <v>277</v>
      </c>
      <c r="B59" s="437"/>
      <c r="C59" s="437"/>
      <c r="D59" s="437"/>
      <c r="E59" s="437"/>
      <c r="F59" s="437"/>
      <c r="G59" s="437"/>
      <c r="H59" s="437"/>
      <c r="I59" s="437"/>
      <c r="J59" s="437"/>
      <c r="K59" s="437"/>
    </row>
    <row r="60" spans="1:11" ht="28.5" customHeight="1" x14ac:dyDescent="0.2">
      <c r="A60" s="435" t="s">
        <v>273</v>
      </c>
      <c r="B60" s="435"/>
      <c r="C60" s="435"/>
      <c r="D60" s="435"/>
      <c r="E60" s="435"/>
      <c r="F60" s="435"/>
      <c r="G60" s="435"/>
      <c r="H60" s="435"/>
      <c r="I60" s="435"/>
      <c r="J60" s="435"/>
      <c r="K60" s="435"/>
    </row>
    <row r="61" spans="1:11" ht="26.25" customHeight="1" x14ac:dyDescent="0.2">
      <c r="A61" s="436" t="s">
        <v>274</v>
      </c>
      <c r="B61" s="436"/>
      <c r="C61" s="436"/>
      <c r="D61" s="436"/>
      <c r="E61" s="436"/>
      <c r="F61" s="436"/>
      <c r="G61" s="436"/>
      <c r="H61" s="436"/>
      <c r="I61" s="436"/>
      <c r="J61" s="436"/>
      <c r="K61" s="436"/>
    </row>
    <row r="62" spans="1:11" ht="27" customHeight="1" x14ac:dyDescent="0.2">
      <c r="A62" s="436" t="s">
        <v>278</v>
      </c>
      <c r="B62" s="436"/>
      <c r="C62" s="436"/>
      <c r="D62" s="436"/>
      <c r="E62" s="436"/>
      <c r="F62" s="436"/>
      <c r="G62" s="436"/>
      <c r="H62" s="436"/>
      <c r="I62" s="436"/>
      <c r="J62" s="436"/>
      <c r="K62" s="436"/>
    </row>
  </sheetData>
  <mergeCells count="5">
    <mergeCell ref="A2:K2"/>
    <mergeCell ref="A60:K60"/>
    <mergeCell ref="A61:K61"/>
    <mergeCell ref="A62:K62"/>
    <mergeCell ref="A59:K59"/>
  </mergeCells>
  <pageMargins left="0.74803149606299213" right="0.74803149606299213" top="0.98425196850393704" bottom="0.98425196850393704" header="0.51181102362204722" footer="0.51181102362204722"/>
  <pageSetup paperSize="9" scale="74" orientation="portrait" r:id="rId1"/>
  <headerFooter alignWithMargins="0"/>
  <rowBreaks count="1" manualBreakCount="1">
    <brk id="17"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tint="0.39997558519241921"/>
  </sheetPr>
  <dimension ref="A1:K62"/>
  <sheetViews>
    <sheetView topLeftCell="A43" zoomScaleNormal="100" workbookViewId="0">
      <selection activeCell="K55" sqref="K55"/>
    </sheetView>
  </sheetViews>
  <sheetFormatPr defaultColWidth="8.85546875" defaultRowHeight="12.75" x14ac:dyDescent="0.2"/>
  <cols>
    <col min="1" max="1" customWidth="true" style="9" width="40.42578125" collapsed="false"/>
    <col min="2" max="7" customWidth="true" style="58" width="8.28515625" collapsed="false"/>
    <col min="8" max="8" customWidth="true" style="9" width="8.28515625" collapsed="false"/>
    <col min="9" max="16384" style="9" width="8.85546875" collapsed="false"/>
  </cols>
  <sheetData>
    <row r="1" spans="1:11" ht="27.75" x14ac:dyDescent="0.4">
      <c r="A1" s="99" t="s">
        <v>78</v>
      </c>
      <c r="B1" s="91"/>
      <c r="C1" s="91"/>
    </row>
    <row r="2" spans="1:11" s="59" customFormat="1" ht="42.75" customHeight="1" x14ac:dyDescent="0.25">
      <c r="A2" s="434" t="s">
        <v>270</v>
      </c>
      <c r="B2" s="434"/>
      <c r="C2" s="434"/>
      <c r="D2" s="434"/>
      <c r="E2" s="434"/>
      <c r="F2" s="434"/>
      <c r="G2" s="434"/>
      <c r="H2" s="434"/>
      <c r="I2" s="434"/>
      <c r="J2" s="434"/>
      <c r="K2" s="434"/>
    </row>
    <row r="3" spans="1:11" s="59" customFormat="1" ht="15.75" customHeight="1" x14ac:dyDescent="0.25">
      <c r="A3" s="345"/>
      <c r="B3" s="345"/>
      <c r="C3" s="345"/>
      <c r="D3" s="345"/>
      <c r="E3" s="345"/>
      <c r="F3" s="345"/>
      <c r="G3" s="345"/>
      <c r="H3" s="345"/>
      <c r="I3" s="345"/>
      <c r="J3" s="345"/>
      <c r="K3" s="345"/>
    </row>
    <row r="4" spans="1:11" s="59" customFormat="1" ht="17.25" thickBot="1" x14ac:dyDescent="0.25">
      <c r="A4" s="42" t="s">
        <v>188</v>
      </c>
      <c r="B4" s="42"/>
      <c r="C4" s="42"/>
      <c r="D4" s="9"/>
      <c r="E4" s="9"/>
      <c r="F4" s="9"/>
      <c r="G4" s="9"/>
      <c r="H4" s="58"/>
      <c r="I4" s="58"/>
      <c r="J4" s="58"/>
      <c r="K4" s="58"/>
    </row>
    <row r="5" spans="1:11" s="59" customFormat="1" ht="13.5" thickBot="1" x14ac:dyDescent="0.25">
      <c r="A5" s="43"/>
      <c r="B5" s="43" t="s">
        <v>18</v>
      </c>
      <c r="C5" s="43" t="s">
        <v>19</v>
      </c>
      <c r="D5" s="43" t="s">
        <v>20</v>
      </c>
      <c r="E5" s="43" t="s">
        <v>21</v>
      </c>
      <c r="F5" s="43" t="s">
        <v>22</v>
      </c>
      <c r="G5" s="43" t="s">
        <v>23</v>
      </c>
      <c r="H5" s="43" t="s">
        <v>97</v>
      </c>
      <c r="I5" s="43" t="s">
        <v>106</v>
      </c>
      <c r="J5" s="43" t="s">
        <v>122</v>
      </c>
      <c r="K5" s="43" t="s">
        <v>176</v>
      </c>
    </row>
    <row r="6" spans="1:11" s="59" customFormat="1" x14ac:dyDescent="0.2">
      <c r="A6" s="98" t="s">
        <v>79</v>
      </c>
      <c r="B6" s="93">
        <v>0.85984522785898543</v>
      </c>
      <c r="C6" s="93">
        <v>1.6425120772946862</v>
      </c>
      <c r="D6" s="93">
        <v>2.5270758122743682</v>
      </c>
      <c r="E6" s="93">
        <v>2.6766595289079231</v>
      </c>
      <c r="F6" s="93">
        <v>3.8231780167264038</v>
      </c>
      <c r="G6" s="93">
        <v>3.0487804878048781</v>
      </c>
      <c r="H6" s="93">
        <v>3.0434782608695654</v>
      </c>
      <c r="I6" s="155">
        <v>4.4491525423728815</v>
      </c>
      <c r="J6" s="155">
        <v>4.536082474226804</v>
      </c>
      <c r="K6" s="357">
        <v>4.6829268292682924</v>
      </c>
    </row>
    <row r="7" spans="1:11" s="59" customFormat="1" x14ac:dyDescent="0.2">
      <c r="A7" s="46" t="s">
        <v>80</v>
      </c>
      <c r="B7" s="94">
        <v>18.658641444539985</v>
      </c>
      <c r="C7" s="94">
        <v>17.101449275362317</v>
      </c>
      <c r="D7" s="94">
        <v>22.141997593261131</v>
      </c>
      <c r="E7" s="94">
        <v>23.982869379014989</v>
      </c>
      <c r="F7" s="94">
        <v>29.271206690561531</v>
      </c>
      <c r="G7" s="94">
        <v>23.170731707317074</v>
      </c>
      <c r="H7" s="94">
        <v>25.760869565217391</v>
      </c>
      <c r="I7" s="156">
        <v>26.800847457627121</v>
      </c>
      <c r="J7" s="156">
        <v>32.47422680412371</v>
      </c>
      <c r="K7" s="358">
        <v>36.585365853658537</v>
      </c>
    </row>
    <row r="8" spans="1:11" s="59" customFormat="1" x14ac:dyDescent="0.2">
      <c r="A8" s="46" t="s">
        <v>81</v>
      </c>
      <c r="B8" s="94">
        <v>9.5442820292347381</v>
      </c>
      <c r="C8" s="94">
        <v>10.144927536231885</v>
      </c>
      <c r="D8" s="94">
        <v>12.154031287605296</v>
      </c>
      <c r="E8" s="94">
        <v>8.7794432548179877</v>
      </c>
      <c r="F8" s="94">
        <v>8.7216248506571095</v>
      </c>
      <c r="G8" s="94">
        <v>10.609756097560975</v>
      </c>
      <c r="H8" s="94">
        <v>6.3043478260869561</v>
      </c>
      <c r="I8" s="156">
        <v>6.1440677966101696</v>
      </c>
      <c r="J8" s="156">
        <v>7.1134020618556697</v>
      </c>
      <c r="K8" s="358">
        <v>10.341463414634147</v>
      </c>
    </row>
    <row r="9" spans="1:11" s="59" customFormat="1" x14ac:dyDescent="0.2">
      <c r="A9" s="46" t="s">
        <v>82</v>
      </c>
      <c r="B9" s="94">
        <v>7.9965606190885632</v>
      </c>
      <c r="C9" s="94">
        <v>10.531400966183575</v>
      </c>
      <c r="D9" s="94">
        <v>10.709987966305656</v>
      </c>
      <c r="E9" s="94">
        <v>14.453961456102785</v>
      </c>
      <c r="F9" s="94">
        <v>14.456391875746716</v>
      </c>
      <c r="G9" s="94">
        <v>17.926829268292682</v>
      </c>
      <c r="H9" s="94">
        <v>19.34782608695652</v>
      </c>
      <c r="I9" s="156">
        <v>20.868644067796609</v>
      </c>
      <c r="J9" s="156">
        <v>19.072164948453608</v>
      </c>
      <c r="K9" s="358">
        <v>16.195121951219512</v>
      </c>
    </row>
    <row r="10" spans="1:11" s="59" customFormat="1" x14ac:dyDescent="0.2">
      <c r="A10" s="46" t="s">
        <v>83</v>
      </c>
      <c r="B10" s="94">
        <v>0.68787618228718828</v>
      </c>
      <c r="C10" s="94" t="s">
        <v>235</v>
      </c>
      <c r="D10" s="94" t="s">
        <v>235</v>
      </c>
      <c r="E10" s="94">
        <v>0.9635974304068522</v>
      </c>
      <c r="F10" s="94" t="s">
        <v>235</v>
      </c>
      <c r="G10" s="94" t="s">
        <v>235</v>
      </c>
      <c r="H10" s="94">
        <v>0</v>
      </c>
      <c r="I10" s="156">
        <v>0.74152542372881358</v>
      </c>
      <c r="J10" s="156">
        <v>1.0309278350515463</v>
      </c>
      <c r="K10" s="358">
        <v>1.0731707317073171</v>
      </c>
    </row>
    <row r="11" spans="1:11" s="59" customFormat="1" ht="14.25" x14ac:dyDescent="0.2">
      <c r="A11" s="46" t="s">
        <v>275</v>
      </c>
      <c r="B11" s="94">
        <v>0</v>
      </c>
      <c r="C11" s="94" t="s">
        <v>235</v>
      </c>
      <c r="D11" s="94">
        <v>7.9422382671480145</v>
      </c>
      <c r="E11" s="94">
        <v>10.385438972162742</v>
      </c>
      <c r="F11" s="94">
        <v>7.0489844683393077</v>
      </c>
      <c r="G11" s="94">
        <v>8.6585365853658534</v>
      </c>
      <c r="H11" s="94">
        <v>8.2608695652173907</v>
      </c>
      <c r="I11" s="156">
        <v>9.6398305084745761</v>
      </c>
      <c r="J11" s="156">
        <v>7.216494845360824</v>
      </c>
      <c r="K11" s="358" t="s">
        <v>191</v>
      </c>
    </row>
    <row r="12" spans="1:11" s="59" customFormat="1" ht="14.25" x14ac:dyDescent="0.2">
      <c r="A12" s="44" t="s">
        <v>276</v>
      </c>
      <c r="B12" s="94">
        <v>4.2132416165090278</v>
      </c>
      <c r="C12" s="94">
        <v>7.7294685990338161</v>
      </c>
      <c r="D12" s="94">
        <v>1.9253910950661854</v>
      </c>
      <c r="E12" s="94">
        <v>1.3918629550321198</v>
      </c>
      <c r="F12" s="94">
        <v>1.9115890083632019</v>
      </c>
      <c r="G12" s="94">
        <v>1.9512195121951219</v>
      </c>
      <c r="H12" s="94">
        <v>1.8478260869565217</v>
      </c>
      <c r="I12" s="156">
        <v>3.1779661016949152</v>
      </c>
      <c r="J12" s="156">
        <v>1.3402061855670102</v>
      </c>
      <c r="K12" s="358">
        <v>2.4390243902439024</v>
      </c>
    </row>
    <row r="13" spans="1:11" s="59" customFormat="1" x14ac:dyDescent="0.2">
      <c r="A13" s="46" t="s">
        <v>84</v>
      </c>
      <c r="B13" s="94">
        <v>40.670679277730009</v>
      </c>
      <c r="C13" s="94">
        <v>37.19806763285024</v>
      </c>
      <c r="D13" s="94">
        <v>30.445246690734056</v>
      </c>
      <c r="E13" s="94">
        <v>27.408993576017131</v>
      </c>
      <c r="F13" s="94">
        <v>26.16487455197133</v>
      </c>
      <c r="G13" s="94">
        <v>23.902439024390244</v>
      </c>
      <c r="H13" s="94">
        <v>22.173913043478262</v>
      </c>
      <c r="I13" s="156">
        <v>15.995762711864407</v>
      </c>
      <c r="J13" s="156">
        <v>15.463917525773196</v>
      </c>
      <c r="K13" s="358">
        <v>12.878048780487806</v>
      </c>
    </row>
    <row r="14" spans="1:11" s="59" customFormat="1" x14ac:dyDescent="0.2">
      <c r="A14" s="46" t="s">
        <v>85</v>
      </c>
      <c r="B14" s="94">
        <v>7.6526225279449704</v>
      </c>
      <c r="C14" s="94">
        <v>6.3768115942028984</v>
      </c>
      <c r="D14" s="94">
        <v>9.8676293622142008</v>
      </c>
      <c r="E14" s="94">
        <v>8.1370449678800867</v>
      </c>
      <c r="F14" s="94">
        <v>7.1684587813620064</v>
      </c>
      <c r="G14" s="94">
        <v>8.6585365853658534</v>
      </c>
      <c r="H14" s="94">
        <v>9.5652173913043477</v>
      </c>
      <c r="I14" s="156">
        <v>9.3220338983050848</v>
      </c>
      <c r="J14" s="156">
        <v>9.072164948453608</v>
      </c>
      <c r="K14" s="358">
        <v>11.317073170731708</v>
      </c>
    </row>
    <row r="15" spans="1:11" s="59" customFormat="1" x14ac:dyDescent="0.2">
      <c r="A15" s="46" t="s">
        <v>86</v>
      </c>
      <c r="B15" s="94">
        <v>9.7162510748065358</v>
      </c>
      <c r="C15" s="94">
        <v>8.695652173913043</v>
      </c>
      <c r="D15" s="94" t="s">
        <v>235</v>
      </c>
      <c r="E15" s="94">
        <v>1.8201284796573876</v>
      </c>
      <c r="F15" s="94" t="s">
        <v>235</v>
      </c>
      <c r="G15" s="94" t="s">
        <v>235</v>
      </c>
      <c r="H15" s="94">
        <v>3.6956521739130435</v>
      </c>
      <c r="I15" s="154">
        <v>2.8601694915254239</v>
      </c>
      <c r="J15" s="154">
        <v>2.6804123711340204</v>
      </c>
      <c r="K15" s="359">
        <v>4.48780487804878</v>
      </c>
    </row>
    <row r="16" spans="1:11" s="59" customFormat="1" ht="15" thickBot="1" x14ac:dyDescent="0.25">
      <c r="A16" s="95" t="s">
        <v>272</v>
      </c>
      <c r="B16" s="96">
        <v>41.960447119518491</v>
      </c>
      <c r="C16" s="96">
        <v>47.729468599033808</v>
      </c>
      <c r="D16" s="96">
        <v>57.882069795427185</v>
      </c>
      <c r="E16" s="96">
        <v>62.633832976445397</v>
      </c>
      <c r="F16" s="96">
        <v>65.591397849462368</v>
      </c>
      <c r="G16" s="96">
        <v>65.853658536585357</v>
      </c>
      <c r="H16" s="96">
        <v>64.565217391304344</v>
      </c>
      <c r="I16" s="153">
        <v>71.822033898305094</v>
      </c>
      <c r="J16" s="153">
        <v>72.783505154639172</v>
      </c>
      <c r="K16" s="153">
        <v>71.317073170731717</v>
      </c>
    </row>
    <row r="17" spans="1:11" s="59" customFormat="1" x14ac:dyDescent="0.2">
      <c r="A17" s="150"/>
      <c r="B17" s="151"/>
      <c r="C17" s="151"/>
      <c r="D17" s="151"/>
      <c r="E17" s="151"/>
      <c r="F17" s="151"/>
      <c r="G17" s="151"/>
      <c r="H17" s="151"/>
      <c r="I17" s="151"/>
      <c r="J17" s="151"/>
      <c r="K17" s="360"/>
    </row>
    <row r="18" spans="1:11" s="58" customFormat="1" ht="17.25" thickBot="1" x14ac:dyDescent="0.25">
      <c r="A18" s="42" t="s">
        <v>27</v>
      </c>
      <c r="B18" s="42"/>
      <c r="C18" s="42"/>
      <c r="D18" s="9"/>
      <c r="E18" s="9"/>
      <c r="F18" s="9"/>
      <c r="G18" s="9"/>
      <c r="K18" s="360"/>
    </row>
    <row r="19" spans="1:11" s="58" customFormat="1" ht="13.5" thickBot="1" x14ac:dyDescent="0.25">
      <c r="A19" s="43"/>
      <c r="B19" s="43" t="s">
        <v>18</v>
      </c>
      <c r="C19" s="43" t="s">
        <v>19</v>
      </c>
      <c r="D19" s="43" t="s">
        <v>20</v>
      </c>
      <c r="E19" s="43" t="s">
        <v>21</v>
      </c>
      <c r="F19" s="43" t="s">
        <v>22</v>
      </c>
      <c r="G19" s="43" t="s">
        <v>23</v>
      </c>
      <c r="H19" s="43" t="s">
        <v>97</v>
      </c>
      <c r="I19" s="43" t="s">
        <v>106</v>
      </c>
      <c r="J19" s="43" t="s">
        <v>122</v>
      </c>
      <c r="K19" s="43" t="s">
        <v>176</v>
      </c>
    </row>
    <row r="20" spans="1:11" s="58" customFormat="1" x14ac:dyDescent="0.2">
      <c r="A20" s="98" t="s">
        <v>79</v>
      </c>
      <c r="B20" s="93">
        <v>0.71813285457809695</v>
      </c>
      <c r="C20" s="93">
        <v>1.6597510373443984</v>
      </c>
      <c r="D20" s="93">
        <v>4.0760869565217392</v>
      </c>
      <c r="E20" s="93">
        <v>4.1002277904328022</v>
      </c>
      <c r="F20" s="93">
        <v>4.8426150121065374</v>
      </c>
      <c r="G20" s="93">
        <v>3.5545023696682465</v>
      </c>
      <c r="H20" s="93">
        <v>3.4707158351409979</v>
      </c>
      <c r="I20" s="155">
        <v>5.6795131845841782</v>
      </c>
      <c r="J20" s="155">
        <v>4.7337278106508878</v>
      </c>
      <c r="K20" s="357">
        <v>4.1275797373358349</v>
      </c>
    </row>
    <row r="21" spans="1:11" s="58" customFormat="1" x14ac:dyDescent="0.2">
      <c r="A21" s="46" t="s">
        <v>80</v>
      </c>
      <c r="B21" s="94">
        <v>21.543985637342907</v>
      </c>
      <c r="C21" s="94">
        <v>20.331950207468878</v>
      </c>
      <c r="D21" s="94">
        <v>29.076086956521742</v>
      </c>
      <c r="E21" s="94">
        <v>31.207289293849662</v>
      </c>
      <c r="F21" s="94">
        <v>36.077481840193705</v>
      </c>
      <c r="G21" s="94">
        <v>26.303317535545023</v>
      </c>
      <c r="H21" s="94">
        <v>32.104121475054228</v>
      </c>
      <c r="I21" s="156">
        <v>29.817444219066935</v>
      </c>
      <c r="J21" s="156">
        <v>38.856015779092701</v>
      </c>
      <c r="K21" s="358">
        <v>40.900562851782361</v>
      </c>
    </row>
    <row r="22" spans="1:11" s="58" customFormat="1" x14ac:dyDescent="0.2">
      <c r="A22" s="46" t="s">
        <v>81</v>
      </c>
      <c r="B22" s="94">
        <v>10.053859964093357</v>
      </c>
      <c r="C22" s="94">
        <v>11.410788381742739</v>
      </c>
      <c r="D22" s="94">
        <v>12.5</v>
      </c>
      <c r="E22" s="94">
        <v>7.9726651480637818</v>
      </c>
      <c r="F22" s="94">
        <v>8.9588377723970947</v>
      </c>
      <c r="G22" s="94">
        <v>10.900473933649289</v>
      </c>
      <c r="H22" s="94">
        <v>7.809110629067245</v>
      </c>
      <c r="I22" s="156">
        <v>8.5192697768762677</v>
      </c>
      <c r="J22" s="156">
        <v>8.2840236686390547</v>
      </c>
      <c r="K22" s="358">
        <v>10.881801125703564</v>
      </c>
    </row>
    <row r="23" spans="1:11" s="58" customFormat="1" x14ac:dyDescent="0.2">
      <c r="A23" s="46" t="s">
        <v>82</v>
      </c>
      <c r="B23" s="94">
        <v>7.0017953321364459</v>
      </c>
      <c r="C23" s="94">
        <v>10.165975103734439</v>
      </c>
      <c r="D23" s="94">
        <v>10.597826086956522</v>
      </c>
      <c r="E23" s="94">
        <v>13.895216400911162</v>
      </c>
      <c r="F23" s="94">
        <v>13.075060532687651</v>
      </c>
      <c r="G23" s="94">
        <v>18.957345971563981</v>
      </c>
      <c r="H23" s="94">
        <v>19.305856832971802</v>
      </c>
      <c r="I23" s="156">
        <v>21.298174442190671</v>
      </c>
      <c r="J23" s="156">
        <v>16.962524654832347</v>
      </c>
      <c r="K23" s="358">
        <v>15.572232645403378</v>
      </c>
    </row>
    <row r="24" spans="1:11" s="58" customFormat="1" x14ac:dyDescent="0.2">
      <c r="A24" s="46" t="s">
        <v>83</v>
      </c>
      <c r="B24" s="94">
        <v>0.89766606822262118</v>
      </c>
      <c r="C24" s="94">
        <v>0</v>
      </c>
      <c r="D24" s="94" t="s">
        <v>235</v>
      </c>
      <c r="E24" s="94">
        <v>1.3667425968109339</v>
      </c>
      <c r="F24" s="94" t="s">
        <v>235</v>
      </c>
      <c r="G24" s="94" t="s">
        <v>235</v>
      </c>
      <c r="H24" s="94">
        <v>0</v>
      </c>
      <c r="I24" s="358" t="s">
        <v>235</v>
      </c>
      <c r="J24" s="358" t="s">
        <v>235</v>
      </c>
      <c r="K24" s="358">
        <v>1.3133208255159476</v>
      </c>
    </row>
    <row r="25" spans="1:11" s="58" customFormat="1" ht="14.25" x14ac:dyDescent="0.2">
      <c r="A25" s="46" t="s">
        <v>275</v>
      </c>
      <c r="B25" s="94">
        <v>0</v>
      </c>
      <c r="C25" s="94" t="s">
        <v>235</v>
      </c>
      <c r="D25" s="94">
        <v>9.2391304347826075</v>
      </c>
      <c r="E25" s="94">
        <v>10.250569476082005</v>
      </c>
      <c r="F25" s="94">
        <v>6.2953995157384997</v>
      </c>
      <c r="G25" s="94">
        <v>7.5829383886255926</v>
      </c>
      <c r="H25" s="94">
        <v>7.809110629067245</v>
      </c>
      <c r="I25" s="156">
        <v>8.1135902636916839</v>
      </c>
      <c r="J25" s="156">
        <v>5.7199211045364891</v>
      </c>
      <c r="K25" s="358" t="s">
        <v>191</v>
      </c>
    </row>
    <row r="26" spans="1:11" s="58" customFormat="1" ht="14.25" x14ac:dyDescent="0.2">
      <c r="A26" s="44" t="s">
        <v>276</v>
      </c>
      <c r="B26" s="94">
        <v>4.3087971274685817</v>
      </c>
      <c r="C26" s="94">
        <v>9.1286307053941904</v>
      </c>
      <c r="D26" s="94">
        <v>1.6304347826086956</v>
      </c>
      <c r="E26" s="94">
        <v>1.3667425968109339</v>
      </c>
      <c r="F26" s="94">
        <v>2.4213075060532687</v>
      </c>
      <c r="G26" s="94">
        <v>1.6587677725118484</v>
      </c>
      <c r="H26" s="94">
        <v>1.9522776572668112</v>
      </c>
      <c r="I26" s="156">
        <v>3.4482758620689653</v>
      </c>
      <c r="J26" s="156">
        <v>1.5779092702169626</v>
      </c>
      <c r="K26" s="358">
        <v>3.3771106941838651</v>
      </c>
    </row>
    <row r="27" spans="1:11" s="58" customFormat="1" x14ac:dyDescent="0.2">
      <c r="A27" s="46" t="s">
        <v>84</v>
      </c>
      <c r="B27" s="94">
        <v>37.163375224416519</v>
      </c>
      <c r="C27" s="94">
        <v>31.120331950207468</v>
      </c>
      <c r="D27" s="94">
        <v>22.554347826086957</v>
      </c>
      <c r="E27" s="94">
        <v>22.095671981776764</v>
      </c>
      <c r="F27" s="94">
        <v>23.244552058111381</v>
      </c>
      <c r="G27" s="94">
        <v>22.748815165876778</v>
      </c>
      <c r="H27" s="94">
        <v>18.004338394793926</v>
      </c>
      <c r="I27" s="156">
        <v>12.981744421906694</v>
      </c>
      <c r="J27" s="156">
        <v>13.806706114398423</v>
      </c>
      <c r="K27" s="358">
        <v>11.632270168855536</v>
      </c>
    </row>
    <row r="28" spans="1:11" s="58" customFormat="1" x14ac:dyDescent="0.2">
      <c r="A28" s="46" t="s">
        <v>85</v>
      </c>
      <c r="B28" s="94">
        <v>6.8222621184919214</v>
      </c>
      <c r="C28" s="94">
        <v>5.809128630705394</v>
      </c>
      <c r="D28" s="94">
        <v>8.695652173913043</v>
      </c>
      <c r="E28" s="94">
        <v>7.0615034168564916</v>
      </c>
      <c r="F28" s="94">
        <v>4.3583535108958831</v>
      </c>
      <c r="G28" s="94">
        <v>7.109004739336493</v>
      </c>
      <c r="H28" s="94">
        <v>6.7245119305856829</v>
      </c>
      <c r="I28" s="156">
        <v>7.3022312373225153</v>
      </c>
      <c r="J28" s="156">
        <v>6.5088757396449708</v>
      </c>
      <c r="K28" s="358">
        <v>9.3808630393996246</v>
      </c>
    </row>
    <row r="29" spans="1:11" s="58" customFormat="1" x14ac:dyDescent="0.2">
      <c r="A29" s="46" t="s">
        <v>86</v>
      </c>
      <c r="B29" s="94">
        <v>11.490125673249551</v>
      </c>
      <c r="C29" s="94" t="s">
        <v>235</v>
      </c>
      <c r="D29" s="94" t="s">
        <v>235</v>
      </c>
      <c r="E29" s="94">
        <v>0.68337129840546695</v>
      </c>
      <c r="F29" s="94" t="s">
        <v>235</v>
      </c>
      <c r="G29" s="94" t="s">
        <v>235</v>
      </c>
      <c r="H29" s="94">
        <v>2.8199566160520604</v>
      </c>
      <c r="I29" s="359" t="s">
        <v>235</v>
      </c>
      <c r="J29" s="359" t="s">
        <v>235</v>
      </c>
      <c r="K29" s="359">
        <v>2.8142589118198873</v>
      </c>
    </row>
    <row r="30" spans="1:11" s="58" customFormat="1" ht="15" thickBot="1" x14ac:dyDescent="0.25">
      <c r="A30" s="95" t="s">
        <v>272</v>
      </c>
      <c r="B30" s="96">
        <v>44.524236983842009</v>
      </c>
      <c r="C30" s="96">
        <v>52.904564315352701</v>
      </c>
      <c r="D30" s="96">
        <v>67.391304347826093</v>
      </c>
      <c r="E30" s="96">
        <v>70.159453302961282</v>
      </c>
      <c r="F30" s="96">
        <v>72.154963680387411</v>
      </c>
      <c r="G30" s="96">
        <v>69.431279620853076</v>
      </c>
      <c r="H30" s="96">
        <v>72.451193058568322</v>
      </c>
      <c r="I30" s="153">
        <v>77.687626774847885</v>
      </c>
      <c r="J30" s="153">
        <v>76.725838264299796</v>
      </c>
      <c r="K30" s="153">
        <v>76.172607879924954</v>
      </c>
    </row>
    <row r="31" spans="1:11" s="58" customFormat="1" x14ac:dyDescent="0.2">
      <c r="A31" s="90"/>
      <c r="B31" s="90"/>
      <c r="C31" s="90"/>
      <c r="D31" s="90"/>
      <c r="E31" s="90"/>
      <c r="F31" s="90"/>
      <c r="G31" s="90"/>
      <c r="K31" s="360"/>
    </row>
    <row r="32" spans="1:11" s="59" customFormat="1" ht="17.25" thickBot="1" x14ac:dyDescent="0.25">
      <c r="A32" s="97" t="s">
        <v>33</v>
      </c>
      <c r="B32" s="97"/>
      <c r="C32" s="97"/>
      <c r="D32" s="55"/>
      <c r="E32" s="55"/>
      <c r="F32" s="55"/>
      <c r="G32" s="55"/>
      <c r="H32" s="9"/>
      <c r="I32" s="9"/>
      <c r="J32" s="9"/>
      <c r="K32" s="360"/>
    </row>
    <row r="33" spans="1:11" s="58" customFormat="1" ht="13.5" thickBot="1" x14ac:dyDescent="0.25">
      <c r="A33" s="43"/>
      <c r="B33" s="43" t="s">
        <v>18</v>
      </c>
      <c r="C33" s="43" t="s">
        <v>19</v>
      </c>
      <c r="D33" s="43" t="s">
        <v>20</v>
      </c>
      <c r="E33" s="43" t="s">
        <v>21</v>
      </c>
      <c r="F33" s="43" t="s">
        <v>22</v>
      </c>
      <c r="G33" s="43" t="s">
        <v>23</v>
      </c>
      <c r="H33" s="43" t="s">
        <v>97</v>
      </c>
      <c r="I33" s="43" t="s">
        <v>106</v>
      </c>
      <c r="J33" s="43" t="s">
        <v>122</v>
      </c>
      <c r="K33" s="43" t="s">
        <v>176</v>
      </c>
    </row>
    <row r="34" spans="1:11" s="58" customFormat="1" x14ac:dyDescent="0.2">
      <c r="A34" s="98" t="s">
        <v>79</v>
      </c>
      <c r="B34" s="93">
        <v>0.99009900990099009</v>
      </c>
      <c r="C34" s="93">
        <v>1.62748643761302</v>
      </c>
      <c r="D34" s="93">
        <v>1.2958963282937366</v>
      </c>
      <c r="E34" s="93">
        <v>1.4141414141414141</v>
      </c>
      <c r="F34" s="93">
        <v>2.8301886792452833</v>
      </c>
      <c r="G34" s="93">
        <v>2.512562814070352</v>
      </c>
      <c r="H34" s="93">
        <v>2.6143790849673203</v>
      </c>
      <c r="I34" s="155">
        <v>3.1042128603104215</v>
      </c>
      <c r="J34" s="155">
        <v>4.319654427645788</v>
      </c>
      <c r="K34" s="357">
        <v>5.2845528455284558</v>
      </c>
    </row>
    <row r="35" spans="1:11" s="58" customFormat="1" x14ac:dyDescent="0.2">
      <c r="A35" s="46" t="s">
        <v>80</v>
      </c>
      <c r="B35" s="94">
        <v>16.006600660066006</v>
      </c>
      <c r="C35" s="94">
        <v>14.285714285714285</v>
      </c>
      <c r="D35" s="94">
        <v>16.630669546436287</v>
      </c>
      <c r="E35" s="94">
        <v>17.575757575757574</v>
      </c>
      <c r="F35" s="94">
        <v>22.641509433962266</v>
      </c>
      <c r="G35" s="94">
        <v>19.849246231155778</v>
      </c>
      <c r="H35" s="94">
        <v>19.389978213507625</v>
      </c>
      <c r="I35" s="156">
        <v>23.503325942350333</v>
      </c>
      <c r="J35" s="156">
        <v>25.485961123110151</v>
      </c>
      <c r="K35" s="358">
        <v>31.910569105691057</v>
      </c>
    </row>
    <row r="36" spans="1:11" s="58" customFormat="1" x14ac:dyDescent="0.2">
      <c r="A36" s="46" t="s">
        <v>81</v>
      </c>
      <c r="B36" s="94">
        <v>9.0759075907590763</v>
      </c>
      <c r="C36" s="94">
        <v>9.0415913200723335</v>
      </c>
      <c r="D36" s="94">
        <v>11.879049676025918</v>
      </c>
      <c r="E36" s="94">
        <v>9.4949494949494948</v>
      </c>
      <c r="F36" s="94">
        <v>8.4905660377358494</v>
      </c>
      <c r="G36" s="94">
        <v>10.301507537688442</v>
      </c>
      <c r="H36" s="94">
        <v>4.7930283224400867</v>
      </c>
      <c r="I36" s="156">
        <v>3.5476718403547673</v>
      </c>
      <c r="J36" s="156">
        <v>5.8315334773218144</v>
      </c>
      <c r="K36" s="358">
        <v>9.7560975609756095</v>
      </c>
    </row>
    <row r="37" spans="1:11" s="58" customFormat="1" x14ac:dyDescent="0.2">
      <c r="A37" s="46" t="s">
        <v>82</v>
      </c>
      <c r="B37" s="94">
        <v>8.9108910891089099</v>
      </c>
      <c r="C37" s="94">
        <v>10.849909584086799</v>
      </c>
      <c r="D37" s="94">
        <v>10.799136069114471</v>
      </c>
      <c r="E37" s="94">
        <v>14.949494949494948</v>
      </c>
      <c r="F37" s="94">
        <v>15.80188679245283</v>
      </c>
      <c r="G37" s="94">
        <v>16.834170854271356</v>
      </c>
      <c r="H37" s="94">
        <v>19.389978213507625</v>
      </c>
      <c r="I37" s="156">
        <v>20.399113082039911</v>
      </c>
      <c r="J37" s="156">
        <v>21.382289416846653</v>
      </c>
      <c r="K37" s="358">
        <v>16.869918699186993</v>
      </c>
    </row>
    <row r="38" spans="1:11" s="58" customFormat="1" x14ac:dyDescent="0.2">
      <c r="A38" s="46" t="s">
        <v>83</v>
      </c>
      <c r="B38" s="94" t="s">
        <v>235</v>
      </c>
      <c r="C38" s="94" t="s">
        <v>235</v>
      </c>
      <c r="D38" s="94" t="s">
        <v>235</v>
      </c>
      <c r="E38" s="94" t="s">
        <v>235</v>
      </c>
      <c r="F38" s="94" t="s">
        <v>235</v>
      </c>
      <c r="G38" s="94" t="s">
        <v>235</v>
      </c>
      <c r="H38" s="94">
        <v>0</v>
      </c>
      <c r="I38" s="358" t="s">
        <v>235</v>
      </c>
      <c r="J38" s="156">
        <v>1.5118790496760259</v>
      </c>
      <c r="K38" s="358" t="s">
        <v>235</v>
      </c>
    </row>
    <row r="39" spans="1:11" s="58" customFormat="1" ht="14.25" x14ac:dyDescent="0.2">
      <c r="A39" s="46" t="s">
        <v>275</v>
      </c>
      <c r="B39" s="94">
        <v>0</v>
      </c>
      <c r="C39" s="94">
        <v>0</v>
      </c>
      <c r="D39" s="94">
        <v>6.911447084233262</v>
      </c>
      <c r="E39" s="94">
        <v>10.505050505050505</v>
      </c>
      <c r="F39" s="94">
        <v>7.783018867924528</v>
      </c>
      <c r="G39" s="94">
        <v>9.7989949748743719</v>
      </c>
      <c r="H39" s="94">
        <v>8.7145969498910674</v>
      </c>
      <c r="I39" s="156">
        <v>11.308203991130821</v>
      </c>
      <c r="J39" s="156">
        <v>8.8552915766738654</v>
      </c>
      <c r="K39" s="358" t="s">
        <v>191</v>
      </c>
    </row>
    <row r="40" spans="1:11" s="58" customFormat="1" ht="14.25" x14ac:dyDescent="0.2">
      <c r="A40" s="44" t="s">
        <v>276</v>
      </c>
      <c r="B40" s="94">
        <v>4.1254125412541249</v>
      </c>
      <c r="C40" s="94">
        <v>6.5099457504520801</v>
      </c>
      <c r="D40" s="94">
        <v>2.159827213822894</v>
      </c>
      <c r="E40" s="94">
        <v>1.4141414141414141</v>
      </c>
      <c r="F40" s="94">
        <v>1.4150943396226416</v>
      </c>
      <c r="G40" s="94">
        <v>2.2613065326633168</v>
      </c>
      <c r="H40" s="94">
        <v>1.7429193899782136</v>
      </c>
      <c r="I40" s="156">
        <v>2.8824833702882482</v>
      </c>
      <c r="J40" s="156">
        <v>1.079913606911447</v>
      </c>
      <c r="K40" s="358" t="s">
        <v>235</v>
      </c>
    </row>
    <row r="41" spans="1:11" s="58" customFormat="1" x14ac:dyDescent="0.2">
      <c r="A41" s="46" t="s">
        <v>84</v>
      </c>
      <c r="B41" s="94">
        <v>43.89438943894389</v>
      </c>
      <c r="C41" s="94">
        <v>42.495479204339965</v>
      </c>
      <c r="D41" s="94">
        <v>36.717062634989198</v>
      </c>
      <c r="E41" s="94">
        <v>32.121212121212125</v>
      </c>
      <c r="F41" s="94">
        <v>29.009433962264154</v>
      </c>
      <c r="G41" s="94">
        <v>25.125628140703515</v>
      </c>
      <c r="H41" s="94">
        <v>26.361655773420477</v>
      </c>
      <c r="I41" s="156">
        <v>19.290465631929045</v>
      </c>
      <c r="J41" s="156">
        <v>17.278617710583152</v>
      </c>
      <c r="K41" s="358">
        <v>14.227642276422763</v>
      </c>
    </row>
    <row r="42" spans="1:11" s="58" customFormat="1" x14ac:dyDescent="0.2">
      <c r="A42" s="46" t="s">
        <v>85</v>
      </c>
      <c r="B42" s="94">
        <v>8.4158415841584162</v>
      </c>
      <c r="C42" s="94">
        <v>6.8716094032549728</v>
      </c>
      <c r="D42" s="94">
        <v>10.799136069114471</v>
      </c>
      <c r="E42" s="94">
        <v>9.0909090909090917</v>
      </c>
      <c r="F42" s="94">
        <v>9.9056603773584904</v>
      </c>
      <c r="G42" s="94">
        <v>10.301507537688442</v>
      </c>
      <c r="H42" s="94">
        <v>12.418300653594772</v>
      </c>
      <c r="I42" s="156">
        <v>11.529933481152993</v>
      </c>
      <c r="J42" s="156">
        <v>11.879049676025918</v>
      </c>
      <c r="K42" s="358">
        <v>13.414634146341465</v>
      </c>
    </row>
    <row r="43" spans="1:11" s="58" customFormat="1" x14ac:dyDescent="0.2">
      <c r="A43" s="46" t="s">
        <v>86</v>
      </c>
      <c r="B43" s="94" t="s">
        <v>235</v>
      </c>
      <c r="C43" s="94" t="s">
        <v>235</v>
      </c>
      <c r="D43" s="94" t="s">
        <v>235</v>
      </c>
      <c r="E43" s="94" t="s">
        <v>235</v>
      </c>
      <c r="F43" s="94" t="s">
        <v>235</v>
      </c>
      <c r="G43" s="94" t="s">
        <v>235</v>
      </c>
      <c r="H43" s="94">
        <v>4.5751633986928102</v>
      </c>
      <c r="I43" s="359" t="s">
        <v>235</v>
      </c>
      <c r="J43" s="154">
        <v>2.3758099352051838</v>
      </c>
      <c r="K43" s="359">
        <v>6.3008130081300813</v>
      </c>
    </row>
    <row r="44" spans="1:11" s="58" customFormat="1" ht="15" thickBot="1" x14ac:dyDescent="0.25">
      <c r="A44" s="95" t="s">
        <v>272</v>
      </c>
      <c r="B44" s="96">
        <v>39.603960396039597</v>
      </c>
      <c r="C44" s="96">
        <v>43.21880650994575</v>
      </c>
      <c r="D44" s="96">
        <v>50.323974082073434</v>
      </c>
      <c r="E44" s="96">
        <v>55.959595959595958</v>
      </c>
      <c r="F44" s="96">
        <v>59.198113207547173</v>
      </c>
      <c r="G44" s="96">
        <v>62.060301507537694</v>
      </c>
      <c r="H44" s="96">
        <v>56.644880174291934</v>
      </c>
      <c r="I44" s="153">
        <v>65.410199556541016</v>
      </c>
      <c r="J44" s="153">
        <v>68.46652267818574</v>
      </c>
      <c r="K44" s="153">
        <v>66.056910569105696</v>
      </c>
    </row>
    <row r="45" spans="1:11" s="58" customFormat="1" x14ac:dyDescent="0.2">
      <c r="A45" s="150"/>
      <c r="B45" s="151"/>
      <c r="C45" s="151"/>
      <c r="D45" s="151"/>
      <c r="E45" s="151"/>
      <c r="F45" s="151"/>
      <c r="G45" s="151"/>
      <c r="H45" s="151"/>
      <c r="I45" s="151"/>
      <c r="J45" s="151"/>
      <c r="K45" s="360"/>
    </row>
    <row r="46" spans="1:11" ht="17.25" thickBot="1" x14ac:dyDescent="0.25">
      <c r="A46" s="97" t="s">
        <v>26</v>
      </c>
      <c r="B46" s="97"/>
      <c r="C46" s="97"/>
      <c r="D46" s="55"/>
      <c r="E46" s="55"/>
      <c r="F46" s="55"/>
      <c r="G46" s="55"/>
      <c r="H46" s="59"/>
      <c r="I46" s="58"/>
      <c r="J46" s="58"/>
      <c r="K46" s="360"/>
    </row>
    <row r="47" spans="1:11" ht="13.5" thickBot="1" x14ac:dyDescent="0.25">
      <c r="A47" s="43"/>
      <c r="B47" s="43" t="s">
        <v>18</v>
      </c>
      <c r="C47" s="43" t="s">
        <v>19</v>
      </c>
      <c r="D47" s="43" t="s">
        <v>20</v>
      </c>
      <c r="E47" s="43" t="s">
        <v>21</v>
      </c>
      <c r="F47" s="43" t="s">
        <v>22</v>
      </c>
      <c r="G47" s="43" t="s">
        <v>23</v>
      </c>
      <c r="H47" s="43" t="s">
        <v>97</v>
      </c>
      <c r="I47" s="43" t="s">
        <v>106</v>
      </c>
      <c r="J47" s="43" t="s">
        <v>122</v>
      </c>
      <c r="K47" s="43" t="s">
        <v>176</v>
      </c>
    </row>
    <row r="48" spans="1:11" s="58" customFormat="1" x14ac:dyDescent="0.2">
      <c r="A48" s="98" t="s">
        <v>79</v>
      </c>
      <c r="B48" s="93">
        <v>34.162370403943122</v>
      </c>
      <c r="C48" s="93">
        <v>34.374237160829971</v>
      </c>
      <c r="D48" s="93">
        <v>36.071356581334406</v>
      </c>
      <c r="E48" s="93">
        <v>36.90769678734349</v>
      </c>
      <c r="F48" s="93">
        <v>38.237186360711988</v>
      </c>
      <c r="G48" s="93">
        <v>36.815254982135009</v>
      </c>
      <c r="H48" s="93">
        <v>37.290119547905512</v>
      </c>
      <c r="I48" s="155">
        <v>38.294379738919723</v>
      </c>
      <c r="J48" s="155">
        <v>39.013091641490433</v>
      </c>
      <c r="K48" s="357">
        <v>38.370758231799421</v>
      </c>
    </row>
    <row r="49" spans="1:11" s="58" customFormat="1" x14ac:dyDescent="0.2">
      <c r="A49" s="46" t="s">
        <v>80</v>
      </c>
      <c r="B49" s="94">
        <v>24.340452854418068</v>
      </c>
      <c r="C49" s="94">
        <v>24.570462867336403</v>
      </c>
      <c r="D49" s="94">
        <v>24.797419875025199</v>
      </c>
      <c r="E49" s="94">
        <v>24.453071920799768</v>
      </c>
      <c r="F49" s="94">
        <v>24.289864114011657</v>
      </c>
      <c r="G49" s="94">
        <v>23.438485201673767</v>
      </c>
      <c r="H49" s="94">
        <v>22.359104254216799</v>
      </c>
      <c r="I49" s="156">
        <v>23.016493394825297</v>
      </c>
      <c r="J49" s="156">
        <v>22.646525679758309</v>
      </c>
      <c r="K49" s="358">
        <v>23.347094955190816</v>
      </c>
    </row>
    <row r="50" spans="1:11" s="58" customFormat="1" x14ac:dyDescent="0.2">
      <c r="A50" s="46" t="s">
        <v>81</v>
      </c>
      <c r="B50" s="94">
        <v>3.2689366041584047</v>
      </c>
      <c r="C50" s="94">
        <v>3.2391324758238667</v>
      </c>
      <c r="D50" s="94">
        <v>3.4992944970772024</v>
      </c>
      <c r="E50" s="94">
        <v>2.9564204600601767</v>
      </c>
      <c r="F50" s="94">
        <v>2.3200046790010331</v>
      </c>
      <c r="G50" s="94">
        <v>2.5278483673118446</v>
      </c>
      <c r="H50" s="94">
        <v>1.5120987085755953</v>
      </c>
      <c r="I50" s="156">
        <v>1.5066833424529038</v>
      </c>
      <c r="J50" s="156">
        <v>1.5508559919436053</v>
      </c>
      <c r="K50" s="358">
        <v>2.2918135132413657</v>
      </c>
    </row>
    <row r="51" spans="1:11" s="58" customFormat="1" x14ac:dyDescent="0.2">
      <c r="A51" s="46" t="s">
        <v>82</v>
      </c>
      <c r="B51" s="94">
        <v>23.003418125507523</v>
      </c>
      <c r="C51" s="94">
        <v>23.82687071636466</v>
      </c>
      <c r="D51" s="94">
        <v>23.918564805482763</v>
      </c>
      <c r="E51" s="94">
        <v>24.6258371348151</v>
      </c>
      <c r="F51" s="94">
        <v>25.475211042442435</v>
      </c>
      <c r="G51" s="94">
        <v>27.848367311844392</v>
      </c>
      <c r="H51" s="94">
        <v>28.697254044096482</v>
      </c>
      <c r="I51" s="156">
        <v>28.343625420151646</v>
      </c>
      <c r="J51" s="156">
        <v>28.326283987915406</v>
      </c>
      <c r="K51" s="358">
        <v>27.999194441647369</v>
      </c>
    </row>
    <row r="52" spans="1:11" s="58" customFormat="1" x14ac:dyDescent="0.2">
      <c r="A52" s="46" t="s">
        <v>83</v>
      </c>
      <c r="B52" s="94">
        <v>0.44945517723264028</v>
      </c>
      <c r="C52" s="94">
        <v>0.52764998591681533</v>
      </c>
      <c r="D52" s="94">
        <v>0.46966337431969357</v>
      </c>
      <c r="E52" s="94">
        <v>0.46006017664757842</v>
      </c>
      <c r="F52" s="94">
        <v>0.40941259041194711</v>
      </c>
      <c r="G52" s="94">
        <v>0.42608479660660714</v>
      </c>
      <c r="H52" s="94">
        <v>0.43751079385182201</v>
      </c>
      <c r="I52" s="156">
        <v>0.51590713671539123</v>
      </c>
      <c r="J52" s="156">
        <v>0.56998992950654581</v>
      </c>
      <c r="K52" s="358">
        <v>0.46520994864565501</v>
      </c>
    </row>
    <row r="53" spans="1:11" s="58" customFormat="1" ht="14.25" x14ac:dyDescent="0.2">
      <c r="A53" s="46" t="s">
        <v>275</v>
      </c>
      <c r="B53" s="94" t="s">
        <v>191</v>
      </c>
      <c r="C53" s="94">
        <v>1.3144305698995398E-2</v>
      </c>
      <c r="D53" s="94">
        <v>0.66518847006651882</v>
      </c>
      <c r="E53" s="94">
        <v>0.86770843443657175</v>
      </c>
      <c r="F53" s="94">
        <v>0.7252451601583062</v>
      </c>
      <c r="G53" s="94">
        <v>0.74517072052276601</v>
      </c>
      <c r="H53" s="94">
        <v>0.89421065760942575</v>
      </c>
      <c r="I53" s="156">
        <v>1.0122723364339872</v>
      </c>
      <c r="J53" s="156">
        <v>0.89224572004028191</v>
      </c>
      <c r="K53" s="358" t="s">
        <v>191</v>
      </c>
    </row>
    <row r="54" spans="1:11" s="58" customFormat="1" ht="14.25" x14ac:dyDescent="0.2">
      <c r="A54" s="44" t="s">
        <v>276</v>
      </c>
      <c r="B54" s="94">
        <v>0.69873283855494495</v>
      </c>
      <c r="C54" s="94">
        <v>0.94263449441367009</v>
      </c>
      <c r="D54" s="94">
        <v>0.36283007458173755</v>
      </c>
      <c r="E54" s="94">
        <v>0.28923614481219062</v>
      </c>
      <c r="F54" s="94">
        <v>0.27294172694129804</v>
      </c>
      <c r="G54" s="94">
        <v>0.38022813688212925</v>
      </c>
      <c r="H54" s="94">
        <v>0.40872718899314947</v>
      </c>
      <c r="I54" s="156">
        <v>0.45141874462596737</v>
      </c>
      <c r="J54" s="156">
        <v>0.34239677744209468</v>
      </c>
      <c r="K54" s="358">
        <v>0.37659852985600645</v>
      </c>
    </row>
    <row r="55" spans="1:11" s="58" customFormat="1" x14ac:dyDescent="0.2">
      <c r="A55" s="46" t="s">
        <v>84</v>
      </c>
      <c r="B55" s="94">
        <v>11.332691254508715</v>
      </c>
      <c r="C55" s="94">
        <v>9.9671392357525121</v>
      </c>
      <c r="D55" s="94">
        <v>7.9278371296109649</v>
      </c>
      <c r="E55" s="94">
        <v>7.5026691254974285</v>
      </c>
      <c r="F55" s="94">
        <v>6.5116097713138243</v>
      </c>
      <c r="G55" s="94">
        <v>5.6250835928692888</v>
      </c>
      <c r="H55" s="94">
        <v>5.7010726690077336</v>
      </c>
      <c r="I55" s="156">
        <v>4.2835925896974905</v>
      </c>
      <c r="J55" s="156">
        <v>3.8006042296072509</v>
      </c>
      <c r="K55" s="358">
        <v>3.4920954586647874</v>
      </c>
    </row>
    <row r="56" spans="1:11" s="58" customFormat="1" x14ac:dyDescent="0.2">
      <c r="A56" s="46" t="s">
        <v>85</v>
      </c>
      <c r="B56" s="94">
        <v>1.7694937019621173</v>
      </c>
      <c r="C56" s="94">
        <v>1.5979720214064408</v>
      </c>
      <c r="D56" s="94">
        <v>1.7173956863535578</v>
      </c>
      <c r="E56" s="94">
        <v>1.6131223915364459</v>
      </c>
      <c r="F56" s="94">
        <v>1.4290448989140818</v>
      </c>
      <c r="G56" s="94">
        <v>1.5705905955633683</v>
      </c>
      <c r="H56" s="94">
        <v>1.7865024082282732</v>
      </c>
      <c r="I56" s="156">
        <v>1.831079496599703</v>
      </c>
      <c r="J56" s="156">
        <v>1.8006042296072506</v>
      </c>
      <c r="K56" s="358">
        <v>2.3441748061625214</v>
      </c>
    </row>
    <row r="57" spans="1:11" s="58" customFormat="1" x14ac:dyDescent="0.2">
      <c r="A57" s="46" t="s">
        <v>86</v>
      </c>
      <c r="B57" s="94">
        <v>0.97444903971446384</v>
      </c>
      <c r="C57" s="94">
        <v>0.94075673645667068</v>
      </c>
      <c r="D57" s="94">
        <v>0.57044950614795409</v>
      </c>
      <c r="E57" s="94">
        <v>0.32417742405124722</v>
      </c>
      <c r="F57" s="94">
        <v>0.32947965609342406</v>
      </c>
      <c r="G57" s="94">
        <v>0.62288629459082479</v>
      </c>
      <c r="H57" s="94">
        <v>0.91339972751520726</v>
      </c>
      <c r="I57" s="154">
        <v>0.74454779957789419</v>
      </c>
      <c r="J57" s="154">
        <v>1.0574018126888218</v>
      </c>
      <c r="K57" s="359">
        <v>1.3130601147920651</v>
      </c>
    </row>
    <row r="58" spans="1:11" s="58" customFormat="1" ht="15" thickBot="1" x14ac:dyDescent="0.25">
      <c r="A58" s="95" t="s">
        <v>272</v>
      </c>
      <c r="B58" s="96">
        <v>85.923366003814706</v>
      </c>
      <c r="C58" s="96">
        <v>87.494132006384376</v>
      </c>
      <c r="D58" s="96">
        <v>89.784317677887529</v>
      </c>
      <c r="E58" s="96">
        <v>90.560031058914888</v>
      </c>
      <c r="F58" s="96">
        <v>91.729865673678674</v>
      </c>
      <c r="G58" s="96">
        <v>92.181439516976511</v>
      </c>
      <c r="H58" s="96">
        <v>91.599025195248785</v>
      </c>
      <c r="I58" s="153">
        <v>93.140780114124908</v>
      </c>
      <c r="J58" s="153">
        <v>93.341389728096686</v>
      </c>
      <c r="K58" s="153">
        <v>92.850669620380614</v>
      </c>
    </row>
    <row r="59" spans="1:11" s="58" customFormat="1" ht="27" customHeight="1" x14ac:dyDescent="0.2">
      <c r="A59" s="437" t="s">
        <v>277</v>
      </c>
      <c r="B59" s="438"/>
      <c r="C59" s="438"/>
      <c r="D59" s="438"/>
      <c r="E59" s="438"/>
      <c r="F59" s="438"/>
      <c r="G59" s="438"/>
      <c r="H59" s="438"/>
      <c r="I59" s="149"/>
      <c r="J59" s="149"/>
    </row>
    <row r="60" spans="1:11" s="58" customFormat="1" ht="25.5" customHeight="1" x14ac:dyDescent="0.2">
      <c r="A60" s="435" t="s">
        <v>273</v>
      </c>
      <c r="B60" s="435"/>
      <c r="C60" s="435"/>
      <c r="D60" s="435"/>
      <c r="E60" s="435"/>
      <c r="F60" s="435"/>
      <c r="G60" s="435"/>
      <c r="H60" s="435"/>
      <c r="I60" s="435"/>
      <c r="J60" s="435"/>
      <c r="K60" s="435"/>
    </row>
    <row r="61" spans="1:11" ht="27" customHeight="1" x14ac:dyDescent="0.2">
      <c r="A61" s="436" t="s">
        <v>274</v>
      </c>
      <c r="B61" s="436"/>
      <c r="C61" s="436"/>
      <c r="D61" s="436"/>
      <c r="E61" s="436"/>
      <c r="F61" s="436"/>
      <c r="G61" s="436"/>
      <c r="H61" s="436"/>
      <c r="I61" s="436"/>
      <c r="J61" s="436"/>
      <c r="K61" s="436"/>
    </row>
    <row r="62" spans="1:11" ht="25.5" customHeight="1" x14ac:dyDescent="0.2">
      <c r="A62" s="436" t="s">
        <v>278</v>
      </c>
      <c r="B62" s="436"/>
      <c r="C62" s="436"/>
      <c r="D62" s="436"/>
      <c r="E62" s="436"/>
      <c r="F62" s="436"/>
      <c r="G62" s="436"/>
      <c r="H62" s="436"/>
      <c r="I62" s="436"/>
      <c r="J62" s="436"/>
      <c r="K62" s="436"/>
    </row>
  </sheetData>
  <mergeCells count="5">
    <mergeCell ref="A62:K62"/>
    <mergeCell ref="A59:H59"/>
    <mergeCell ref="A2:K2"/>
    <mergeCell ref="A60:K60"/>
    <mergeCell ref="A61:K61"/>
  </mergeCells>
  <pageMargins left="0.7" right="0.7" top="0.75" bottom="0.75" header="0.3" footer="0.3"/>
  <pageSetup paperSize="9" scale="95"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24</vt:i4>
      </vt:variant>
      <vt:variant>
        <vt:lpstr>Charts</vt:lpstr>
      </vt:variant>
      <vt:variant>
        <vt:i4>3</vt:i4>
      </vt:variant>
      <vt:variant>
        <vt:lpstr>Named Ranges</vt:lpstr>
      </vt:variant>
      <vt:variant>
        <vt:i4>21</vt:i4>
      </vt:variant>
    </vt:vector>
  </HeadingPairs>
  <TitlesOfParts>
    <vt:vector size="48" baseType="lpstr">
      <vt:lpstr>Contents</vt:lpstr>
      <vt:lpstr>Chart 1</vt:lpstr>
      <vt:lpstr>Table 1.1</vt:lpstr>
      <vt:lpstr>Chart 2</vt:lpstr>
      <vt:lpstr>Table 1.2</vt:lpstr>
      <vt:lpstr>Table 1.3</vt:lpstr>
      <vt:lpstr>Table 1.4</vt:lpstr>
      <vt:lpstr>Table 2.1</vt:lpstr>
      <vt:lpstr>Table 2.2</vt:lpstr>
      <vt:lpstr>Table 2.3</vt:lpstr>
      <vt:lpstr>Table 2.4</vt:lpstr>
      <vt:lpstr>Table 3.1 </vt:lpstr>
      <vt:lpstr>Table 3.2</vt:lpstr>
      <vt:lpstr>Table 3.3</vt:lpstr>
      <vt:lpstr>Table 3.4</vt:lpstr>
      <vt:lpstr>Table 4.1</vt:lpstr>
      <vt:lpstr>Table 4.2</vt:lpstr>
      <vt:lpstr>Table 4.3</vt:lpstr>
      <vt:lpstr>Table 4.4</vt:lpstr>
      <vt:lpstr>Table 4.5</vt:lpstr>
      <vt:lpstr>Table 5.1</vt:lpstr>
      <vt:lpstr>Table 5.2</vt:lpstr>
      <vt:lpstr>Chart 6</vt:lpstr>
      <vt:lpstr>Table 6.1</vt:lpstr>
      <vt:lpstr>Chart 3</vt:lpstr>
      <vt:lpstr>Chart 4</vt:lpstr>
      <vt:lpstr>Chart 5</vt:lpstr>
      <vt:lpstr>'Chart 1'!Print_Area</vt:lpstr>
      <vt:lpstr>'Chart 2'!Print_Area</vt:lpstr>
      <vt:lpstr>Contents!Print_Area</vt:lpstr>
      <vt:lpstr>'Table 1.1'!Print_Area</vt:lpstr>
      <vt:lpstr>'Table 1.2'!Print_Area</vt:lpstr>
      <vt:lpstr>'Table 1.3'!Print_Area</vt:lpstr>
      <vt:lpstr>'Table 1.4'!Print_Area</vt:lpstr>
      <vt:lpstr>'Table 2.1'!Print_Area</vt:lpstr>
      <vt:lpstr>'Table 2.2'!Print_Area</vt:lpstr>
      <vt:lpstr>'Table 2.3'!Print_Area</vt:lpstr>
      <vt:lpstr>'Table 2.4'!Print_Area</vt:lpstr>
      <vt:lpstr>'Table 3.1 '!Print_Area</vt:lpstr>
      <vt:lpstr>'Table 3.2'!Print_Area</vt:lpstr>
      <vt:lpstr>'Table 3.3'!Print_Area</vt:lpstr>
      <vt:lpstr>'Table 3.4'!Print_Area</vt:lpstr>
      <vt:lpstr>'Table 4.1'!Print_Area</vt:lpstr>
      <vt:lpstr>'Table 4.2'!Print_Area</vt:lpstr>
      <vt:lpstr>'Table 4.3'!Print_Area</vt:lpstr>
      <vt:lpstr>'Table 4.4'!Print_Area</vt:lpstr>
      <vt:lpstr>'Table 4.5'!Print_Area</vt:lpstr>
      <vt:lpstr>'Table 5.2'!Print_Area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2018-05-21T09:03:22Z</dcterms:created>
  <dcterms:modified xsi:type="dcterms:W3CDTF">2020-09-16T12:00:21Z</dcterms:modified>
</cp:coreProperties>
</file>