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3662\Downloads\"/>
    </mc:Choice>
  </mc:AlternateContent>
  <xr:revisionPtr revIDLastSave="0" documentId="8_{EB204B68-ECC2-479B-B35D-51AB5BFE8221}" xr6:coauthVersionLast="47" xr6:coauthVersionMax="47" xr10:uidLastSave="{00000000-0000-0000-0000-000000000000}"/>
  <bookViews>
    <workbookView xWindow="-108" yWindow="-108" windowWidth="46296" windowHeight="25536" tabRatio="795" xr2:uid="{00000000-000D-0000-FFFF-FFFF00000000}"/>
  </bookViews>
  <sheets>
    <sheet name="COVER SHEET" sheetId="9" r:id="rId1"/>
    <sheet name="CONTENTS" sheetId="8" r:id="rId2"/>
    <sheet name="NOTES" sheetId="7" r:id="rId3"/>
    <sheet name="from 1980q1" sheetId="1" r:id="rId4"/>
    <sheet name="long series" sheetId="3" r:id="rId5"/>
    <sheet name="1945-1948" sheetId="5" r:id="rId6"/>
    <sheet name="1949-1978" sheetId="4" r:id="rId7"/>
    <sheet name="1979-present" sheetId="6" r:id="rId8"/>
  </sheets>
  <definedNames>
    <definedName name="Calendar_year_table_4" localSheetId="0">#REF!</definedName>
    <definedName name="Calendar_year_table_4">#REF!</definedName>
    <definedName name="Calendar_year_table_5" localSheetId="0">#REF!</definedName>
    <definedName name="Calendar_year_table_5">#REF!</definedName>
    <definedName name="Financial_year_table_4" localSheetId="0">#REF!</definedName>
    <definedName name="Financial_year_table_4">#REF!</definedName>
    <definedName name="Financial_year_table_5" localSheetId="0">#REF!</definedName>
    <definedName name="Financial_year_table_5">#REF!</definedName>
    <definedName name="_xlnm.Print_Area" localSheetId="6">'1949-1978'!$A$1:$I$38</definedName>
    <definedName name="_xlnm.Print_Area" localSheetId="7">'1979-present'!$A$1:$I$35</definedName>
    <definedName name="Quarterly_table_4" localSheetId="0">#REF!</definedName>
    <definedName name="Quarterly_table_4">#REF!</definedName>
    <definedName name="Quarterly_table_5" localSheetId="0">#REF!</definedName>
    <definedName name="Quarterly_table_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3" i="3" l="1"/>
  <c r="D84" i="3"/>
  <c r="D85" i="3"/>
  <c r="D86" i="3"/>
  <c r="D87" i="3"/>
  <c r="D88" i="3"/>
  <c r="D89" i="3"/>
  <c r="D90" i="3"/>
  <c r="D91" i="3"/>
  <c r="D92" i="3"/>
  <c r="D93" i="3"/>
  <c r="D94" i="3"/>
  <c r="D95" i="3"/>
  <c r="D96" i="3"/>
  <c r="D97" i="3"/>
  <c r="D98" i="3"/>
  <c r="D99" i="3"/>
  <c r="D100" i="3"/>
  <c r="D101" i="3"/>
  <c r="D102" i="3"/>
  <c r="D103" i="3"/>
  <c r="D104" i="3"/>
  <c r="D105" i="3"/>
  <c r="D106" i="3"/>
  <c r="D107" i="3"/>
  <c r="D108" i="3"/>
  <c r="D109" i="3"/>
  <c r="D6" i="4"/>
  <c r="B6" i="4" s="1"/>
  <c r="D7" i="4"/>
  <c r="B7" i="4" s="1"/>
  <c r="D8" i="4"/>
  <c r="B8" i="4" s="1"/>
  <c r="D9" i="4"/>
  <c r="B9" i="4" s="1"/>
  <c r="D10" i="4"/>
  <c r="B10" i="4" s="1"/>
  <c r="D11" i="4"/>
  <c r="B11" i="4" s="1"/>
  <c r="D12" i="4"/>
  <c r="B12" i="4" s="1"/>
  <c r="D13" i="4"/>
  <c r="B13" i="4" s="1"/>
  <c r="D14" i="4"/>
  <c r="B14" i="4" s="1"/>
  <c r="D15" i="4"/>
  <c r="B15" i="4" s="1"/>
  <c r="D16" i="4"/>
  <c r="B16" i="4" s="1"/>
  <c r="D17" i="4"/>
  <c r="B17" i="4" s="1"/>
  <c r="D18" i="4"/>
  <c r="B18" i="4" s="1"/>
  <c r="D19" i="4"/>
  <c r="B19" i="4" s="1"/>
  <c r="D20" i="4"/>
  <c r="B20" i="4" s="1"/>
  <c r="D21" i="4"/>
  <c r="B21" i="4" s="1"/>
  <c r="D22" i="4"/>
  <c r="B22" i="4" s="1"/>
  <c r="D23" i="4"/>
  <c r="B23" i="4" s="1"/>
  <c r="D24" i="4"/>
  <c r="B24" i="4" s="1"/>
  <c r="D25" i="4"/>
  <c r="B25" i="4" s="1"/>
  <c r="D26" i="4"/>
  <c r="B26" i="4" s="1"/>
  <c r="D27" i="4"/>
  <c r="B27" i="4" s="1"/>
  <c r="D28" i="4"/>
  <c r="B28" i="4" s="1"/>
  <c r="D29" i="4"/>
  <c r="B29" i="4" s="1"/>
  <c r="D30" i="4"/>
  <c r="B30" i="4" s="1"/>
  <c r="D31" i="4"/>
  <c r="B31" i="4" s="1"/>
  <c r="D32" i="4"/>
  <c r="B32" i="4" s="1"/>
  <c r="D33" i="4"/>
  <c r="B33" i="4" s="1"/>
  <c r="D34" i="4"/>
  <c r="B34" i="4" s="1"/>
  <c r="D35" i="4"/>
  <c r="B35" i="4" s="1"/>
  <c r="D6" i="5"/>
  <c r="B6" i="5" s="1"/>
  <c r="D7" i="5"/>
  <c r="B7" i="5" s="1"/>
  <c r="D8" i="5"/>
  <c r="B8" i="5" s="1"/>
  <c r="D9" i="5"/>
  <c r="B9" i="5"/>
</calcChain>
</file>

<file path=xl/sharedStrings.xml><?xml version="1.0" encoding="utf-8"?>
<sst xmlns="http://schemas.openxmlformats.org/spreadsheetml/2006/main" count="534" uniqueCount="137">
  <si>
    <t>NEW HOUSE BUILDING</t>
  </si>
  <si>
    <t>Q1</t>
  </si>
  <si>
    <t>Q2</t>
  </si>
  <si>
    <t>Q3</t>
  </si>
  <si>
    <t>Q4</t>
  </si>
  <si>
    <t>Private Sector</t>
  </si>
  <si>
    <t>Local Authority</t>
  </si>
  <si>
    <t>New Towns</t>
  </si>
  <si>
    <t>Total</t>
  </si>
  <si>
    <t>Private
Sector</t>
  </si>
  <si>
    <t>Local
Authority</t>
  </si>
  <si>
    <t>New
Towns</t>
  </si>
  <si>
    <t>Year</t>
  </si>
  <si>
    <t>Quarter</t>
  </si>
  <si>
    <t>New Dwellings Completed:  1949 - 1978</t>
  </si>
  <si>
    <t>Government Departments</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</si>
  <si>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</si>
  <si>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</si>
  <si>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</si>
  <si>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</si>
  <si>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</si>
  <si>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</si>
  <si>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</si>
  <si>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</si>
  <si>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</si>
  <si>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</si>
  <si>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</si>
  <si>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</si>
  <si>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</si>
  <si>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</si>
  <si>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</si>
  <si>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</si>
  <si>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</si>
  <si>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</si>
  <si>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</si>
  <si>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</si>
  <si>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</si>
  <si>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</si>
  <si>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</si>
  <si>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</si>
  <si>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</si>
  <si>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</si>
  <si>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</si>
  <si>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</si>
  <si>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</si>
  <si>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</si>
  <si>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New Dwellings Completed:  1945 - 1948</t>
  </si>
  <si>
    <t>Housing Association</t>
  </si>
  <si>
    <t>Private builders under licence</t>
  </si>
  <si>
    <t>New dwellings completed: 1920 to latest available</t>
  </si>
  <si>
    <t>Scottish Special Housing Association</t>
  </si>
  <si>
    <t>New Dwellings Completed:  1979 - present</t>
  </si>
  <si>
    <t>Government
Departments</t>
  </si>
  <si>
    <t>New
Town</t>
  </si>
  <si>
    <t>All Sectors</t>
  </si>
  <si>
    <t>All Public Authority</t>
  </si>
  <si>
    <t>- Housing Association new build information from Scottish Government Housing Investment Division: Affordable Housing Investment Programme</t>
  </si>
  <si>
    <t>Housing Association (excluding SSHA)</t>
  </si>
  <si>
    <t>All Social Sector</t>
  </si>
  <si>
    <t>- NB1and NB2 returns by local authorities to the Scottish Government, Communities Analysis Division (Housing Statistics)</t>
  </si>
  <si>
    <t>New dwellings started: 1980q1 (i.e. January to March) to latest available</t>
  </si>
  <si>
    <t>New dwellings completed: 1980q1 (i.e. January to March) to latest available</t>
  </si>
  <si>
    <t>Notes</t>
  </si>
  <si>
    <t xml:space="preserve">Notes </t>
  </si>
  <si>
    <t xml:space="preserve">This worksheet contains one table. </t>
  </si>
  <si>
    <t xml:space="preserve">Note number </t>
  </si>
  <si>
    <t xml:space="preserve">Note text </t>
  </si>
  <si>
    <t>Note 1</t>
  </si>
  <si>
    <t xml:space="preserve">Private new build starts data includes estimates for Highland from 2006 Q3. Estimates for new private house building in Highland have been used because of outstanding returns since 2006 quarter 3. Starts data for the missing quarters have been calculated by estimating Highland's contribution to national new build housing starts, based on previous years. </t>
  </si>
  <si>
    <t>Note 2</t>
  </si>
  <si>
    <t>Glasgow figures for 2006 Q2 are likely to include private starts and completions from earlier years.</t>
  </si>
  <si>
    <t>Note 3</t>
  </si>
  <si>
    <t>Note 4</t>
  </si>
  <si>
    <t>Note 5</t>
  </si>
  <si>
    <t>Note 6</t>
  </si>
  <si>
    <t>Note 7</t>
  </si>
  <si>
    <t>Note 8</t>
  </si>
  <si>
    <t>Note 9</t>
  </si>
  <si>
    <t>Previously, private led new build completions for the City of Edinburgh for 2015 Q4 onwards were estimated due to some concerns around the quality of the data derived from new build completion certificates. Since then, an investigation into the data quality issues has been carried out and the issues have been resolved, with corrected building completion certificate based figures on private-led starts and completions being supplied by City of Edinburgh Council from 2015 Q1 onwards. Therefore, the starts and completions figures for 2015 Q1 onwards have been revised in the tables.</t>
  </si>
  <si>
    <t>Note 10</t>
  </si>
  <si>
    <t>Note 11</t>
  </si>
  <si>
    <t>Note 12</t>
  </si>
  <si>
    <t>Note 13</t>
  </si>
  <si>
    <t>Note 14</t>
  </si>
  <si>
    <t>Note 15</t>
  </si>
  <si>
    <t>Note 16</t>
  </si>
  <si>
    <t>Note 17</t>
  </si>
  <si>
    <t>Table of Contents</t>
  </si>
  <si>
    <t>This worksheet contains a table of contents and hyperlinks to each worksheet.</t>
  </si>
  <si>
    <t>This worksheet contains one table.</t>
  </si>
  <si>
    <t>Worksheet name</t>
  </si>
  <si>
    <t>Worksheet title</t>
  </si>
  <si>
    <t>Worksheet contents</t>
  </si>
  <si>
    <t>General</t>
  </si>
  <si>
    <t>Cover Sheet</t>
  </si>
  <si>
    <t>Cover sheet detailing information about this data</t>
  </si>
  <si>
    <t>Notes and instructions for using and interpreting this data</t>
  </si>
  <si>
    <t>Private New Build Data</t>
  </si>
  <si>
    <t>from 1980q1</t>
  </si>
  <si>
    <t>long series</t>
  </si>
  <si>
    <t>1945-1948</t>
  </si>
  <si>
    <t>1979-present</t>
  </si>
  <si>
    <t>1949-1978</t>
  </si>
  <si>
    <t xml:space="preserve">Housing association figures in this time series are based on date of approval rather than the date construction started. Figures for actual starts in Housing Association new build are now being recorded from 2009 quarter 4. </t>
  </si>
  <si>
    <t>The majority of housing association approvals currently fall within the first quarter of the year. This will likely not reflect actual delivery of these homes.</t>
  </si>
  <si>
    <t>1,563 Devanha units for social rent (1188) and low cost home ownership (375) in Aberdeen City, Aberdeenshire and Moray were approved in 2007-08, but have not been included in previous publications.  These approvals were part of a long term development. The Devanha programme is a bulk procurement and partnership exercise which is being carried through by Devanha Limited a company limited by guarantee, whose board is made largely from representatives of its member Registered Social Landlords (RSLs).</t>
  </si>
  <si>
    <t>Please note the addition of nearly 800 approvals for housing association new build in March 2004 which were previously excluded from the dataset.</t>
  </si>
  <si>
    <t>Perth and Kinross included a small number of housing association houses as private sector prior to 2010 Q4 as they were unable to separate these out.  This led to a small element of double counting in the all sectors tables.</t>
  </si>
  <si>
    <t>East Ayrshire reported that two sites with council housing construction had been erroneously included in the NB2 forms and excluded from the NB1 forms for 2011 Q1, Q2 and Q3. Starts and completions figures have been revised accordingly.</t>
  </si>
  <si>
    <t xml:space="preserve">South Lanarkshire resubmitted NB1 returns for 2009 Q4 to 2010 Q4. In 2009 the council acquired a site with units already under construction following the liquidation of the company who was originally building them. Therefore there will be completions in subsequent quarters which do not have a corresponding start recorded. </t>
  </si>
  <si>
    <t>Na h-Eileanan Siar included a number of housing association dwellings as private sector prior to 2017 Q3 as they were unable to separate these out.  This led to a small element of double counting in the all sectors tables.</t>
  </si>
  <si>
    <t>East Dunbartonshire 2018 Q3 is an estimate.</t>
  </si>
  <si>
    <t>Figures for East Ayrshire Local Authority starts and completions (2015-16 to 2019-20) were revised in September 2020 due to the inclusion of some RSL sites in Local Authority new build data</t>
  </si>
  <si>
    <t>Estimates were used for private-led starts and completions for East Dunbartonshire for 2019 Q2 due to IT and staffing issues. East Dunbartonshire were not able to send the NB2 data in time for data analysis due to these issues and therefore an average of the previous four quarters was taken as an estimation.</t>
  </si>
  <si>
    <t xml:space="preserve">East Ayrshire figures were revised for the years 2015-16 to 2019-20 due to the inclusion of RSL sites. </t>
  </si>
  <si>
    <t xml:space="preserve">It should be noted that the amount of all-sector new housebuilding activity recorded in the quarters January to March 2020 and April to June 2020 will have been impacted by the introduction of measures to reduce the spread of the coronavirus (COVID-19) from mid-March to late June, in which non-essential construction activity stopped and home buyers were advised to delay moving to a new home where possible, after which there has been a phased re-start of supply activity. </t>
  </si>
  <si>
    <t>All Private Sector</t>
  </si>
  <si>
    <t>All Private Sectors</t>
  </si>
  <si>
    <t>New Town</t>
  </si>
  <si>
    <t>New build Starts and Completions each quarter split by tenure</t>
  </si>
  <si>
    <t>New build Completions each year split by Private and Public Sector</t>
  </si>
  <si>
    <t>New build Completions each year from 1945-1948 split by tenure</t>
  </si>
  <si>
    <t>New build Completions each year from 1949-1978 split by tenure</t>
  </si>
  <si>
    <t>New build Completions each year split by tenure</t>
  </si>
  <si>
    <t xml:space="preserve">This worksheet contains two tables. </t>
  </si>
  <si>
    <t>Earliest data available: 1996 Q2</t>
  </si>
  <si>
    <t>Tables for Summary of new house building in Scotland</t>
  </si>
  <si>
    <t>This workbook contains 5 sheets containing tables which accompany the Quarterly Housing Statistics publication.</t>
  </si>
  <si>
    <t>Source:</t>
  </si>
  <si>
    <t>Housing Associations</t>
  </si>
  <si>
    <t>Scottish Homes</t>
  </si>
  <si>
    <t xml:space="preserve">A number of local authorities have private-led new build data estimated due to delays in the provision of this data. These are: Angus, private-led starts and completions since 2023 Q1. Dundee for 2023 Q2. East Dunbartonshire, private-led starts and completions since 2020 Q4. Highland, private-led starts since 2020 Q4. South Ayrshire, private-led starts and completions since 2021 Q4. Stirling, private-led starts and completions since 2022 Q1. Starting from 2022 Q3 we have begun to receive data from Highland for completions that we can use to estimate starts, Aberdeen City and South Ayrshire remain estimated since 2022 Q2. </t>
  </si>
  <si>
    <t>Public Sector &amp; Housing Association</t>
  </si>
  <si>
    <t>back to contents</t>
  </si>
  <si>
    <t>Go to specific notes</t>
  </si>
  <si>
    <t>Last update: March 2024</t>
  </si>
  <si>
    <t>Latest data available: 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</si>
</sst>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_-;\-* #,##0_-;_-* &quot;-&quot;??_-;_-@_-"/>
    <numFmt numFmtId="167" formatCode="0_)"/>
    <numFmt numFmtId="168" formatCode="#,##0_);;&quot;- &quot;_);@_)\ "/>
    <numFmt numFmtId="169" formatCode="_(General"/>
  </numFmts>
  <fonts count="36" x14ac:knownFonts="1">
    <font>
      <sz val="8"/>
      <name val="Arial"/>
    </font>
    <font>
      <sz val="8"/>
      <name val="Arial"/>
      <family val="2"/>
    </font>
    <font>
      <sz val="8"/>
      <color indexed="62"/>
      <name val="Arial"/>
      <family val="2"/>
    </font>
    <font>
      <b/>
      <sz val="8"/>
      <color indexed="62"/>
      <name val="Arial"/>
      <family val="2"/>
    </font>
    <font>
      <b/>
      <sz val="10"/>
      <color indexed="62"/>
      <name val="Arial"/>
      <family val="2"/>
    </font>
    <font>
      <sz val="10"/>
      <name val="Arial"/>
      <family val="2"/>
    </font>
    <font>
      <sz val="11"/>
      <name val="Times New Roman"/>
      <family val="1"/>
    </font>
    <font>
      <sz val="8"/>
      <color indexed="62"/>
      <name val="Arial"/>
      <family val="2"/>
    </font>
    <font>
      <sz val="10"/>
      <color indexed="62"/>
      <name val="Arial"/>
      <family val="2"/>
    </font>
    <font>
      <b/>
      <sz val="9"/>
      <color indexed="62"/>
      <name val="Arial"/>
      <family val="2"/>
    </font>
    <font>
      <sz val="9"/>
      <color indexed="62"/>
      <name val="Arial"/>
      <family val="2"/>
    </font>
    <font>
      <sz val="9"/>
      <color indexed="62"/>
      <name val="Arial"/>
      <family val="2"/>
    </font>
    <font>
      <sz val="8"/>
      <name val="Arial"/>
      <family val="2"/>
    </font>
    <font>
      <u/>
      <sz val="8"/>
      <color indexed="12"/>
      <name val="Arial"/>
      <family val="2"/>
    </font>
    <font>
      <b/>
      <sz val="11"/>
      <name val="Times New Roman"/>
      <family val="1"/>
    </font>
    <font>
      <b/>
      <sz val="12"/>
      <name val="Times New Roman"/>
      <family val="1"/>
    </font>
    <font>
      <b/>
      <sz val="11"/>
      <color indexed="62"/>
      <name val="Arial"/>
      <family val="2"/>
    </font>
    <font>
      <sz val="12"/>
      <name val="Arial"/>
      <family val="2"/>
    </font>
    <font>
      <b/>
      <sz val="12"/>
      <color indexed="62"/>
      <name val="Arial"/>
      <family val="2"/>
    </font>
    <font>
      <sz val="12"/>
      <color indexed="62"/>
      <name val="Arial"/>
      <family val="2"/>
    </font>
    <font>
      <b/>
      <sz val="15"/>
      <color theme="3"/>
      <name val="Arial"/>
      <family val="2"/>
    </font>
    <font>
      <b/>
      <sz val="13"/>
      <color theme="3"/>
      <name val="Arial"/>
      <family val="2"/>
    </font>
    <font>
      <b/>
      <sz val="11"/>
      <color theme="3"/>
      <name val="Arial"/>
      <family val="2"/>
    </font>
    <font>
      <b/>
      <sz val="16"/>
      <color theme="3"/>
      <name val="Arial"/>
      <family val="2"/>
    </font>
    <font>
      <sz val="12"/>
      <color theme="1"/>
      <name val="Arial"/>
      <family val="2"/>
    </font>
    <font>
      <sz val="12"/>
      <color rgb="FF333333"/>
      <name val="Arial"/>
      <family val="2"/>
    </font>
    <font>
      <sz val="12"/>
      <color rgb="FF000000"/>
      <name val="Arial"/>
      <family val="2"/>
    </font>
    <font>
      <b/>
      <sz val="12"/>
      <color theme="0"/>
      <name val="Arial"/>
      <family val="2"/>
    </font>
    <font>
      <sz val="11"/>
      <color theme="1"/>
      <name val="Arial"/>
      <family val="2"/>
    </font>
    <font>
      <b/>
      <sz val="13"/>
      <color rgb="FF000000"/>
      <name val="Arial"/>
      <family val="2"/>
    </font>
    <font>
      <b/>
      <sz val="12"/>
      <color rgb="FF000000"/>
      <name val="Arial"/>
      <family val="2"/>
    </font>
    <font>
      <u/>
      <sz val="12"/>
      <color theme="10"/>
      <name val="Arial"/>
      <family val="2"/>
    </font>
    <font>
      <sz val="12"/>
      <color rgb="FF333399"/>
      <name val="Arial"/>
      <family val="2"/>
    </font>
    <font>
      <b/>
      <sz val="12"/>
      <name val="Arial"/>
      <family val="2"/>
    </font>
    <font>
      <sz val="8"/>
      <name val="Arial"/>
      <family val="2"/>
    </font>
    <font>
      <u/>
      <sz val="12"/>
      <color indexed="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FFFFFF"/>
        <bgColor rgb="FFFFFFFF"/>
      </patternFill>
    </fill>
  </fills>
  <borders count="13">
    <border>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bottom/>
      <diagonal/>
    </border>
  </borders>
  <cellStyleXfs count="16">
    <xf numFmtId="0" fontId="0" fillId="0" borderId="0"/>
    <xf numFmtId="165" fontId="1" fillId="0" borderId="0" applyFon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13" fillId="0" borderId="0" applyNumberFormat="0" applyFill="0" applyBorder="0" applyAlignment="0" applyProtection="0">
      <alignment vertical="top"/>
      <protection locked="0"/>
    </xf>
    <xf numFmtId="0" fontId="12" fillId="0" borderId="0"/>
    <xf numFmtId="0" fontId="5" fillId="0" borderId="0"/>
    <xf numFmtId="168" fontId="6" fillId="0" borderId="1" applyFill="0" applyBorder="0" applyProtection="0">
      <alignment horizontal="right"/>
    </xf>
    <xf numFmtId="0" fontId="14" fillId="0" borderId="0" applyNumberFormat="0" applyFill="0" applyBorder="0" applyProtection="0">
      <alignment horizontal="center" vertical="center" wrapText="1"/>
    </xf>
    <xf numFmtId="1" fontId="15" fillId="0" borderId="0" applyNumberFormat="0" applyFill="0" applyBorder="0" applyProtection="0">
      <alignment horizontal="right" vertical="top"/>
    </xf>
    <xf numFmtId="169" fontId="6" fillId="0" borderId="0" applyNumberFormat="0" applyFill="0" applyBorder="0" applyProtection="0">
      <alignment horizontal="left"/>
    </xf>
    <xf numFmtId="0" fontId="15" fillId="0" borderId="0" applyNumberFormat="0" applyFill="0" applyBorder="0" applyProtection="0">
      <alignment horizontal="left" vertical="top"/>
    </xf>
    <xf numFmtId="0" fontId="1" fillId="0" borderId="0"/>
    <xf numFmtId="0" fontId="1" fillId="0" borderId="0"/>
    <xf numFmtId="9" fontId="34" fillId="0" borderId="0" applyFont="0" applyFill="0" applyBorder="0" applyAlignment="0" applyProtection="0"/>
  </cellStyleXfs>
  <cellXfs count="161">
    <xf numFmtId="0" fontId="0" fillId="0" borderId="0" xfId="0"/>
    <xf numFmtId="0" fontId="2" fillId="2" borderId="0" xfId="0" applyFont="1" applyFill="1"/>
    <xf numFmtId="0" fontId="2" fillId="2" borderId="0" xfId="0" applyFont="1" applyFill="1" applyAlignment="1">
      <alignment horizontal="right"/>
    </xf>
    <xf numFmtId="0" fontId="7" fillId="2" borderId="0" xfId="7" applyFont="1" applyFill="1"/>
    <xf numFmtId="0" fontId="3" fillId="2" borderId="0" xfId="7" applyFont="1" applyFill="1"/>
    <xf numFmtId="0" fontId="4" fillId="2" borderId="0" xfId="0" applyFont="1" applyFill="1"/>
    <xf numFmtId="0" fontId="3" fillId="2" borderId="0" xfId="7" applyFont="1" applyFill="1" applyAlignment="1">
      <alignment horizontal="center" vertical="center"/>
    </xf>
    <xf numFmtId="3" fontId="3" fillId="2" borderId="0" xfId="7" applyNumberFormat="1" applyFont="1" applyFill="1" applyAlignment="1">
      <alignment horizontal="right"/>
    </xf>
    <xf numFmtId="3" fontId="7" fillId="2" borderId="0" xfId="7" applyNumberFormat="1" applyFont="1" applyFill="1" applyAlignment="1">
      <alignment horizontal="right"/>
    </xf>
    <xf numFmtId="3" fontId="7" fillId="2" borderId="0" xfId="7" applyNumberFormat="1" applyFont="1" applyFill="1"/>
    <xf numFmtId="3" fontId="3" fillId="2" borderId="0" xfId="7" applyNumberFormat="1" applyFont="1" applyFill="1"/>
    <xf numFmtId="0" fontId="7" fillId="2" borderId="0" xfId="7" applyFont="1" applyFill="1" applyAlignment="1">
      <alignment horizontal="center" wrapText="1"/>
    </xf>
    <xf numFmtId="3" fontId="3" fillId="2" borderId="0" xfId="7" applyNumberFormat="1" applyFont="1" applyFill="1" applyAlignment="1">
      <alignment horizontal="center" wrapText="1"/>
    </xf>
    <xf numFmtId="3" fontId="3" fillId="0" borderId="0" xfId="7" applyNumberFormat="1" applyFont="1" applyAlignment="1">
      <alignment horizontal="right"/>
    </xf>
    <xf numFmtId="3" fontId="7" fillId="0" borderId="0" xfId="7" applyNumberFormat="1" applyFont="1" applyAlignment="1">
      <alignment horizontal="right"/>
    </xf>
    <xf numFmtId="3" fontId="3" fillId="0" borderId="2" xfId="7" applyNumberFormat="1" applyFont="1" applyBorder="1" applyAlignment="1">
      <alignment horizontal="right"/>
    </xf>
    <xf numFmtId="3" fontId="3" fillId="0" borderId="0" xfId="7" applyNumberFormat="1" applyFont="1" applyAlignment="1">
      <alignment horizontal="centerContinuous"/>
    </xf>
    <xf numFmtId="3" fontId="3" fillId="0" borderId="0" xfId="1" applyNumberFormat="1" applyFont="1" applyBorder="1" applyAlignment="1"/>
    <xf numFmtId="3" fontId="7" fillId="0" borderId="0" xfId="1" applyNumberFormat="1" applyFont="1" applyBorder="1" applyAlignment="1">
      <alignment horizontal="right"/>
    </xf>
    <xf numFmtId="164" fontId="7" fillId="0" borderId="0" xfId="7" quotePrefix="1" applyNumberFormat="1" applyFont="1" applyAlignment="1">
      <alignment horizontal="right"/>
    </xf>
    <xf numFmtId="3" fontId="7" fillId="0" borderId="0" xfId="7" applyNumberFormat="1" applyFont="1"/>
    <xf numFmtId="164" fontId="7" fillId="0" borderId="0" xfId="7" applyNumberFormat="1" applyFont="1" applyAlignment="1">
      <alignment horizontal="right"/>
    </xf>
    <xf numFmtId="1" fontId="7" fillId="0" borderId="0" xfId="7" quotePrefix="1" applyNumberFormat="1" applyFont="1" applyAlignment="1">
      <alignment horizontal="right"/>
    </xf>
    <xf numFmtId="1" fontId="3" fillId="0" borderId="0" xfId="7" applyNumberFormat="1" applyFont="1"/>
    <xf numFmtId="3" fontId="7" fillId="0" borderId="0" xfId="7" applyNumberFormat="1" applyFont="1" applyAlignment="1">
      <alignment horizontal="left"/>
    </xf>
    <xf numFmtId="1" fontId="3" fillId="0" borderId="0" xfId="7" applyNumberFormat="1" applyFont="1" applyAlignment="1">
      <alignment horizontal="center"/>
    </xf>
    <xf numFmtId="0" fontId="3" fillId="0" borderId="0" xfId="7" applyFont="1" applyAlignment="1">
      <alignment horizontal="centerContinuous"/>
    </xf>
    <xf numFmtId="164" fontId="3" fillId="0" borderId="0" xfId="7" applyNumberFormat="1" applyFont="1" applyAlignment="1">
      <alignment horizontal="right"/>
    </xf>
    <xf numFmtId="0" fontId="7" fillId="0" borderId="0" xfId="7" applyFont="1"/>
    <xf numFmtId="164" fontId="7" fillId="0" borderId="0" xfId="7" applyNumberFormat="1" applyFont="1"/>
    <xf numFmtId="3" fontId="7" fillId="0" borderId="0" xfId="1" applyNumberFormat="1" applyFont="1" applyBorder="1"/>
    <xf numFmtId="3" fontId="4" fillId="0" borderId="0" xfId="7" applyNumberFormat="1" applyFont="1" applyAlignment="1">
      <alignment horizontal="right"/>
    </xf>
    <xf numFmtId="3" fontId="8" fillId="0" borderId="0" xfId="7" applyNumberFormat="1" applyFont="1" applyAlignment="1">
      <alignment horizontal="right"/>
    </xf>
    <xf numFmtId="3" fontId="8" fillId="0" borderId="0" xfId="7" applyNumberFormat="1" applyFont="1"/>
    <xf numFmtId="3" fontId="4" fillId="0" borderId="0" xfId="7" applyNumberFormat="1" applyFont="1"/>
    <xf numFmtId="3" fontId="4" fillId="0" borderId="2" xfId="7" applyNumberFormat="1" applyFont="1" applyBorder="1" applyAlignment="1">
      <alignment horizontal="right"/>
    </xf>
    <xf numFmtId="1" fontId="3" fillId="0" borderId="0" xfId="7" quotePrefix="1" applyNumberFormat="1" applyFont="1" applyAlignment="1">
      <alignment horizontal="center"/>
    </xf>
    <xf numFmtId="1" fontId="3" fillId="0" borderId="0" xfId="7" applyNumberFormat="1" applyFont="1" applyAlignment="1">
      <alignment horizontal="left"/>
    </xf>
    <xf numFmtId="0" fontId="3" fillId="0" borderId="0" xfId="7" applyFont="1"/>
    <xf numFmtId="1" fontId="3" fillId="0" borderId="0" xfId="7" applyNumberFormat="1" applyFont="1" applyAlignment="1">
      <alignment horizontal="right"/>
    </xf>
    <xf numFmtId="166" fontId="3" fillId="0" borderId="0" xfId="1" applyNumberFormat="1" applyFont="1" applyBorder="1" applyAlignment="1"/>
    <xf numFmtId="0" fontId="3" fillId="2" borderId="0" xfId="0" applyFont="1" applyFill="1" applyAlignment="1">
      <alignment horizontal="center" vertical="center" wrapText="1"/>
    </xf>
    <xf numFmtId="0" fontId="9" fillId="2" borderId="0" xfId="0" applyFont="1" applyFill="1"/>
    <xf numFmtId="0" fontId="10" fillId="2" borderId="0" xfId="0" applyFont="1" applyFill="1"/>
    <xf numFmtId="0" fontId="11" fillId="2" borderId="0" xfId="0" quotePrefix="1" applyFont="1" applyFill="1"/>
    <xf numFmtId="166" fontId="3" fillId="2" borderId="0" xfId="0" applyNumberFormat="1" applyFont="1" applyFill="1" applyAlignment="1">
      <alignment horizontal="center" vertical="center" wrapText="1"/>
    </xf>
    <xf numFmtId="3" fontId="2" fillId="0" borderId="0" xfId="7" applyNumberFormat="1" applyFont="1"/>
    <xf numFmtId="3" fontId="2" fillId="2" borderId="0" xfId="0" applyNumberFormat="1" applyFont="1" applyFill="1"/>
    <xf numFmtId="0" fontId="10" fillId="2" borderId="0" xfId="0" quotePrefix="1" applyFont="1" applyFill="1"/>
    <xf numFmtId="0" fontId="8" fillId="2" borderId="0" xfId="0" applyFont="1" applyFill="1" applyAlignment="1">
      <alignment horizontal="left"/>
    </xf>
    <xf numFmtId="3" fontId="8" fillId="2" borderId="0" xfId="0" applyNumberFormat="1" applyFont="1" applyFill="1"/>
    <xf numFmtId="0" fontId="8" fillId="2" borderId="0" xfId="0" applyFont="1" applyFill="1"/>
    <xf numFmtId="0" fontId="8" fillId="3" borderId="0" xfId="0" applyFont="1" applyFill="1"/>
    <xf numFmtId="3" fontId="9" fillId="0" borderId="0" xfId="7" applyNumberFormat="1" applyFont="1" applyAlignment="1">
      <alignment horizontal="right"/>
    </xf>
    <xf numFmtId="3" fontId="10" fillId="0" borderId="0" xfId="7" applyNumberFormat="1" applyFont="1" applyAlignment="1">
      <alignment horizontal="right"/>
    </xf>
    <xf numFmtId="3" fontId="10" fillId="0" borderId="0" xfId="7" applyNumberFormat="1" applyFont="1"/>
    <xf numFmtId="3" fontId="10" fillId="2" borderId="0" xfId="0" applyNumberFormat="1" applyFont="1" applyFill="1"/>
    <xf numFmtId="0" fontId="10" fillId="3" borderId="0" xfId="0" applyFont="1" applyFill="1"/>
    <xf numFmtId="0" fontId="10" fillId="2" borderId="0" xfId="0" applyFont="1" applyFill="1" applyAlignment="1">
      <alignment horizontal="left"/>
    </xf>
    <xf numFmtId="3" fontId="3" fillId="3" borderId="0" xfId="0" applyNumberFormat="1" applyFont="1" applyFill="1" applyAlignment="1">
      <alignment horizontal="right"/>
    </xf>
    <xf numFmtId="0" fontId="3" fillId="2" borderId="0" xfId="0" applyFont="1" applyFill="1"/>
    <xf numFmtId="3" fontId="2" fillId="3" borderId="0" xfId="0" applyNumberFormat="1" applyFont="1" applyFill="1" applyAlignment="1">
      <alignment horizontal="right"/>
    </xf>
    <xf numFmtId="3" fontId="9" fillId="2" borderId="0" xfId="0" applyNumberFormat="1" applyFont="1" applyFill="1"/>
    <xf numFmtId="3" fontId="4" fillId="2" borderId="0" xfId="0" applyNumberFormat="1" applyFont="1" applyFill="1"/>
    <xf numFmtId="3" fontId="3" fillId="2" borderId="0" xfId="0" applyNumberFormat="1" applyFont="1" applyFill="1"/>
    <xf numFmtId="3" fontId="7" fillId="3" borderId="0" xfId="7" applyNumberFormat="1" applyFont="1" applyFill="1"/>
    <xf numFmtId="166" fontId="3" fillId="3" borderId="0" xfId="1" applyNumberFormat="1" applyFont="1" applyFill="1" applyBorder="1" applyAlignment="1"/>
    <xf numFmtId="167" fontId="7" fillId="3" borderId="0" xfId="7" applyNumberFormat="1" applyFont="1" applyFill="1"/>
    <xf numFmtId="0" fontId="23" fillId="3" borderId="0" xfId="2" applyFont="1" applyFill="1" applyBorder="1"/>
    <xf numFmtId="0" fontId="24" fillId="3" borderId="0" xfId="0" applyFont="1" applyFill="1" applyAlignment="1">
      <alignment horizontal="left"/>
    </xf>
    <xf numFmtId="0" fontId="25" fillId="0" borderId="0" xfId="0" applyFont="1" applyAlignment="1">
      <alignment vertical="center"/>
    </xf>
    <xf numFmtId="0" fontId="26" fillId="3" borderId="0" xfId="0" applyFont="1" applyFill="1"/>
    <xf numFmtId="0" fontId="26" fillId="3" borderId="0" xfId="0" applyFont="1" applyFill="1" applyAlignment="1">
      <alignment horizontal="left" vertical="top" wrapText="1"/>
    </xf>
    <xf numFmtId="0" fontId="27" fillId="4" borderId="0" xfId="0" applyFont="1" applyFill="1" applyAlignment="1">
      <alignment horizontal="center" vertical="top"/>
    </xf>
    <xf numFmtId="0" fontId="27" fillId="4" borderId="6" xfId="4" applyFont="1" applyFill="1" applyBorder="1" applyAlignment="1">
      <alignment horizontal="center" vertical="top" wrapText="1"/>
    </xf>
    <xf numFmtId="0" fontId="24" fillId="3" borderId="7" xfId="0" applyFont="1" applyFill="1" applyBorder="1" applyAlignment="1">
      <alignment horizontal="center" vertical="center"/>
    </xf>
    <xf numFmtId="0" fontId="24" fillId="3" borderId="7" xfId="0" applyFont="1" applyFill="1" applyBorder="1" applyAlignment="1">
      <alignment horizontal="left" vertical="center" wrapText="1"/>
    </xf>
    <xf numFmtId="0" fontId="8" fillId="3" borderId="0" xfId="0" quotePrefix="1" applyFont="1" applyFill="1" applyAlignment="1">
      <alignment horizontal="left"/>
    </xf>
    <xf numFmtId="0" fontId="4" fillId="3" borderId="0" xfId="0" applyFont="1" applyFill="1" applyAlignment="1">
      <alignment horizontal="right"/>
    </xf>
    <xf numFmtId="0" fontId="8" fillId="3" borderId="0" xfId="0" applyFont="1" applyFill="1" applyAlignment="1">
      <alignment horizontal="left"/>
    </xf>
    <xf numFmtId="0" fontId="8" fillId="3" borderId="0" xfId="0" applyFont="1" applyFill="1" applyAlignment="1">
      <alignment horizontal="right"/>
    </xf>
    <xf numFmtId="0" fontId="8" fillId="3" borderId="0" xfId="0" applyFont="1" applyFill="1" applyAlignment="1">
      <alignment horizontal="left" wrapText="1"/>
    </xf>
    <xf numFmtId="0" fontId="8" fillId="3" borderId="0" xfId="0" applyFont="1" applyFill="1" applyAlignment="1">
      <alignment vertical="top" wrapText="1"/>
    </xf>
    <xf numFmtId="3" fontId="8" fillId="3" borderId="0" xfId="0" applyNumberFormat="1" applyFont="1" applyFill="1" applyAlignment="1">
      <alignment horizontal="right"/>
    </xf>
    <xf numFmtId="0" fontId="23" fillId="5" borderId="0" xfId="2" applyFont="1" applyFill="1" applyBorder="1"/>
    <xf numFmtId="0" fontId="28" fillId="5" borderId="0" xfId="0" applyFont="1" applyFill="1"/>
    <xf numFmtId="0" fontId="26" fillId="5" borderId="0" xfId="0" applyFont="1" applyFill="1"/>
    <xf numFmtId="0" fontId="29" fillId="5" borderId="0" xfId="0" applyFont="1" applyFill="1" applyAlignment="1">
      <alignment vertical="center"/>
    </xf>
    <xf numFmtId="0" fontId="29" fillId="5" borderId="0" xfId="0" applyFont="1" applyFill="1" applyAlignment="1">
      <alignment vertical="center" wrapText="1"/>
    </xf>
    <xf numFmtId="0" fontId="30" fillId="5" borderId="0" xfId="0" applyFont="1" applyFill="1" applyAlignment="1">
      <alignment vertical="center" wrapText="1"/>
    </xf>
    <xf numFmtId="0" fontId="31" fillId="5" borderId="0" xfId="5" applyFont="1" applyFill="1" applyAlignment="1" applyProtection="1">
      <alignment horizontal="left" indent="1"/>
    </xf>
    <xf numFmtId="0" fontId="26" fillId="5" borderId="0" xfId="0" applyFont="1" applyFill="1" applyAlignment="1">
      <alignment vertical="center"/>
    </xf>
    <xf numFmtId="0" fontId="17" fillId="5" borderId="0" xfId="5" applyFont="1" applyFill="1" applyAlignment="1" applyProtection="1"/>
    <xf numFmtId="0" fontId="16" fillId="2" borderId="0" xfId="0" applyFont="1" applyFill="1"/>
    <xf numFmtId="0" fontId="10" fillId="2" borderId="0" xfId="0" applyFont="1" applyFill="1" applyAlignment="1">
      <alignment wrapText="1"/>
    </xf>
    <xf numFmtId="0" fontId="20" fillId="2" borderId="3" xfId="2" applyFill="1"/>
    <xf numFmtId="0" fontId="27" fillId="4" borderId="0" xfId="0" applyFont="1" applyFill="1" applyAlignment="1">
      <alignment horizontal="right" vertical="center" wrapText="1"/>
    </xf>
    <xf numFmtId="165" fontId="27" fillId="4" borderId="0" xfId="1" applyFont="1" applyFill="1" applyBorder="1" applyAlignment="1">
      <alignment horizontal="right" vertical="center" wrapText="1"/>
    </xf>
    <xf numFmtId="0" fontId="18" fillId="2" borderId="0" xfId="0" applyFont="1" applyFill="1" applyAlignment="1">
      <alignment horizontal="right" vertical="center" wrapText="1"/>
    </xf>
    <xf numFmtId="0" fontId="18" fillId="0" borderId="0" xfId="0" applyFont="1" applyAlignment="1">
      <alignment horizontal="right"/>
    </xf>
    <xf numFmtId="166" fontId="19" fillId="0" borderId="0" xfId="1" applyNumberFormat="1" applyFont="1" applyFill="1" applyAlignment="1">
      <alignment horizontal="right"/>
    </xf>
    <xf numFmtId="166" fontId="19" fillId="2" borderId="0" xfId="1" applyNumberFormat="1" applyFont="1" applyFill="1" applyAlignment="1">
      <alignment horizontal="right"/>
    </xf>
    <xf numFmtId="166" fontId="18" fillId="0" borderId="0" xfId="1" applyNumberFormat="1" applyFont="1" applyFill="1" applyBorder="1" applyAlignment="1">
      <alignment horizontal="right"/>
    </xf>
    <xf numFmtId="3" fontId="18" fillId="0" borderId="0" xfId="0" applyNumberFormat="1" applyFont="1" applyAlignment="1">
      <alignment horizontal="right"/>
    </xf>
    <xf numFmtId="3" fontId="19" fillId="0" borderId="0" xfId="1" applyNumberFormat="1" applyFont="1" applyFill="1" applyBorder="1"/>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xf>
    <xf numFmtId="167" fontId="18" fillId="0" borderId="0" xfId="7" applyNumberFormat="1" applyFont="1"/>
    <xf numFmtId="3" fontId="18" fillId="0" borderId="0" xfId="1" applyNumberFormat="1" applyFont="1" applyFill="1" applyBorder="1"/>
    <xf numFmtId="1" fontId="27" fillId="4" borderId="0" xfId="7" applyNumberFormat="1" applyFont="1" applyFill="1" applyAlignment="1">
      <alignment horizontal="center" wrapText="1"/>
    </xf>
    <xf numFmtId="3" fontId="27" fillId="4" borderId="0" xfId="7" applyNumberFormat="1" applyFont="1" applyFill="1" applyAlignment="1">
      <alignment horizontal="center" wrapText="1"/>
    </xf>
    <xf numFmtId="0" fontId="19" fillId="0" borderId="0" xfId="7" applyFont="1" applyAlignment="1">
      <alignment horizontal="center"/>
    </xf>
    <xf numFmtId="3" fontId="18" fillId="0" borderId="0" xfId="7" applyNumberFormat="1" applyFont="1"/>
    <xf numFmtId="3" fontId="19" fillId="0" borderId="0" xfId="7" applyNumberFormat="1" applyFont="1"/>
    <xf numFmtId="166" fontId="19" fillId="0" borderId="0" xfId="7" applyNumberFormat="1" applyFont="1"/>
    <xf numFmtId="1" fontId="27" fillId="4" borderId="2" xfId="7" applyNumberFormat="1" applyFont="1" applyFill="1" applyBorder="1" applyAlignment="1">
      <alignment horizontal="center" wrapText="1"/>
    </xf>
    <xf numFmtId="3" fontId="27" fillId="4" borderId="2" xfId="7" applyNumberFormat="1" applyFont="1" applyFill="1" applyBorder="1" applyAlignment="1">
      <alignment horizontal="center" wrapText="1"/>
    </xf>
    <xf numFmtId="1" fontId="18" fillId="0" borderId="0" xfId="7" quotePrefix="1" applyNumberFormat="1" applyFont="1" applyAlignment="1">
      <alignment horizontal="center"/>
    </xf>
    <xf numFmtId="3" fontId="18" fillId="0" borderId="0" xfId="7" applyNumberFormat="1" applyFont="1" applyAlignment="1">
      <alignment horizontal="right"/>
    </xf>
    <xf numFmtId="3" fontId="19" fillId="0" borderId="0" xfId="7" applyNumberFormat="1" applyFont="1" applyAlignment="1">
      <alignment horizontal="right"/>
    </xf>
    <xf numFmtId="3" fontId="27" fillId="4" borderId="2" xfId="7" applyNumberFormat="1" applyFont="1" applyFill="1" applyBorder="1" applyAlignment="1">
      <alignment horizontal="center"/>
    </xf>
    <xf numFmtId="1" fontId="27" fillId="4" borderId="2" xfId="7" applyNumberFormat="1" applyFont="1" applyFill="1" applyBorder="1" applyAlignment="1">
      <alignment horizontal="center"/>
    </xf>
    <xf numFmtId="0" fontId="27" fillId="4" borderId="2" xfId="7" applyFont="1" applyFill="1" applyBorder="1" applyAlignment="1">
      <alignment horizontal="center" wrapText="1"/>
    </xf>
    <xf numFmtId="166" fontId="19" fillId="0" borderId="0" xfId="1" applyNumberFormat="1" applyFont="1" applyFill="1" applyBorder="1" applyAlignment="1">
      <alignment horizontal="right"/>
    </xf>
    <xf numFmtId="166" fontId="18" fillId="0" borderId="0" xfId="1" applyNumberFormat="1" applyFont="1" applyFill="1" applyBorder="1" applyAlignment="1"/>
    <xf numFmtId="166" fontId="19" fillId="0" borderId="0" xfId="1" applyNumberFormat="1" applyFont="1" applyFill="1" applyBorder="1" applyAlignment="1"/>
    <xf numFmtId="166" fontId="19" fillId="0" borderId="0" xfId="1" quotePrefix="1" applyNumberFormat="1" applyFont="1" applyFill="1" applyBorder="1" applyAlignment="1">
      <alignment horizontal="right"/>
    </xf>
    <xf numFmtId="166" fontId="18" fillId="0" borderId="0" xfId="1" applyNumberFormat="1" applyFont="1" applyFill="1" applyBorder="1" applyAlignment="1">
      <alignment horizontal="center" vertical="center" wrapText="1"/>
    </xf>
    <xf numFmtId="166" fontId="19" fillId="0" borderId="0" xfId="1" applyNumberFormat="1" applyFont="1" applyFill="1" applyBorder="1" applyAlignment="1">
      <alignment horizontal="center" vertical="center" wrapText="1"/>
    </xf>
    <xf numFmtId="166" fontId="32" fillId="0" borderId="0" xfId="1" applyNumberFormat="1" applyFont="1" applyFill="1" applyAlignment="1">
      <alignment horizontal="right"/>
    </xf>
    <xf numFmtId="0" fontId="26" fillId="5" borderId="0" xfId="0" applyFont="1" applyFill="1" applyAlignment="1">
      <alignment wrapText="1"/>
    </xf>
    <xf numFmtId="0" fontId="20" fillId="2" borderId="3" xfId="2" applyFill="1" applyAlignment="1"/>
    <xf numFmtId="0" fontId="21" fillId="2" borderId="4" xfId="3" applyFill="1" applyAlignment="1"/>
    <xf numFmtId="1" fontId="21" fillId="2" borderId="4" xfId="3" applyNumberFormat="1" applyFill="1" applyAlignment="1"/>
    <xf numFmtId="1" fontId="21" fillId="0" borderId="4" xfId="3" applyNumberFormat="1" applyAlignment="1"/>
    <xf numFmtId="0" fontId="23" fillId="3" borderId="0" xfId="2" applyFont="1" applyFill="1" applyBorder="1" applyAlignment="1">
      <alignment wrapText="1"/>
    </xf>
    <xf numFmtId="0" fontId="1" fillId="2" borderId="0" xfId="13" applyFill="1"/>
    <xf numFmtId="0" fontId="17" fillId="2" borderId="0" xfId="13" applyFont="1" applyFill="1" applyAlignment="1">
      <alignment horizontal="left" wrapText="1"/>
    </xf>
    <xf numFmtId="0" fontId="17" fillId="2" borderId="0" xfId="14" applyFont="1" applyFill="1" applyAlignment="1">
      <alignment horizontal="left" vertical="top" wrapText="1"/>
    </xf>
    <xf numFmtId="0" fontId="17" fillId="2" borderId="0" xfId="13" applyFont="1" applyFill="1" applyAlignment="1">
      <alignment wrapText="1"/>
    </xf>
    <xf numFmtId="0" fontId="1" fillId="2" borderId="0" xfId="13" applyFill="1" applyAlignment="1">
      <alignment wrapText="1"/>
    </xf>
    <xf numFmtId="0" fontId="1" fillId="0" borderId="0" xfId="14"/>
    <xf numFmtId="0" fontId="33" fillId="2" borderId="0" xfId="14" applyFont="1" applyFill="1" applyAlignment="1">
      <alignment horizontal="left" vertical="top" wrapText="1"/>
    </xf>
    <xf numFmtId="0" fontId="18" fillId="0" borderId="0" xfId="0" quotePrefix="1" applyFont="1" applyAlignment="1">
      <alignment horizontal="right"/>
    </xf>
    <xf numFmtId="0" fontId="24" fillId="3" borderId="11" xfId="6" applyFont="1" applyFill="1" applyBorder="1" applyAlignment="1">
      <alignment horizontal="left" vertical="center" wrapText="1"/>
    </xf>
    <xf numFmtId="1" fontId="18" fillId="0" borderId="0" xfId="15" applyNumberFormat="1" applyFont="1" applyAlignment="1">
      <alignment horizontal="right" vertical="center"/>
    </xf>
    <xf numFmtId="0" fontId="17" fillId="3" borderId="12" xfId="0" applyFont="1" applyFill="1" applyBorder="1" applyAlignment="1">
      <alignment horizontal="center" vertical="center"/>
    </xf>
    <xf numFmtId="0" fontId="35" fillId="0" borderId="0" xfId="5" applyFont="1" applyFill="1" applyBorder="1" applyAlignment="1" applyProtection="1">
      <alignment horizontal="left"/>
    </xf>
    <xf numFmtId="166" fontId="7" fillId="2" borderId="0" xfId="7" applyNumberFormat="1" applyFont="1" applyFill="1"/>
    <xf numFmtId="166" fontId="3" fillId="3" borderId="0" xfId="0" applyNumberFormat="1" applyFont="1" applyFill="1" applyAlignment="1">
      <alignment horizontal="center" vertical="center" wrapText="1"/>
    </xf>
    <xf numFmtId="1" fontId="18" fillId="3" borderId="0" xfId="15" applyNumberFormat="1" applyFont="1" applyFill="1" applyAlignment="1">
      <alignment horizontal="right" vertical="center"/>
    </xf>
    <xf numFmtId="3" fontId="18" fillId="0" borderId="0" xfId="1" applyNumberFormat="1" applyFont="1" applyFill="1" applyBorder="1" applyAlignment="1">
      <alignment horizontal="right"/>
    </xf>
    <xf numFmtId="3" fontId="19" fillId="0" borderId="0" xfId="1" applyNumberFormat="1" applyFont="1" applyFill="1" applyBorder="1" applyAlignment="1"/>
    <xf numFmtId="3" fontId="18" fillId="0" borderId="0" xfId="1" applyNumberFormat="1" applyFont="1" applyFill="1" applyAlignment="1">
      <alignment horizontal="right"/>
    </xf>
    <xf numFmtId="3" fontId="19" fillId="0" borderId="0" xfId="1" applyNumberFormat="1" applyFont="1" applyFill="1" applyAlignment="1"/>
    <xf numFmtId="167" fontId="18" fillId="0" borderId="0" xfId="7" quotePrefix="1" applyNumberFormat="1" applyFont="1"/>
    <xf numFmtId="0" fontId="2" fillId="2" borderId="0" xfId="7" applyFont="1" applyFill="1"/>
    <xf numFmtId="0" fontId="8" fillId="2" borderId="0" xfId="0" applyFont="1" applyFill="1" applyAlignment="1">
      <alignment horizontal="left" wrapText="1"/>
    </xf>
    <xf numFmtId="0" fontId="10" fillId="2" borderId="0" xfId="0" applyFont="1" applyFill="1" applyAlignment="1">
      <alignment horizontal="left" wrapText="1"/>
    </xf>
    <xf numFmtId="0" fontId="8" fillId="3" borderId="0" xfId="0" applyFont="1" applyFill="1" applyAlignment="1">
      <alignment horizontal="left" vertical="top" wrapText="1"/>
    </xf>
  </cellXfs>
  <cellStyles count="16">
    <cellStyle name="Comma" xfId="1" builtinId="3"/>
    <cellStyle name="Heading 1" xfId="2" builtinId="16"/>
    <cellStyle name="Heading 2" xfId="3" builtinId="17"/>
    <cellStyle name="Heading 3" xfId="4" builtinId="18"/>
    <cellStyle name="Hyperlink 2" xfId="5" xr:uid="{00000000-0005-0000-0000-000004000000}"/>
    <cellStyle name="Normal" xfId="0" builtinId="0"/>
    <cellStyle name="Normal 2" xfId="13" xr:uid="{F1EEFAF8-25CA-4437-8B68-E12155D161AE}"/>
    <cellStyle name="Normal 3" xfId="6" xr:uid="{00000000-0005-0000-0000-000006000000}"/>
    <cellStyle name="Normal_comps 1920-97 (breakdown 1945-97), updated to 2004" xfId="7" xr:uid="{00000000-0005-0000-0000-000007000000}"/>
    <cellStyle name="Normal_Housing lists dataset" xfId="14" xr:uid="{319884B1-8F61-4524-BA63-5CD884B83AF9}"/>
    <cellStyle name="Per cent" xfId="15" builtinId="5"/>
    <cellStyle name="Table Cells" xfId="8" xr:uid="{00000000-0005-0000-0000-000008000000}"/>
    <cellStyle name="Table Column Headings" xfId="9" xr:uid="{00000000-0005-0000-0000-000009000000}"/>
    <cellStyle name="Table Number" xfId="10" xr:uid="{00000000-0005-0000-0000-00000A000000}"/>
    <cellStyle name="Table Row Headings" xfId="11" xr:uid="{00000000-0005-0000-0000-00000B000000}"/>
    <cellStyle name="Table Title" xfId="12" xr:uid="{00000000-0005-0000-0000-00000C000000}"/>
  </cellStyles>
  <dxfs count="125">
    <dxf>
      <font>
        <b val="0"/>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166" formatCode="_-* #,##0_-;\-* #,##0_-;_-* &quot;-&quot;??_-;_-@_-"/>
      <alignment horizontal="general" vertical="bottom" textRotation="0" wrapText="0" indent="0" justifyLastLine="0" shrinkToFit="0" readingOrder="0"/>
    </dxf>
    <dxf>
      <font>
        <b val="0"/>
        <i val="0"/>
        <strike val="0"/>
        <condense val="0"/>
        <extend val="0"/>
        <outline val="0"/>
        <shadow val="0"/>
        <u val="none"/>
        <vertAlign val="baseline"/>
        <sz val="8"/>
        <color indexed="62"/>
        <name val="Arial"/>
        <family val="2"/>
        <scheme val="none"/>
      </font>
      <numFmt numFmtId="3" formatCode="#,##0"/>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333399"/>
        <name val="Arial"/>
        <family val="2"/>
        <scheme val="none"/>
      </font>
      <numFmt numFmtId="166" formatCode="_-* #,##0_-;\-* #,##0_-;_-* &quot;-&quot;??_-;_-@_-"/>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rgb="FF333399"/>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1" formatCode="0"/>
      <alignment horizontal="center"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1" formatCode="0"/>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333399"/>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62"/>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3" formatCode="#,##0"/>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1" formatCode="0"/>
      <alignment horizontal="center"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1" formatCode="0"/>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indexed="62"/>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i val="0"/>
        <strike val="0"/>
        <condense val="0"/>
        <extend val="0"/>
        <outline val="0"/>
        <shadow val="0"/>
        <u val="none"/>
        <vertAlign val="baseline"/>
        <sz val="8"/>
        <color indexed="62"/>
        <name val="Arial"/>
        <family val="2"/>
        <scheme val="none"/>
      </font>
      <numFmt numFmtId="3" formatCode="#,##0"/>
      <fill>
        <patternFill patternType="solid">
          <fgColor indexed="64"/>
          <bgColor indexed="43"/>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i val="0"/>
        <strike val="0"/>
        <condense val="0"/>
        <extend val="0"/>
        <outline val="0"/>
        <shadow val="0"/>
        <u val="none"/>
        <vertAlign val="baseline"/>
        <sz val="8"/>
        <color indexed="62"/>
        <name val="Arial"/>
        <family val="2"/>
        <scheme val="none"/>
      </font>
      <numFmt numFmtId="3" formatCode="#,##0"/>
      <fill>
        <patternFill patternType="solid">
          <fgColor indexed="64"/>
          <bgColor indexed="43"/>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val="0"/>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val="0"/>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solid">
          <fgColor indexed="64"/>
          <bgColor indexed="43"/>
        </patternFill>
      </fill>
    </dxf>
    <dxf>
      <font>
        <b val="0"/>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indexed="62"/>
        <name val="Arial"/>
        <family val="2"/>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8"/>
        <color indexed="62"/>
        <name val="Arial"/>
        <family val="2"/>
        <scheme val="none"/>
      </font>
      <fill>
        <patternFill patternType="solid">
          <fgColor indexed="64"/>
          <bgColor indexed="43"/>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indexed="62"/>
        <name val="Arial"/>
        <family val="2"/>
        <scheme val="none"/>
      </font>
      <fill>
        <patternFill patternType="solid">
          <fgColor indexed="64"/>
          <bgColor indexed="43"/>
        </patternFill>
      </fill>
    </dxf>
    <dxf>
      <font>
        <strike val="0"/>
        <outline val="0"/>
        <shadow val="0"/>
        <u val="none"/>
        <vertAlign val="baseline"/>
        <sz val="12"/>
        <color indexed="62"/>
        <name val="Arial"/>
        <family val="2"/>
        <scheme val="none"/>
      </font>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0" formatCode="General"/>
      <fill>
        <patternFill patternType="solid">
          <fgColor indexed="64"/>
          <bgColor rgb="FFD5EAFF"/>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numFmt numFmtId="0" formatCode="General"/>
      <fill>
        <patternFill patternType="solid">
          <fgColor indexed="64"/>
          <bgColor rgb="FFD5EAFF"/>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dxf>
    <dxf>
      <font>
        <b/>
        <i val="0"/>
        <strike val="0"/>
        <condense val="0"/>
        <extend val="0"/>
        <outline val="0"/>
        <shadow val="0"/>
        <u val="none"/>
        <vertAlign val="baseline"/>
        <sz val="8"/>
        <color indexed="62"/>
        <name val="Arial"/>
        <family val="2"/>
        <scheme val="none"/>
      </font>
      <numFmt numFmtId="0" formatCode="General"/>
      <fill>
        <patternFill patternType="solid">
          <fgColor indexed="64"/>
          <bgColor rgb="FFD5EAFF"/>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indexed="62"/>
        <name val="Arial"/>
        <family val="2"/>
        <scheme val="none"/>
      </font>
      <numFmt numFmtId="167" formatCode="0_)"/>
      <fill>
        <patternFill patternType="none">
          <fgColor indexed="64"/>
          <bgColor indexed="65"/>
        </patternFill>
      </fill>
      <protection locked="1" hidden="0"/>
    </dxf>
    <dxf>
      <font>
        <b/>
        <i val="0"/>
        <strike val="0"/>
        <condense val="0"/>
        <extend val="0"/>
        <outline val="0"/>
        <shadow val="0"/>
        <u val="none"/>
        <vertAlign val="baseline"/>
        <sz val="8"/>
        <color indexed="62"/>
        <name val="Arial"/>
        <family val="2"/>
        <scheme val="none"/>
      </font>
      <numFmt numFmtId="0" formatCode="General"/>
      <fill>
        <patternFill patternType="solid">
          <fgColor indexed="64"/>
          <bgColor rgb="FFD5EAFF"/>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2"/>
        <color indexed="62"/>
        <name val="Arial"/>
        <family val="2"/>
        <scheme val="none"/>
      </font>
      <fill>
        <patternFill patternType="none">
          <fgColor indexed="64"/>
          <bgColor indexed="65"/>
        </patternFill>
      </fill>
    </dxf>
    <dxf>
      <font>
        <strike val="0"/>
        <outline val="0"/>
        <shadow val="0"/>
        <u val="none"/>
        <vertAlign val="baseline"/>
        <sz val="12"/>
        <color indexed="62"/>
        <name val="Arial"/>
        <family val="2"/>
        <scheme val="none"/>
      </font>
      <fill>
        <patternFill patternType="none">
          <fgColor indexed="64"/>
          <bgColor indexed="65"/>
        </patternFill>
      </fill>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dxf>
    <dxf>
      <font>
        <b/>
        <i val="0"/>
        <strike val="0"/>
        <condense val="0"/>
        <extend val="0"/>
        <outline val="0"/>
        <shadow val="0"/>
        <u val="none"/>
        <vertAlign val="baseline"/>
        <sz val="12"/>
        <color indexed="62"/>
        <name val="Arial"/>
        <family val="2"/>
        <scheme val="none"/>
      </font>
      <fill>
        <patternFill patternType="solid">
          <fgColor indexed="64"/>
          <bgColor rgb="FFD5EAFF"/>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rgb="FF333399"/>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indexed="62"/>
        <name val="Arial"/>
        <family val="2"/>
        <scheme val="none"/>
      </font>
      <fill>
        <patternFill patternType="solid">
          <fgColor indexed="64"/>
          <bgColor rgb="FFD5EAFF"/>
        </patternFill>
      </fill>
      <alignment horizontal="center"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indexed="65"/>
        </patternFill>
      </fill>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0"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0" indent="1" justifyLastLine="0" shrinkToFit="0" readingOrder="0"/>
      <protection locked="1" hidden="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124"/>
      <tableStyleElement type="headerRow" dxfId="123"/>
      <tableStyleElement type="firstColumn" dxfId="122"/>
    </tableStyle>
  </tableStyles>
  <colors>
    <indexedColors>
      <rgbColor rgb="00000000"/>
      <rgbColor rgb="00FFFFFF"/>
      <rgbColor rgb="00FF0000"/>
      <rgbColor rgb="0000FF00"/>
      <rgbColor rgb="000000FF"/>
      <rgbColor rgb="00FFFF00"/>
      <rgbColor rgb="00FF00FF"/>
      <rgbColor rgb="0000FFFF"/>
      <rgbColor rgb="003E003E"/>
      <rgbColor rgb="00FFFFFF"/>
      <rgbColor rgb="00FF0000"/>
      <rgbColor rgb="0000FF00"/>
      <rgbColor rgb="000000FF"/>
      <rgbColor rgb="00FFFF00"/>
      <rgbColor rgb="00CC00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6FBF5"/>
      <rgbColor rgb="00E0F2FE"/>
      <rgbColor rgb="0099CCFF"/>
      <rgbColor rgb="00FFF7FE"/>
      <rgbColor rgb="00CC99FF"/>
      <rgbColor rgb="00F0E4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5:C15" totalsRowShown="0">
  <tableColumns count="3">
    <tableColumn id="1" xr3:uid="{00000000-0010-0000-0000-000001000000}" name="Worksheet name" dataDxfId="121" dataCellStyle="Hyperlink"/>
    <tableColumn id="2" xr3:uid="{00000000-0010-0000-0000-000002000000}" name="Worksheet title" dataDxfId="120"/>
    <tableColumn id="3" xr3:uid="{00000000-0010-0000-0000-000003000000}" name="Worksheet contents" dataDxfId="1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Notes_table" displayName="Notes_table" ref="A4:B21" totalsRowShown="0" headerRowDxfId="118" dataDxfId="117">
  <tableColumns count="2">
    <tableColumn id="1" xr3:uid="{00000000-0010-0000-0100-000001000000}" name="Note number " dataDxfId="116"/>
    <tableColumn id="2" xr3:uid="{00000000-0010-0000-0100-000002000000}" name="Note text " dataDxfId="115"/>
  </tableColumns>
  <tableStyleInfo name="Standard - 1 header row"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rts_New_Builds_1980q1" displayName="Starts_New_Builds_1980q1" ref="A5:J181" headerRowCount="0" totalsRowShown="0" headerRowDxfId="114" dataDxfId="113">
  <tableColumns count="10">
    <tableColumn id="1" xr3:uid="{00000000-0010-0000-0200-000001000000}" name="Column1" headerRowDxfId="112" dataDxfId="111"/>
    <tableColumn id="2" xr3:uid="{00000000-0010-0000-0200-000002000000}" name="Column2" headerRowDxfId="110" dataDxfId="109"/>
    <tableColumn id="3" xr3:uid="{00000000-0010-0000-0200-000003000000}" name="All Sectors" headerRowDxfId="108" dataDxfId="107"/>
    <tableColumn id="4" xr3:uid="{00000000-0010-0000-0200-000004000000}" name="All Private_x000a_Sector" headerRowDxfId="106" dataDxfId="105"/>
    <tableColumn id="8" xr3:uid="{00000000-0010-0000-0200-000008000000}" name="All Social Sector" headerRowDxfId="104" dataDxfId="103"/>
    <tableColumn id="9" xr3:uid="{00000000-0010-0000-0200-000009000000}" name="Housing_x000a_Association" headerRowDxfId="102" dataDxfId="101"/>
    <tableColumn id="10" xr3:uid="{00000000-0010-0000-0200-00000A000000}" name="Public Authority" headerRowDxfId="100" dataDxfId="99"/>
    <tableColumn id="11" xr3:uid="{00000000-0010-0000-0200-00000B000000}" name="Column6" headerRowDxfId="98" dataDxfId="97"/>
    <tableColumn id="12" xr3:uid="{00000000-0010-0000-0200-00000C000000}" name="Column7" headerRowDxfId="96" dataDxfId="95" dataCellStyle="Comma"/>
    <tableColumn id="13" xr3:uid="{00000000-0010-0000-0200-00000D000000}" name="Column8" headerRowDxfId="94" dataDxfId="93" dataCellStyle="Comma"/>
  </tableColumns>
  <tableStyleInfo name="TableStyleLight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L5:U181" headerRowCount="0" totalsRowShown="0" headerRowDxfId="92" dataDxfId="91">
  <tableColumns count="10">
    <tableColumn id="1" xr3:uid="{00000000-0010-0000-0300-000001000000}" name="Column1" headerRowDxfId="90" dataDxfId="89"/>
    <tableColumn id="2" xr3:uid="{00000000-0010-0000-0300-000002000000}" name="Column2" headerRowDxfId="88" dataDxfId="87"/>
    <tableColumn id="3" xr3:uid="{00000000-0010-0000-0300-000003000000}" name="Column3" headerRowDxfId="86" dataDxfId="85"/>
    <tableColumn id="4" xr3:uid="{00000000-0010-0000-0300-000004000000}" name="Column4" headerRowDxfId="84" dataDxfId="83"/>
    <tableColumn id="8" xr3:uid="{00000000-0010-0000-0300-000008000000}" name="Column8" headerRowDxfId="82" dataDxfId="81"/>
    <tableColumn id="9" xr3:uid="{00000000-0010-0000-0300-000009000000}" name="Column9" headerRowDxfId="80" dataDxfId="79"/>
    <tableColumn id="10" xr3:uid="{00000000-0010-0000-0300-00000A000000}" name="Public Authority" headerRowDxfId="78" dataDxfId="77"/>
    <tableColumn id="11" xr3:uid="{00000000-0010-0000-0300-00000B000000}" name="Column10" headerRowDxfId="76" dataDxfId="75"/>
    <tableColumn id="12" xr3:uid="{00000000-0010-0000-0300-00000C000000}" name="Column11" headerRowDxfId="74" dataDxfId="73" dataCellStyle="Comma"/>
    <tableColumn id="13" xr3:uid="{00000000-0010-0000-0300-00000D000000}" name="Column12" headerRowDxfId="72" dataDxfId="71"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ompletions_Long_Series" displayName="Completions_Long_Series" ref="A6:D109" headerRowCount="0" totalsRowShown="0" headerRowDxfId="70" dataDxfId="69">
  <tableColumns count="4">
    <tableColumn id="1" xr3:uid="{00000000-0010-0000-0400-000001000000}" name="Year" headerRowDxfId="68" dataDxfId="67" dataCellStyle="Normal_comps 1920-97 (breakdown 1945-97), updated to 2004"/>
    <tableColumn id="2" xr3:uid="{00000000-0010-0000-0400-000002000000}" name="Private_x000a_Sector" headerRowDxfId="66" dataDxfId="65"/>
    <tableColumn id="3" xr3:uid="{00000000-0010-0000-0400-000003000000}" name="Public Sector &amp;_x000a_Housing Association" headerRowDxfId="64" dataDxfId="63"/>
    <tableColumn id="4" xr3:uid="{00000000-0010-0000-0400-000004000000}" name="Total" headerRowDxfId="62" dataDxfId="61"/>
  </tableColumns>
  <tableStyleInfo name="TableStyleLight13"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ompletions_1945_1948" displayName="Completions_1945_1948" ref="A5:I9" headerRowCount="0" totalsRowShown="0" headerRowDxfId="60" dataDxfId="59" dataCellStyle="Normal_comps 1920-97 (breakdown 1945-97), updated to 2004">
  <tableColumns count="9">
    <tableColumn id="1" xr3:uid="{00000000-0010-0000-0500-000001000000}" name="Column1" headerRowDxfId="58" dataDxfId="57" headerRowCellStyle="Normal_comps 1920-97 (breakdown 1945-97), updated to 2004" dataCellStyle="Normal_comps 1920-97 (breakdown 1945-97), updated to 2004"/>
    <tableColumn id="2" xr3:uid="{00000000-0010-0000-0500-000002000000}" name="Column2" headerRowDxfId="56" dataDxfId="55" headerRowCellStyle="Normal_comps 1920-97 (breakdown 1945-97), updated to 2004" dataCellStyle="Normal_comps 1920-97 (breakdown 1945-97), updated to 2004">
      <calculatedColumnFormula>C5+D5</calculatedColumnFormula>
    </tableColumn>
    <tableColumn id="3" xr3:uid="{00000000-0010-0000-0500-000003000000}" name="Column3" headerRowDxfId="54" dataDxfId="53" headerRowCellStyle="Normal_comps 1920-97 (breakdown 1945-97), updated to 2004" dataCellStyle="Normal_comps 1920-97 (breakdown 1945-97), updated to 2004"/>
    <tableColumn id="4" xr3:uid="{00000000-0010-0000-0500-000004000000}" name="Column4" headerRowDxfId="52" dataDxfId="51" headerRowCellStyle="Normal_comps 1920-97 (breakdown 1945-97), updated to 2004" dataCellStyle="Normal_comps 1920-97 (breakdown 1945-97), updated to 2004">
      <calculatedColumnFormula>SUM(E5:I5)</calculatedColumnFormula>
    </tableColumn>
    <tableColumn id="5" xr3:uid="{00000000-0010-0000-0500-000005000000}" name="Public Authorities" headerRowDxfId="50" dataDxfId="49" headerRowCellStyle="Normal_comps 1920-97 (breakdown 1945-97), updated to 2004" dataCellStyle="Normal_comps 1920-97 (breakdown 1945-97), updated to 2004"/>
    <tableColumn id="6" xr3:uid="{00000000-0010-0000-0500-000006000000}" name="Column5" headerRowDxfId="48" dataDxfId="47" headerRowCellStyle="Normal_comps 1920-97 (breakdown 1945-97), updated to 2004" dataCellStyle="Normal_comps 1920-97 (breakdown 1945-97), updated to 2004"/>
    <tableColumn id="7" xr3:uid="{00000000-0010-0000-0500-000007000000}" name="Column6" headerRowDxfId="46" dataDxfId="45" headerRowCellStyle="Normal_comps 1920-97 (breakdown 1945-97), updated to 2004" dataCellStyle="Normal_comps 1920-97 (breakdown 1945-97), updated to 2004"/>
    <tableColumn id="9" xr3:uid="{00000000-0010-0000-0500-000009000000}" name="Rebuilding of war-destroyed houses" headerRowDxfId="44" dataDxfId="43" headerRowCellStyle="Normal_comps 1920-97 (breakdown 1945-97), updated to 2004" dataCellStyle="Normal_comps 1920-97 (breakdown 1945-97), updated to 2004"/>
    <tableColumn id="10" xr3:uid="{00000000-0010-0000-0500-00000A000000}" name="Column8" headerRowDxfId="42" dataDxfId="41" headerRowCellStyle="Normal_comps 1920-97 (breakdown 1945-97), updated to 2004" dataCellStyle="Normal_comps 1920-97 (breakdown 1945-97), updated to 2004"/>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ompletions_1949_1978" displayName="Completions_1949_1978" ref="A5:I35" headerRowCount="0" totalsRowShown="0" headerRowDxfId="40" dataDxfId="38" headerRowBorderDxfId="39" headerRowCellStyle="Normal_comps 1920-97 (breakdown 1945-97), updated to 2004" dataCellStyle="Normal_comps 1920-97 (breakdown 1945-97), updated to 2004">
  <tableColumns count="9">
    <tableColumn id="1" xr3:uid="{00000000-0010-0000-0600-000001000000}" name="Column1" headerRowDxfId="37" dataDxfId="36" headerRowCellStyle="Normal_comps 1920-97 (breakdown 1945-97), updated to 2004" dataCellStyle="Normal_comps 1920-97 (breakdown 1945-97), updated to 2004"/>
    <tableColumn id="2" xr3:uid="{00000000-0010-0000-0600-000002000000}" name="Column2" headerRowDxfId="35" dataDxfId="34" headerRowCellStyle="Normal_comps 1920-97 (breakdown 1945-97), updated to 2004" dataCellStyle="Normal_comps 1920-97 (breakdown 1945-97), updated to 2004">
      <calculatedColumnFormula>SUM(C6+D6)</calculatedColumnFormula>
    </tableColumn>
    <tableColumn id="3" xr3:uid="{00000000-0010-0000-0600-000003000000}" name="Column3" headerRowDxfId="33" dataDxfId="32" headerRowCellStyle="Normal_comps 1920-97 (breakdown 1945-97), updated to 2004" dataCellStyle="Normal_comps 1920-97 (breakdown 1945-97), updated to 2004"/>
    <tableColumn id="4" xr3:uid="{00000000-0010-0000-0600-000004000000}" name="Column4" headerRowDxfId="31" dataDxfId="30" headerRowCellStyle="Normal_comps 1920-97 (breakdown 1945-97), updated to 2004" dataCellStyle="Normal_comps 1920-97 (breakdown 1945-97), updated to 2004">
      <calculatedColumnFormula>SUM(E6+F6+G6+H6+I6)</calculatedColumnFormula>
    </tableColumn>
    <tableColumn id="5" xr3:uid="{00000000-0010-0000-0600-000005000000}" name="Column5" headerRowDxfId="29" dataDxfId="28" headerRowCellStyle="Normal_comps 1920-97 (breakdown 1945-97), updated to 2004" dataCellStyle="Normal_comps 1920-97 (breakdown 1945-97), updated to 2004"/>
    <tableColumn id="6" xr3:uid="{00000000-0010-0000-0600-000006000000}" name="Column6" headerRowDxfId="27" dataDxfId="26" headerRowCellStyle="Normal_comps 1920-97 (breakdown 1945-97), updated to 2004" dataCellStyle="Normal_comps 1920-97 (breakdown 1945-97), updated to 2004"/>
    <tableColumn id="7" xr3:uid="{00000000-0010-0000-0600-000007000000}" name="Column7" headerRowDxfId="25" dataDxfId="24" headerRowCellStyle="Normal_comps 1920-97 (breakdown 1945-97), updated to 2004" dataCellStyle="Normal_comps 1920-97 (breakdown 1945-97), updated to 2004"/>
    <tableColumn id="8" xr3:uid="{00000000-0010-0000-0600-000008000000}" name="Column8" headerRowDxfId="23" dataDxfId="22" headerRowCellStyle="Normal_comps 1920-97 (breakdown 1945-97), updated to 2004" dataCellStyle="Normal_comps 1920-97 (breakdown 1945-97), updated to 2004"/>
    <tableColumn id="9" xr3:uid="{00000000-0010-0000-0600-000009000000}" name="Column9" headerRowDxfId="21" dataDxfId="20" headerRowCellStyle="Normal_comps 1920-97 (breakdown 1945-97), updated to 2004" dataCellStyle="Normal_comps 1920-97 (breakdown 1945-97), updated to 2004"/>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5:I50" headerRowCount="0" totalsRowShown="0" headerRowDxfId="19" dataDxfId="18" headerRowCellStyle="Normal_comps 1920-97 (breakdown 1945-97), updated to 2004" dataCellStyle="Comma">
  <tableColumns count="9">
    <tableColumn id="1" xr3:uid="{00000000-0010-0000-0700-000001000000}" name="Column1" headerRowDxfId="17" dataDxfId="16" headerRowCellStyle="Normal_comps 1920-97 (breakdown 1945-97), updated to 2004" dataCellStyle="Normal_comps 1920-97 (breakdown 1945-97), updated to 2004"/>
    <tableColumn id="2" xr3:uid="{00000000-0010-0000-0700-000002000000}" name="Column2" headerRowDxfId="15" dataDxfId="14" headerRowCellStyle="Normal_comps 1920-97 (breakdown 1945-97), updated to 2004" dataCellStyle="Comma"/>
    <tableColumn id="3" xr3:uid="{00000000-0010-0000-0700-000003000000}" name="Column3" headerRowDxfId="13" dataDxfId="12" headerRowCellStyle="Normal_comps 1920-97 (breakdown 1945-97), updated to 2004" dataCellStyle="Comma"/>
    <tableColumn id="4" xr3:uid="{00000000-0010-0000-0700-000004000000}" name="Column4" headerRowDxfId="11" dataDxfId="10" headerRowCellStyle="Normal_comps 1920-97 (breakdown 1945-97), updated to 2004" dataCellStyle="Comma"/>
    <tableColumn id="5" xr3:uid="{00000000-0010-0000-0700-000005000000}" name="Column5" headerRowDxfId="9" dataDxfId="8" headerRowCellStyle="Normal_comps 1920-97 (breakdown 1945-97), updated to 2004" dataCellStyle="Comma"/>
    <tableColumn id="6" xr3:uid="{00000000-0010-0000-0700-000006000000}" name="Column6" headerRowDxfId="7" dataDxfId="6" headerRowCellStyle="Normal_comps 1920-97 (breakdown 1945-97), updated to 2004" dataCellStyle="Comma"/>
    <tableColumn id="7" xr3:uid="{00000000-0010-0000-0700-000007000000}" name="Column7" headerRowDxfId="5" dataDxfId="4" headerRowCellStyle="Normal_comps 1920-97 (breakdown 1945-97), updated to 2004" dataCellStyle="Comma"/>
    <tableColumn id="8" xr3:uid="{00000000-0010-0000-0700-000008000000}" name="Column8" headerRowDxfId="3" dataDxfId="2" headerRowCellStyle="Normal_comps 1920-97 (breakdown 1945-97), updated to 2004" dataCellStyle="Comma"/>
    <tableColumn id="9" xr3:uid="{00000000-0010-0000-0700-000009000000}" name="Column9" headerRowDxfId="1" dataDxfId="0" headerRowCellStyle="Normal_comps 1920-97 (breakdown 1945-97), updated to 2004"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F5E1-2A3A-4436-8147-58E91B97C4E9}">
  <dimension ref="A1:DA26"/>
  <sheetViews>
    <sheetView tabSelected="1" workbookViewId="0"/>
  </sheetViews>
  <sheetFormatPr defaultColWidth="9.28515625" defaultRowHeight="10.199999999999999" x14ac:dyDescent="0.2"/>
  <cols>
    <col min="1" max="1" width="135.5703125" style="141" customWidth="1"/>
    <col min="2" max="16384" width="9.28515625" style="137"/>
  </cols>
  <sheetData>
    <row r="1" spans="1:105" ht="21" x14ac:dyDescent="0.4">
      <c r="A1" s="136" t="s">
        <v>126</v>
      </c>
    </row>
    <row r="2" spans="1:105" s="142" customFormat="1" ht="27.45" customHeight="1" x14ac:dyDescent="0.25">
      <c r="A2" s="138" t="s">
        <v>127</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row>
    <row r="3" spans="1:105" s="139" customFormat="1" ht="15" x14ac:dyDescent="0.2"/>
    <row r="4" spans="1:105" ht="15.6" x14ac:dyDescent="0.2">
      <c r="A4" s="143" t="s">
        <v>128</v>
      </c>
    </row>
    <row r="5" spans="1:105" s="142" customFormat="1" ht="30" x14ac:dyDescent="0.25">
      <c r="A5" s="140" t="s">
        <v>59</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row>
    <row r="6" spans="1:105" s="139" customFormat="1" ht="30" x14ac:dyDescent="0.25">
      <c r="A6" s="140" t="s">
        <v>56</v>
      </c>
    </row>
    <row r="7" spans="1:105" s="139" customFormat="1" ht="15" x14ac:dyDescent="0.2"/>
    <row r="8" spans="1:105" s="142" customFormat="1" ht="15" x14ac:dyDescent="0.2">
      <c r="A8" s="139" t="s">
        <v>135</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row>
    <row r="9" spans="1:105" s="142" customFormat="1" ht="15" x14ac:dyDescent="0.2">
      <c r="A9" s="139" t="s">
        <v>125</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row>
    <row r="10" spans="1:105" s="142" customFormat="1" ht="15" x14ac:dyDescent="0.2">
      <c r="A10" s="139" t="s">
        <v>136</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row>
    <row r="25" spans="1:1" x14ac:dyDescent="0.2">
      <c r="A25" s="137"/>
    </row>
    <row r="26" spans="1:1" x14ac:dyDescent="0.2">
      <c r="A26" s="137"/>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zoomScaleNormal="100" workbookViewId="0"/>
  </sheetViews>
  <sheetFormatPr defaultColWidth="9.28515625" defaultRowHeight="13.2" x14ac:dyDescent="0.25"/>
  <cols>
    <col min="1" max="1" width="48.85546875" style="51" customWidth="1"/>
    <col min="2" max="2" width="74.140625" style="51" customWidth="1"/>
    <col min="3" max="3" width="110.28515625" style="51" customWidth="1"/>
    <col min="4" max="16384" width="9.28515625" style="51"/>
  </cols>
  <sheetData>
    <row r="1" spans="1:3" ht="21" x14ac:dyDescent="0.4">
      <c r="A1" s="84" t="s">
        <v>87</v>
      </c>
      <c r="B1" s="85"/>
    </row>
    <row r="2" spans="1:3" ht="15" x14ac:dyDescent="0.25">
      <c r="A2" s="86" t="s">
        <v>88</v>
      </c>
      <c r="B2" s="86"/>
    </row>
    <row r="3" spans="1:3" ht="15" x14ac:dyDescent="0.25">
      <c r="A3" s="131" t="s">
        <v>89</v>
      </c>
      <c r="B3" s="86"/>
    </row>
    <row r="4" spans="1:3" ht="14.55" customHeight="1" x14ac:dyDescent="0.25">
      <c r="A4" s="86"/>
      <c r="B4" s="86"/>
    </row>
    <row r="5" spans="1:3" ht="30" customHeight="1" x14ac:dyDescent="0.25">
      <c r="A5" s="87" t="s">
        <v>90</v>
      </c>
      <c r="B5" s="87" t="s">
        <v>91</v>
      </c>
      <c r="C5" s="88" t="s">
        <v>92</v>
      </c>
    </row>
    <row r="6" spans="1:3" ht="18.75" customHeight="1" x14ac:dyDescent="0.25">
      <c r="A6" s="89" t="s">
        <v>93</v>
      </c>
      <c r="B6" s="87"/>
    </row>
    <row r="7" spans="1:3" ht="18.75" customHeight="1" x14ac:dyDescent="0.25">
      <c r="A7" s="90" t="s">
        <v>94</v>
      </c>
      <c r="B7" s="91" t="s">
        <v>95</v>
      </c>
      <c r="C7" s="92" t="s">
        <v>94</v>
      </c>
    </row>
    <row r="8" spans="1:3" ht="15" x14ac:dyDescent="0.25">
      <c r="A8" s="90" t="s">
        <v>62</v>
      </c>
      <c r="B8" s="86" t="s">
        <v>96</v>
      </c>
      <c r="C8" s="92" t="s">
        <v>62</v>
      </c>
    </row>
    <row r="9" spans="1:3" ht="23.25" customHeight="1" x14ac:dyDescent="0.25">
      <c r="B9" s="93"/>
    </row>
    <row r="10" spans="1:3" ht="30" customHeight="1" x14ac:dyDescent="0.25">
      <c r="A10" s="89" t="s">
        <v>97</v>
      </c>
      <c r="B10" s="94"/>
    </row>
    <row r="11" spans="1:3" ht="15" x14ac:dyDescent="0.25">
      <c r="A11" s="90" t="s">
        <v>98</v>
      </c>
      <c r="B11" s="91" t="s">
        <v>98</v>
      </c>
      <c r="C11" s="92" t="s">
        <v>119</v>
      </c>
    </row>
    <row r="12" spans="1:3" ht="15" x14ac:dyDescent="0.25">
      <c r="A12" s="90" t="s">
        <v>99</v>
      </c>
      <c r="B12" s="86" t="s">
        <v>99</v>
      </c>
      <c r="C12" s="92" t="s">
        <v>120</v>
      </c>
    </row>
    <row r="13" spans="1:3" s="43" customFormat="1" ht="15" x14ac:dyDescent="0.25">
      <c r="A13" s="90" t="s">
        <v>100</v>
      </c>
      <c r="B13" s="91" t="s">
        <v>100</v>
      </c>
      <c r="C13" s="92" t="s">
        <v>121</v>
      </c>
    </row>
    <row r="14" spans="1:3" s="43" customFormat="1" ht="15" x14ac:dyDescent="0.25">
      <c r="A14" s="90" t="s">
        <v>102</v>
      </c>
      <c r="B14" s="86" t="s">
        <v>102</v>
      </c>
      <c r="C14" s="92" t="s">
        <v>122</v>
      </c>
    </row>
    <row r="15" spans="1:3" s="43" customFormat="1" ht="15" x14ac:dyDescent="0.25">
      <c r="A15" s="90" t="s">
        <v>101</v>
      </c>
      <c r="B15" s="91" t="s">
        <v>101</v>
      </c>
      <c r="C15" s="92" t="s">
        <v>123</v>
      </c>
    </row>
    <row r="16" spans="1:3" s="43" customFormat="1" ht="11.4" x14ac:dyDescent="0.2"/>
  </sheetData>
  <hyperlinks>
    <hyperlink ref="A11" location="'from 1980q1'!A1" display="from 1980q1" xr:uid="{00000000-0004-0000-0000-000000000000}"/>
    <hyperlink ref="A12" location="'long series'!A1" display="long series" xr:uid="{00000000-0004-0000-0000-000001000000}"/>
    <hyperlink ref="A13" location="'1945-1948'!A1" display="1945-1948" xr:uid="{00000000-0004-0000-0000-000002000000}"/>
    <hyperlink ref="A14" location="'1949-1978'!A1" display="1949-1978" xr:uid="{00000000-0004-0000-0000-000003000000}"/>
    <hyperlink ref="A15" location="'1979-present'!A1" display="1979-present" xr:uid="{00000000-0004-0000-0000-000004000000}"/>
    <hyperlink ref="A7" location="'Cover Sheet'!A1" display="Cover Sheet" xr:uid="{00000000-0004-0000-0000-000005000000}"/>
    <hyperlink ref="A8" location="Notes!A1" display="Notes" xr:uid="{00000000-0004-0000-0000-000006000000}"/>
  </hyperlinks>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zoomScaleNormal="100" workbookViewId="0"/>
  </sheetViews>
  <sheetFormatPr defaultRowHeight="10.199999999999999" x14ac:dyDescent="0.2"/>
  <cols>
    <col min="1" max="1" width="24" customWidth="1"/>
    <col min="2" max="2" width="187.85546875" customWidth="1"/>
  </cols>
  <sheetData>
    <row r="1" spans="1:25" ht="21" x14ac:dyDescent="0.4">
      <c r="A1" s="68" t="s">
        <v>63</v>
      </c>
      <c r="B1" s="69"/>
      <c r="C1" s="79"/>
      <c r="D1" s="79"/>
      <c r="E1" s="79"/>
      <c r="F1" s="79"/>
      <c r="G1" s="79"/>
      <c r="H1" s="79"/>
      <c r="I1" s="79"/>
      <c r="J1" s="79"/>
      <c r="K1" s="79"/>
      <c r="L1" s="79"/>
      <c r="M1" s="79"/>
      <c r="N1" s="79"/>
      <c r="O1" s="79"/>
      <c r="P1" s="79"/>
      <c r="Q1" s="79"/>
      <c r="R1" s="79"/>
      <c r="S1" s="79"/>
    </row>
    <row r="2" spans="1:25" ht="15" x14ac:dyDescent="0.25">
      <c r="A2" s="70" t="s">
        <v>64</v>
      </c>
      <c r="B2" s="69"/>
      <c r="C2" s="79"/>
      <c r="D2" s="79"/>
      <c r="E2" s="79"/>
      <c r="F2" s="79"/>
      <c r="G2" s="79"/>
      <c r="H2" s="79"/>
      <c r="I2" s="79"/>
      <c r="J2" s="79"/>
      <c r="K2" s="79"/>
      <c r="L2" s="79"/>
      <c r="M2" s="79"/>
      <c r="N2" s="79"/>
      <c r="O2" s="79"/>
      <c r="P2" s="79"/>
      <c r="Q2" s="79"/>
      <c r="R2" s="79"/>
      <c r="S2" s="79"/>
    </row>
    <row r="3" spans="1:25" ht="15" x14ac:dyDescent="0.25">
      <c r="A3" s="71"/>
      <c r="B3" s="72"/>
      <c r="C3" s="79"/>
      <c r="D3" s="79"/>
      <c r="E3" s="79"/>
      <c r="F3" s="79"/>
      <c r="G3" s="79"/>
      <c r="H3" s="79"/>
      <c r="I3" s="79"/>
      <c r="J3" s="79"/>
      <c r="K3" s="79"/>
      <c r="L3" s="79"/>
      <c r="M3" s="79"/>
      <c r="N3" s="79"/>
      <c r="O3" s="79"/>
      <c r="P3" s="79"/>
      <c r="Q3" s="79"/>
      <c r="R3" s="79"/>
      <c r="S3" s="79"/>
    </row>
    <row r="4" spans="1:25" ht="16.2" thickBot="1" x14ac:dyDescent="0.3">
      <c r="A4" s="73" t="s">
        <v>65</v>
      </c>
      <c r="B4" s="74" t="s">
        <v>66</v>
      </c>
      <c r="C4" s="79"/>
      <c r="D4" s="79"/>
      <c r="E4" s="79"/>
      <c r="F4" s="79"/>
      <c r="G4" s="79"/>
      <c r="H4" s="79"/>
      <c r="I4" s="79"/>
      <c r="J4" s="79"/>
      <c r="K4" s="79"/>
      <c r="L4" s="79"/>
      <c r="M4" s="79"/>
      <c r="N4" s="79"/>
      <c r="O4" s="79"/>
      <c r="P4" s="79"/>
      <c r="Q4" s="79"/>
      <c r="R4" s="79"/>
      <c r="S4" s="79"/>
    </row>
    <row r="5" spans="1:25" ht="45.6" thickBot="1" x14ac:dyDescent="0.3">
      <c r="A5" s="75" t="s">
        <v>67</v>
      </c>
      <c r="B5" s="76" t="s">
        <v>68</v>
      </c>
      <c r="C5" s="77"/>
      <c r="D5" s="77"/>
      <c r="E5" s="77"/>
      <c r="F5" s="77"/>
      <c r="G5" s="77"/>
      <c r="H5" s="77"/>
      <c r="I5" s="77"/>
      <c r="J5" s="77"/>
      <c r="K5" s="77"/>
      <c r="L5" s="77"/>
      <c r="M5" s="77"/>
      <c r="N5" s="77"/>
      <c r="O5" s="77"/>
      <c r="P5" s="77"/>
      <c r="Q5" s="77"/>
      <c r="R5" s="77"/>
      <c r="S5" s="77"/>
      <c r="T5" s="77"/>
      <c r="U5" s="77"/>
      <c r="V5" s="78"/>
      <c r="W5" s="78"/>
      <c r="X5" s="78"/>
      <c r="Y5" s="78"/>
    </row>
    <row r="6" spans="1:25" ht="15.6" thickBot="1" x14ac:dyDescent="0.3">
      <c r="A6" s="75" t="s">
        <v>69</v>
      </c>
      <c r="B6" s="76" t="s">
        <v>70</v>
      </c>
      <c r="C6" s="77"/>
      <c r="D6" s="77"/>
      <c r="E6" s="77"/>
      <c r="F6" s="77"/>
      <c r="G6" s="77"/>
      <c r="H6" s="77"/>
      <c r="I6" s="77"/>
      <c r="J6" s="77"/>
      <c r="K6" s="77"/>
      <c r="L6" s="77"/>
      <c r="M6" s="77"/>
      <c r="N6" s="77"/>
      <c r="O6" s="77"/>
      <c r="P6" s="77"/>
      <c r="Q6" s="77"/>
      <c r="R6" s="77"/>
      <c r="S6" s="77"/>
      <c r="T6" s="77"/>
      <c r="U6" s="77"/>
      <c r="V6" s="77"/>
      <c r="W6" s="78"/>
      <c r="X6" s="78"/>
      <c r="Y6" s="78"/>
    </row>
    <row r="7" spans="1:25" ht="30.6" thickBot="1" x14ac:dyDescent="0.3">
      <c r="A7" s="75" t="s">
        <v>71</v>
      </c>
      <c r="B7" s="76" t="s">
        <v>103</v>
      </c>
      <c r="C7" s="79"/>
      <c r="D7" s="79"/>
      <c r="E7" s="79"/>
      <c r="F7" s="79"/>
      <c r="G7" s="79"/>
      <c r="H7" s="79"/>
      <c r="I7" s="79"/>
      <c r="J7" s="79"/>
      <c r="K7" s="79"/>
      <c r="L7" s="79"/>
      <c r="M7" s="79"/>
      <c r="N7" s="79"/>
      <c r="O7" s="79"/>
      <c r="P7" s="79"/>
      <c r="Q7" s="79"/>
      <c r="R7" s="79"/>
      <c r="S7" s="79"/>
      <c r="T7" s="79"/>
      <c r="U7" s="79"/>
      <c r="V7" s="79"/>
      <c r="W7" s="78"/>
      <c r="X7" s="78"/>
      <c r="Y7" s="78"/>
    </row>
    <row r="8" spans="1:25" ht="30.6" thickBot="1" x14ac:dyDescent="0.3">
      <c r="A8" s="75" t="s">
        <v>72</v>
      </c>
      <c r="B8" s="76" t="s">
        <v>104</v>
      </c>
      <c r="C8" s="79"/>
      <c r="D8" s="79"/>
      <c r="E8" s="79"/>
      <c r="F8" s="79"/>
      <c r="G8" s="79"/>
      <c r="H8" s="79"/>
      <c r="I8" s="79"/>
      <c r="J8" s="79"/>
      <c r="K8" s="79"/>
      <c r="L8" s="79"/>
      <c r="M8" s="79"/>
      <c r="N8" s="79"/>
      <c r="O8" s="79"/>
      <c r="P8" s="79"/>
      <c r="Q8" s="79"/>
      <c r="R8" s="79"/>
      <c r="S8" s="79"/>
      <c r="T8" s="79"/>
      <c r="U8" s="79"/>
      <c r="V8" s="79"/>
      <c r="W8" s="78"/>
      <c r="X8" s="78"/>
      <c r="Y8" s="78"/>
    </row>
    <row r="9" spans="1:25" ht="60.6" thickBot="1" x14ac:dyDescent="0.3">
      <c r="A9" s="75" t="s">
        <v>73</v>
      </c>
      <c r="B9" s="76" t="s">
        <v>105</v>
      </c>
      <c r="C9" s="79"/>
      <c r="D9" s="79"/>
      <c r="E9" s="79"/>
      <c r="F9" s="79"/>
      <c r="G9" s="79"/>
      <c r="H9" s="79"/>
      <c r="I9" s="79"/>
      <c r="J9" s="79"/>
      <c r="K9" s="79"/>
      <c r="L9" s="79"/>
      <c r="M9" s="79"/>
      <c r="N9" s="79"/>
      <c r="O9" s="79"/>
      <c r="P9" s="79"/>
      <c r="Q9" s="79"/>
      <c r="R9" s="79"/>
      <c r="S9" s="79"/>
      <c r="T9" s="79"/>
      <c r="U9" s="79"/>
      <c r="V9" s="79"/>
      <c r="W9" s="80"/>
      <c r="X9" s="80"/>
      <c r="Y9" s="80"/>
    </row>
    <row r="10" spans="1:25" ht="30.6" thickBot="1" x14ac:dyDescent="0.3">
      <c r="A10" s="75" t="s">
        <v>74</v>
      </c>
      <c r="B10" s="76" t="s">
        <v>106</v>
      </c>
      <c r="C10" s="79"/>
      <c r="D10" s="79"/>
      <c r="E10" s="79"/>
      <c r="F10" s="79"/>
      <c r="G10" s="79"/>
      <c r="H10" s="79"/>
      <c r="I10" s="79"/>
      <c r="J10" s="79"/>
      <c r="K10" s="79"/>
      <c r="L10" s="79"/>
      <c r="M10" s="79"/>
      <c r="N10" s="79"/>
      <c r="O10" s="79"/>
      <c r="P10" s="79"/>
      <c r="Q10" s="79"/>
      <c r="R10" s="79"/>
      <c r="S10" s="79"/>
      <c r="T10" s="79"/>
      <c r="U10" s="79"/>
      <c r="V10" s="79"/>
      <c r="W10" s="80"/>
      <c r="X10" s="80"/>
      <c r="Y10" s="80"/>
    </row>
    <row r="11" spans="1:25" ht="30.6" thickBot="1" x14ac:dyDescent="0.3">
      <c r="A11" s="75" t="s">
        <v>75</v>
      </c>
      <c r="B11" s="76" t="s">
        <v>107</v>
      </c>
      <c r="C11" s="79"/>
      <c r="D11" s="79"/>
      <c r="E11" s="79"/>
      <c r="F11" s="79"/>
      <c r="G11" s="79"/>
      <c r="H11" s="79"/>
      <c r="I11" s="79"/>
      <c r="J11" s="79"/>
      <c r="K11" s="79"/>
      <c r="L11" s="79"/>
      <c r="M11" s="79"/>
      <c r="N11" s="79"/>
      <c r="O11" s="79"/>
      <c r="P11" s="79"/>
      <c r="Q11" s="79"/>
      <c r="R11" s="79"/>
      <c r="S11" s="79"/>
      <c r="T11" s="79"/>
      <c r="U11" s="79"/>
      <c r="V11" s="79"/>
      <c r="W11" s="80"/>
      <c r="X11" s="80"/>
      <c r="Y11" s="80"/>
    </row>
    <row r="12" spans="1:25" ht="30.6" thickBot="1" x14ac:dyDescent="0.3">
      <c r="A12" s="75" t="s">
        <v>76</v>
      </c>
      <c r="B12" s="76" t="s">
        <v>108</v>
      </c>
      <c r="C12" s="79"/>
      <c r="D12" s="79"/>
      <c r="E12" s="79"/>
      <c r="F12" s="79"/>
      <c r="G12" s="79"/>
      <c r="H12" s="79"/>
      <c r="I12" s="79"/>
      <c r="J12" s="79"/>
      <c r="K12" s="79"/>
      <c r="L12" s="79"/>
      <c r="M12" s="79"/>
      <c r="N12" s="79"/>
      <c r="O12" s="79"/>
      <c r="P12" s="79"/>
      <c r="Q12" s="79"/>
      <c r="R12" s="79"/>
      <c r="S12" s="79"/>
      <c r="T12" s="79"/>
      <c r="U12" s="79"/>
      <c r="V12" s="79"/>
      <c r="W12" s="80"/>
      <c r="X12" s="80"/>
      <c r="Y12" s="80"/>
    </row>
    <row r="13" spans="1:25" ht="75.599999999999994" thickBot="1" x14ac:dyDescent="0.3">
      <c r="A13" s="75" t="s">
        <v>77</v>
      </c>
      <c r="B13" s="76" t="s">
        <v>78</v>
      </c>
      <c r="C13" s="81"/>
      <c r="D13" s="81"/>
      <c r="E13" s="81"/>
      <c r="F13" s="81"/>
      <c r="G13" s="81"/>
      <c r="H13" s="81"/>
      <c r="I13" s="81"/>
      <c r="J13" s="81"/>
      <c r="K13" s="81"/>
      <c r="L13" s="81"/>
      <c r="M13" s="81"/>
      <c r="N13" s="81"/>
      <c r="O13" s="81"/>
      <c r="P13" s="81"/>
      <c r="Q13" s="81"/>
      <c r="R13" s="81"/>
      <c r="S13" s="81"/>
      <c r="T13" s="81"/>
      <c r="U13" s="81"/>
      <c r="V13" s="81"/>
      <c r="W13" s="81"/>
      <c r="X13" s="81"/>
      <c r="Y13" s="81"/>
    </row>
    <row r="14" spans="1:25" ht="45.6" thickBot="1" x14ac:dyDescent="0.3">
      <c r="A14" s="75" t="s">
        <v>79</v>
      </c>
      <c r="B14" s="76" t="s">
        <v>109</v>
      </c>
      <c r="C14" s="82"/>
      <c r="D14" s="82"/>
      <c r="E14" s="82"/>
      <c r="F14" s="82"/>
      <c r="G14" s="82"/>
      <c r="H14" s="82"/>
      <c r="I14" s="82"/>
      <c r="J14" s="82"/>
      <c r="K14" s="82"/>
      <c r="L14" s="82"/>
      <c r="M14" s="82"/>
      <c r="N14" s="82"/>
      <c r="O14" s="82"/>
      <c r="P14" s="82"/>
      <c r="Q14" s="82"/>
      <c r="R14" s="82"/>
      <c r="S14" s="82"/>
      <c r="T14" s="82"/>
      <c r="U14" s="82"/>
      <c r="V14" s="82"/>
      <c r="W14" s="83"/>
      <c r="X14" s="83"/>
      <c r="Y14" s="83"/>
    </row>
    <row r="15" spans="1:25" ht="30.6" thickBot="1" x14ac:dyDescent="0.3">
      <c r="A15" s="75" t="s">
        <v>80</v>
      </c>
      <c r="B15" s="76" t="s">
        <v>110</v>
      </c>
      <c r="C15" s="79"/>
      <c r="D15" s="79"/>
      <c r="E15" s="79"/>
      <c r="F15" s="79"/>
      <c r="G15" s="79"/>
      <c r="H15" s="79"/>
      <c r="I15" s="79"/>
      <c r="J15" s="79"/>
      <c r="K15" s="79"/>
      <c r="L15" s="79"/>
      <c r="M15" s="79"/>
      <c r="N15" s="79"/>
      <c r="O15" s="79"/>
      <c r="P15" s="79"/>
      <c r="Q15" s="79"/>
      <c r="R15" s="79"/>
      <c r="S15" s="79"/>
      <c r="T15" s="79"/>
      <c r="U15" s="79"/>
      <c r="V15" s="79"/>
      <c r="W15" s="83"/>
      <c r="X15" s="83"/>
      <c r="Y15" s="83"/>
    </row>
    <row r="16" spans="1:25" ht="15.6" thickBot="1" x14ac:dyDescent="0.3">
      <c r="A16" s="75" t="s">
        <v>81</v>
      </c>
      <c r="B16" s="76" t="s">
        <v>111</v>
      </c>
      <c r="C16" s="79"/>
      <c r="D16" s="79"/>
      <c r="E16" s="79"/>
      <c r="F16" s="79"/>
      <c r="G16" s="79"/>
      <c r="H16" s="79"/>
      <c r="I16" s="79"/>
      <c r="J16" s="79"/>
      <c r="K16" s="79"/>
      <c r="L16" s="79"/>
      <c r="M16" s="79"/>
      <c r="N16" s="79"/>
      <c r="O16" s="79"/>
      <c r="P16" s="79"/>
      <c r="Q16" s="79"/>
      <c r="R16" s="79"/>
      <c r="S16" s="79"/>
      <c r="T16" s="79"/>
      <c r="U16" s="79"/>
      <c r="V16" s="79"/>
      <c r="W16" s="80"/>
      <c r="X16" s="80"/>
      <c r="Y16" s="80"/>
    </row>
    <row r="17" spans="1:25" ht="30.6" thickBot="1" x14ac:dyDescent="0.3">
      <c r="A17" s="75" t="s">
        <v>82</v>
      </c>
      <c r="B17" s="76" t="s">
        <v>112</v>
      </c>
      <c r="C17" s="79"/>
      <c r="D17" s="79"/>
      <c r="E17" s="79"/>
      <c r="F17" s="79"/>
      <c r="G17" s="79"/>
      <c r="H17" s="79"/>
      <c r="I17" s="79"/>
      <c r="J17" s="79"/>
      <c r="K17" s="79"/>
      <c r="L17" s="79"/>
      <c r="M17" s="79"/>
      <c r="N17" s="79"/>
      <c r="O17" s="79"/>
      <c r="P17" s="79"/>
      <c r="Q17" s="79"/>
      <c r="R17" s="79"/>
      <c r="S17" s="79"/>
      <c r="T17" s="79"/>
      <c r="U17" s="79"/>
      <c r="V17" s="79"/>
      <c r="W17" s="80"/>
      <c r="X17" s="80"/>
      <c r="Y17" s="80"/>
    </row>
    <row r="18" spans="1:25" ht="45.6" thickBot="1" x14ac:dyDescent="0.3">
      <c r="A18" s="75" t="s">
        <v>83</v>
      </c>
      <c r="B18" s="76" t="s">
        <v>113</v>
      </c>
      <c r="C18" s="79"/>
      <c r="D18" s="79"/>
      <c r="E18" s="79"/>
      <c r="F18" s="79"/>
      <c r="G18" s="79"/>
      <c r="H18" s="79"/>
      <c r="I18" s="79"/>
      <c r="J18" s="79"/>
      <c r="K18" s="79"/>
      <c r="L18" s="79"/>
      <c r="M18" s="79"/>
      <c r="N18" s="79"/>
      <c r="O18" s="79"/>
      <c r="P18" s="79"/>
      <c r="Q18" s="79"/>
      <c r="R18" s="79"/>
      <c r="S18" s="79"/>
      <c r="T18" s="79"/>
      <c r="U18" s="79"/>
      <c r="V18" s="79"/>
      <c r="W18" s="80"/>
      <c r="X18" s="80"/>
      <c r="Y18" s="80"/>
    </row>
    <row r="19" spans="1:25" ht="15.6" thickBot="1" x14ac:dyDescent="0.3">
      <c r="A19" s="75" t="s">
        <v>84</v>
      </c>
      <c r="B19" s="76" t="s">
        <v>114</v>
      </c>
      <c r="C19" s="80"/>
      <c r="D19" s="80"/>
      <c r="E19" s="80"/>
      <c r="F19" s="80"/>
      <c r="G19" s="80"/>
      <c r="H19" s="80"/>
      <c r="I19" s="80"/>
      <c r="J19" s="80"/>
      <c r="K19" s="80"/>
      <c r="L19" s="80"/>
      <c r="M19" s="80"/>
      <c r="N19" s="80"/>
      <c r="O19" s="80"/>
      <c r="P19" s="80"/>
      <c r="Q19" s="80"/>
      <c r="R19" s="80"/>
      <c r="S19" s="80"/>
      <c r="T19" s="80"/>
      <c r="U19" s="80"/>
      <c r="V19" s="80"/>
      <c r="W19" s="80"/>
      <c r="X19" s="80"/>
      <c r="Y19" s="80"/>
    </row>
    <row r="20" spans="1:25" ht="60.6" thickBot="1" x14ac:dyDescent="0.3">
      <c r="A20" s="75" t="s">
        <v>85</v>
      </c>
      <c r="B20" s="76" t="s">
        <v>115</v>
      </c>
      <c r="C20" s="80"/>
      <c r="D20" s="80"/>
      <c r="E20" s="80"/>
      <c r="F20" s="80"/>
      <c r="G20" s="80"/>
      <c r="H20" s="80"/>
      <c r="I20" s="80"/>
      <c r="J20" s="80"/>
      <c r="K20" s="80"/>
      <c r="L20" s="80"/>
      <c r="M20" s="80"/>
      <c r="N20" s="80"/>
      <c r="O20" s="80"/>
      <c r="P20" s="80"/>
      <c r="Q20" s="80"/>
      <c r="R20" s="80"/>
      <c r="S20" s="80"/>
      <c r="T20" s="80"/>
      <c r="U20" s="80"/>
      <c r="V20" s="80"/>
      <c r="W20" s="80"/>
      <c r="X20" s="80"/>
      <c r="Y20" s="80"/>
    </row>
    <row r="21" spans="1:25" ht="75" x14ac:dyDescent="0.25">
      <c r="A21" s="147" t="s">
        <v>86</v>
      </c>
      <c r="B21" s="145" t="s">
        <v>131</v>
      </c>
      <c r="C21" s="81"/>
      <c r="D21" s="81"/>
      <c r="E21" s="81"/>
      <c r="F21" s="81"/>
      <c r="G21" s="81"/>
      <c r="H21" s="81"/>
      <c r="I21" s="81"/>
      <c r="J21" s="81"/>
      <c r="K21" s="81"/>
      <c r="L21" s="81"/>
      <c r="M21" s="81"/>
      <c r="N21" s="81"/>
      <c r="O21" s="81"/>
      <c r="P21" s="81"/>
      <c r="Q21" s="81"/>
      <c r="R21" s="81"/>
      <c r="S21" s="81"/>
      <c r="T21" s="81"/>
      <c r="U21" s="81"/>
      <c r="V21" s="81"/>
      <c r="W21" s="81"/>
      <c r="X21" s="81"/>
      <c r="Y21" s="81"/>
    </row>
    <row r="22" spans="1:25" ht="13.2"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3"/>
      <c r="Y22" s="83"/>
    </row>
    <row r="23" spans="1:25" ht="13.2" x14ac:dyDescent="0.25">
      <c r="A23" s="82"/>
      <c r="B23" s="82"/>
      <c r="C23" s="82"/>
      <c r="D23" s="82"/>
      <c r="E23" s="82"/>
      <c r="F23" s="82"/>
      <c r="G23" s="82"/>
      <c r="H23" s="82"/>
      <c r="I23" s="82"/>
      <c r="J23" s="82"/>
      <c r="K23" s="82"/>
      <c r="L23" s="82"/>
      <c r="M23" s="82"/>
      <c r="N23" s="82"/>
      <c r="O23" s="82"/>
      <c r="P23" s="82"/>
      <c r="Q23" s="82"/>
      <c r="R23" s="82"/>
      <c r="S23" s="82"/>
      <c r="T23" s="82"/>
      <c r="U23" s="83"/>
      <c r="V23" s="83"/>
      <c r="W23" s="83"/>
      <c r="X23" s="83"/>
      <c r="Y23" s="83"/>
    </row>
    <row r="24" spans="1:25" ht="13.2" x14ac:dyDescent="0.25">
      <c r="A24" s="79"/>
      <c r="B24" s="79"/>
      <c r="C24" s="79"/>
      <c r="D24" s="79"/>
      <c r="E24" s="79"/>
      <c r="F24" s="79"/>
      <c r="G24" s="79"/>
      <c r="H24" s="79"/>
      <c r="I24" s="79"/>
      <c r="J24" s="79"/>
      <c r="K24" s="79"/>
      <c r="L24" s="79"/>
      <c r="M24" s="79"/>
      <c r="N24" s="79"/>
      <c r="O24" s="79"/>
      <c r="P24" s="79"/>
      <c r="Q24" s="79"/>
      <c r="R24" s="79"/>
      <c r="S24" s="79"/>
      <c r="T24" s="79"/>
      <c r="U24" s="83"/>
      <c r="V24" s="83"/>
      <c r="W24" s="83"/>
      <c r="X24" s="80"/>
      <c r="Y24" s="80"/>
    </row>
    <row r="25" spans="1:25" ht="13.2" x14ac:dyDescent="0.25">
      <c r="A25" s="79"/>
      <c r="B25" s="79"/>
      <c r="C25" s="79"/>
      <c r="D25" s="79"/>
      <c r="E25" s="79"/>
      <c r="F25" s="79"/>
      <c r="G25" s="79"/>
      <c r="H25" s="79"/>
      <c r="I25" s="79"/>
      <c r="J25" s="79"/>
      <c r="K25" s="79"/>
      <c r="L25" s="79"/>
      <c r="M25" s="79"/>
      <c r="N25" s="79"/>
      <c r="O25" s="79"/>
      <c r="P25" s="79"/>
      <c r="Q25" s="79"/>
      <c r="R25" s="79"/>
      <c r="S25" s="79"/>
      <c r="T25" s="79"/>
      <c r="U25" s="80"/>
      <c r="V25" s="80"/>
      <c r="W25" s="80"/>
      <c r="X25" s="80"/>
      <c r="Y25" s="80"/>
    </row>
    <row r="26" spans="1:25" ht="13.2" x14ac:dyDescent="0.25">
      <c r="A26" s="79"/>
      <c r="B26" s="79"/>
      <c r="C26" s="79"/>
      <c r="D26" s="79"/>
      <c r="E26" s="79"/>
      <c r="F26" s="79"/>
      <c r="G26" s="79"/>
      <c r="H26" s="79"/>
      <c r="I26" s="79"/>
      <c r="J26" s="79"/>
      <c r="K26" s="79"/>
      <c r="L26" s="79"/>
      <c r="M26" s="79"/>
      <c r="N26" s="79"/>
      <c r="O26" s="79"/>
      <c r="P26" s="79"/>
      <c r="Q26" s="79"/>
      <c r="R26" s="79"/>
      <c r="S26" s="79"/>
      <c r="T26" s="79"/>
      <c r="U26" s="80"/>
      <c r="V26" s="80"/>
      <c r="W26" s="80"/>
      <c r="X26" s="80"/>
      <c r="Y26" s="80"/>
    </row>
    <row r="27" spans="1:25" ht="13.2" x14ac:dyDescent="0.25">
      <c r="A27" s="79"/>
      <c r="B27" s="79"/>
      <c r="C27" s="79"/>
      <c r="D27" s="79"/>
      <c r="E27" s="79"/>
      <c r="F27" s="79"/>
      <c r="G27" s="79"/>
      <c r="H27" s="79"/>
      <c r="I27" s="79"/>
      <c r="J27" s="79"/>
      <c r="K27" s="79"/>
      <c r="L27" s="79"/>
      <c r="M27" s="79"/>
      <c r="N27" s="79"/>
      <c r="O27" s="79"/>
      <c r="P27" s="79"/>
      <c r="Q27" s="79"/>
      <c r="R27" s="79"/>
      <c r="S27" s="79"/>
      <c r="T27" s="79"/>
      <c r="U27" s="80"/>
      <c r="V27" s="80"/>
      <c r="W27" s="80"/>
      <c r="X27" s="80"/>
      <c r="Y27" s="80"/>
    </row>
    <row r="28" spans="1:25" ht="13.2"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row>
    <row r="29" spans="1:25" ht="13.2" x14ac:dyDescent="0.25">
      <c r="A29" s="80"/>
      <c r="B29" s="80"/>
      <c r="C29" s="80"/>
      <c r="D29" s="80"/>
      <c r="E29" s="80"/>
      <c r="F29" s="80"/>
      <c r="G29" s="80"/>
      <c r="H29" s="80"/>
      <c r="I29" s="80"/>
      <c r="J29" s="80"/>
      <c r="K29" s="80"/>
      <c r="L29" s="80"/>
      <c r="M29" s="80"/>
      <c r="N29" s="80"/>
      <c r="O29" s="80"/>
      <c r="P29" s="80"/>
      <c r="Q29" s="80"/>
      <c r="R29" s="80"/>
      <c r="S29" s="80"/>
      <c r="T29" s="80"/>
      <c r="U29" s="80"/>
      <c r="V29" s="80"/>
      <c r="W29" s="80"/>
    </row>
  </sheetData>
  <phoneticPr fontId="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B232"/>
  <sheetViews>
    <sheetView zoomScaleNormal="100" workbookViewId="0">
      <pane ySplit="5" topLeftCell="A6" activePane="bottomLeft" state="frozen"/>
      <selection pane="bottomLeft"/>
    </sheetView>
  </sheetViews>
  <sheetFormatPr defaultColWidth="9.28515625" defaultRowHeight="10.199999999999999" x14ac:dyDescent="0.2"/>
  <cols>
    <col min="1" max="1" width="10.28515625" style="1" customWidth="1"/>
    <col min="2" max="2" width="12.140625" style="1" customWidth="1"/>
    <col min="3" max="3" width="11.28515625" style="60" customWidth="1"/>
    <col min="4" max="4" width="11.28515625" style="1" customWidth="1"/>
    <col min="5" max="5" width="11.28515625" style="60" customWidth="1"/>
    <col min="6" max="6" width="16.28515625" style="1" customWidth="1"/>
    <col min="7" max="7" width="12.7109375" style="60" customWidth="1"/>
    <col min="8" max="8" width="13.42578125" style="1" customWidth="1"/>
    <col min="9" max="9" width="11.28515625" style="1" customWidth="1"/>
    <col min="10" max="10" width="18" style="1" customWidth="1"/>
    <col min="11" max="11" width="4.7109375" style="1" customWidth="1"/>
    <col min="12" max="13" width="10.7109375" style="1" customWidth="1"/>
    <col min="14" max="15" width="12.7109375" style="1" customWidth="1"/>
    <col min="16" max="16" width="12.7109375" style="60" customWidth="1"/>
    <col min="17" max="17" width="16.85546875" style="1" customWidth="1"/>
    <col min="18" max="18" width="12.7109375" style="60" customWidth="1"/>
    <col min="19" max="20" width="12.7109375" style="1" customWidth="1"/>
    <col min="21" max="21" width="18.7109375" style="1" customWidth="1"/>
    <col min="22" max="22" width="10" style="1" customWidth="1"/>
    <col min="23" max="16384" width="9.28515625" style="1"/>
  </cols>
  <sheetData>
    <row r="1" spans="1:24" ht="19.8" thickBot="1" x14ac:dyDescent="0.4">
      <c r="A1" s="132" t="s">
        <v>0</v>
      </c>
      <c r="Q1" s="47"/>
      <c r="R1" s="64"/>
      <c r="S1" s="47"/>
      <c r="T1" s="47"/>
      <c r="U1" s="47"/>
      <c r="V1" s="47"/>
      <c r="W1" s="47"/>
      <c r="X1" s="47"/>
    </row>
    <row r="2" spans="1:24" ht="18" thickTop="1" thickBot="1" x14ac:dyDescent="0.35">
      <c r="A2" s="133" t="s">
        <v>60</v>
      </c>
    </row>
    <row r="3" spans="1:24" ht="18" thickTop="1" thickBot="1" x14ac:dyDescent="0.35">
      <c r="A3" s="70" t="s">
        <v>124</v>
      </c>
      <c r="L3" s="133" t="s">
        <v>61</v>
      </c>
    </row>
    <row r="4" spans="1:24" ht="18" thickTop="1" thickBot="1" x14ac:dyDescent="0.35">
      <c r="A4" s="148" t="s">
        <v>133</v>
      </c>
      <c r="B4" s="148" t="s">
        <v>134</v>
      </c>
      <c r="L4" s="133"/>
    </row>
    <row r="5" spans="1:24" s="41" customFormat="1" ht="63" thickTop="1" x14ac:dyDescent="0.2">
      <c r="A5" s="96" t="s">
        <v>12</v>
      </c>
      <c r="B5" s="96" t="s">
        <v>13</v>
      </c>
      <c r="C5" s="96" t="s">
        <v>54</v>
      </c>
      <c r="D5" s="96" t="s">
        <v>116</v>
      </c>
      <c r="E5" s="97" t="s">
        <v>58</v>
      </c>
      <c r="F5" s="96" t="s">
        <v>47</v>
      </c>
      <c r="G5" s="96" t="s">
        <v>55</v>
      </c>
      <c r="H5" s="96" t="s">
        <v>10</v>
      </c>
      <c r="I5" s="96" t="s">
        <v>53</v>
      </c>
      <c r="J5" s="96" t="s">
        <v>15</v>
      </c>
      <c r="K5" s="98"/>
      <c r="L5" s="96" t="s">
        <v>12</v>
      </c>
      <c r="M5" s="96" t="s">
        <v>13</v>
      </c>
      <c r="N5" s="96" t="s">
        <v>54</v>
      </c>
      <c r="O5" s="96" t="s">
        <v>117</v>
      </c>
      <c r="P5" s="97" t="s">
        <v>58</v>
      </c>
      <c r="Q5" s="96" t="s">
        <v>47</v>
      </c>
      <c r="R5" s="96" t="s">
        <v>55</v>
      </c>
      <c r="S5" s="96" t="s">
        <v>6</v>
      </c>
      <c r="T5" s="96" t="s">
        <v>118</v>
      </c>
      <c r="U5" s="96" t="s">
        <v>15</v>
      </c>
    </row>
    <row r="6" spans="1:24" s="41" customFormat="1" ht="15.6" x14ac:dyDescent="0.3">
      <c r="A6" s="99">
        <v>1980</v>
      </c>
      <c r="B6" s="99" t="s">
        <v>1</v>
      </c>
      <c r="C6" s="128">
        <v>4532</v>
      </c>
      <c r="D6" s="100">
        <v>2764</v>
      </c>
      <c r="E6" s="128">
        <v>1768</v>
      </c>
      <c r="F6" s="100">
        <v>210</v>
      </c>
      <c r="G6" s="128">
        <v>1558</v>
      </c>
      <c r="H6" s="100">
        <v>1301</v>
      </c>
      <c r="I6" s="100">
        <v>257</v>
      </c>
      <c r="J6" s="100">
        <v>0</v>
      </c>
      <c r="K6" s="101"/>
      <c r="L6" s="99">
        <v>1980</v>
      </c>
      <c r="M6" s="99" t="s">
        <v>1</v>
      </c>
      <c r="N6" s="128">
        <v>4960</v>
      </c>
      <c r="O6" s="100">
        <v>3022</v>
      </c>
      <c r="P6" s="128">
        <v>1938</v>
      </c>
      <c r="Q6" s="100">
        <v>255</v>
      </c>
      <c r="R6" s="128">
        <v>1683</v>
      </c>
      <c r="S6" s="100">
        <v>1287</v>
      </c>
      <c r="T6" s="100">
        <v>383</v>
      </c>
      <c r="U6" s="100">
        <v>13</v>
      </c>
      <c r="W6" s="45"/>
    </row>
    <row r="7" spans="1:24" s="41" customFormat="1" ht="15.6" x14ac:dyDescent="0.3">
      <c r="A7" s="99">
        <v>1980</v>
      </c>
      <c r="B7" s="99" t="s">
        <v>2</v>
      </c>
      <c r="C7" s="128">
        <v>5057</v>
      </c>
      <c r="D7" s="100">
        <v>2747</v>
      </c>
      <c r="E7" s="128">
        <v>2310</v>
      </c>
      <c r="F7" s="100">
        <v>300</v>
      </c>
      <c r="G7" s="128">
        <v>2010</v>
      </c>
      <c r="H7" s="100">
        <v>1500</v>
      </c>
      <c r="I7" s="100">
        <v>510</v>
      </c>
      <c r="J7" s="100">
        <v>0</v>
      </c>
      <c r="K7" s="101"/>
      <c r="L7" s="99">
        <v>1980</v>
      </c>
      <c r="M7" s="99" t="s">
        <v>2</v>
      </c>
      <c r="N7" s="128">
        <v>5506</v>
      </c>
      <c r="O7" s="100">
        <v>3400</v>
      </c>
      <c r="P7" s="128">
        <v>2106</v>
      </c>
      <c r="Q7" s="100">
        <v>145</v>
      </c>
      <c r="R7" s="128">
        <v>1961</v>
      </c>
      <c r="S7" s="100">
        <v>1642</v>
      </c>
      <c r="T7" s="100">
        <v>319</v>
      </c>
      <c r="U7" s="100">
        <v>0</v>
      </c>
      <c r="W7" s="45"/>
    </row>
    <row r="8" spans="1:24" s="41" customFormat="1" ht="15.6" x14ac:dyDescent="0.3">
      <c r="A8" s="99">
        <v>1980</v>
      </c>
      <c r="B8" s="99" t="s">
        <v>3</v>
      </c>
      <c r="C8" s="128">
        <v>3497</v>
      </c>
      <c r="D8" s="100">
        <v>2222</v>
      </c>
      <c r="E8" s="128">
        <v>1275</v>
      </c>
      <c r="F8" s="100">
        <v>343</v>
      </c>
      <c r="G8" s="128">
        <v>932</v>
      </c>
      <c r="H8" s="100">
        <v>718</v>
      </c>
      <c r="I8" s="100">
        <v>209</v>
      </c>
      <c r="J8" s="100">
        <v>5</v>
      </c>
      <c r="K8" s="101"/>
      <c r="L8" s="99">
        <v>1980</v>
      </c>
      <c r="M8" s="99" t="s">
        <v>3</v>
      </c>
      <c r="N8" s="128">
        <v>4626</v>
      </c>
      <c r="O8" s="100">
        <v>2740</v>
      </c>
      <c r="P8" s="128">
        <v>1886</v>
      </c>
      <c r="Q8" s="100">
        <v>147</v>
      </c>
      <c r="R8" s="128">
        <v>1739</v>
      </c>
      <c r="S8" s="100">
        <v>1396</v>
      </c>
      <c r="T8" s="100">
        <v>324</v>
      </c>
      <c r="U8" s="100">
        <v>19</v>
      </c>
      <c r="W8" s="45"/>
    </row>
    <row r="9" spans="1:24" s="41" customFormat="1" ht="15.6" x14ac:dyDescent="0.3">
      <c r="A9" s="99">
        <v>1980</v>
      </c>
      <c r="B9" s="99" t="s">
        <v>4</v>
      </c>
      <c r="C9" s="128">
        <v>3297</v>
      </c>
      <c r="D9" s="100">
        <v>1948</v>
      </c>
      <c r="E9" s="128">
        <v>1349</v>
      </c>
      <c r="F9" s="100">
        <v>408</v>
      </c>
      <c r="G9" s="128">
        <v>941</v>
      </c>
      <c r="H9" s="100">
        <v>762</v>
      </c>
      <c r="I9" s="100">
        <v>179</v>
      </c>
      <c r="J9" s="100">
        <v>0</v>
      </c>
      <c r="K9" s="101"/>
      <c r="L9" s="99">
        <v>1980</v>
      </c>
      <c r="M9" s="99" t="s">
        <v>4</v>
      </c>
      <c r="N9" s="128">
        <v>5519</v>
      </c>
      <c r="O9" s="100">
        <v>3080</v>
      </c>
      <c r="P9" s="128">
        <v>2439</v>
      </c>
      <c r="Q9" s="100">
        <v>334</v>
      </c>
      <c r="R9" s="128">
        <v>2105</v>
      </c>
      <c r="S9" s="100">
        <v>1842</v>
      </c>
      <c r="T9" s="100">
        <v>262</v>
      </c>
      <c r="U9" s="100">
        <v>1</v>
      </c>
      <c r="W9" s="45"/>
    </row>
    <row r="10" spans="1:24" s="41" customFormat="1" ht="15.6" x14ac:dyDescent="0.3">
      <c r="A10" s="99">
        <v>1981</v>
      </c>
      <c r="B10" s="99" t="s">
        <v>1</v>
      </c>
      <c r="C10" s="128">
        <v>4021</v>
      </c>
      <c r="D10" s="100">
        <v>2669</v>
      </c>
      <c r="E10" s="128">
        <v>1352</v>
      </c>
      <c r="F10" s="100">
        <v>284</v>
      </c>
      <c r="G10" s="128">
        <v>1068</v>
      </c>
      <c r="H10" s="100">
        <v>716</v>
      </c>
      <c r="I10" s="100">
        <v>349</v>
      </c>
      <c r="J10" s="100">
        <v>3</v>
      </c>
      <c r="K10" s="101"/>
      <c r="L10" s="99">
        <v>1981</v>
      </c>
      <c r="M10" s="99" t="s">
        <v>1</v>
      </c>
      <c r="N10" s="128">
        <v>5102</v>
      </c>
      <c r="O10" s="100">
        <v>2510</v>
      </c>
      <c r="P10" s="128">
        <v>2592</v>
      </c>
      <c r="Q10" s="100">
        <v>660</v>
      </c>
      <c r="R10" s="128">
        <v>1932</v>
      </c>
      <c r="S10" s="100">
        <v>1620</v>
      </c>
      <c r="T10" s="100">
        <v>312</v>
      </c>
      <c r="U10" s="100">
        <v>0</v>
      </c>
      <c r="W10" s="45"/>
    </row>
    <row r="11" spans="1:24" s="41" customFormat="1" ht="15.6" x14ac:dyDescent="0.3">
      <c r="A11" s="99">
        <v>1981</v>
      </c>
      <c r="B11" s="99" t="s">
        <v>2</v>
      </c>
      <c r="C11" s="128">
        <v>4126</v>
      </c>
      <c r="D11" s="100">
        <v>3194</v>
      </c>
      <c r="E11" s="128">
        <v>932</v>
      </c>
      <c r="F11" s="100">
        <v>267</v>
      </c>
      <c r="G11" s="128">
        <v>665</v>
      </c>
      <c r="H11" s="100">
        <v>483</v>
      </c>
      <c r="I11" s="100">
        <v>177</v>
      </c>
      <c r="J11" s="100">
        <v>5</v>
      </c>
      <c r="K11" s="101"/>
      <c r="L11" s="99">
        <v>1981</v>
      </c>
      <c r="M11" s="99" t="s">
        <v>2</v>
      </c>
      <c r="N11" s="128">
        <v>5301</v>
      </c>
      <c r="O11" s="100">
        <v>2847</v>
      </c>
      <c r="P11" s="128">
        <v>2454</v>
      </c>
      <c r="Q11" s="100">
        <v>422</v>
      </c>
      <c r="R11" s="128">
        <v>2032</v>
      </c>
      <c r="S11" s="100">
        <v>1614</v>
      </c>
      <c r="T11" s="100">
        <v>418</v>
      </c>
      <c r="U11" s="100">
        <v>0</v>
      </c>
      <c r="W11" s="45"/>
    </row>
    <row r="12" spans="1:24" s="41" customFormat="1" ht="15.6" x14ac:dyDescent="0.3">
      <c r="A12" s="99">
        <v>1981</v>
      </c>
      <c r="B12" s="99" t="s">
        <v>3</v>
      </c>
      <c r="C12" s="128">
        <v>3616</v>
      </c>
      <c r="D12" s="100">
        <v>2908</v>
      </c>
      <c r="E12" s="128">
        <v>708</v>
      </c>
      <c r="F12" s="100">
        <v>113</v>
      </c>
      <c r="G12" s="128">
        <v>595</v>
      </c>
      <c r="H12" s="100">
        <v>587</v>
      </c>
      <c r="I12" s="100">
        <v>3</v>
      </c>
      <c r="J12" s="100">
        <v>5</v>
      </c>
      <c r="K12" s="101"/>
      <c r="L12" s="99">
        <v>1981</v>
      </c>
      <c r="M12" s="99" t="s">
        <v>3</v>
      </c>
      <c r="N12" s="128">
        <v>4886</v>
      </c>
      <c r="O12" s="100">
        <v>2883</v>
      </c>
      <c r="P12" s="128">
        <v>2003</v>
      </c>
      <c r="Q12" s="100">
        <v>526</v>
      </c>
      <c r="R12" s="128">
        <v>1477</v>
      </c>
      <c r="S12" s="100">
        <v>1139</v>
      </c>
      <c r="T12" s="100">
        <v>337</v>
      </c>
      <c r="U12" s="100">
        <v>1</v>
      </c>
      <c r="W12" s="45"/>
    </row>
    <row r="13" spans="1:24" s="41" customFormat="1" ht="15.6" x14ac:dyDescent="0.3">
      <c r="A13" s="99">
        <v>1981</v>
      </c>
      <c r="B13" s="99" t="s">
        <v>4</v>
      </c>
      <c r="C13" s="128">
        <v>3214</v>
      </c>
      <c r="D13" s="100">
        <v>2256</v>
      </c>
      <c r="E13" s="128">
        <v>958</v>
      </c>
      <c r="F13" s="100">
        <v>387</v>
      </c>
      <c r="G13" s="128">
        <v>571</v>
      </c>
      <c r="H13" s="100">
        <v>366</v>
      </c>
      <c r="I13" s="100">
        <v>204</v>
      </c>
      <c r="J13" s="100">
        <v>1</v>
      </c>
      <c r="K13" s="101"/>
      <c r="L13" s="99">
        <v>1981</v>
      </c>
      <c r="M13" s="99" t="s">
        <v>4</v>
      </c>
      <c r="N13" s="128">
        <v>4722</v>
      </c>
      <c r="O13" s="100">
        <v>2781</v>
      </c>
      <c r="P13" s="128">
        <v>1941</v>
      </c>
      <c r="Q13" s="100">
        <v>320</v>
      </c>
      <c r="R13" s="128">
        <v>1621</v>
      </c>
      <c r="S13" s="100">
        <v>1176</v>
      </c>
      <c r="T13" s="100">
        <v>445</v>
      </c>
      <c r="U13" s="100">
        <v>0</v>
      </c>
      <c r="W13" s="45"/>
    </row>
    <row r="14" spans="1:24" s="41" customFormat="1" ht="15.6" x14ac:dyDescent="0.3">
      <c r="A14" s="99">
        <v>1982</v>
      </c>
      <c r="B14" s="99" t="s">
        <v>1</v>
      </c>
      <c r="C14" s="128">
        <v>4512</v>
      </c>
      <c r="D14" s="100">
        <v>3064</v>
      </c>
      <c r="E14" s="128">
        <v>1448</v>
      </c>
      <c r="F14" s="100">
        <v>425</v>
      </c>
      <c r="G14" s="128">
        <v>1023</v>
      </c>
      <c r="H14" s="100">
        <v>855</v>
      </c>
      <c r="I14" s="100">
        <v>168</v>
      </c>
      <c r="J14" s="100">
        <v>0</v>
      </c>
      <c r="K14" s="101"/>
      <c r="L14" s="99">
        <v>1982</v>
      </c>
      <c r="M14" s="99" t="s">
        <v>1</v>
      </c>
      <c r="N14" s="128">
        <v>3817</v>
      </c>
      <c r="O14" s="100">
        <v>2507</v>
      </c>
      <c r="P14" s="128">
        <v>1310</v>
      </c>
      <c r="Q14" s="100">
        <v>349</v>
      </c>
      <c r="R14" s="128">
        <v>961</v>
      </c>
      <c r="S14" s="100">
        <v>747</v>
      </c>
      <c r="T14" s="100">
        <v>204</v>
      </c>
      <c r="U14" s="100">
        <v>10</v>
      </c>
      <c r="W14" s="45"/>
    </row>
    <row r="15" spans="1:24" s="41" customFormat="1" ht="15.6" x14ac:dyDescent="0.3">
      <c r="A15" s="99">
        <v>1982</v>
      </c>
      <c r="B15" s="99" t="s">
        <v>2</v>
      </c>
      <c r="C15" s="128">
        <v>5241</v>
      </c>
      <c r="D15" s="100">
        <v>3359</v>
      </c>
      <c r="E15" s="128">
        <v>1882</v>
      </c>
      <c r="F15" s="100">
        <v>451</v>
      </c>
      <c r="G15" s="128">
        <v>1431</v>
      </c>
      <c r="H15" s="100">
        <v>1136</v>
      </c>
      <c r="I15" s="100">
        <v>295</v>
      </c>
      <c r="J15" s="100">
        <v>0</v>
      </c>
      <c r="K15" s="101"/>
      <c r="L15" s="99">
        <v>1982</v>
      </c>
      <c r="M15" s="99" t="s">
        <v>2</v>
      </c>
      <c r="N15" s="128">
        <v>4377</v>
      </c>
      <c r="O15" s="100">
        <v>3153</v>
      </c>
      <c r="P15" s="128">
        <v>1224</v>
      </c>
      <c r="Q15" s="100">
        <v>350</v>
      </c>
      <c r="R15" s="128">
        <v>874</v>
      </c>
      <c r="S15" s="100">
        <v>691</v>
      </c>
      <c r="T15" s="100">
        <v>183</v>
      </c>
      <c r="U15" s="100">
        <v>0</v>
      </c>
      <c r="W15" s="45"/>
    </row>
    <row r="16" spans="1:24" s="41" customFormat="1" ht="15.6" x14ac:dyDescent="0.3">
      <c r="A16" s="99">
        <v>1982</v>
      </c>
      <c r="B16" s="99" t="s">
        <v>3</v>
      </c>
      <c r="C16" s="128">
        <v>4432</v>
      </c>
      <c r="D16" s="100">
        <v>3014</v>
      </c>
      <c r="E16" s="128">
        <v>1418</v>
      </c>
      <c r="F16" s="100">
        <v>647</v>
      </c>
      <c r="G16" s="128">
        <v>771</v>
      </c>
      <c r="H16" s="100">
        <v>685</v>
      </c>
      <c r="I16" s="100">
        <v>75</v>
      </c>
      <c r="J16" s="100">
        <v>11</v>
      </c>
      <c r="K16" s="101"/>
      <c r="L16" s="99">
        <v>1982</v>
      </c>
      <c r="M16" s="99" t="s">
        <v>3</v>
      </c>
      <c r="N16" s="128">
        <v>3920</v>
      </c>
      <c r="O16" s="100">
        <v>2895</v>
      </c>
      <c r="P16" s="128">
        <v>1025</v>
      </c>
      <c r="Q16" s="100">
        <v>190</v>
      </c>
      <c r="R16" s="128">
        <v>835</v>
      </c>
      <c r="S16" s="100">
        <v>742</v>
      </c>
      <c r="T16" s="100">
        <v>93</v>
      </c>
      <c r="U16" s="100">
        <v>0</v>
      </c>
      <c r="W16" s="45"/>
    </row>
    <row r="17" spans="1:23" s="41" customFormat="1" ht="15.6" x14ac:dyDescent="0.3">
      <c r="A17" s="99">
        <v>1982</v>
      </c>
      <c r="B17" s="99" t="s">
        <v>4</v>
      </c>
      <c r="C17" s="128">
        <v>4369</v>
      </c>
      <c r="D17" s="100">
        <v>2697</v>
      </c>
      <c r="E17" s="128">
        <v>1672</v>
      </c>
      <c r="F17" s="100">
        <v>923</v>
      </c>
      <c r="G17" s="128">
        <v>749</v>
      </c>
      <c r="H17" s="100">
        <v>522</v>
      </c>
      <c r="I17" s="100">
        <v>227</v>
      </c>
      <c r="J17" s="100">
        <v>0</v>
      </c>
      <c r="K17" s="101"/>
      <c r="L17" s="99">
        <v>1982</v>
      </c>
      <c r="M17" s="99" t="s">
        <v>4</v>
      </c>
      <c r="N17" s="128">
        <v>4309</v>
      </c>
      <c r="O17" s="100">
        <v>2968</v>
      </c>
      <c r="P17" s="128">
        <v>1341</v>
      </c>
      <c r="Q17" s="100">
        <v>278</v>
      </c>
      <c r="R17" s="128">
        <v>1063</v>
      </c>
      <c r="S17" s="100">
        <v>807</v>
      </c>
      <c r="T17" s="100">
        <v>249</v>
      </c>
      <c r="U17" s="100">
        <v>7</v>
      </c>
      <c r="W17" s="45"/>
    </row>
    <row r="18" spans="1:23" s="41" customFormat="1" ht="15.6" x14ac:dyDescent="0.3">
      <c r="A18" s="99">
        <v>1983</v>
      </c>
      <c r="B18" s="99" t="s">
        <v>1</v>
      </c>
      <c r="C18" s="128">
        <v>4793</v>
      </c>
      <c r="D18" s="100">
        <v>3723</v>
      </c>
      <c r="E18" s="128">
        <v>1070</v>
      </c>
      <c r="F18" s="100">
        <v>347</v>
      </c>
      <c r="G18" s="128">
        <v>723</v>
      </c>
      <c r="H18" s="100">
        <v>638</v>
      </c>
      <c r="I18" s="100">
        <v>85</v>
      </c>
      <c r="J18" s="100">
        <v>0</v>
      </c>
      <c r="K18" s="101"/>
      <c r="L18" s="99">
        <v>1983</v>
      </c>
      <c r="M18" s="99" t="s">
        <v>1</v>
      </c>
      <c r="N18" s="128">
        <v>3932</v>
      </c>
      <c r="O18" s="100">
        <v>2974</v>
      </c>
      <c r="P18" s="128">
        <v>958</v>
      </c>
      <c r="Q18" s="100">
        <v>315</v>
      </c>
      <c r="R18" s="128">
        <v>643</v>
      </c>
      <c r="S18" s="100">
        <v>490</v>
      </c>
      <c r="T18" s="100">
        <v>153</v>
      </c>
      <c r="U18" s="100">
        <v>0</v>
      </c>
      <c r="W18" s="45"/>
    </row>
    <row r="19" spans="1:23" s="41" customFormat="1" ht="15.6" x14ac:dyDescent="0.3">
      <c r="A19" s="99">
        <v>1983</v>
      </c>
      <c r="B19" s="99" t="s">
        <v>2</v>
      </c>
      <c r="C19" s="128">
        <v>5062</v>
      </c>
      <c r="D19" s="100">
        <v>4226</v>
      </c>
      <c r="E19" s="128">
        <v>836</v>
      </c>
      <c r="F19" s="100">
        <v>79</v>
      </c>
      <c r="G19" s="128">
        <v>757</v>
      </c>
      <c r="H19" s="100">
        <v>727</v>
      </c>
      <c r="I19" s="100">
        <v>24</v>
      </c>
      <c r="J19" s="100">
        <v>6</v>
      </c>
      <c r="K19" s="101"/>
      <c r="L19" s="99">
        <v>1983</v>
      </c>
      <c r="M19" s="99" t="s">
        <v>2</v>
      </c>
      <c r="N19" s="128">
        <v>4394</v>
      </c>
      <c r="O19" s="100">
        <v>3280</v>
      </c>
      <c r="P19" s="128">
        <v>1114</v>
      </c>
      <c r="Q19" s="100">
        <v>241</v>
      </c>
      <c r="R19" s="128">
        <v>873</v>
      </c>
      <c r="S19" s="100">
        <v>758</v>
      </c>
      <c r="T19" s="100">
        <v>115</v>
      </c>
      <c r="U19" s="100">
        <v>0</v>
      </c>
      <c r="W19" s="45"/>
    </row>
    <row r="20" spans="1:23" s="41" customFormat="1" ht="15.6" x14ac:dyDescent="0.3">
      <c r="A20" s="99">
        <v>1983</v>
      </c>
      <c r="B20" s="99" t="s">
        <v>3</v>
      </c>
      <c r="C20" s="128">
        <v>4555</v>
      </c>
      <c r="D20" s="100">
        <v>3679</v>
      </c>
      <c r="E20" s="128">
        <v>876</v>
      </c>
      <c r="F20" s="100">
        <v>342</v>
      </c>
      <c r="G20" s="128">
        <v>534</v>
      </c>
      <c r="H20" s="100">
        <v>528</v>
      </c>
      <c r="I20" s="100">
        <v>5</v>
      </c>
      <c r="J20" s="100">
        <v>1</v>
      </c>
      <c r="K20" s="101"/>
      <c r="L20" s="99">
        <v>1983</v>
      </c>
      <c r="M20" s="99" t="s">
        <v>3</v>
      </c>
      <c r="N20" s="128">
        <v>4446</v>
      </c>
      <c r="O20" s="100">
        <v>3214</v>
      </c>
      <c r="P20" s="128">
        <v>1232</v>
      </c>
      <c r="Q20" s="100">
        <v>230</v>
      </c>
      <c r="R20" s="128">
        <v>1002</v>
      </c>
      <c r="S20" s="100">
        <v>802</v>
      </c>
      <c r="T20" s="100">
        <v>194</v>
      </c>
      <c r="U20" s="100">
        <v>6</v>
      </c>
      <c r="W20" s="45"/>
    </row>
    <row r="21" spans="1:23" s="41" customFormat="1" ht="15.6" x14ac:dyDescent="0.3">
      <c r="A21" s="99">
        <v>1983</v>
      </c>
      <c r="B21" s="99" t="s">
        <v>4</v>
      </c>
      <c r="C21" s="128">
        <v>4659</v>
      </c>
      <c r="D21" s="100">
        <v>3556</v>
      </c>
      <c r="E21" s="128">
        <v>1103</v>
      </c>
      <c r="F21" s="100">
        <v>300</v>
      </c>
      <c r="G21" s="128">
        <v>803</v>
      </c>
      <c r="H21" s="100">
        <v>716</v>
      </c>
      <c r="I21" s="100">
        <v>80</v>
      </c>
      <c r="J21" s="100">
        <v>7</v>
      </c>
      <c r="K21" s="101"/>
      <c r="L21" s="99">
        <v>1983</v>
      </c>
      <c r="M21" s="99" t="s">
        <v>4</v>
      </c>
      <c r="N21" s="128">
        <v>5157</v>
      </c>
      <c r="O21" s="100">
        <v>3698</v>
      </c>
      <c r="P21" s="128">
        <v>1459</v>
      </c>
      <c r="Q21" s="100">
        <v>485</v>
      </c>
      <c r="R21" s="128">
        <v>974</v>
      </c>
      <c r="S21" s="100">
        <v>769</v>
      </c>
      <c r="T21" s="100">
        <v>205</v>
      </c>
      <c r="U21" s="100">
        <v>0</v>
      </c>
      <c r="W21" s="45"/>
    </row>
    <row r="22" spans="1:23" s="41" customFormat="1" ht="15.6" x14ac:dyDescent="0.3">
      <c r="A22" s="99">
        <v>1984</v>
      </c>
      <c r="B22" s="99" t="s">
        <v>1</v>
      </c>
      <c r="C22" s="128">
        <v>4933</v>
      </c>
      <c r="D22" s="100">
        <v>3901</v>
      </c>
      <c r="E22" s="128">
        <v>1032</v>
      </c>
      <c r="F22" s="100">
        <v>270</v>
      </c>
      <c r="G22" s="128">
        <v>762</v>
      </c>
      <c r="H22" s="100">
        <v>712</v>
      </c>
      <c r="I22" s="100">
        <v>49</v>
      </c>
      <c r="J22" s="100">
        <v>1</v>
      </c>
      <c r="K22" s="101"/>
      <c r="L22" s="99">
        <v>1984</v>
      </c>
      <c r="M22" s="99" t="s">
        <v>1</v>
      </c>
      <c r="N22" s="128">
        <v>4446</v>
      </c>
      <c r="O22" s="100">
        <v>3152</v>
      </c>
      <c r="P22" s="128">
        <v>1294</v>
      </c>
      <c r="Q22" s="100">
        <v>641</v>
      </c>
      <c r="R22" s="128">
        <v>653</v>
      </c>
      <c r="S22" s="100">
        <v>603</v>
      </c>
      <c r="T22" s="100">
        <v>50</v>
      </c>
      <c r="U22" s="100">
        <v>0</v>
      </c>
      <c r="W22" s="45"/>
    </row>
    <row r="23" spans="1:23" s="41" customFormat="1" ht="15.6" x14ac:dyDescent="0.3">
      <c r="A23" s="99">
        <v>1984</v>
      </c>
      <c r="B23" s="99" t="s">
        <v>2</v>
      </c>
      <c r="C23" s="128">
        <v>4826</v>
      </c>
      <c r="D23" s="100">
        <v>4067</v>
      </c>
      <c r="E23" s="128">
        <v>759</v>
      </c>
      <c r="F23" s="100">
        <v>165</v>
      </c>
      <c r="G23" s="128">
        <v>594</v>
      </c>
      <c r="H23" s="100">
        <v>546</v>
      </c>
      <c r="I23" s="100">
        <v>48</v>
      </c>
      <c r="J23" s="100">
        <v>0</v>
      </c>
      <c r="K23" s="101"/>
      <c r="L23" s="99">
        <v>1984</v>
      </c>
      <c r="M23" s="99" t="s">
        <v>2</v>
      </c>
      <c r="N23" s="128">
        <v>4530</v>
      </c>
      <c r="O23" s="100">
        <v>3503</v>
      </c>
      <c r="P23" s="128">
        <v>1027</v>
      </c>
      <c r="Q23" s="100">
        <v>503</v>
      </c>
      <c r="R23" s="128">
        <v>524</v>
      </c>
      <c r="S23" s="100">
        <v>384</v>
      </c>
      <c r="T23" s="100">
        <v>133</v>
      </c>
      <c r="U23" s="100">
        <v>7</v>
      </c>
      <c r="W23" s="45"/>
    </row>
    <row r="24" spans="1:23" s="41" customFormat="1" ht="15.6" x14ac:dyDescent="0.3">
      <c r="A24" s="99">
        <v>1984</v>
      </c>
      <c r="B24" s="99" t="s">
        <v>3</v>
      </c>
      <c r="C24" s="128">
        <v>4733</v>
      </c>
      <c r="D24" s="100">
        <v>3965</v>
      </c>
      <c r="E24" s="128">
        <v>768</v>
      </c>
      <c r="F24" s="100">
        <v>329</v>
      </c>
      <c r="G24" s="128">
        <v>439</v>
      </c>
      <c r="H24" s="100">
        <v>431</v>
      </c>
      <c r="I24" s="100">
        <v>8</v>
      </c>
      <c r="J24" s="100">
        <v>0</v>
      </c>
      <c r="K24" s="101"/>
      <c r="L24" s="99">
        <v>1984</v>
      </c>
      <c r="M24" s="99" t="s">
        <v>3</v>
      </c>
      <c r="N24" s="128">
        <v>4666</v>
      </c>
      <c r="O24" s="100">
        <v>3684</v>
      </c>
      <c r="P24" s="102">
        <v>982</v>
      </c>
      <c r="Q24" s="100">
        <v>381</v>
      </c>
      <c r="R24" s="128">
        <v>601</v>
      </c>
      <c r="S24" s="100">
        <v>590</v>
      </c>
      <c r="T24" s="100">
        <v>4</v>
      </c>
      <c r="U24" s="100">
        <v>7</v>
      </c>
      <c r="W24" s="45"/>
    </row>
    <row r="25" spans="1:23" s="41" customFormat="1" ht="15.6" x14ac:dyDescent="0.3">
      <c r="A25" s="99">
        <v>1984</v>
      </c>
      <c r="B25" s="99" t="s">
        <v>4</v>
      </c>
      <c r="C25" s="128">
        <v>3736</v>
      </c>
      <c r="D25" s="100">
        <v>2681</v>
      </c>
      <c r="E25" s="128">
        <v>1055</v>
      </c>
      <c r="F25" s="100">
        <v>475</v>
      </c>
      <c r="G25" s="128">
        <v>580</v>
      </c>
      <c r="H25" s="100">
        <v>559</v>
      </c>
      <c r="I25" s="100">
        <v>21</v>
      </c>
      <c r="J25" s="100">
        <v>0</v>
      </c>
      <c r="K25" s="101"/>
      <c r="L25" s="99">
        <v>1984</v>
      </c>
      <c r="M25" s="99" t="s">
        <v>4</v>
      </c>
      <c r="N25" s="128">
        <v>5196</v>
      </c>
      <c r="O25" s="100">
        <v>3776</v>
      </c>
      <c r="P25" s="102">
        <v>1420</v>
      </c>
      <c r="Q25" s="100">
        <v>551</v>
      </c>
      <c r="R25" s="128">
        <v>869</v>
      </c>
      <c r="S25" s="100">
        <v>823</v>
      </c>
      <c r="T25" s="100">
        <v>46</v>
      </c>
      <c r="U25" s="100">
        <v>0</v>
      </c>
      <c r="W25" s="45"/>
    </row>
    <row r="26" spans="1:23" s="41" customFormat="1" ht="15.6" x14ac:dyDescent="0.3">
      <c r="A26" s="99">
        <v>1985</v>
      </c>
      <c r="B26" s="99" t="s">
        <v>1</v>
      </c>
      <c r="C26" s="128">
        <v>4553</v>
      </c>
      <c r="D26" s="100">
        <v>3459</v>
      </c>
      <c r="E26" s="128">
        <v>1094</v>
      </c>
      <c r="F26" s="100">
        <v>480</v>
      </c>
      <c r="G26" s="128">
        <v>614</v>
      </c>
      <c r="H26" s="100">
        <v>547</v>
      </c>
      <c r="I26" s="100">
        <v>67</v>
      </c>
      <c r="J26" s="100">
        <v>0</v>
      </c>
      <c r="K26" s="101"/>
      <c r="L26" s="99">
        <v>1985</v>
      </c>
      <c r="M26" s="99" t="s">
        <v>1</v>
      </c>
      <c r="N26" s="128">
        <v>4233</v>
      </c>
      <c r="O26" s="100">
        <v>3195</v>
      </c>
      <c r="P26" s="102">
        <v>1038</v>
      </c>
      <c r="Q26" s="100">
        <v>329</v>
      </c>
      <c r="R26" s="128">
        <v>709</v>
      </c>
      <c r="S26" s="100">
        <v>624</v>
      </c>
      <c r="T26" s="100">
        <v>78</v>
      </c>
      <c r="U26" s="100">
        <v>7</v>
      </c>
      <c r="W26" s="45"/>
    </row>
    <row r="27" spans="1:23" s="41" customFormat="1" ht="15.6" x14ac:dyDescent="0.3">
      <c r="A27" s="99">
        <v>1985</v>
      </c>
      <c r="B27" s="99" t="s">
        <v>2</v>
      </c>
      <c r="C27" s="128">
        <v>4325</v>
      </c>
      <c r="D27" s="100">
        <v>3561</v>
      </c>
      <c r="E27" s="128">
        <v>764</v>
      </c>
      <c r="F27" s="100">
        <v>394</v>
      </c>
      <c r="G27" s="128">
        <v>370</v>
      </c>
      <c r="H27" s="100">
        <v>338</v>
      </c>
      <c r="I27" s="100">
        <v>19</v>
      </c>
      <c r="J27" s="100">
        <v>13</v>
      </c>
      <c r="K27" s="101"/>
      <c r="L27" s="99">
        <v>1985</v>
      </c>
      <c r="M27" s="99" t="s">
        <v>2</v>
      </c>
      <c r="N27" s="128">
        <v>4854</v>
      </c>
      <c r="O27" s="100">
        <v>3930</v>
      </c>
      <c r="P27" s="102">
        <v>924</v>
      </c>
      <c r="Q27" s="100">
        <v>224</v>
      </c>
      <c r="R27" s="128">
        <v>700</v>
      </c>
      <c r="S27" s="100">
        <v>652</v>
      </c>
      <c r="T27" s="100">
        <v>48</v>
      </c>
      <c r="U27" s="100">
        <v>0</v>
      </c>
      <c r="W27" s="45"/>
    </row>
    <row r="28" spans="1:23" s="41" customFormat="1" ht="15.6" x14ac:dyDescent="0.3">
      <c r="A28" s="99">
        <v>1985</v>
      </c>
      <c r="B28" s="99" t="s">
        <v>3</v>
      </c>
      <c r="C28" s="128">
        <v>4894</v>
      </c>
      <c r="D28" s="100">
        <v>3937</v>
      </c>
      <c r="E28" s="128">
        <v>957</v>
      </c>
      <c r="F28" s="100">
        <v>268</v>
      </c>
      <c r="G28" s="128">
        <v>689</v>
      </c>
      <c r="H28" s="100">
        <v>615</v>
      </c>
      <c r="I28" s="100">
        <v>44</v>
      </c>
      <c r="J28" s="100">
        <v>30</v>
      </c>
      <c r="K28" s="101"/>
      <c r="L28" s="99">
        <v>1985</v>
      </c>
      <c r="M28" s="99" t="s">
        <v>3</v>
      </c>
      <c r="N28" s="128">
        <v>4352</v>
      </c>
      <c r="O28" s="100">
        <v>3396</v>
      </c>
      <c r="P28" s="102">
        <v>956</v>
      </c>
      <c r="Q28" s="100">
        <v>212</v>
      </c>
      <c r="R28" s="128">
        <v>744</v>
      </c>
      <c r="S28" s="100">
        <v>720</v>
      </c>
      <c r="T28" s="100">
        <v>24</v>
      </c>
      <c r="U28" s="100">
        <v>0</v>
      </c>
      <c r="W28" s="45"/>
    </row>
    <row r="29" spans="1:23" s="41" customFormat="1" ht="15.6" x14ac:dyDescent="0.3">
      <c r="A29" s="99">
        <v>1985</v>
      </c>
      <c r="B29" s="99" t="s">
        <v>4</v>
      </c>
      <c r="C29" s="128">
        <v>4076</v>
      </c>
      <c r="D29" s="100">
        <v>3138</v>
      </c>
      <c r="E29" s="128">
        <v>938</v>
      </c>
      <c r="F29" s="100">
        <v>345</v>
      </c>
      <c r="G29" s="128">
        <v>593</v>
      </c>
      <c r="H29" s="100">
        <v>517</v>
      </c>
      <c r="I29" s="100">
        <v>60</v>
      </c>
      <c r="J29" s="100">
        <v>16</v>
      </c>
      <c r="K29" s="101"/>
      <c r="L29" s="99">
        <v>1985</v>
      </c>
      <c r="M29" s="99" t="s">
        <v>4</v>
      </c>
      <c r="N29" s="128">
        <v>4972</v>
      </c>
      <c r="O29" s="100">
        <v>3914</v>
      </c>
      <c r="P29" s="102">
        <v>1058</v>
      </c>
      <c r="Q29" s="100">
        <v>383</v>
      </c>
      <c r="R29" s="128">
        <v>675</v>
      </c>
      <c r="S29" s="100">
        <v>614</v>
      </c>
      <c r="T29" s="100">
        <v>51</v>
      </c>
      <c r="U29" s="100">
        <v>10</v>
      </c>
      <c r="W29" s="45"/>
    </row>
    <row r="30" spans="1:23" ht="15.6" x14ac:dyDescent="0.3">
      <c r="A30" s="99">
        <v>1986</v>
      </c>
      <c r="B30" s="99" t="s">
        <v>1</v>
      </c>
      <c r="C30" s="128">
        <v>4504</v>
      </c>
      <c r="D30" s="100">
        <v>3585</v>
      </c>
      <c r="E30" s="128">
        <v>919</v>
      </c>
      <c r="F30" s="100">
        <v>396</v>
      </c>
      <c r="G30" s="128">
        <v>523</v>
      </c>
      <c r="H30" s="100">
        <v>494</v>
      </c>
      <c r="I30" s="100">
        <v>16</v>
      </c>
      <c r="J30" s="100">
        <v>13</v>
      </c>
      <c r="K30" s="101"/>
      <c r="L30" s="99">
        <v>1986</v>
      </c>
      <c r="M30" s="99" t="s">
        <v>1</v>
      </c>
      <c r="N30" s="128">
        <v>3740</v>
      </c>
      <c r="O30" s="100">
        <v>3073</v>
      </c>
      <c r="P30" s="102">
        <v>667</v>
      </c>
      <c r="Q30" s="100">
        <v>272</v>
      </c>
      <c r="R30" s="128">
        <v>395</v>
      </c>
      <c r="S30" s="100">
        <v>356</v>
      </c>
      <c r="T30" s="100">
        <v>18</v>
      </c>
      <c r="U30" s="100">
        <v>21</v>
      </c>
      <c r="W30" s="45"/>
    </row>
    <row r="31" spans="1:23" ht="15.6" x14ac:dyDescent="0.3">
      <c r="A31" s="99">
        <v>1986</v>
      </c>
      <c r="B31" s="99" t="s">
        <v>2</v>
      </c>
      <c r="C31" s="128">
        <v>4254</v>
      </c>
      <c r="D31" s="100">
        <v>3568</v>
      </c>
      <c r="E31" s="128">
        <v>686</v>
      </c>
      <c r="F31" s="100">
        <v>270</v>
      </c>
      <c r="G31" s="128">
        <v>416</v>
      </c>
      <c r="H31" s="100">
        <v>385</v>
      </c>
      <c r="I31" s="100">
        <v>31</v>
      </c>
      <c r="J31" s="100">
        <v>0</v>
      </c>
      <c r="K31" s="101"/>
      <c r="L31" s="99">
        <v>1986</v>
      </c>
      <c r="M31" s="99" t="s">
        <v>2</v>
      </c>
      <c r="N31" s="128">
        <v>4743</v>
      </c>
      <c r="O31" s="100">
        <v>3800</v>
      </c>
      <c r="P31" s="102">
        <v>943</v>
      </c>
      <c r="Q31" s="100">
        <v>437</v>
      </c>
      <c r="R31" s="128">
        <v>506</v>
      </c>
      <c r="S31" s="100">
        <v>475</v>
      </c>
      <c r="T31" s="100">
        <v>2</v>
      </c>
      <c r="U31" s="100">
        <v>29</v>
      </c>
      <c r="W31" s="45"/>
    </row>
    <row r="32" spans="1:23" ht="15.6" x14ac:dyDescent="0.3">
      <c r="A32" s="99">
        <v>1986</v>
      </c>
      <c r="B32" s="99" t="s">
        <v>3</v>
      </c>
      <c r="C32" s="128">
        <v>4741</v>
      </c>
      <c r="D32" s="100">
        <v>3922</v>
      </c>
      <c r="E32" s="128">
        <v>819</v>
      </c>
      <c r="F32" s="100">
        <v>302</v>
      </c>
      <c r="G32" s="128">
        <v>517</v>
      </c>
      <c r="H32" s="100">
        <v>351</v>
      </c>
      <c r="I32" s="100">
        <v>62</v>
      </c>
      <c r="J32" s="100">
        <v>104</v>
      </c>
      <c r="K32" s="101"/>
      <c r="L32" s="99">
        <v>1986</v>
      </c>
      <c r="M32" s="99" t="s">
        <v>3</v>
      </c>
      <c r="N32" s="128">
        <v>4751</v>
      </c>
      <c r="O32" s="100">
        <v>3728</v>
      </c>
      <c r="P32" s="102">
        <v>1023</v>
      </c>
      <c r="Q32" s="100">
        <v>455</v>
      </c>
      <c r="R32" s="128">
        <v>568</v>
      </c>
      <c r="S32" s="100">
        <v>429</v>
      </c>
      <c r="T32" s="100">
        <v>116</v>
      </c>
      <c r="U32" s="100">
        <v>23</v>
      </c>
      <c r="W32" s="45"/>
    </row>
    <row r="33" spans="1:23" ht="15.6" x14ac:dyDescent="0.3">
      <c r="A33" s="99">
        <v>1986</v>
      </c>
      <c r="B33" s="99" t="s">
        <v>4</v>
      </c>
      <c r="C33" s="128">
        <v>4480</v>
      </c>
      <c r="D33" s="100">
        <v>3419</v>
      </c>
      <c r="E33" s="128">
        <v>1061</v>
      </c>
      <c r="F33" s="100">
        <v>446</v>
      </c>
      <c r="G33" s="128">
        <v>615</v>
      </c>
      <c r="H33" s="100">
        <v>441</v>
      </c>
      <c r="I33" s="100">
        <v>32</v>
      </c>
      <c r="J33" s="100">
        <v>142</v>
      </c>
      <c r="K33" s="101"/>
      <c r="L33" s="99">
        <v>1986</v>
      </c>
      <c r="M33" s="99" t="s">
        <v>4</v>
      </c>
      <c r="N33" s="128">
        <v>5032</v>
      </c>
      <c r="O33" s="100">
        <v>4195</v>
      </c>
      <c r="P33" s="102">
        <v>837</v>
      </c>
      <c r="Q33" s="100">
        <v>302</v>
      </c>
      <c r="R33" s="128">
        <v>535</v>
      </c>
      <c r="S33" s="100">
        <v>473</v>
      </c>
      <c r="T33" s="100">
        <v>21</v>
      </c>
      <c r="U33" s="100">
        <v>41</v>
      </c>
      <c r="W33" s="45"/>
    </row>
    <row r="34" spans="1:23" ht="15.6" x14ac:dyDescent="0.3">
      <c r="A34" s="99">
        <v>1987</v>
      </c>
      <c r="B34" s="99" t="s">
        <v>1</v>
      </c>
      <c r="C34" s="128">
        <v>4764</v>
      </c>
      <c r="D34" s="100">
        <v>3350</v>
      </c>
      <c r="E34" s="128">
        <v>1414</v>
      </c>
      <c r="F34" s="100">
        <v>557</v>
      </c>
      <c r="G34" s="128">
        <v>857</v>
      </c>
      <c r="H34" s="100">
        <v>690</v>
      </c>
      <c r="I34" s="100">
        <v>163</v>
      </c>
      <c r="J34" s="100">
        <v>4</v>
      </c>
      <c r="K34" s="101"/>
      <c r="L34" s="99">
        <v>1987</v>
      </c>
      <c r="M34" s="99" t="s">
        <v>1</v>
      </c>
      <c r="N34" s="128">
        <v>3325</v>
      </c>
      <c r="O34" s="100">
        <v>2849</v>
      </c>
      <c r="P34" s="102">
        <v>476</v>
      </c>
      <c r="Q34" s="100">
        <v>153</v>
      </c>
      <c r="R34" s="128">
        <v>323</v>
      </c>
      <c r="S34" s="100">
        <v>301</v>
      </c>
      <c r="T34" s="100">
        <v>11</v>
      </c>
      <c r="U34" s="100">
        <v>11</v>
      </c>
      <c r="W34" s="45"/>
    </row>
    <row r="35" spans="1:23" ht="15.6" x14ac:dyDescent="0.3">
      <c r="A35" s="99">
        <v>1987</v>
      </c>
      <c r="B35" s="99" t="s">
        <v>2</v>
      </c>
      <c r="C35" s="128">
        <v>4734</v>
      </c>
      <c r="D35" s="100">
        <v>3851</v>
      </c>
      <c r="E35" s="128">
        <v>883</v>
      </c>
      <c r="F35" s="100">
        <v>489</v>
      </c>
      <c r="G35" s="128">
        <v>394</v>
      </c>
      <c r="H35" s="100">
        <v>379</v>
      </c>
      <c r="I35" s="100">
        <v>15</v>
      </c>
      <c r="J35" s="100">
        <v>0</v>
      </c>
      <c r="K35" s="101"/>
      <c r="L35" s="99">
        <v>1987</v>
      </c>
      <c r="M35" s="99" t="s">
        <v>2</v>
      </c>
      <c r="N35" s="128">
        <v>4442</v>
      </c>
      <c r="O35" s="100">
        <v>3698</v>
      </c>
      <c r="P35" s="102">
        <v>744</v>
      </c>
      <c r="Q35" s="100">
        <v>311</v>
      </c>
      <c r="R35" s="128">
        <v>433</v>
      </c>
      <c r="S35" s="100">
        <v>409</v>
      </c>
      <c r="T35" s="100">
        <v>5</v>
      </c>
      <c r="U35" s="100">
        <v>19</v>
      </c>
      <c r="W35" s="45"/>
    </row>
    <row r="36" spans="1:23" ht="15.6" x14ac:dyDescent="0.3">
      <c r="A36" s="99">
        <v>1987</v>
      </c>
      <c r="B36" s="99" t="s">
        <v>3</v>
      </c>
      <c r="C36" s="128">
        <v>4239</v>
      </c>
      <c r="D36" s="100">
        <v>3202</v>
      </c>
      <c r="E36" s="128">
        <v>1037</v>
      </c>
      <c r="F36" s="100">
        <v>474</v>
      </c>
      <c r="G36" s="128">
        <v>563</v>
      </c>
      <c r="H36" s="100">
        <v>393</v>
      </c>
      <c r="I36" s="100">
        <v>160</v>
      </c>
      <c r="J36" s="100">
        <v>10</v>
      </c>
      <c r="K36" s="101"/>
      <c r="L36" s="99">
        <v>1987</v>
      </c>
      <c r="M36" s="99" t="s">
        <v>3</v>
      </c>
      <c r="N36" s="128">
        <v>4721</v>
      </c>
      <c r="O36" s="100">
        <v>3739</v>
      </c>
      <c r="P36" s="102">
        <v>982</v>
      </c>
      <c r="Q36" s="100">
        <v>437</v>
      </c>
      <c r="R36" s="128">
        <v>545</v>
      </c>
      <c r="S36" s="100">
        <v>452</v>
      </c>
      <c r="T36" s="100">
        <v>49</v>
      </c>
      <c r="U36" s="100">
        <v>44</v>
      </c>
      <c r="W36" s="45"/>
    </row>
    <row r="37" spans="1:23" ht="15.6" x14ac:dyDescent="0.3">
      <c r="A37" s="99">
        <v>1987</v>
      </c>
      <c r="B37" s="99" t="s">
        <v>4</v>
      </c>
      <c r="C37" s="128">
        <v>3872</v>
      </c>
      <c r="D37" s="100">
        <v>2659</v>
      </c>
      <c r="E37" s="128">
        <v>1213</v>
      </c>
      <c r="F37" s="100">
        <v>468</v>
      </c>
      <c r="G37" s="128">
        <v>745</v>
      </c>
      <c r="H37" s="100">
        <v>683</v>
      </c>
      <c r="I37" s="100">
        <v>36</v>
      </c>
      <c r="J37" s="100">
        <v>26</v>
      </c>
      <c r="K37" s="101"/>
      <c r="L37" s="99">
        <v>1987</v>
      </c>
      <c r="M37" s="99" t="s">
        <v>4</v>
      </c>
      <c r="N37" s="128">
        <v>4513</v>
      </c>
      <c r="O37" s="100">
        <v>3590</v>
      </c>
      <c r="P37" s="102">
        <v>923</v>
      </c>
      <c r="Q37" s="100">
        <v>268</v>
      </c>
      <c r="R37" s="128">
        <v>655</v>
      </c>
      <c r="S37" s="100">
        <v>548</v>
      </c>
      <c r="T37" s="100">
        <v>42</v>
      </c>
      <c r="U37" s="100">
        <v>65</v>
      </c>
      <c r="W37" s="45"/>
    </row>
    <row r="38" spans="1:23" ht="15.6" x14ac:dyDescent="0.3">
      <c r="A38" s="99">
        <v>1988</v>
      </c>
      <c r="B38" s="99" t="s">
        <v>1</v>
      </c>
      <c r="C38" s="128">
        <v>5026</v>
      </c>
      <c r="D38" s="100">
        <v>3770</v>
      </c>
      <c r="E38" s="128">
        <v>1256</v>
      </c>
      <c r="F38" s="100">
        <v>560</v>
      </c>
      <c r="G38" s="128">
        <v>696</v>
      </c>
      <c r="H38" s="100">
        <v>533</v>
      </c>
      <c r="I38" s="100">
        <v>163</v>
      </c>
      <c r="J38" s="100">
        <v>0</v>
      </c>
      <c r="K38" s="101"/>
      <c r="L38" s="99">
        <v>1988</v>
      </c>
      <c r="M38" s="99" t="s">
        <v>1</v>
      </c>
      <c r="N38" s="128">
        <v>4171</v>
      </c>
      <c r="O38" s="100">
        <v>3142</v>
      </c>
      <c r="P38" s="102">
        <v>1029</v>
      </c>
      <c r="Q38" s="100">
        <v>265</v>
      </c>
      <c r="R38" s="102">
        <v>764</v>
      </c>
      <c r="S38" s="100">
        <v>612</v>
      </c>
      <c r="T38" s="100">
        <v>87</v>
      </c>
      <c r="U38" s="100">
        <v>65</v>
      </c>
      <c r="W38" s="45"/>
    </row>
    <row r="39" spans="1:23" ht="15.6" x14ac:dyDescent="0.3">
      <c r="A39" s="99">
        <v>1988</v>
      </c>
      <c r="B39" s="99" t="s">
        <v>2</v>
      </c>
      <c r="C39" s="128">
        <v>4941</v>
      </c>
      <c r="D39" s="100">
        <v>4026</v>
      </c>
      <c r="E39" s="128">
        <v>915</v>
      </c>
      <c r="F39" s="100">
        <v>394</v>
      </c>
      <c r="G39" s="128">
        <v>521</v>
      </c>
      <c r="H39" s="100">
        <v>362</v>
      </c>
      <c r="I39" s="100">
        <v>159</v>
      </c>
      <c r="J39" s="100">
        <v>0</v>
      </c>
      <c r="K39" s="101"/>
      <c r="L39" s="99">
        <v>1988</v>
      </c>
      <c r="M39" s="99" t="s">
        <v>2</v>
      </c>
      <c r="N39" s="128">
        <v>4344</v>
      </c>
      <c r="O39" s="100">
        <v>3549</v>
      </c>
      <c r="P39" s="102">
        <v>795</v>
      </c>
      <c r="Q39" s="100">
        <v>184</v>
      </c>
      <c r="R39" s="102">
        <v>611</v>
      </c>
      <c r="S39" s="100">
        <v>505</v>
      </c>
      <c r="T39" s="100">
        <v>86</v>
      </c>
      <c r="U39" s="100">
        <v>20</v>
      </c>
      <c r="W39" s="45"/>
    </row>
    <row r="40" spans="1:23" ht="15.6" x14ac:dyDescent="0.3">
      <c r="A40" s="99">
        <v>1988</v>
      </c>
      <c r="B40" s="99" t="s">
        <v>3</v>
      </c>
      <c r="C40" s="128">
        <v>4411</v>
      </c>
      <c r="D40" s="100">
        <v>3608</v>
      </c>
      <c r="E40" s="128">
        <v>803</v>
      </c>
      <c r="F40" s="100">
        <v>322</v>
      </c>
      <c r="G40" s="128">
        <v>481</v>
      </c>
      <c r="H40" s="100">
        <v>368</v>
      </c>
      <c r="I40" s="100">
        <v>113</v>
      </c>
      <c r="J40" s="100">
        <v>0</v>
      </c>
      <c r="K40" s="101"/>
      <c r="L40" s="99">
        <v>1988</v>
      </c>
      <c r="M40" s="99" t="s">
        <v>3</v>
      </c>
      <c r="N40" s="128">
        <v>4331</v>
      </c>
      <c r="O40" s="100">
        <v>3421</v>
      </c>
      <c r="P40" s="102">
        <v>910</v>
      </c>
      <c r="Q40" s="100">
        <v>528</v>
      </c>
      <c r="R40" s="102">
        <v>382</v>
      </c>
      <c r="S40" s="100">
        <v>320</v>
      </c>
      <c r="T40" s="100">
        <v>62</v>
      </c>
      <c r="U40" s="100">
        <v>0</v>
      </c>
      <c r="W40" s="45"/>
    </row>
    <row r="41" spans="1:23" ht="15.6" x14ac:dyDescent="0.3">
      <c r="A41" s="99">
        <v>1988</v>
      </c>
      <c r="B41" s="99" t="s">
        <v>4</v>
      </c>
      <c r="C41" s="128">
        <v>4612</v>
      </c>
      <c r="D41" s="100">
        <v>3590</v>
      </c>
      <c r="E41" s="128">
        <v>1022</v>
      </c>
      <c r="F41" s="100">
        <v>792</v>
      </c>
      <c r="G41" s="128">
        <v>230</v>
      </c>
      <c r="H41" s="100">
        <v>170</v>
      </c>
      <c r="I41" s="100">
        <v>60</v>
      </c>
      <c r="J41" s="100">
        <v>0</v>
      </c>
      <c r="K41" s="101"/>
      <c r="L41" s="99">
        <v>1988</v>
      </c>
      <c r="M41" s="99" t="s">
        <v>4</v>
      </c>
      <c r="N41" s="102">
        <v>4888</v>
      </c>
      <c r="O41" s="100">
        <v>4069</v>
      </c>
      <c r="P41" s="102">
        <v>819</v>
      </c>
      <c r="Q41" s="100">
        <v>301</v>
      </c>
      <c r="R41" s="102">
        <v>518</v>
      </c>
      <c r="S41" s="100">
        <v>496</v>
      </c>
      <c r="T41" s="100">
        <v>22</v>
      </c>
      <c r="U41" s="100">
        <v>0</v>
      </c>
      <c r="W41" s="45"/>
    </row>
    <row r="42" spans="1:23" ht="15.6" x14ac:dyDescent="0.3">
      <c r="A42" s="99">
        <v>1989</v>
      </c>
      <c r="B42" s="99" t="s">
        <v>1</v>
      </c>
      <c r="C42" s="128">
        <v>5643</v>
      </c>
      <c r="D42" s="100">
        <v>4302</v>
      </c>
      <c r="E42" s="128">
        <v>1341</v>
      </c>
      <c r="F42" s="100">
        <v>906</v>
      </c>
      <c r="G42" s="128">
        <v>435</v>
      </c>
      <c r="H42" s="100">
        <v>178</v>
      </c>
      <c r="I42" s="100">
        <v>257</v>
      </c>
      <c r="J42" s="100">
        <v>0</v>
      </c>
      <c r="K42" s="101"/>
      <c r="L42" s="99">
        <v>1989</v>
      </c>
      <c r="M42" s="99" t="s">
        <v>1</v>
      </c>
      <c r="N42" s="102">
        <v>4642</v>
      </c>
      <c r="O42" s="100">
        <v>3592</v>
      </c>
      <c r="P42" s="102">
        <v>1050</v>
      </c>
      <c r="Q42" s="100">
        <v>499</v>
      </c>
      <c r="R42" s="102">
        <v>551</v>
      </c>
      <c r="S42" s="100">
        <v>497</v>
      </c>
      <c r="T42" s="100">
        <v>54</v>
      </c>
      <c r="U42" s="100">
        <v>0</v>
      </c>
      <c r="W42" s="45"/>
    </row>
    <row r="43" spans="1:23" ht="15.6" x14ac:dyDescent="0.3">
      <c r="A43" s="99">
        <v>1989</v>
      </c>
      <c r="B43" s="99" t="s">
        <v>2</v>
      </c>
      <c r="C43" s="128">
        <v>6088</v>
      </c>
      <c r="D43" s="100">
        <v>5117</v>
      </c>
      <c r="E43" s="128">
        <v>971</v>
      </c>
      <c r="F43" s="100">
        <v>605</v>
      </c>
      <c r="G43" s="128">
        <v>366</v>
      </c>
      <c r="H43" s="100">
        <v>193</v>
      </c>
      <c r="I43" s="100">
        <v>173</v>
      </c>
      <c r="J43" s="100">
        <v>0</v>
      </c>
      <c r="K43" s="101"/>
      <c r="L43" s="99">
        <v>1989</v>
      </c>
      <c r="M43" s="99" t="s">
        <v>2</v>
      </c>
      <c r="N43" s="102">
        <v>5051</v>
      </c>
      <c r="O43" s="100">
        <v>4261</v>
      </c>
      <c r="P43" s="102">
        <v>790</v>
      </c>
      <c r="Q43" s="100">
        <v>286</v>
      </c>
      <c r="R43" s="102">
        <v>504</v>
      </c>
      <c r="S43" s="100">
        <v>363</v>
      </c>
      <c r="T43" s="100">
        <v>141</v>
      </c>
      <c r="U43" s="100">
        <v>0</v>
      </c>
      <c r="W43" s="45"/>
    </row>
    <row r="44" spans="1:23" ht="15.6" x14ac:dyDescent="0.3">
      <c r="A44" s="99">
        <v>1989</v>
      </c>
      <c r="B44" s="99" t="s">
        <v>3</v>
      </c>
      <c r="C44" s="128">
        <v>5614</v>
      </c>
      <c r="D44" s="100">
        <v>4221</v>
      </c>
      <c r="E44" s="128">
        <v>1393</v>
      </c>
      <c r="F44" s="100">
        <v>1043</v>
      </c>
      <c r="G44" s="128">
        <v>350</v>
      </c>
      <c r="H44" s="100">
        <v>213</v>
      </c>
      <c r="I44" s="100">
        <v>73</v>
      </c>
      <c r="J44" s="100">
        <v>64</v>
      </c>
      <c r="K44" s="101"/>
      <c r="L44" s="99">
        <v>1989</v>
      </c>
      <c r="M44" s="99" t="s">
        <v>3</v>
      </c>
      <c r="N44" s="102">
        <v>4795</v>
      </c>
      <c r="O44" s="100">
        <v>4029</v>
      </c>
      <c r="P44" s="102">
        <v>766</v>
      </c>
      <c r="Q44" s="100">
        <v>380</v>
      </c>
      <c r="R44" s="102">
        <v>386</v>
      </c>
      <c r="S44" s="100">
        <v>304</v>
      </c>
      <c r="T44" s="100">
        <v>82</v>
      </c>
      <c r="U44" s="100">
        <v>0</v>
      </c>
      <c r="W44" s="45"/>
    </row>
    <row r="45" spans="1:23" ht="15.6" x14ac:dyDescent="0.3">
      <c r="A45" s="99">
        <v>1989</v>
      </c>
      <c r="B45" s="99" t="s">
        <v>4</v>
      </c>
      <c r="C45" s="128">
        <v>5029</v>
      </c>
      <c r="D45" s="100">
        <v>4371</v>
      </c>
      <c r="E45" s="128">
        <v>658</v>
      </c>
      <c r="F45" s="100">
        <v>194</v>
      </c>
      <c r="G45" s="128">
        <v>464</v>
      </c>
      <c r="H45" s="100">
        <v>287</v>
      </c>
      <c r="I45" s="100">
        <v>177</v>
      </c>
      <c r="J45" s="100">
        <v>0</v>
      </c>
      <c r="K45" s="101"/>
      <c r="L45" s="99">
        <v>1989</v>
      </c>
      <c r="M45" s="99" t="s">
        <v>4</v>
      </c>
      <c r="N45" s="102">
        <v>5277</v>
      </c>
      <c r="O45" s="100">
        <v>4380</v>
      </c>
      <c r="P45" s="102">
        <v>897</v>
      </c>
      <c r="Q45" s="100">
        <v>455</v>
      </c>
      <c r="R45" s="102">
        <v>442</v>
      </c>
      <c r="S45" s="100">
        <v>310</v>
      </c>
      <c r="T45" s="100">
        <v>132</v>
      </c>
      <c r="U45" s="100">
        <v>0</v>
      </c>
      <c r="W45" s="45"/>
    </row>
    <row r="46" spans="1:23" ht="15.6" x14ac:dyDescent="0.3">
      <c r="A46" s="99">
        <v>1990</v>
      </c>
      <c r="B46" s="99" t="s">
        <v>1</v>
      </c>
      <c r="C46" s="128">
        <v>6152</v>
      </c>
      <c r="D46" s="100">
        <v>4542</v>
      </c>
      <c r="E46" s="128">
        <v>1610</v>
      </c>
      <c r="F46" s="100">
        <v>856</v>
      </c>
      <c r="G46" s="128">
        <v>754</v>
      </c>
      <c r="H46" s="100">
        <v>450</v>
      </c>
      <c r="I46" s="100">
        <v>299</v>
      </c>
      <c r="J46" s="100">
        <v>5</v>
      </c>
      <c r="K46" s="101"/>
      <c r="L46" s="99">
        <v>1990</v>
      </c>
      <c r="M46" s="99" t="s">
        <v>1</v>
      </c>
      <c r="N46" s="102">
        <v>5043</v>
      </c>
      <c r="O46" s="100">
        <v>4152</v>
      </c>
      <c r="P46" s="102">
        <v>891</v>
      </c>
      <c r="Q46" s="100">
        <v>368</v>
      </c>
      <c r="R46" s="102">
        <v>523</v>
      </c>
      <c r="S46" s="100">
        <v>266</v>
      </c>
      <c r="T46" s="100">
        <v>257</v>
      </c>
      <c r="U46" s="100">
        <v>0</v>
      </c>
      <c r="W46" s="45"/>
    </row>
    <row r="47" spans="1:23" ht="15.6" x14ac:dyDescent="0.3">
      <c r="A47" s="99">
        <v>1990</v>
      </c>
      <c r="B47" s="99" t="s">
        <v>2</v>
      </c>
      <c r="C47" s="128">
        <v>5401</v>
      </c>
      <c r="D47" s="100">
        <v>4810</v>
      </c>
      <c r="E47" s="128">
        <v>591</v>
      </c>
      <c r="F47" s="100">
        <v>227</v>
      </c>
      <c r="G47" s="128">
        <v>364</v>
      </c>
      <c r="H47" s="100">
        <v>105</v>
      </c>
      <c r="I47" s="100">
        <v>259</v>
      </c>
      <c r="J47" s="100">
        <v>0</v>
      </c>
      <c r="K47" s="101"/>
      <c r="L47" s="99">
        <v>1990</v>
      </c>
      <c r="M47" s="99" t="s">
        <v>2</v>
      </c>
      <c r="N47" s="102">
        <v>4912</v>
      </c>
      <c r="O47" s="100">
        <v>4203</v>
      </c>
      <c r="P47" s="102">
        <v>709</v>
      </c>
      <c r="Q47" s="100">
        <v>307</v>
      </c>
      <c r="R47" s="102">
        <v>402</v>
      </c>
      <c r="S47" s="100">
        <v>188</v>
      </c>
      <c r="T47" s="100">
        <v>185</v>
      </c>
      <c r="U47" s="100">
        <v>29</v>
      </c>
      <c r="W47" s="45"/>
    </row>
    <row r="48" spans="1:23" ht="15.6" x14ac:dyDescent="0.3">
      <c r="A48" s="99">
        <v>1990</v>
      </c>
      <c r="B48" s="99" t="s">
        <v>3</v>
      </c>
      <c r="C48" s="128">
        <v>4590</v>
      </c>
      <c r="D48" s="100">
        <v>4078</v>
      </c>
      <c r="E48" s="128">
        <v>512</v>
      </c>
      <c r="F48" s="100">
        <v>309</v>
      </c>
      <c r="G48" s="128">
        <v>203</v>
      </c>
      <c r="H48" s="100">
        <v>136</v>
      </c>
      <c r="I48" s="100">
        <v>67</v>
      </c>
      <c r="J48" s="100">
        <v>0</v>
      </c>
      <c r="K48" s="101"/>
      <c r="L48" s="99">
        <v>1990</v>
      </c>
      <c r="M48" s="99" t="s">
        <v>3</v>
      </c>
      <c r="N48" s="102">
        <v>5048</v>
      </c>
      <c r="O48" s="100">
        <v>4184</v>
      </c>
      <c r="P48" s="102">
        <v>864</v>
      </c>
      <c r="Q48" s="100">
        <v>405</v>
      </c>
      <c r="R48" s="102">
        <v>459</v>
      </c>
      <c r="S48" s="100">
        <v>237</v>
      </c>
      <c r="T48" s="100">
        <v>182</v>
      </c>
      <c r="U48" s="100">
        <v>40</v>
      </c>
      <c r="W48" s="45"/>
    </row>
    <row r="49" spans="1:132" ht="15.6" x14ac:dyDescent="0.3">
      <c r="A49" s="99">
        <v>1990</v>
      </c>
      <c r="B49" s="99" t="s">
        <v>4</v>
      </c>
      <c r="C49" s="128">
        <v>4218</v>
      </c>
      <c r="D49" s="100">
        <v>3209</v>
      </c>
      <c r="E49" s="128">
        <v>1009</v>
      </c>
      <c r="F49" s="100">
        <v>719</v>
      </c>
      <c r="G49" s="128">
        <v>290</v>
      </c>
      <c r="H49" s="100">
        <v>195</v>
      </c>
      <c r="I49" s="100">
        <v>95</v>
      </c>
      <c r="J49" s="100">
        <v>0</v>
      </c>
      <c r="K49" s="101"/>
      <c r="L49" s="99">
        <v>1990</v>
      </c>
      <c r="M49" s="99" t="s">
        <v>4</v>
      </c>
      <c r="N49" s="102">
        <v>5200</v>
      </c>
      <c r="O49" s="100">
        <v>3920</v>
      </c>
      <c r="P49" s="102">
        <v>1280</v>
      </c>
      <c r="Q49" s="100">
        <v>883</v>
      </c>
      <c r="R49" s="102">
        <v>397</v>
      </c>
      <c r="S49" s="100">
        <v>355</v>
      </c>
      <c r="T49" s="100">
        <v>42</v>
      </c>
      <c r="U49" s="100">
        <v>0</v>
      </c>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132" ht="15.6" x14ac:dyDescent="0.3">
      <c r="A50" s="99">
        <v>1991</v>
      </c>
      <c r="B50" s="99" t="s">
        <v>1</v>
      </c>
      <c r="C50" s="128">
        <v>7126</v>
      </c>
      <c r="D50" s="100">
        <v>4754</v>
      </c>
      <c r="E50" s="128">
        <v>2372</v>
      </c>
      <c r="F50" s="100">
        <v>2005</v>
      </c>
      <c r="G50" s="128">
        <v>367</v>
      </c>
      <c r="H50" s="100">
        <v>337</v>
      </c>
      <c r="I50" s="100">
        <v>30</v>
      </c>
      <c r="J50" s="100">
        <v>0</v>
      </c>
      <c r="K50" s="101"/>
      <c r="L50" s="99">
        <v>1991</v>
      </c>
      <c r="M50" s="99" t="s">
        <v>1</v>
      </c>
      <c r="N50" s="102">
        <v>4158</v>
      </c>
      <c r="O50" s="100">
        <v>3027</v>
      </c>
      <c r="P50" s="102">
        <v>1131</v>
      </c>
      <c r="Q50" s="100">
        <v>756</v>
      </c>
      <c r="R50" s="102">
        <v>375</v>
      </c>
      <c r="S50" s="100">
        <v>207</v>
      </c>
      <c r="T50" s="100">
        <v>168</v>
      </c>
      <c r="U50" s="100">
        <v>0</v>
      </c>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row>
    <row r="51" spans="1:132" ht="15.6" x14ac:dyDescent="0.3">
      <c r="A51" s="99">
        <v>1991</v>
      </c>
      <c r="B51" s="99" t="s">
        <v>2</v>
      </c>
      <c r="C51" s="128">
        <v>4575</v>
      </c>
      <c r="D51" s="100">
        <v>3892</v>
      </c>
      <c r="E51" s="128">
        <v>683</v>
      </c>
      <c r="F51" s="100">
        <v>455</v>
      </c>
      <c r="G51" s="128">
        <v>228</v>
      </c>
      <c r="H51" s="100">
        <v>228</v>
      </c>
      <c r="I51" s="100">
        <v>0</v>
      </c>
      <c r="J51" s="100">
        <v>0</v>
      </c>
      <c r="K51" s="101"/>
      <c r="L51" s="99">
        <v>1991</v>
      </c>
      <c r="M51" s="99" t="s">
        <v>2</v>
      </c>
      <c r="N51" s="102">
        <v>5005</v>
      </c>
      <c r="O51" s="100">
        <v>3972</v>
      </c>
      <c r="P51" s="102">
        <v>1033</v>
      </c>
      <c r="Q51" s="100">
        <v>687</v>
      </c>
      <c r="R51" s="102">
        <v>346</v>
      </c>
      <c r="S51" s="100">
        <v>231</v>
      </c>
      <c r="T51" s="100">
        <v>115</v>
      </c>
      <c r="U51" s="100">
        <v>0</v>
      </c>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row>
    <row r="52" spans="1:132" ht="15.6" x14ac:dyDescent="0.3">
      <c r="A52" s="99">
        <v>1991</v>
      </c>
      <c r="B52" s="99" t="s">
        <v>3</v>
      </c>
      <c r="C52" s="128">
        <v>3880</v>
      </c>
      <c r="D52" s="100">
        <v>3203</v>
      </c>
      <c r="E52" s="128">
        <v>677</v>
      </c>
      <c r="F52" s="100">
        <v>483</v>
      </c>
      <c r="G52" s="128">
        <v>194</v>
      </c>
      <c r="H52" s="100">
        <v>194</v>
      </c>
      <c r="I52" s="100">
        <v>0</v>
      </c>
      <c r="J52" s="100">
        <v>0</v>
      </c>
      <c r="K52" s="101"/>
      <c r="L52" s="99">
        <v>1991</v>
      </c>
      <c r="M52" s="99" t="s">
        <v>3</v>
      </c>
      <c r="N52" s="102">
        <v>4595</v>
      </c>
      <c r="O52" s="100">
        <v>3780</v>
      </c>
      <c r="P52" s="102">
        <v>815</v>
      </c>
      <c r="Q52" s="100">
        <v>409</v>
      </c>
      <c r="R52" s="102">
        <v>406</v>
      </c>
      <c r="S52" s="100">
        <v>313</v>
      </c>
      <c r="T52" s="100">
        <v>93</v>
      </c>
      <c r="U52" s="100">
        <v>0</v>
      </c>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132" ht="15.6" x14ac:dyDescent="0.3">
      <c r="A53" s="99">
        <v>1991</v>
      </c>
      <c r="B53" s="99" t="s">
        <v>4</v>
      </c>
      <c r="C53" s="128">
        <v>4461</v>
      </c>
      <c r="D53" s="100">
        <v>3747</v>
      </c>
      <c r="E53" s="128">
        <v>714</v>
      </c>
      <c r="F53" s="100">
        <v>505</v>
      </c>
      <c r="G53" s="128">
        <v>209</v>
      </c>
      <c r="H53" s="100">
        <v>105</v>
      </c>
      <c r="I53" s="100">
        <v>104</v>
      </c>
      <c r="J53" s="100">
        <v>0</v>
      </c>
      <c r="K53" s="101"/>
      <c r="L53" s="99">
        <v>1991</v>
      </c>
      <c r="M53" s="99" t="s">
        <v>4</v>
      </c>
      <c r="N53" s="102">
        <v>5580</v>
      </c>
      <c r="O53" s="100">
        <v>4729</v>
      </c>
      <c r="P53" s="102">
        <v>851</v>
      </c>
      <c r="Q53" s="100">
        <v>412</v>
      </c>
      <c r="R53" s="102">
        <v>439</v>
      </c>
      <c r="S53" s="100">
        <v>265</v>
      </c>
      <c r="T53" s="100">
        <v>174</v>
      </c>
      <c r="U53" s="100">
        <v>0</v>
      </c>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132" ht="15.6" x14ac:dyDescent="0.3">
      <c r="A54" s="99">
        <v>1992</v>
      </c>
      <c r="B54" s="99" t="s">
        <v>1</v>
      </c>
      <c r="C54" s="128">
        <v>4645</v>
      </c>
      <c r="D54" s="100">
        <v>3552</v>
      </c>
      <c r="E54" s="128">
        <v>1093</v>
      </c>
      <c r="F54" s="100">
        <v>676</v>
      </c>
      <c r="G54" s="128">
        <v>417</v>
      </c>
      <c r="H54" s="100">
        <v>188</v>
      </c>
      <c r="I54" s="100">
        <v>229</v>
      </c>
      <c r="J54" s="100">
        <v>0</v>
      </c>
      <c r="K54" s="101"/>
      <c r="L54" s="99">
        <v>1992</v>
      </c>
      <c r="M54" s="99" t="s">
        <v>1</v>
      </c>
      <c r="N54" s="102">
        <v>3607</v>
      </c>
      <c r="O54" s="100">
        <v>3002</v>
      </c>
      <c r="P54" s="102">
        <v>605</v>
      </c>
      <c r="Q54" s="100">
        <v>301</v>
      </c>
      <c r="R54" s="102">
        <v>304</v>
      </c>
      <c r="S54" s="100">
        <v>221</v>
      </c>
      <c r="T54" s="100">
        <v>83</v>
      </c>
      <c r="U54" s="100">
        <v>0</v>
      </c>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132" ht="15.6" x14ac:dyDescent="0.3">
      <c r="A55" s="99">
        <v>1992</v>
      </c>
      <c r="B55" s="99" t="s">
        <v>2</v>
      </c>
      <c r="C55" s="102">
        <v>4851</v>
      </c>
      <c r="D55" s="100">
        <v>4247</v>
      </c>
      <c r="E55" s="128">
        <v>604</v>
      </c>
      <c r="F55" s="100">
        <v>433</v>
      </c>
      <c r="G55" s="128">
        <v>171</v>
      </c>
      <c r="H55" s="100">
        <v>83</v>
      </c>
      <c r="I55" s="100">
        <v>88</v>
      </c>
      <c r="J55" s="100">
        <v>0</v>
      </c>
      <c r="K55" s="101"/>
      <c r="L55" s="99">
        <v>1992</v>
      </c>
      <c r="M55" s="99" t="s">
        <v>2</v>
      </c>
      <c r="N55" s="102">
        <v>4769</v>
      </c>
      <c r="O55" s="100">
        <v>3997</v>
      </c>
      <c r="P55" s="102">
        <v>772</v>
      </c>
      <c r="Q55" s="100">
        <v>601</v>
      </c>
      <c r="R55" s="102">
        <v>171</v>
      </c>
      <c r="S55" s="100">
        <v>106</v>
      </c>
      <c r="T55" s="100">
        <v>65</v>
      </c>
      <c r="U55" s="100">
        <v>0</v>
      </c>
      <c r="V55" s="45"/>
      <c r="W55" s="150"/>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row>
    <row r="56" spans="1:132" ht="15.6" x14ac:dyDescent="0.3">
      <c r="A56" s="99">
        <v>1992</v>
      </c>
      <c r="B56" s="99" t="s">
        <v>3</v>
      </c>
      <c r="C56" s="102">
        <v>4980</v>
      </c>
      <c r="D56" s="100">
        <v>3838</v>
      </c>
      <c r="E56" s="128">
        <v>1142</v>
      </c>
      <c r="F56" s="100">
        <v>1048</v>
      </c>
      <c r="G56" s="128">
        <v>94</v>
      </c>
      <c r="H56" s="100">
        <v>84</v>
      </c>
      <c r="I56" s="100">
        <v>10</v>
      </c>
      <c r="J56" s="100">
        <v>0</v>
      </c>
      <c r="K56" s="101"/>
      <c r="L56" s="99">
        <v>1992</v>
      </c>
      <c r="M56" s="99" t="s">
        <v>3</v>
      </c>
      <c r="N56" s="102">
        <v>4841</v>
      </c>
      <c r="O56" s="100">
        <v>3773</v>
      </c>
      <c r="P56" s="102">
        <v>1068</v>
      </c>
      <c r="Q56" s="100">
        <v>713</v>
      </c>
      <c r="R56" s="102">
        <v>355</v>
      </c>
      <c r="S56" s="100">
        <v>290</v>
      </c>
      <c r="T56" s="100">
        <v>65</v>
      </c>
      <c r="U56" s="100">
        <v>0</v>
      </c>
      <c r="V56" s="45"/>
      <c r="W56" s="150"/>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row>
    <row r="57" spans="1:132" ht="15.6" x14ac:dyDescent="0.3">
      <c r="A57" s="99">
        <v>1992</v>
      </c>
      <c r="B57" s="99" t="s">
        <v>4</v>
      </c>
      <c r="C57" s="102">
        <v>3752</v>
      </c>
      <c r="D57" s="100">
        <v>2918</v>
      </c>
      <c r="E57" s="128">
        <v>834</v>
      </c>
      <c r="F57" s="100">
        <v>692</v>
      </c>
      <c r="G57" s="128">
        <v>142</v>
      </c>
      <c r="H57" s="100">
        <v>74</v>
      </c>
      <c r="I57" s="100">
        <v>68</v>
      </c>
      <c r="J57" s="100">
        <v>0</v>
      </c>
      <c r="K57" s="101"/>
      <c r="L57" s="99">
        <v>1992</v>
      </c>
      <c r="M57" s="99" t="s">
        <v>4</v>
      </c>
      <c r="N57" s="102">
        <v>4699</v>
      </c>
      <c r="O57" s="100">
        <v>3649</v>
      </c>
      <c r="P57" s="102">
        <v>1050</v>
      </c>
      <c r="Q57" s="100">
        <v>907</v>
      </c>
      <c r="R57" s="102">
        <v>143</v>
      </c>
      <c r="S57" s="100">
        <v>80</v>
      </c>
      <c r="T57" s="100">
        <v>63</v>
      </c>
      <c r="U57" s="100">
        <v>0</v>
      </c>
      <c r="V57" s="45"/>
      <c r="W57" s="150"/>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151"/>
      <c r="DR57" s="151"/>
      <c r="DS57" s="151"/>
      <c r="DT57" s="151"/>
      <c r="DU57" s="151"/>
      <c r="DV57" s="151"/>
      <c r="DW57" s="151"/>
      <c r="DX57" s="151"/>
      <c r="DY57" s="151"/>
      <c r="DZ57" s="151"/>
      <c r="EA57" s="151"/>
      <c r="EB57" s="151"/>
    </row>
    <row r="58" spans="1:132" ht="15.6" x14ac:dyDescent="0.3">
      <c r="A58" s="99">
        <v>1993</v>
      </c>
      <c r="B58" s="99" t="s">
        <v>1</v>
      </c>
      <c r="C58" s="102">
        <v>6351</v>
      </c>
      <c r="D58" s="100">
        <v>3938</v>
      </c>
      <c r="E58" s="128">
        <v>2413</v>
      </c>
      <c r="F58" s="100">
        <v>2172</v>
      </c>
      <c r="G58" s="128">
        <v>241</v>
      </c>
      <c r="H58" s="100">
        <v>187</v>
      </c>
      <c r="I58" s="100">
        <v>54</v>
      </c>
      <c r="J58" s="100">
        <v>0</v>
      </c>
      <c r="K58" s="101"/>
      <c r="L58" s="99">
        <v>1993</v>
      </c>
      <c r="M58" s="99" t="s">
        <v>1</v>
      </c>
      <c r="N58" s="102">
        <v>4685</v>
      </c>
      <c r="O58" s="100">
        <v>4201</v>
      </c>
      <c r="P58" s="102">
        <v>484</v>
      </c>
      <c r="Q58" s="100">
        <v>380</v>
      </c>
      <c r="R58" s="102">
        <v>104</v>
      </c>
      <c r="S58" s="100">
        <v>98</v>
      </c>
      <c r="T58" s="100">
        <v>6</v>
      </c>
      <c r="U58" s="100">
        <v>0</v>
      </c>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row>
    <row r="59" spans="1:132" ht="15.6" x14ac:dyDescent="0.3">
      <c r="A59" s="99">
        <v>1993</v>
      </c>
      <c r="B59" s="99" t="s">
        <v>2</v>
      </c>
      <c r="C59" s="102">
        <v>6037</v>
      </c>
      <c r="D59" s="100">
        <v>5107</v>
      </c>
      <c r="E59" s="128">
        <v>930</v>
      </c>
      <c r="F59" s="100">
        <v>635</v>
      </c>
      <c r="G59" s="128">
        <v>295</v>
      </c>
      <c r="H59" s="100">
        <v>24</v>
      </c>
      <c r="I59" s="100">
        <v>271</v>
      </c>
      <c r="J59" s="100">
        <v>0</v>
      </c>
      <c r="K59" s="101"/>
      <c r="L59" s="99">
        <v>1993</v>
      </c>
      <c r="M59" s="99" t="s">
        <v>2</v>
      </c>
      <c r="N59" s="102">
        <v>4847</v>
      </c>
      <c r="O59" s="100">
        <v>3918</v>
      </c>
      <c r="P59" s="102">
        <v>929</v>
      </c>
      <c r="Q59" s="100">
        <v>709</v>
      </c>
      <c r="R59" s="102">
        <v>220</v>
      </c>
      <c r="S59" s="100">
        <v>146</v>
      </c>
      <c r="T59" s="100">
        <v>74</v>
      </c>
      <c r="U59" s="100">
        <v>0</v>
      </c>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row>
    <row r="60" spans="1:132" ht="15.6" x14ac:dyDescent="0.3">
      <c r="A60" s="99">
        <v>1993</v>
      </c>
      <c r="B60" s="99" t="s">
        <v>3</v>
      </c>
      <c r="C60" s="102">
        <v>4864</v>
      </c>
      <c r="D60" s="100">
        <v>4005</v>
      </c>
      <c r="E60" s="128">
        <v>859</v>
      </c>
      <c r="F60" s="100">
        <v>602</v>
      </c>
      <c r="G60" s="128">
        <v>257</v>
      </c>
      <c r="H60" s="100">
        <v>172</v>
      </c>
      <c r="I60" s="100">
        <v>85</v>
      </c>
      <c r="J60" s="100">
        <v>0</v>
      </c>
      <c r="K60" s="101"/>
      <c r="L60" s="99">
        <v>1993</v>
      </c>
      <c r="M60" s="99" t="s">
        <v>3</v>
      </c>
      <c r="N60" s="102">
        <v>5346</v>
      </c>
      <c r="O60" s="100">
        <v>4081</v>
      </c>
      <c r="P60" s="102">
        <v>1265</v>
      </c>
      <c r="Q60" s="100">
        <v>839</v>
      </c>
      <c r="R60" s="102">
        <v>426</v>
      </c>
      <c r="S60" s="100">
        <v>138</v>
      </c>
      <c r="T60" s="100">
        <v>288</v>
      </c>
      <c r="U60" s="100">
        <v>0</v>
      </c>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row>
    <row r="61" spans="1:132" ht="15.6" x14ac:dyDescent="0.3">
      <c r="A61" s="99">
        <v>1993</v>
      </c>
      <c r="B61" s="99" t="s">
        <v>4</v>
      </c>
      <c r="C61" s="102">
        <v>5612</v>
      </c>
      <c r="D61" s="100">
        <v>4090</v>
      </c>
      <c r="E61" s="128">
        <v>1522</v>
      </c>
      <c r="F61" s="100">
        <v>1383</v>
      </c>
      <c r="G61" s="128">
        <v>139</v>
      </c>
      <c r="H61" s="100">
        <v>120</v>
      </c>
      <c r="I61" s="100">
        <v>19</v>
      </c>
      <c r="J61" s="100">
        <v>0</v>
      </c>
      <c r="K61" s="101"/>
      <c r="L61" s="99">
        <v>1993</v>
      </c>
      <c r="M61" s="99" t="s">
        <v>4</v>
      </c>
      <c r="N61" s="102">
        <v>6370</v>
      </c>
      <c r="O61" s="100">
        <v>5538</v>
      </c>
      <c r="P61" s="102">
        <v>832</v>
      </c>
      <c r="Q61" s="100">
        <v>624</v>
      </c>
      <c r="R61" s="102">
        <v>208</v>
      </c>
      <c r="S61" s="100">
        <v>120</v>
      </c>
      <c r="T61" s="100">
        <v>88</v>
      </c>
      <c r="U61" s="100">
        <v>0</v>
      </c>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row>
    <row r="62" spans="1:132" ht="15.6" x14ac:dyDescent="0.3">
      <c r="A62" s="99">
        <v>1994</v>
      </c>
      <c r="B62" s="99" t="s">
        <v>1</v>
      </c>
      <c r="C62" s="102">
        <v>7357</v>
      </c>
      <c r="D62" s="100">
        <v>4827</v>
      </c>
      <c r="E62" s="128">
        <v>2530</v>
      </c>
      <c r="F62" s="100">
        <v>2271</v>
      </c>
      <c r="G62" s="128">
        <v>259</v>
      </c>
      <c r="H62" s="100">
        <v>228</v>
      </c>
      <c r="I62" s="100">
        <v>31</v>
      </c>
      <c r="J62" s="100">
        <v>0</v>
      </c>
      <c r="K62" s="101"/>
      <c r="L62" s="99">
        <v>1994</v>
      </c>
      <c r="M62" s="99" t="s">
        <v>1</v>
      </c>
      <c r="N62" s="102">
        <v>5544</v>
      </c>
      <c r="O62" s="100">
        <v>4777</v>
      </c>
      <c r="P62" s="102">
        <v>767</v>
      </c>
      <c r="Q62" s="100">
        <v>645</v>
      </c>
      <c r="R62" s="102">
        <v>122</v>
      </c>
      <c r="S62" s="100">
        <v>122</v>
      </c>
      <c r="T62" s="100">
        <v>0</v>
      </c>
      <c r="U62" s="100">
        <v>0</v>
      </c>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row>
    <row r="63" spans="1:132" ht="15.6" x14ac:dyDescent="0.3">
      <c r="A63" s="99">
        <v>1994</v>
      </c>
      <c r="B63" s="99" t="s">
        <v>2</v>
      </c>
      <c r="C63" s="102">
        <v>6400</v>
      </c>
      <c r="D63" s="100">
        <v>5511</v>
      </c>
      <c r="E63" s="128">
        <v>889</v>
      </c>
      <c r="F63" s="100">
        <v>617</v>
      </c>
      <c r="G63" s="128">
        <v>272</v>
      </c>
      <c r="H63" s="100">
        <v>180</v>
      </c>
      <c r="I63" s="100">
        <v>92</v>
      </c>
      <c r="J63" s="100">
        <v>0</v>
      </c>
      <c r="K63" s="101"/>
      <c r="L63" s="99">
        <v>1994</v>
      </c>
      <c r="M63" s="99" t="s">
        <v>2</v>
      </c>
      <c r="N63" s="102">
        <v>4906</v>
      </c>
      <c r="O63" s="100">
        <v>4122</v>
      </c>
      <c r="P63" s="102">
        <v>784</v>
      </c>
      <c r="Q63" s="100">
        <v>732</v>
      </c>
      <c r="R63" s="102">
        <v>52</v>
      </c>
      <c r="S63" s="100">
        <v>52</v>
      </c>
      <c r="T63" s="100">
        <v>0</v>
      </c>
      <c r="U63" s="100">
        <v>0</v>
      </c>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row>
    <row r="64" spans="1:132" ht="15.6" x14ac:dyDescent="0.3">
      <c r="A64" s="99">
        <v>1994</v>
      </c>
      <c r="B64" s="99" t="s">
        <v>3</v>
      </c>
      <c r="C64" s="102">
        <v>6588</v>
      </c>
      <c r="D64" s="100">
        <v>5737</v>
      </c>
      <c r="E64" s="128">
        <v>851</v>
      </c>
      <c r="F64" s="100">
        <v>768</v>
      </c>
      <c r="G64" s="128">
        <v>83</v>
      </c>
      <c r="H64" s="100">
        <v>83</v>
      </c>
      <c r="I64" s="100">
        <v>0</v>
      </c>
      <c r="J64" s="100">
        <v>0</v>
      </c>
      <c r="K64" s="101"/>
      <c r="L64" s="99">
        <v>1994</v>
      </c>
      <c r="M64" s="99" t="s">
        <v>3</v>
      </c>
      <c r="N64" s="102">
        <v>6017</v>
      </c>
      <c r="O64" s="100">
        <v>4951</v>
      </c>
      <c r="P64" s="102">
        <v>1066</v>
      </c>
      <c r="Q64" s="100">
        <v>857</v>
      </c>
      <c r="R64" s="102">
        <v>209</v>
      </c>
      <c r="S64" s="100">
        <v>115</v>
      </c>
      <c r="T64" s="100">
        <v>94</v>
      </c>
      <c r="U64" s="100">
        <v>0</v>
      </c>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row>
    <row r="65" spans="1:64" ht="15.6" x14ac:dyDescent="0.3">
      <c r="A65" s="99">
        <v>1994</v>
      </c>
      <c r="B65" s="99" t="s">
        <v>4</v>
      </c>
      <c r="C65" s="102">
        <v>5292</v>
      </c>
      <c r="D65" s="100">
        <v>4158</v>
      </c>
      <c r="E65" s="128">
        <v>1134</v>
      </c>
      <c r="F65" s="100">
        <v>972</v>
      </c>
      <c r="G65" s="128">
        <v>162</v>
      </c>
      <c r="H65" s="100">
        <v>77</v>
      </c>
      <c r="I65" s="100">
        <v>85</v>
      </c>
      <c r="J65" s="100">
        <v>0</v>
      </c>
      <c r="K65" s="101"/>
      <c r="L65" s="99">
        <v>1994</v>
      </c>
      <c r="M65" s="99" t="s">
        <v>4</v>
      </c>
      <c r="N65" s="102">
        <v>5320</v>
      </c>
      <c r="O65" s="100">
        <v>4487</v>
      </c>
      <c r="P65" s="102">
        <v>833</v>
      </c>
      <c r="Q65" s="100">
        <v>555</v>
      </c>
      <c r="R65" s="102">
        <v>278</v>
      </c>
      <c r="S65" s="100">
        <v>259</v>
      </c>
      <c r="T65" s="100">
        <v>19</v>
      </c>
      <c r="U65" s="100">
        <v>0</v>
      </c>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row>
    <row r="66" spans="1:64" ht="15.6" x14ac:dyDescent="0.3">
      <c r="A66" s="99">
        <v>1995</v>
      </c>
      <c r="B66" s="99" t="s">
        <v>1</v>
      </c>
      <c r="C66" s="102">
        <v>7185</v>
      </c>
      <c r="D66" s="100">
        <v>4553</v>
      </c>
      <c r="E66" s="128">
        <v>2632</v>
      </c>
      <c r="F66" s="100">
        <v>2491</v>
      </c>
      <c r="G66" s="128">
        <v>141</v>
      </c>
      <c r="H66" s="100">
        <v>83</v>
      </c>
      <c r="I66" s="100">
        <v>58</v>
      </c>
      <c r="J66" s="100">
        <v>0</v>
      </c>
      <c r="K66" s="101"/>
      <c r="L66" s="99">
        <v>1995</v>
      </c>
      <c r="M66" s="99" t="s">
        <v>1</v>
      </c>
      <c r="N66" s="102">
        <v>5569</v>
      </c>
      <c r="O66" s="100">
        <v>4334</v>
      </c>
      <c r="P66" s="102">
        <v>1235</v>
      </c>
      <c r="Q66" s="100">
        <v>647</v>
      </c>
      <c r="R66" s="102">
        <v>588</v>
      </c>
      <c r="S66" s="100">
        <v>302</v>
      </c>
      <c r="T66" s="100">
        <v>286</v>
      </c>
      <c r="U66" s="100">
        <v>0</v>
      </c>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row>
    <row r="67" spans="1:64" ht="15.6" x14ac:dyDescent="0.3">
      <c r="A67" s="99">
        <v>1995</v>
      </c>
      <c r="B67" s="99" t="s">
        <v>2</v>
      </c>
      <c r="C67" s="102">
        <v>5181</v>
      </c>
      <c r="D67" s="100">
        <v>4336</v>
      </c>
      <c r="E67" s="128">
        <v>845</v>
      </c>
      <c r="F67" s="100">
        <v>768</v>
      </c>
      <c r="G67" s="128">
        <v>77</v>
      </c>
      <c r="H67" s="100">
        <v>68</v>
      </c>
      <c r="I67" s="100">
        <v>9</v>
      </c>
      <c r="J67" s="100">
        <v>0</v>
      </c>
      <c r="K67" s="101"/>
      <c r="L67" s="99">
        <v>1995</v>
      </c>
      <c r="M67" s="99" t="s">
        <v>2</v>
      </c>
      <c r="N67" s="102">
        <v>6771</v>
      </c>
      <c r="O67" s="100">
        <v>5261</v>
      </c>
      <c r="P67" s="102">
        <v>1510</v>
      </c>
      <c r="Q67" s="100">
        <v>1235</v>
      </c>
      <c r="R67" s="102">
        <v>275</v>
      </c>
      <c r="S67" s="100">
        <v>80</v>
      </c>
      <c r="T67" s="100">
        <v>195</v>
      </c>
      <c r="U67" s="100">
        <v>0</v>
      </c>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64" ht="15.6" x14ac:dyDescent="0.3">
      <c r="A68" s="99">
        <v>1995</v>
      </c>
      <c r="B68" s="99" t="s">
        <v>3</v>
      </c>
      <c r="C68" s="102">
        <v>6090</v>
      </c>
      <c r="D68" s="129">
        <v>5040</v>
      </c>
      <c r="E68" s="128">
        <v>1050</v>
      </c>
      <c r="F68" s="100">
        <v>803</v>
      </c>
      <c r="G68" s="128">
        <v>247</v>
      </c>
      <c r="H68" s="100">
        <v>187</v>
      </c>
      <c r="I68" s="100">
        <v>60</v>
      </c>
      <c r="J68" s="100">
        <v>0</v>
      </c>
      <c r="K68" s="101"/>
      <c r="L68" s="99">
        <v>1995</v>
      </c>
      <c r="M68" s="99" t="s">
        <v>3</v>
      </c>
      <c r="N68" s="102">
        <v>7259</v>
      </c>
      <c r="O68" s="129">
        <v>4617</v>
      </c>
      <c r="P68" s="102">
        <v>2642</v>
      </c>
      <c r="Q68" s="100">
        <v>2439</v>
      </c>
      <c r="R68" s="102">
        <v>203</v>
      </c>
      <c r="S68" s="100">
        <v>60</v>
      </c>
      <c r="T68" s="100">
        <v>143</v>
      </c>
      <c r="U68" s="100">
        <v>0</v>
      </c>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row>
    <row r="69" spans="1:64" ht="15.6" x14ac:dyDescent="0.3">
      <c r="A69" s="99">
        <v>1995</v>
      </c>
      <c r="B69" s="99" t="s">
        <v>4</v>
      </c>
      <c r="C69" s="102">
        <v>4696</v>
      </c>
      <c r="D69" s="129">
        <v>3608</v>
      </c>
      <c r="E69" s="128">
        <v>1088</v>
      </c>
      <c r="F69" s="100">
        <v>1033</v>
      </c>
      <c r="G69" s="128">
        <v>55</v>
      </c>
      <c r="H69" s="100">
        <v>55</v>
      </c>
      <c r="I69" s="100">
        <v>0</v>
      </c>
      <c r="J69" s="100">
        <v>0</v>
      </c>
      <c r="K69" s="101"/>
      <c r="L69" s="99">
        <v>1995</v>
      </c>
      <c r="M69" s="99" t="s">
        <v>4</v>
      </c>
      <c r="N69" s="102">
        <v>4941</v>
      </c>
      <c r="O69" s="129">
        <v>4309</v>
      </c>
      <c r="P69" s="102">
        <v>632</v>
      </c>
      <c r="Q69" s="100">
        <v>533</v>
      </c>
      <c r="R69" s="102">
        <v>99</v>
      </c>
      <c r="S69" s="100">
        <v>49</v>
      </c>
      <c r="T69" s="100">
        <v>50</v>
      </c>
      <c r="U69" s="100">
        <v>0</v>
      </c>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64" ht="15.6" x14ac:dyDescent="0.3">
      <c r="A70" s="99">
        <v>1996</v>
      </c>
      <c r="B70" s="99" t="s">
        <v>1</v>
      </c>
      <c r="C70" s="102">
        <v>7499</v>
      </c>
      <c r="D70" s="129">
        <v>4935</v>
      </c>
      <c r="E70" s="102">
        <v>2564</v>
      </c>
      <c r="F70" s="100">
        <v>2506</v>
      </c>
      <c r="G70" s="102">
        <v>58</v>
      </c>
      <c r="H70" s="100">
        <v>58</v>
      </c>
      <c r="I70" s="100">
        <v>0</v>
      </c>
      <c r="J70" s="100">
        <v>0</v>
      </c>
      <c r="K70" s="101"/>
      <c r="L70" s="99">
        <v>1996</v>
      </c>
      <c r="M70" s="99" t="s">
        <v>1</v>
      </c>
      <c r="N70" s="102">
        <v>5723</v>
      </c>
      <c r="O70" s="129">
        <v>5008</v>
      </c>
      <c r="P70" s="102">
        <v>715</v>
      </c>
      <c r="Q70" s="100">
        <v>570</v>
      </c>
      <c r="R70" s="102">
        <v>145</v>
      </c>
      <c r="S70" s="100">
        <v>145</v>
      </c>
      <c r="T70" s="100">
        <v>0</v>
      </c>
      <c r="U70" s="100">
        <v>0</v>
      </c>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row>
    <row r="71" spans="1:64" ht="15.6" x14ac:dyDescent="0.3">
      <c r="A71" s="99">
        <v>1996</v>
      </c>
      <c r="B71" s="99" t="s">
        <v>2</v>
      </c>
      <c r="C71" s="102">
        <v>5323</v>
      </c>
      <c r="D71" s="129">
        <v>4347</v>
      </c>
      <c r="E71" s="102">
        <v>976</v>
      </c>
      <c r="F71" s="100">
        <v>921</v>
      </c>
      <c r="G71" s="102">
        <v>55</v>
      </c>
      <c r="H71" s="100">
        <v>55</v>
      </c>
      <c r="I71" s="100">
        <v>0</v>
      </c>
      <c r="J71" s="100">
        <v>0</v>
      </c>
      <c r="K71" s="101"/>
      <c r="L71" s="99">
        <v>1996</v>
      </c>
      <c r="M71" s="99" t="s">
        <v>2</v>
      </c>
      <c r="N71" s="102">
        <v>5349</v>
      </c>
      <c r="O71" s="129">
        <v>4917</v>
      </c>
      <c r="P71" s="102">
        <v>432</v>
      </c>
      <c r="Q71" s="100">
        <v>394</v>
      </c>
      <c r="R71" s="102">
        <v>38</v>
      </c>
      <c r="S71" s="100">
        <v>38</v>
      </c>
      <c r="T71" s="100">
        <v>0</v>
      </c>
      <c r="U71" s="100">
        <v>0</v>
      </c>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64" ht="15.6" x14ac:dyDescent="0.3">
      <c r="A72" s="99">
        <v>1996</v>
      </c>
      <c r="B72" s="99" t="s">
        <v>3</v>
      </c>
      <c r="C72" s="102">
        <v>4519</v>
      </c>
      <c r="D72" s="129">
        <v>4114</v>
      </c>
      <c r="E72" s="102">
        <v>405</v>
      </c>
      <c r="F72" s="100">
        <v>390</v>
      </c>
      <c r="G72" s="102">
        <v>15</v>
      </c>
      <c r="H72" s="100">
        <v>15</v>
      </c>
      <c r="I72" s="100">
        <v>0</v>
      </c>
      <c r="J72" s="100">
        <v>0</v>
      </c>
      <c r="K72" s="101"/>
      <c r="L72" s="99">
        <v>1996</v>
      </c>
      <c r="M72" s="99" t="s">
        <v>3</v>
      </c>
      <c r="N72" s="102">
        <v>5296</v>
      </c>
      <c r="O72" s="129">
        <v>4091</v>
      </c>
      <c r="P72" s="102">
        <v>1205</v>
      </c>
      <c r="Q72" s="100">
        <v>1131</v>
      </c>
      <c r="R72" s="102">
        <v>74</v>
      </c>
      <c r="S72" s="100">
        <v>74</v>
      </c>
      <c r="T72" s="100">
        <v>0</v>
      </c>
      <c r="U72" s="100">
        <v>0</v>
      </c>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64" ht="15.6" x14ac:dyDescent="0.3">
      <c r="A73" s="99">
        <v>1996</v>
      </c>
      <c r="B73" s="99" t="s">
        <v>4</v>
      </c>
      <c r="C73" s="102">
        <v>4841</v>
      </c>
      <c r="D73" s="129">
        <v>4005</v>
      </c>
      <c r="E73" s="102">
        <v>836</v>
      </c>
      <c r="F73" s="100">
        <v>829</v>
      </c>
      <c r="G73" s="102">
        <v>7</v>
      </c>
      <c r="H73" s="100">
        <v>7</v>
      </c>
      <c r="I73" s="100">
        <v>0</v>
      </c>
      <c r="J73" s="100">
        <v>0</v>
      </c>
      <c r="K73" s="101"/>
      <c r="L73" s="99">
        <v>1996</v>
      </c>
      <c r="M73" s="99" t="s">
        <v>4</v>
      </c>
      <c r="N73" s="102">
        <v>4913</v>
      </c>
      <c r="O73" s="129">
        <v>4407</v>
      </c>
      <c r="P73" s="102">
        <v>506</v>
      </c>
      <c r="Q73" s="100">
        <v>471</v>
      </c>
      <c r="R73" s="102">
        <v>35</v>
      </c>
      <c r="S73" s="100">
        <v>35</v>
      </c>
      <c r="T73" s="100">
        <v>0</v>
      </c>
      <c r="U73" s="100">
        <v>0</v>
      </c>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64" ht="15.6" x14ac:dyDescent="0.3">
      <c r="A74" s="99">
        <v>1997</v>
      </c>
      <c r="B74" s="99" t="s">
        <v>1</v>
      </c>
      <c r="C74" s="102">
        <v>7331</v>
      </c>
      <c r="D74" s="129">
        <v>5447</v>
      </c>
      <c r="E74" s="102">
        <v>1884</v>
      </c>
      <c r="F74" s="100">
        <v>1839</v>
      </c>
      <c r="G74" s="102">
        <v>45</v>
      </c>
      <c r="H74" s="100">
        <v>45</v>
      </c>
      <c r="I74" s="100">
        <v>0</v>
      </c>
      <c r="J74" s="100">
        <v>0</v>
      </c>
      <c r="K74" s="101"/>
      <c r="L74" s="99">
        <v>1997</v>
      </c>
      <c r="M74" s="99" t="s">
        <v>1</v>
      </c>
      <c r="N74" s="102">
        <v>5138</v>
      </c>
      <c r="O74" s="129">
        <v>4077</v>
      </c>
      <c r="P74" s="102">
        <v>1061</v>
      </c>
      <c r="Q74" s="100">
        <v>967</v>
      </c>
      <c r="R74" s="102">
        <v>94</v>
      </c>
      <c r="S74" s="100">
        <v>94</v>
      </c>
      <c r="T74" s="100">
        <v>0</v>
      </c>
      <c r="U74" s="100">
        <v>0</v>
      </c>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row>
    <row r="75" spans="1:64" ht="15.6" x14ac:dyDescent="0.3">
      <c r="A75" s="99">
        <v>1997</v>
      </c>
      <c r="B75" s="99" t="s">
        <v>2</v>
      </c>
      <c r="C75" s="102">
        <v>5192</v>
      </c>
      <c r="D75" s="129">
        <v>4867</v>
      </c>
      <c r="E75" s="102">
        <v>325</v>
      </c>
      <c r="F75" s="100">
        <v>291</v>
      </c>
      <c r="G75" s="102">
        <v>34</v>
      </c>
      <c r="H75" s="100">
        <v>34</v>
      </c>
      <c r="I75" s="100">
        <v>0</v>
      </c>
      <c r="J75" s="100">
        <v>0</v>
      </c>
      <c r="K75" s="101"/>
      <c r="L75" s="99">
        <v>1997</v>
      </c>
      <c r="M75" s="99" t="s">
        <v>2</v>
      </c>
      <c r="N75" s="102">
        <v>6160</v>
      </c>
      <c r="O75" s="129">
        <v>4176</v>
      </c>
      <c r="P75" s="102">
        <v>1984</v>
      </c>
      <c r="Q75" s="100">
        <v>1934</v>
      </c>
      <c r="R75" s="102">
        <v>50</v>
      </c>
      <c r="S75" s="100">
        <v>50</v>
      </c>
      <c r="T75" s="100">
        <v>0</v>
      </c>
      <c r="U75" s="100">
        <v>0</v>
      </c>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64" ht="15.6" x14ac:dyDescent="0.3">
      <c r="A76" s="99">
        <v>1997</v>
      </c>
      <c r="B76" s="99" t="s">
        <v>3</v>
      </c>
      <c r="C76" s="102">
        <v>6053</v>
      </c>
      <c r="D76" s="129">
        <v>5261</v>
      </c>
      <c r="E76" s="102">
        <v>792</v>
      </c>
      <c r="F76" s="100">
        <v>749</v>
      </c>
      <c r="G76" s="102">
        <v>43</v>
      </c>
      <c r="H76" s="100">
        <v>43</v>
      </c>
      <c r="I76" s="100">
        <v>0</v>
      </c>
      <c r="J76" s="100">
        <v>0</v>
      </c>
      <c r="K76" s="101"/>
      <c r="L76" s="99">
        <v>1997</v>
      </c>
      <c r="M76" s="99" t="s">
        <v>3</v>
      </c>
      <c r="N76" s="102">
        <v>5509</v>
      </c>
      <c r="O76" s="129">
        <v>4384</v>
      </c>
      <c r="P76" s="102">
        <v>1125</v>
      </c>
      <c r="Q76" s="100">
        <v>1096</v>
      </c>
      <c r="R76" s="102">
        <v>29</v>
      </c>
      <c r="S76" s="100">
        <v>29</v>
      </c>
      <c r="T76" s="100">
        <v>0</v>
      </c>
      <c r="U76" s="100">
        <v>0</v>
      </c>
      <c r="W76" s="45"/>
    </row>
    <row r="77" spans="1:64" ht="15.6" x14ac:dyDescent="0.3">
      <c r="A77" s="99">
        <v>1997</v>
      </c>
      <c r="B77" s="99" t="s">
        <v>4</v>
      </c>
      <c r="C77" s="102">
        <v>4565</v>
      </c>
      <c r="D77" s="129">
        <v>3872</v>
      </c>
      <c r="E77" s="102">
        <v>693</v>
      </c>
      <c r="F77" s="100">
        <v>683</v>
      </c>
      <c r="G77" s="102">
        <v>10</v>
      </c>
      <c r="H77" s="100">
        <v>10</v>
      </c>
      <c r="I77" s="100">
        <v>0</v>
      </c>
      <c r="J77" s="100">
        <v>0</v>
      </c>
      <c r="K77" s="101"/>
      <c r="L77" s="99">
        <v>1997</v>
      </c>
      <c r="M77" s="99" t="s">
        <v>4</v>
      </c>
      <c r="N77" s="102">
        <v>5754</v>
      </c>
      <c r="O77" s="129">
        <v>5240</v>
      </c>
      <c r="P77" s="102">
        <v>514</v>
      </c>
      <c r="Q77" s="100">
        <v>510</v>
      </c>
      <c r="R77" s="102">
        <v>4</v>
      </c>
      <c r="S77" s="100">
        <v>4</v>
      </c>
      <c r="T77" s="100">
        <v>0</v>
      </c>
      <c r="U77" s="100">
        <v>0</v>
      </c>
      <c r="W77" s="45"/>
    </row>
    <row r="78" spans="1:64" ht="15.6" x14ac:dyDescent="0.3">
      <c r="A78" s="99">
        <v>1998</v>
      </c>
      <c r="B78" s="99" t="s">
        <v>1</v>
      </c>
      <c r="C78" s="102">
        <v>5867</v>
      </c>
      <c r="D78" s="129">
        <v>4535</v>
      </c>
      <c r="E78" s="102">
        <v>1332</v>
      </c>
      <c r="F78" s="100">
        <v>1286</v>
      </c>
      <c r="G78" s="102">
        <v>46</v>
      </c>
      <c r="H78" s="100">
        <v>46</v>
      </c>
      <c r="I78" s="100">
        <v>0</v>
      </c>
      <c r="J78" s="100">
        <v>0</v>
      </c>
      <c r="K78" s="101"/>
      <c r="L78" s="99">
        <v>1998</v>
      </c>
      <c r="M78" s="99" t="s">
        <v>1</v>
      </c>
      <c r="N78" s="102">
        <v>5164</v>
      </c>
      <c r="O78" s="129">
        <v>4184</v>
      </c>
      <c r="P78" s="102">
        <v>980</v>
      </c>
      <c r="Q78" s="100">
        <v>949</v>
      </c>
      <c r="R78" s="102">
        <v>31</v>
      </c>
      <c r="S78" s="100">
        <v>31</v>
      </c>
      <c r="T78" s="100">
        <v>0</v>
      </c>
      <c r="U78" s="100">
        <v>0</v>
      </c>
      <c r="W78" s="45"/>
    </row>
    <row r="79" spans="1:64" ht="15.6" x14ac:dyDescent="0.3">
      <c r="A79" s="99">
        <v>1998</v>
      </c>
      <c r="B79" s="99" t="s">
        <v>2</v>
      </c>
      <c r="C79" s="102">
        <v>4283</v>
      </c>
      <c r="D79" s="129">
        <v>3777</v>
      </c>
      <c r="E79" s="102">
        <v>506</v>
      </c>
      <c r="F79" s="100">
        <v>502</v>
      </c>
      <c r="G79" s="102">
        <v>4</v>
      </c>
      <c r="H79" s="100">
        <v>4</v>
      </c>
      <c r="I79" s="100">
        <v>0</v>
      </c>
      <c r="J79" s="100">
        <v>0</v>
      </c>
      <c r="K79" s="101"/>
      <c r="L79" s="99">
        <v>1998</v>
      </c>
      <c r="M79" s="99" t="s">
        <v>2</v>
      </c>
      <c r="N79" s="102">
        <v>5231</v>
      </c>
      <c r="O79" s="129">
        <v>4868</v>
      </c>
      <c r="P79" s="102">
        <v>363</v>
      </c>
      <c r="Q79" s="100">
        <v>363</v>
      </c>
      <c r="R79" s="102">
        <v>0</v>
      </c>
      <c r="S79" s="100">
        <v>0</v>
      </c>
      <c r="T79" s="100">
        <v>0</v>
      </c>
      <c r="U79" s="100">
        <v>0</v>
      </c>
      <c r="W79" s="45"/>
    </row>
    <row r="80" spans="1:64" ht="15.6" x14ac:dyDescent="0.3">
      <c r="A80" s="99">
        <v>1998</v>
      </c>
      <c r="B80" s="99" t="s">
        <v>3</v>
      </c>
      <c r="C80" s="102">
        <v>5220</v>
      </c>
      <c r="D80" s="129">
        <v>4329</v>
      </c>
      <c r="E80" s="102">
        <v>891</v>
      </c>
      <c r="F80" s="100">
        <v>879</v>
      </c>
      <c r="G80" s="102">
        <v>12</v>
      </c>
      <c r="H80" s="100">
        <v>12</v>
      </c>
      <c r="I80" s="100">
        <v>0</v>
      </c>
      <c r="J80" s="100">
        <v>0</v>
      </c>
      <c r="K80" s="101"/>
      <c r="L80" s="99">
        <v>1998</v>
      </c>
      <c r="M80" s="99" t="s">
        <v>3</v>
      </c>
      <c r="N80" s="102">
        <v>5314</v>
      </c>
      <c r="O80" s="129">
        <v>4919</v>
      </c>
      <c r="P80" s="102">
        <v>395</v>
      </c>
      <c r="Q80" s="100">
        <v>375</v>
      </c>
      <c r="R80" s="102">
        <v>20</v>
      </c>
      <c r="S80" s="100">
        <v>20</v>
      </c>
      <c r="T80" s="100">
        <v>0</v>
      </c>
      <c r="U80" s="100">
        <v>0</v>
      </c>
      <c r="W80" s="45"/>
    </row>
    <row r="81" spans="1:23" ht="15.6" x14ac:dyDescent="0.3">
      <c r="A81" s="99">
        <v>1998</v>
      </c>
      <c r="B81" s="99" t="s">
        <v>4</v>
      </c>
      <c r="C81" s="102">
        <v>4210</v>
      </c>
      <c r="D81" s="129">
        <v>3252</v>
      </c>
      <c r="E81" s="102">
        <v>958</v>
      </c>
      <c r="F81" s="100">
        <v>958</v>
      </c>
      <c r="G81" s="102">
        <v>0</v>
      </c>
      <c r="H81" s="100">
        <v>0</v>
      </c>
      <c r="I81" s="100">
        <v>0</v>
      </c>
      <c r="J81" s="100">
        <v>0</v>
      </c>
      <c r="K81" s="101"/>
      <c r="L81" s="99">
        <v>1998</v>
      </c>
      <c r="M81" s="99" t="s">
        <v>4</v>
      </c>
      <c r="N81" s="102">
        <v>4697</v>
      </c>
      <c r="O81" s="129">
        <v>4385</v>
      </c>
      <c r="P81" s="102">
        <v>312</v>
      </c>
      <c r="Q81" s="100">
        <v>224</v>
      </c>
      <c r="R81" s="102">
        <v>88</v>
      </c>
      <c r="S81" s="100">
        <v>88</v>
      </c>
      <c r="T81" s="100">
        <v>0</v>
      </c>
      <c r="U81" s="100">
        <v>0</v>
      </c>
      <c r="W81" s="45"/>
    </row>
    <row r="82" spans="1:23" ht="15.6" x14ac:dyDescent="0.3">
      <c r="A82" s="99">
        <v>1999</v>
      </c>
      <c r="B82" s="99" t="s">
        <v>1</v>
      </c>
      <c r="C82" s="102">
        <v>6794</v>
      </c>
      <c r="D82" s="129">
        <v>5634</v>
      </c>
      <c r="E82" s="102">
        <v>1160</v>
      </c>
      <c r="F82" s="100">
        <v>1152</v>
      </c>
      <c r="G82" s="102">
        <v>8</v>
      </c>
      <c r="H82" s="100">
        <v>8</v>
      </c>
      <c r="I82" s="100">
        <v>0</v>
      </c>
      <c r="J82" s="100">
        <v>0</v>
      </c>
      <c r="K82" s="101"/>
      <c r="L82" s="99">
        <v>1999</v>
      </c>
      <c r="M82" s="99" t="s">
        <v>1</v>
      </c>
      <c r="N82" s="102">
        <v>5415</v>
      </c>
      <c r="O82" s="129">
        <v>4612</v>
      </c>
      <c r="P82" s="102">
        <v>803</v>
      </c>
      <c r="Q82" s="100">
        <v>791</v>
      </c>
      <c r="R82" s="102">
        <v>12</v>
      </c>
      <c r="S82" s="100">
        <v>12</v>
      </c>
      <c r="T82" s="100">
        <v>0</v>
      </c>
      <c r="U82" s="100">
        <v>0</v>
      </c>
      <c r="W82" s="45"/>
    </row>
    <row r="83" spans="1:23" ht="15.6" x14ac:dyDescent="0.3">
      <c r="A83" s="99">
        <v>1999</v>
      </c>
      <c r="B83" s="99" t="s">
        <v>2</v>
      </c>
      <c r="C83" s="102">
        <v>4896</v>
      </c>
      <c r="D83" s="129">
        <v>4241</v>
      </c>
      <c r="E83" s="102">
        <v>655</v>
      </c>
      <c r="F83" s="100">
        <v>554</v>
      </c>
      <c r="G83" s="102">
        <v>101</v>
      </c>
      <c r="H83" s="100">
        <v>101</v>
      </c>
      <c r="I83" s="100">
        <v>0</v>
      </c>
      <c r="J83" s="100">
        <v>0</v>
      </c>
      <c r="K83" s="101"/>
      <c r="L83" s="99">
        <v>1999</v>
      </c>
      <c r="M83" s="99" t="s">
        <v>2</v>
      </c>
      <c r="N83" s="102">
        <v>6591</v>
      </c>
      <c r="O83" s="129">
        <v>5113</v>
      </c>
      <c r="P83" s="102">
        <v>1478</v>
      </c>
      <c r="Q83" s="100">
        <v>1446</v>
      </c>
      <c r="R83" s="102">
        <v>32</v>
      </c>
      <c r="S83" s="100">
        <v>32</v>
      </c>
      <c r="T83" s="100">
        <v>0</v>
      </c>
      <c r="U83" s="100">
        <v>0</v>
      </c>
      <c r="W83" s="45"/>
    </row>
    <row r="84" spans="1:23" ht="15.6" x14ac:dyDescent="0.3">
      <c r="A84" s="99">
        <v>1999</v>
      </c>
      <c r="B84" s="99" t="s">
        <v>3</v>
      </c>
      <c r="C84" s="102">
        <v>5627</v>
      </c>
      <c r="D84" s="129">
        <v>4610</v>
      </c>
      <c r="E84" s="102">
        <v>1017</v>
      </c>
      <c r="F84" s="100">
        <v>968</v>
      </c>
      <c r="G84" s="102">
        <v>49</v>
      </c>
      <c r="H84" s="100">
        <v>49</v>
      </c>
      <c r="I84" s="100">
        <v>0</v>
      </c>
      <c r="J84" s="100">
        <v>0</v>
      </c>
      <c r="K84" s="101"/>
      <c r="L84" s="99">
        <v>1999</v>
      </c>
      <c r="M84" s="99" t="s">
        <v>3</v>
      </c>
      <c r="N84" s="102">
        <v>5658</v>
      </c>
      <c r="O84" s="129">
        <v>4805</v>
      </c>
      <c r="P84" s="102">
        <v>853</v>
      </c>
      <c r="Q84" s="100">
        <v>838</v>
      </c>
      <c r="R84" s="102">
        <v>15</v>
      </c>
      <c r="S84" s="100">
        <v>15</v>
      </c>
      <c r="T84" s="100">
        <v>0</v>
      </c>
      <c r="U84" s="100">
        <v>0</v>
      </c>
      <c r="W84" s="45"/>
    </row>
    <row r="85" spans="1:23" ht="15.6" x14ac:dyDescent="0.3">
      <c r="A85" s="99">
        <v>1999</v>
      </c>
      <c r="B85" s="99" t="s">
        <v>4</v>
      </c>
      <c r="C85" s="102">
        <v>5290</v>
      </c>
      <c r="D85" s="129">
        <v>4089</v>
      </c>
      <c r="E85" s="102">
        <v>1201</v>
      </c>
      <c r="F85" s="100">
        <v>1201</v>
      </c>
      <c r="G85" s="102">
        <v>0</v>
      </c>
      <c r="H85" s="100">
        <v>0</v>
      </c>
      <c r="I85" s="100">
        <v>0</v>
      </c>
      <c r="J85" s="100">
        <v>0</v>
      </c>
      <c r="K85" s="101"/>
      <c r="L85" s="99">
        <v>1999</v>
      </c>
      <c r="M85" s="99" t="s">
        <v>4</v>
      </c>
      <c r="N85" s="102">
        <v>5819</v>
      </c>
      <c r="O85" s="129">
        <v>4863</v>
      </c>
      <c r="P85" s="102">
        <v>956</v>
      </c>
      <c r="Q85" s="100">
        <v>934</v>
      </c>
      <c r="R85" s="102">
        <v>22</v>
      </c>
      <c r="S85" s="100">
        <v>22</v>
      </c>
      <c r="T85" s="100">
        <v>0</v>
      </c>
      <c r="U85" s="100">
        <v>0</v>
      </c>
      <c r="W85" s="45"/>
    </row>
    <row r="86" spans="1:23" ht="15.6" x14ac:dyDescent="0.3">
      <c r="A86" s="99">
        <v>2000</v>
      </c>
      <c r="B86" s="99" t="s">
        <v>1</v>
      </c>
      <c r="C86" s="102">
        <v>6832</v>
      </c>
      <c r="D86" s="129">
        <v>5423</v>
      </c>
      <c r="E86" s="102">
        <v>1409</v>
      </c>
      <c r="F86" s="100">
        <v>1401</v>
      </c>
      <c r="G86" s="102">
        <v>8</v>
      </c>
      <c r="H86" s="100">
        <v>8</v>
      </c>
      <c r="I86" s="100">
        <v>0</v>
      </c>
      <c r="J86" s="100">
        <v>0</v>
      </c>
      <c r="K86" s="101"/>
      <c r="L86" s="99">
        <v>2000</v>
      </c>
      <c r="M86" s="99" t="s">
        <v>1</v>
      </c>
      <c r="N86" s="102">
        <v>5039</v>
      </c>
      <c r="O86" s="129">
        <v>4293</v>
      </c>
      <c r="P86" s="102">
        <v>746</v>
      </c>
      <c r="Q86" s="100">
        <v>746</v>
      </c>
      <c r="R86" s="102">
        <v>0</v>
      </c>
      <c r="S86" s="100">
        <v>0</v>
      </c>
      <c r="T86" s="100">
        <v>0</v>
      </c>
      <c r="U86" s="100">
        <v>0</v>
      </c>
      <c r="W86" s="45"/>
    </row>
    <row r="87" spans="1:23" ht="15.6" x14ac:dyDescent="0.3">
      <c r="A87" s="99">
        <v>2000</v>
      </c>
      <c r="B87" s="99" t="s">
        <v>2</v>
      </c>
      <c r="C87" s="102">
        <v>5238</v>
      </c>
      <c r="D87" s="129">
        <v>4475</v>
      </c>
      <c r="E87" s="102">
        <v>763</v>
      </c>
      <c r="F87" s="100">
        <v>755</v>
      </c>
      <c r="G87" s="102">
        <v>8</v>
      </c>
      <c r="H87" s="100">
        <v>8</v>
      </c>
      <c r="I87" s="100">
        <v>0</v>
      </c>
      <c r="J87" s="100">
        <v>0</v>
      </c>
      <c r="K87" s="101"/>
      <c r="L87" s="99">
        <v>2000</v>
      </c>
      <c r="M87" s="99" t="s">
        <v>2</v>
      </c>
      <c r="N87" s="102">
        <v>5678</v>
      </c>
      <c r="O87" s="129">
        <v>4679</v>
      </c>
      <c r="P87" s="102">
        <v>999</v>
      </c>
      <c r="Q87" s="100">
        <v>984</v>
      </c>
      <c r="R87" s="102">
        <v>15</v>
      </c>
      <c r="S87" s="100">
        <v>15</v>
      </c>
      <c r="T87" s="100">
        <v>0</v>
      </c>
      <c r="U87" s="100">
        <v>0</v>
      </c>
      <c r="W87" s="45"/>
    </row>
    <row r="88" spans="1:23" ht="15.6" x14ac:dyDescent="0.3">
      <c r="A88" s="99">
        <v>2000</v>
      </c>
      <c r="B88" s="99" t="s">
        <v>3</v>
      </c>
      <c r="C88" s="102">
        <v>5901</v>
      </c>
      <c r="D88" s="129">
        <v>4845</v>
      </c>
      <c r="E88" s="102">
        <v>1056</v>
      </c>
      <c r="F88" s="100">
        <v>997</v>
      </c>
      <c r="G88" s="102">
        <v>59</v>
      </c>
      <c r="H88" s="100">
        <v>59</v>
      </c>
      <c r="I88" s="100">
        <v>0</v>
      </c>
      <c r="J88" s="100">
        <v>0</v>
      </c>
      <c r="K88" s="101"/>
      <c r="L88" s="99">
        <v>2000</v>
      </c>
      <c r="M88" s="99" t="s">
        <v>3</v>
      </c>
      <c r="N88" s="102">
        <v>5010</v>
      </c>
      <c r="O88" s="129">
        <v>4401</v>
      </c>
      <c r="P88" s="102">
        <v>609</v>
      </c>
      <c r="Q88" s="100">
        <v>529</v>
      </c>
      <c r="R88" s="102">
        <v>80</v>
      </c>
      <c r="S88" s="100">
        <v>80</v>
      </c>
      <c r="T88" s="100">
        <v>0</v>
      </c>
      <c r="U88" s="100">
        <v>0</v>
      </c>
      <c r="W88" s="45"/>
    </row>
    <row r="89" spans="1:23" ht="15.6" x14ac:dyDescent="0.3">
      <c r="A89" s="99">
        <v>2000</v>
      </c>
      <c r="B89" s="99" t="s">
        <v>4</v>
      </c>
      <c r="C89" s="102">
        <v>5095</v>
      </c>
      <c r="D89" s="129">
        <v>3983</v>
      </c>
      <c r="E89" s="102">
        <v>1112</v>
      </c>
      <c r="F89" s="100">
        <v>1106</v>
      </c>
      <c r="G89" s="102">
        <v>6</v>
      </c>
      <c r="H89" s="100">
        <v>6</v>
      </c>
      <c r="I89" s="100">
        <v>0</v>
      </c>
      <c r="J89" s="100">
        <v>0</v>
      </c>
      <c r="K89" s="101"/>
      <c r="L89" s="99">
        <v>2000</v>
      </c>
      <c r="M89" s="99" t="s">
        <v>4</v>
      </c>
      <c r="N89" s="102">
        <v>5996</v>
      </c>
      <c r="O89" s="129">
        <v>4815</v>
      </c>
      <c r="P89" s="102">
        <v>1181</v>
      </c>
      <c r="Q89" s="100">
        <v>1181</v>
      </c>
      <c r="R89" s="102">
        <v>0</v>
      </c>
      <c r="S89" s="100">
        <v>0</v>
      </c>
      <c r="T89" s="100">
        <v>0</v>
      </c>
      <c r="U89" s="100">
        <v>0</v>
      </c>
      <c r="W89" s="45"/>
    </row>
    <row r="90" spans="1:23" ht="15.6" x14ac:dyDescent="0.3">
      <c r="A90" s="99">
        <v>2001</v>
      </c>
      <c r="B90" s="99" t="s">
        <v>1</v>
      </c>
      <c r="C90" s="102">
        <v>6079</v>
      </c>
      <c r="D90" s="129">
        <v>4311</v>
      </c>
      <c r="E90" s="102">
        <v>1768</v>
      </c>
      <c r="F90" s="100">
        <v>1751</v>
      </c>
      <c r="G90" s="102">
        <v>17</v>
      </c>
      <c r="H90" s="100">
        <v>17</v>
      </c>
      <c r="I90" s="100">
        <v>0</v>
      </c>
      <c r="J90" s="100">
        <v>0</v>
      </c>
      <c r="K90" s="101"/>
      <c r="L90" s="99">
        <v>2001</v>
      </c>
      <c r="M90" s="99" t="s">
        <v>1</v>
      </c>
      <c r="N90" s="102">
        <v>5428</v>
      </c>
      <c r="O90" s="129">
        <v>4301</v>
      </c>
      <c r="P90" s="102">
        <v>1127</v>
      </c>
      <c r="Q90" s="100">
        <v>1110</v>
      </c>
      <c r="R90" s="102">
        <v>17</v>
      </c>
      <c r="S90" s="100">
        <v>17</v>
      </c>
      <c r="T90" s="100">
        <v>0</v>
      </c>
      <c r="U90" s="100">
        <v>0</v>
      </c>
      <c r="W90" s="45"/>
    </row>
    <row r="91" spans="1:23" ht="15.6" x14ac:dyDescent="0.3">
      <c r="A91" s="99">
        <v>2001</v>
      </c>
      <c r="B91" s="99" t="s">
        <v>2</v>
      </c>
      <c r="C91" s="102">
        <v>5449</v>
      </c>
      <c r="D91" s="129">
        <v>4809</v>
      </c>
      <c r="E91" s="102">
        <v>640</v>
      </c>
      <c r="F91" s="100">
        <v>629</v>
      </c>
      <c r="G91" s="102">
        <v>11</v>
      </c>
      <c r="H91" s="100">
        <v>11</v>
      </c>
      <c r="I91" s="100">
        <v>0</v>
      </c>
      <c r="J91" s="100">
        <v>0</v>
      </c>
      <c r="K91" s="101"/>
      <c r="L91" s="99">
        <v>2001</v>
      </c>
      <c r="M91" s="99" t="s">
        <v>2</v>
      </c>
      <c r="N91" s="102">
        <v>5536</v>
      </c>
      <c r="O91" s="129">
        <v>4689</v>
      </c>
      <c r="P91" s="102">
        <v>847</v>
      </c>
      <c r="Q91" s="100">
        <v>834</v>
      </c>
      <c r="R91" s="102">
        <v>13</v>
      </c>
      <c r="S91" s="100">
        <v>13</v>
      </c>
      <c r="T91" s="100">
        <v>0</v>
      </c>
      <c r="U91" s="100">
        <v>0</v>
      </c>
      <c r="W91" s="45"/>
    </row>
    <row r="92" spans="1:23" ht="15.6" x14ac:dyDescent="0.3">
      <c r="A92" s="99">
        <v>2001</v>
      </c>
      <c r="B92" s="99" t="s">
        <v>3</v>
      </c>
      <c r="C92" s="102">
        <v>5928</v>
      </c>
      <c r="D92" s="129">
        <v>5152</v>
      </c>
      <c r="E92" s="102">
        <v>776</v>
      </c>
      <c r="F92" s="100">
        <v>762</v>
      </c>
      <c r="G92" s="102">
        <v>14</v>
      </c>
      <c r="H92" s="100">
        <v>14</v>
      </c>
      <c r="I92" s="100">
        <v>0</v>
      </c>
      <c r="J92" s="100">
        <v>0</v>
      </c>
      <c r="K92" s="101"/>
      <c r="L92" s="99">
        <v>2001</v>
      </c>
      <c r="M92" s="99" t="s">
        <v>3</v>
      </c>
      <c r="N92" s="102">
        <v>5589</v>
      </c>
      <c r="O92" s="129">
        <v>4557</v>
      </c>
      <c r="P92" s="102">
        <v>1032</v>
      </c>
      <c r="Q92" s="100">
        <v>1026</v>
      </c>
      <c r="R92" s="102">
        <v>6</v>
      </c>
      <c r="S92" s="100">
        <v>6</v>
      </c>
      <c r="T92" s="100">
        <v>0</v>
      </c>
      <c r="U92" s="100">
        <v>0</v>
      </c>
      <c r="W92" s="45"/>
    </row>
    <row r="93" spans="1:23" ht="15.6" x14ac:dyDescent="0.3">
      <c r="A93" s="99">
        <v>2001</v>
      </c>
      <c r="B93" s="99" t="s">
        <v>4</v>
      </c>
      <c r="C93" s="102">
        <v>5451</v>
      </c>
      <c r="D93" s="129">
        <v>4119</v>
      </c>
      <c r="E93" s="102">
        <v>1332</v>
      </c>
      <c r="F93" s="100">
        <v>1314</v>
      </c>
      <c r="G93" s="102">
        <v>18</v>
      </c>
      <c r="H93" s="100">
        <v>18</v>
      </c>
      <c r="I93" s="100">
        <v>0</v>
      </c>
      <c r="J93" s="100">
        <v>0</v>
      </c>
      <c r="K93" s="101"/>
      <c r="L93" s="99">
        <v>2001</v>
      </c>
      <c r="M93" s="99" t="s">
        <v>4</v>
      </c>
      <c r="N93" s="102">
        <v>5844</v>
      </c>
      <c r="O93" s="129">
        <v>4526</v>
      </c>
      <c r="P93" s="102">
        <v>1318</v>
      </c>
      <c r="Q93" s="100">
        <v>1282</v>
      </c>
      <c r="R93" s="102">
        <v>36</v>
      </c>
      <c r="S93" s="100">
        <v>36</v>
      </c>
      <c r="T93" s="100">
        <v>0</v>
      </c>
      <c r="U93" s="100">
        <v>0</v>
      </c>
      <c r="W93" s="45"/>
    </row>
    <row r="94" spans="1:23" ht="15.6" x14ac:dyDescent="0.3">
      <c r="A94" s="99">
        <v>2002</v>
      </c>
      <c r="B94" s="99" t="s">
        <v>1</v>
      </c>
      <c r="C94" s="102">
        <v>6349</v>
      </c>
      <c r="D94" s="129">
        <v>4439</v>
      </c>
      <c r="E94" s="102">
        <v>1910</v>
      </c>
      <c r="F94" s="100">
        <v>1910</v>
      </c>
      <c r="G94" s="102">
        <v>0</v>
      </c>
      <c r="H94" s="100">
        <v>0</v>
      </c>
      <c r="I94" s="100">
        <v>0</v>
      </c>
      <c r="J94" s="100">
        <v>0</v>
      </c>
      <c r="K94" s="101"/>
      <c r="L94" s="99">
        <v>2002</v>
      </c>
      <c r="M94" s="99" t="s">
        <v>1</v>
      </c>
      <c r="N94" s="102">
        <v>5602</v>
      </c>
      <c r="O94" s="129">
        <v>4537</v>
      </c>
      <c r="P94" s="102">
        <v>1065</v>
      </c>
      <c r="Q94" s="100">
        <v>1055</v>
      </c>
      <c r="R94" s="102">
        <v>10</v>
      </c>
      <c r="S94" s="100">
        <v>10</v>
      </c>
      <c r="T94" s="100">
        <v>0</v>
      </c>
      <c r="U94" s="100">
        <v>0</v>
      </c>
      <c r="W94" s="45"/>
    </row>
    <row r="95" spans="1:23" ht="15.6" x14ac:dyDescent="0.3">
      <c r="A95" s="99">
        <v>2002</v>
      </c>
      <c r="B95" s="99" t="s">
        <v>2</v>
      </c>
      <c r="C95" s="102">
        <v>5239</v>
      </c>
      <c r="D95" s="129">
        <v>5045</v>
      </c>
      <c r="E95" s="102">
        <v>194</v>
      </c>
      <c r="F95" s="100">
        <v>180</v>
      </c>
      <c r="G95" s="102">
        <v>14</v>
      </c>
      <c r="H95" s="100">
        <v>14</v>
      </c>
      <c r="I95" s="100">
        <v>0</v>
      </c>
      <c r="J95" s="100">
        <v>0</v>
      </c>
      <c r="K95" s="101"/>
      <c r="L95" s="99">
        <v>2002</v>
      </c>
      <c r="M95" s="99" t="s">
        <v>2</v>
      </c>
      <c r="N95" s="102">
        <v>5540</v>
      </c>
      <c r="O95" s="129">
        <v>4394</v>
      </c>
      <c r="P95" s="102">
        <v>1146</v>
      </c>
      <c r="Q95" s="100">
        <v>1123</v>
      </c>
      <c r="R95" s="102">
        <v>23</v>
      </c>
      <c r="S95" s="100">
        <v>23</v>
      </c>
      <c r="T95" s="100">
        <v>0</v>
      </c>
      <c r="U95" s="100">
        <v>0</v>
      </c>
      <c r="W95" s="45"/>
    </row>
    <row r="96" spans="1:23" ht="15.6" x14ac:dyDescent="0.3">
      <c r="A96" s="99">
        <v>2002</v>
      </c>
      <c r="B96" s="99" t="s">
        <v>3</v>
      </c>
      <c r="C96" s="102">
        <v>5392</v>
      </c>
      <c r="D96" s="129">
        <v>5141</v>
      </c>
      <c r="E96" s="102">
        <v>251</v>
      </c>
      <c r="F96" s="100">
        <v>251</v>
      </c>
      <c r="G96" s="102">
        <v>0</v>
      </c>
      <c r="H96" s="100">
        <v>0</v>
      </c>
      <c r="I96" s="100">
        <v>0</v>
      </c>
      <c r="J96" s="100">
        <v>0</v>
      </c>
      <c r="K96" s="101"/>
      <c r="L96" s="99">
        <v>2002</v>
      </c>
      <c r="M96" s="99" t="s">
        <v>3</v>
      </c>
      <c r="N96" s="102">
        <v>6103</v>
      </c>
      <c r="O96" s="129">
        <v>5047</v>
      </c>
      <c r="P96" s="102">
        <v>1056</v>
      </c>
      <c r="Q96" s="100">
        <v>1051</v>
      </c>
      <c r="R96" s="102">
        <v>5</v>
      </c>
      <c r="S96" s="100">
        <v>5</v>
      </c>
      <c r="T96" s="100">
        <v>0</v>
      </c>
      <c r="U96" s="100">
        <v>0</v>
      </c>
      <c r="W96" s="45"/>
    </row>
    <row r="97" spans="1:23" ht="15.6" x14ac:dyDescent="0.3">
      <c r="A97" s="99">
        <v>2002</v>
      </c>
      <c r="B97" s="99" t="s">
        <v>4</v>
      </c>
      <c r="C97" s="102">
        <v>5234</v>
      </c>
      <c r="D97" s="129">
        <v>4235</v>
      </c>
      <c r="E97" s="102">
        <v>999</v>
      </c>
      <c r="F97" s="100">
        <v>998</v>
      </c>
      <c r="G97" s="102">
        <v>1</v>
      </c>
      <c r="H97" s="100">
        <v>1</v>
      </c>
      <c r="I97" s="100">
        <v>0</v>
      </c>
      <c r="J97" s="100">
        <v>0</v>
      </c>
      <c r="K97" s="101"/>
      <c r="L97" s="99">
        <v>2002</v>
      </c>
      <c r="M97" s="99" t="s">
        <v>4</v>
      </c>
      <c r="N97" s="102">
        <v>5902</v>
      </c>
      <c r="O97" s="129">
        <v>5139</v>
      </c>
      <c r="P97" s="102">
        <v>763</v>
      </c>
      <c r="Q97" s="100">
        <v>750</v>
      </c>
      <c r="R97" s="102">
        <v>13</v>
      </c>
      <c r="S97" s="100">
        <v>13</v>
      </c>
      <c r="T97" s="100">
        <v>0</v>
      </c>
      <c r="U97" s="100">
        <v>0</v>
      </c>
      <c r="W97" s="45"/>
    </row>
    <row r="98" spans="1:23" ht="15.6" x14ac:dyDescent="0.3">
      <c r="A98" s="99">
        <v>2003</v>
      </c>
      <c r="B98" s="99" t="s">
        <v>1</v>
      </c>
      <c r="C98" s="102">
        <v>6409</v>
      </c>
      <c r="D98" s="129">
        <v>4146</v>
      </c>
      <c r="E98" s="102">
        <v>2263</v>
      </c>
      <c r="F98" s="100">
        <v>2263</v>
      </c>
      <c r="G98" s="102">
        <v>0</v>
      </c>
      <c r="H98" s="100">
        <v>0</v>
      </c>
      <c r="I98" s="100">
        <v>0</v>
      </c>
      <c r="J98" s="100">
        <v>0</v>
      </c>
      <c r="K98" s="101"/>
      <c r="L98" s="99">
        <v>2003</v>
      </c>
      <c r="M98" s="99" t="s">
        <v>1</v>
      </c>
      <c r="N98" s="102">
        <v>5202</v>
      </c>
      <c r="O98" s="129">
        <v>4358</v>
      </c>
      <c r="P98" s="102">
        <v>844</v>
      </c>
      <c r="Q98" s="100">
        <v>791</v>
      </c>
      <c r="R98" s="102">
        <v>53</v>
      </c>
      <c r="S98" s="100">
        <v>53</v>
      </c>
      <c r="T98" s="100">
        <v>0</v>
      </c>
      <c r="U98" s="100">
        <v>0</v>
      </c>
      <c r="W98" s="45"/>
    </row>
    <row r="99" spans="1:23" ht="15.6" x14ac:dyDescent="0.3">
      <c r="A99" s="99">
        <v>2003</v>
      </c>
      <c r="B99" s="99" t="s">
        <v>2</v>
      </c>
      <c r="C99" s="102">
        <v>5724</v>
      </c>
      <c r="D99" s="129">
        <v>5481</v>
      </c>
      <c r="E99" s="102">
        <v>243</v>
      </c>
      <c r="F99" s="100">
        <v>243</v>
      </c>
      <c r="G99" s="102">
        <v>0</v>
      </c>
      <c r="H99" s="100">
        <v>0</v>
      </c>
      <c r="I99" s="100">
        <v>0</v>
      </c>
      <c r="J99" s="100">
        <v>0</v>
      </c>
      <c r="K99" s="101"/>
      <c r="L99" s="99">
        <v>2003</v>
      </c>
      <c r="M99" s="99" t="s">
        <v>2</v>
      </c>
      <c r="N99" s="102">
        <v>5869</v>
      </c>
      <c r="O99" s="129">
        <v>4997</v>
      </c>
      <c r="P99" s="102">
        <v>872</v>
      </c>
      <c r="Q99" s="100">
        <v>872</v>
      </c>
      <c r="R99" s="102">
        <v>0</v>
      </c>
      <c r="S99" s="100">
        <v>0</v>
      </c>
      <c r="T99" s="100">
        <v>0</v>
      </c>
      <c r="U99" s="100">
        <v>0</v>
      </c>
      <c r="W99" s="45"/>
    </row>
    <row r="100" spans="1:23" ht="15.6" x14ac:dyDescent="0.3">
      <c r="A100" s="99">
        <v>2003</v>
      </c>
      <c r="B100" s="99" t="s">
        <v>3</v>
      </c>
      <c r="C100" s="102">
        <v>6314</v>
      </c>
      <c r="D100" s="129">
        <v>5866</v>
      </c>
      <c r="E100" s="102">
        <v>448</v>
      </c>
      <c r="F100" s="100">
        <v>448</v>
      </c>
      <c r="G100" s="102">
        <v>0</v>
      </c>
      <c r="H100" s="100">
        <v>0</v>
      </c>
      <c r="I100" s="100">
        <v>0</v>
      </c>
      <c r="J100" s="100">
        <v>0</v>
      </c>
      <c r="K100" s="101"/>
      <c r="L100" s="99">
        <v>2003</v>
      </c>
      <c r="M100" s="99" t="s">
        <v>3</v>
      </c>
      <c r="N100" s="102">
        <v>6169</v>
      </c>
      <c r="O100" s="129">
        <v>5105</v>
      </c>
      <c r="P100" s="102">
        <v>1064</v>
      </c>
      <c r="Q100" s="100">
        <v>1064</v>
      </c>
      <c r="R100" s="102">
        <v>0</v>
      </c>
      <c r="S100" s="100">
        <v>0</v>
      </c>
      <c r="T100" s="100">
        <v>0</v>
      </c>
      <c r="U100" s="100">
        <v>0</v>
      </c>
      <c r="W100" s="45"/>
    </row>
    <row r="101" spans="1:23" ht="15.6" x14ac:dyDescent="0.3">
      <c r="A101" s="99">
        <v>2003</v>
      </c>
      <c r="B101" s="99" t="s">
        <v>4</v>
      </c>
      <c r="C101" s="102">
        <v>5734</v>
      </c>
      <c r="D101" s="129">
        <v>5144</v>
      </c>
      <c r="E101" s="102">
        <v>590</v>
      </c>
      <c r="F101" s="100">
        <v>590</v>
      </c>
      <c r="G101" s="102">
        <v>0</v>
      </c>
      <c r="H101" s="100">
        <v>0</v>
      </c>
      <c r="I101" s="100">
        <v>0</v>
      </c>
      <c r="J101" s="100">
        <v>0</v>
      </c>
      <c r="K101" s="101"/>
      <c r="L101" s="99">
        <v>2003</v>
      </c>
      <c r="M101" s="99" t="s">
        <v>4</v>
      </c>
      <c r="N101" s="102">
        <v>6421</v>
      </c>
      <c r="O101" s="129">
        <v>5674</v>
      </c>
      <c r="P101" s="102">
        <v>747</v>
      </c>
      <c r="Q101" s="100">
        <v>747</v>
      </c>
      <c r="R101" s="102">
        <v>0</v>
      </c>
      <c r="S101" s="100">
        <v>0</v>
      </c>
      <c r="T101" s="100">
        <v>0</v>
      </c>
      <c r="U101" s="100">
        <v>0</v>
      </c>
      <c r="W101" s="45"/>
    </row>
    <row r="102" spans="1:23" ht="15.6" x14ac:dyDescent="0.3">
      <c r="A102" s="99">
        <v>2004</v>
      </c>
      <c r="B102" s="99" t="s">
        <v>1</v>
      </c>
      <c r="C102" s="102">
        <v>9225</v>
      </c>
      <c r="D102" s="129">
        <v>5885</v>
      </c>
      <c r="E102" s="102">
        <v>3340</v>
      </c>
      <c r="F102" s="100">
        <v>3340</v>
      </c>
      <c r="G102" s="102">
        <v>0</v>
      </c>
      <c r="H102" s="100">
        <v>0</v>
      </c>
      <c r="I102" s="100">
        <v>0</v>
      </c>
      <c r="J102" s="100">
        <v>0</v>
      </c>
      <c r="K102" s="101"/>
      <c r="L102" s="99">
        <v>2004</v>
      </c>
      <c r="M102" s="99" t="s">
        <v>1</v>
      </c>
      <c r="N102" s="102">
        <v>5365</v>
      </c>
      <c r="O102" s="129">
        <v>4680</v>
      </c>
      <c r="P102" s="102">
        <v>685</v>
      </c>
      <c r="Q102" s="100">
        <v>685</v>
      </c>
      <c r="R102" s="102">
        <v>0</v>
      </c>
      <c r="S102" s="100">
        <v>0</v>
      </c>
      <c r="T102" s="100">
        <v>0</v>
      </c>
      <c r="U102" s="100">
        <v>0</v>
      </c>
      <c r="W102" s="45"/>
    </row>
    <row r="103" spans="1:23" ht="15.6" x14ac:dyDescent="0.3">
      <c r="A103" s="99">
        <v>2004</v>
      </c>
      <c r="B103" s="99" t="s">
        <v>2</v>
      </c>
      <c r="C103" s="102">
        <v>6391</v>
      </c>
      <c r="D103" s="129">
        <v>6213</v>
      </c>
      <c r="E103" s="102">
        <v>178</v>
      </c>
      <c r="F103" s="100">
        <v>178</v>
      </c>
      <c r="G103" s="102">
        <v>0</v>
      </c>
      <c r="H103" s="100">
        <v>0</v>
      </c>
      <c r="I103" s="100">
        <v>0</v>
      </c>
      <c r="J103" s="100">
        <v>0</v>
      </c>
      <c r="K103" s="101"/>
      <c r="L103" s="99">
        <v>2004</v>
      </c>
      <c r="M103" s="99" t="s">
        <v>2</v>
      </c>
      <c r="N103" s="102">
        <v>6124</v>
      </c>
      <c r="O103" s="129">
        <v>5585</v>
      </c>
      <c r="P103" s="102">
        <v>539</v>
      </c>
      <c r="Q103" s="100">
        <v>539</v>
      </c>
      <c r="R103" s="102">
        <v>0</v>
      </c>
      <c r="S103" s="100">
        <v>0</v>
      </c>
      <c r="T103" s="100">
        <v>0</v>
      </c>
      <c r="U103" s="100">
        <v>0</v>
      </c>
      <c r="W103" s="45"/>
    </row>
    <row r="104" spans="1:23" ht="15.6" x14ac:dyDescent="0.3">
      <c r="A104" s="99">
        <v>2004</v>
      </c>
      <c r="B104" s="99" t="s">
        <v>3</v>
      </c>
      <c r="C104" s="102">
        <v>6471</v>
      </c>
      <c r="D104" s="129">
        <v>6058</v>
      </c>
      <c r="E104" s="102">
        <v>413</v>
      </c>
      <c r="F104" s="100">
        <v>413</v>
      </c>
      <c r="G104" s="102">
        <v>0</v>
      </c>
      <c r="H104" s="100">
        <v>0</v>
      </c>
      <c r="I104" s="100">
        <v>0</v>
      </c>
      <c r="J104" s="100">
        <v>0</v>
      </c>
      <c r="K104" s="101"/>
      <c r="L104" s="99">
        <v>2004</v>
      </c>
      <c r="M104" s="99" t="s">
        <v>3</v>
      </c>
      <c r="N104" s="102">
        <v>7138</v>
      </c>
      <c r="O104" s="129">
        <v>5877</v>
      </c>
      <c r="P104" s="102">
        <v>1261</v>
      </c>
      <c r="Q104" s="100">
        <v>1261</v>
      </c>
      <c r="R104" s="102">
        <v>0</v>
      </c>
      <c r="S104" s="100">
        <v>0</v>
      </c>
      <c r="T104" s="100">
        <v>0</v>
      </c>
      <c r="U104" s="100">
        <v>0</v>
      </c>
      <c r="W104" s="45"/>
    </row>
    <row r="105" spans="1:23" ht="15.6" x14ac:dyDescent="0.3">
      <c r="A105" s="99">
        <v>2004</v>
      </c>
      <c r="B105" s="99" t="s">
        <v>4</v>
      </c>
      <c r="C105" s="102">
        <v>5373</v>
      </c>
      <c r="D105" s="129">
        <v>4862</v>
      </c>
      <c r="E105" s="102">
        <v>511</v>
      </c>
      <c r="F105" s="100">
        <v>511</v>
      </c>
      <c r="G105" s="102">
        <v>0</v>
      </c>
      <c r="H105" s="100">
        <v>0</v>
      </c>
      <c r="I105" s="100">
        <v>0</v>
      </c>
      <c r="J105" s="100">
        <v>0</v>
      </c>
      <c r="K105" s="101"/>
      <c r="L105" s="99">
        <v>2004</v>
      </c>
      <c r="M105" s="99" t="s">
        <v>4</v>
      </c>
      <c r="N105" s="102">
        <v>6349</v>
      </c>
      <c r="O105" s="129">
        <v>5737</v>
      </c>
      <c r="P105" s="102">
        <v>612</v>
      </c>
      <c r="Q105" s="100">
        <v>612</v>
      </c>
      <c r="R105" s="102">
        <v>0</v>
      </c>
      <c r="S105" s="100">
        <v>0</v>
      </c>
      <c r="T105" s="100">
        <v>0</v>
      </c>
      <c r="U105" s="100">
        <v>0</v>
      </c>
      <c r="W105" s="45"/>
    </row>
    <row r="106" spans="1:23" ht="15.6" x14ac:dyDescent="0.3">
      <c r="A106" s="99">
        <v>2005</v>
      </c>
      <c r="B106" s="99" t="s">
        <v>1</v>
      </c>
      <c r="C106" s="102">
        <v>8769</v>
      </c>
      <c r="D106" s="129">
        <v>5465</v>
      </c>
      <c r="E106" s="102">
        <v>3304</v>
      </c>
      <c r="F106" s="100">
        <v>3304</v>
      </c>
      <c r="G106" s="102">
        <v>0</v>
      </c>
      <c r="H106" s="100">
        <v>0</v>
      </c>
      <c r="I106" s="100">
        <v>0</v>
      </c>
      <c r="J106" s="100">
        <v>0</v>
      </c>
      <c r="K106" s="101"/>
      <c r="L106" s="99">
        <v>2005</v>
      </c>
      <c r="M106" s="99" t="s">
        <v>1</v>
      </c>
      <c r="N106" s="102">
        <v>6862</v>
      </c>
      <c r="O106" s="129">
        <v>5250</v>
      </c>
      <c r="P106" s="102">
        <v>1612</v>
      </c>
      <c r="Q106" s="100">
        <v>1612</v>
      </c>
      <c r="R106" s="102">
        <v>0</v>
      </c>
      <c r="S106" s="100">
        <v>0</v>
      </c>
      <c r="T106" s="100">
        <v>0</v>
      </c>
      <c r="U106" s="100">
        <v>0</v>
      </c>
      <c r="W106" s="45"/>
    </row>
    <row r="107" spans="1:23" ht="15.6" x14ac:dyDescent="0.3">
      <c r="A107" s="99">
        <v>2005</v>
      </c>
      <c r="B107" s="99" t="s">
        <v>2</v>
      </c>
      <c r="C107" s="102">
        <v>5981</v>
      </c>
      <c r="D107" s="129">
        <v>5691</v>
      </c>
      <c r="E107" s="102">
        <v>290</v>
      </c>
      <c r="F107" s="100">
        <v>290</v>
      </c>
      <c r="G107" s="102">
        <v>0</v>
      </c>
      <c r="H107" s="100">
        <v>0</v>
      </c>
      <c r="I107" s="100">
        <v>0</v>
      </c>
      <c r="J107" s="100">
        <v>0</v>
      </c>
      <c r="K107" s="101"/>
      <c r="L107" s="99">
        <v>2005</v>
      </c>
      <c r="M107" s="99" t="s">
        <v>2</v>
      </c>
      <c r="N107" s="102">
        <v>6409</v>
      </c>
      <c r="O107" s="129">
        <v>5309</v>
      </c>
      <c r="P107" s="102">
        <v>1100</v>
      </c>
      <c r="Q107" s="100">
        <v>1100</v>
      </c>
      <c r="R107" s="102">
        <v>0</v>
      </c>
      <c r="S107" s="100">
        <v>0</v>
      </c>
      <c r="T107" s="100">
        <v>0</v>
      </c>
      <c r="U107" s="100">
        <v>0</v>
      </c>
      <c r="W107" s="45"/>
    </row>
    <row r="108" spans="1:23" ht="15.6" x14ac:dyDescent="0.3">
      <c r="A108" s="99">
        <v>2005</v>
      </c>
      <c r="B108" s="99" t="s">
        <v>3</v>
      </c>
      <c r="C108" s="102">
        <v>5489</v>
      </c>
      <c r="D108" s="129">
        <v>5043</v>
      </c>
      <c r="E108" s="102">
        <v>446</v>
      </c>
      <c r="F108" s="100">
        <v>446</v>
      </c>
      <c r="G108" s="102">
        <v>0</v>
      </c>
      <c r="H108" s="100">
        <v>0</v>
      </c>
      <c r="I108" s="100">
        <v>0</v>
      </c>
      <c r="J108" s="100">
        <v>0</v>
      </c>
      <c r="K108" s="101"/>
      <c r="L108" s="99">
        <v>2005</v>
      </c>
      <c r="M108" s="99" t="s">
        <v>3</v>
      </c>
      <c r="N108" s="102">
        <v>6090</v>
      </c>
      <c r="O108" s="129">
        <v>5008</v>
      </c>
      <c r="P108" s="102">
        <v>1082</v>
      </c>
      <c r="Q108" s="100">
        <v>1082</v>
      </c>
      <c r="R108" s="102">
        <v>0</v>
      </c>
      <c r="S108" s="100">
        <v>0</v>
      </c>
      <c r="T108" s="100">
        <v>0</v>
      </c>
      <c r="U108" s="100">
        <v>0</v>
      </c>
      <c r="W108" s="45"/>
    </row>
    <row r="109" spans="1:23" ht="15.6" x14ac:dyDescent="0.3">
      <c r="A109" s="99">
        <v>2005</v>
      </c>
      <c r="B109" s="99" t="s">
        <v>4</v>
      </c>
      <c r="C109" s="102">
        <v>5946</v>
      </c>
      <c r="D109" s="129">
        <v>5088</v>
      </c>
      <c r="E109" s="102">
        <v>858</v>
      </c>
      <c r="F109" s="100">
        <v>852</v>
      </c>
      <c r="G109" s="102">
        <v>6</v>
      </c>
      <c r="H109" s="100">
        <v>6</v>
      </c>
      <c r="I109" s="100">
        <v>0</v>
      </c>
      <c r="J109" s="100">
        <v>0</v>
      </c>
      <c r="K109" s="101"/>
      <c r="L109" s="99">
        <v>2005</v>
      </c>
      <c r="M109" s="99" t="s">
        <v>4</v>
      </c>
      <c r="N109" s="102">
        <v>5936</v>
      </c>
      <c r="O109" s="129">
        <v>5081</v>
      </c>
      <c r="P109" s="102">
        <v>855</v>
      </c>
      <c r="Q109" s="100">
        <v>855</v>
      </c>
      <c r="R109" s="102">
        <v>0</v>
      </c>
      <c r="S109" s="100">
        <v>0</v>
      </c>
      <c r="T109" s="100">
        <v>0</v>
      </c>
      <c r="U109" s="100">
        <v>0</v>
      </c>
      <c r="W109" s="45"/>
    </row>
    <row r="110" spans="1:23" ht="15.6" x14ac:dyDescent="0.3">
      <c r="A110" s="99">
        <v>2006</v>
      </c>
      <c r="B110" s="99" t="s">
        <v>1</v>
      </c>
      <c r="C110" s="102">
        <v>8944</v>
      </c>
      <c r="D110" s="129">
        <v>5411</v>
      </c>
      <c r="E110" s="102">
        <v>3533</v>
      </c>
      <c r="F110" s="100">
        <v>3533</v>
      </c>
      <c r="G110" s="102">
        <v>0</v>
      </c>
      <c r="H110" s="100">
        <v>0</v>
      </c>
      <c r="I110" s="100">
        <v>0</v>
      </c>
      <c r="J110" s="100">
        <v>0</v>
      </c>
      <c r="K110" s="101"/>
      <c r="L110" s="99">
        <v>2006</v>
      </c>
      <c r="M110" s="99" t="s">
        <v>1</v>
      </c>
      <c r="N110" s="102">
        <v>6523</v>
      </c>
      <c r="O110" s="129">
        <v>4862</v>
      </c>
      <c r="P110" s="102">
        <v>1661</v>
      </c>
      <c r="Q110" s="100">
        <v>1661</v>
      </c>
      <c r="R110" s="102">
        <v>0</v>
      </c>
      <c r="S110" s="100">
        <v>0</v>
      </c>
      <c r="T110" s="100">
        <v>0</v>
      </c>
      <c r="U110" s="100">
        <v>0</v>
      </c>
      <c r="W110" s="45"/>
    </row>
    <row r="111" spans="1:23" ht="15.6" x14ac:dyDescent="0.3">
      <c r="A111" s="99">
        <v>2006</v>
      </c>
      <c r="B111" s="99" t="s">
        <v>2</v>
      </c>
      <c r="C111" s="102">
        <v>8440</v>
      </c>
      <c r="D111" s="129">
        <v>8323</v>
      </c>
      <c r="E111" s="102">
        <v>117</v>
      </c>
      <c r="F111" s="100">
        <v>89</v>
      </c>
      <c r="G111" s="102">
        <v>28</v>
      </c>
      <c r="H111" s="100">
        <v>28</v>
      </c>
      <c r="I111" s="100">
        <v>0</v>
      </c>
      <c r="J111" s="100">
        <v>0</v>
      </c>
      <c r="K111" s="101"/>
      <c r="L111" s="99">
        <v>2006</v>
      </c>
      <c r="M111" s="99" t="s">
        <v>2</v>
      </c>
      <c r="N111" s="102">
        <v>6281</v>
      </c>
      <c r="O111" s="129">
        <v>5568</v>
      </c>
      <c r="P111" s="102">
        <v>713</v>
      </c>
      <c r="Q111" s="100">
        <v>713</v>
      </c>
      <c r="R111" s="102">
        <v>0</v>
      </c>
      <c r="S111" s="100">
        <v>0</v>
      </c>
      <c r="T111" s="100">
        <v>0</v>
      </c>
      <c r="U111" s="100">
        <v>0</v>
      </c>
      <c r="W111" s="45"/>
    </row>
    <row r="112" spans="1:23" ht="15.6" x14ac:dyDescent="0.3">
      <c r="A112" s="99">
        <v>2006</v>
      </c>
      <c r="B112" s="99" t="s">
        <v>3</v>
      </c>
      <c r="C112" s="102">
        <v>5586</v>
      </c>
      <c r="D112" s="129">
        <v>4972</v>
      </c>
      <c r="E112" s="102">
        <v>614</v>
      </c>
      <c r="F112" s="100">
        <v>614</v>
      </c>
      <c r="G112" s="102">
        <v>0</v>
      </c>
      <c r="H112" s="100">
        <v>0</v>
      </c>
      <c r="I112" s="100">
        <v>0</v>
      </c>
      <c r="J112" s="100">
        <v>0</v>
      </c>
      <c r="K112" s="101"/>
      <c r="L112" s="99">
        <v>2006</v>
      </c>
      <c r="M112" s="99" t="s">
        <v>3</v>
      </c>
      <c r="N112" s="102">
        <v>5976</v>
      </c>
      <c r="O112" s="129">
        <v>5297</v>
      </c>
      <c r="P112" s="102">
        <v>679</v>
      </c>
      <c r="Q112" s="100">
        <v>679</v>
      </c>
      <c r="R112" s="102">
        <v>0</v>
      </c>
      <c r="S112" s="100">
        <v>0</v>
      </c>
      <c r="T112" s="100">
        <v>0</v>
      </c>
      <c r="U112" s="100">
        <v>0</v>
      </c>
      <c r="W112" s="45"/>
    </row>
    <row r="113" spans="1:23" ht="15.6" x14ac:dyDescent="0.3">
      <c r="A113" s="99">
        <v>2006</v>
      </c>
      <c r="B113" s="99" t="s">
        <v>4</v>
      </c>
      <c r="C113" s="102">
        <v>5601</v>
      </c>
      <c r="D113" s="129">
        <v>4839</v>
      </c>
      <c r="E113" s="102">
        <v>762</v>
      </c>
      <c r="F113" s="100">
        <v>762</v>
      </c>
      <c r="G113" s="102">
        <v>0</v>
      </c>
      <c r="H113" s="100">
        <v>0</v>
      </c>
      <c r="I113" s="100">
        <v>0</v>
      </c>
      <c r="J113" s="100">
        <v>0</v>
      </c>
      <c r="K113" s="101"/>
      <c r="L113" s="99">
        <v>2006</v>
      </c>
      <c r="M113" s="99" t="s">
        <v>4</v>
      </c>
      <c r="N113" s="102">
        <v>6526</v>
      </c>
      <c r="O113" s="129">
        <v>5632</v>
      </c>
      <c r="P113" s="102">
        <v>894</v>
      </c>
      <c r="Q113" s="100">
        <v>888</v>
      </c>
      <c r="R113" s="102">
        <v>6</v>
      </c>
      <c r="S113" s="100">
        <v>6</v>
      </c>
      <c r="T113" s="100">
        <v>0</v>
      </c>
      <c r="U113" s="100">
        <v>0</v>
      </c>
      <c r="W113" s="45"/>
    </row>
    <row r="114" spans="1:23" ht="15.6" x14ac:dyDescent="0.3">
      <c r="A114" s="99">
        <v>2007</v>
      </c>
      <c r="B114" s="99" t="s">
        <v>1</v>
      </c>
      <c r="C114" s="102">
        <v>8773</v>
      </c>
      <c r="D114" s="129">
        <v>4682</v>
      </c>
      <c r="E114" s="102">
        <v>4091</v>
      </c>
      <c r="F114" s="100">
        <v>4091</v>
      </c>
      <c r="G114" s="102">
        <v>0</v>
      </c>
      <c r="H114" s="100">
        <v>0</v>
      </c>
      <c r="I114" s="100">
        <v>0</v>
      </c>
      <c r="J114" s="100">
        <v>0</v>
      </c>
      <c r="K114" s="101"/>
      <c r="L114" s="99">
        <v>2007</v>
      </c>
      <c r="M114" s="99" t="s">
        <v>1</v>
      </c>
      <c r="N114" s="102">
        <v>5498</v>
      </c>
      <c r="O114" s="129">
        <v>4547</v>
      </c>
      <c r="P114" s="102">
        <v>951</v>
      </c>
      <c r="Q114" s="100">
        <v>951</v>
      </c>
      <c r="R114" s="102">
        <v>0</v>
      </c>
      <c r="S114" s="100">
        <v>0</v>
      </c>
      <c r="T114" s="100">
        <v>0</v>
      </c>
      <c r="U114" s="100">
        <v>0</v>
      </c>
      <c r="W114" s="45"/>
    </row>
    <row r="115" spans="1:23" ht="15.6" x14ac:dyDescent="0.3">
      <c r="A115" s="99">
        <v>2007</v>
      </c>
      <c r="B115" s="99" t="s">
        <v>2</v>
      </c>
      <c r="C115" s="102">
        <v>5989</v>
      </c>
      <c r="D115" s="129">
        <v>5797</v>
      </c>
      <c r="E115" s="102">
        <v>192</v>
      </c>
      <c r="F115" s="100">
        <v>159</v>
      </c>
      <c r="G115" s="102">
        <v>33</v>
      </c>
      <c r="H115" s="100">
        <v>33</v>
      </c>
      <c r="I115" s="100">
        <v>0</v>
      </c>
      <c r="J115" s="100">
        <v>0</v>
      </c>
      <c r="K115" s="101"/>
      <c r="L115" s="99">
        <v>2007</v>
      </c>
      <c r="M115" s="99" t="s">
        <v>2</v>
      </c>
      <c r="N115" s="102">
        <v>7510</v>
      </c>
      <c r="O115" s="129">
        <v>6555</v>
      </c>
      <c r="P115" s="102">
        <v>955</v>
      </c>
      <c r="Q115" s="100">
        <v>927</v>
      </c>
      <c r="R115" s="102">
        <v>28</v>
      </c>
      <c r="S115" s="100">
        <v>28</v>
      </c>
      <c r="T115" s="100">
        <v>0</v>
      </c>
      <c r="U115" s="100">
        <v>0</v>
      </c>
      <c r="W115" s="45"/>
    </row>
    <row r="116" spans="1:23" ht="15.6" x14ac:dyDescent="0.3">
      <c r="A116" s="99">
        <v>2007</v>
      </c>
      <c r="B116" s="99" t="s">
        <v>3</v>
      </c>
      <c r="C116" s="102">
        <v>5349</v>
      </c>
      <c r="D116" s="129">
        <v>4592</v>
      </c>
      <c r="E116" s="102">
        <v>757</v>
      </c>
      <c r="F116" s="100">
        <v>546</v>
      </c>
      <c r="G116" s="102">
        <v>211</v>
      </c>
      <c r="H116" s="100">
        <v>211</v>
      </c>
      <c r="I116" s="100">
        <v>0</v>
      </c>
      <c r="J116" s="100">
        <v>0</v>
      </c>
      <c r="K116" s="101"/>
      <c r="L116" s="99">
        <v>2007</v>
      </c>
      <c r="M116" s="99" t="s">
        <v>3</v>
      </c>
      <c r="N116" s="102">
        <v>5737</v>
      </c>
      <c r="O116" s="129">
        <v>4734</v>
      </c>
      <c r="P116" s="102">
        <v>1003</v>
      </c>
      <c r="Q116" s="100">
        <v>1003</v>
      </c>
      <c r="R116" s="102">
        <v>0</v>
      </c>
      <c r="S116" s="100">
        <v>0</v>
      </c>
      <c r="T116" s="100">
        <v>0</v>
      </c>
      <c r="U116" s="100">
        <v>0</v>
      </c>
      <c r="W116" s="45"/>
    </row>
    <row r="117" spans="1:23" ht="15.6" x14ac:dyDescent="0.3">
      <c r="A117" s="99">
        <v>2007</v>
      </c>
      <c r="B117" s="99" t="s">
        <v>4</v>
      </c>
      <c r="C117" s="102">
        <v>6472</v>
      </c>
      <c r="D117" s="129">
        <v>5554</v>
      </c>
      <c r="E117" s="102">
        <v>918</v>
      </c>
      <c r="F117" s="100">
        <v>730</v>
      </c>
      <c r="G117" s="102">
        <v>188</v>
      </c>
      <c r="H117" s="100">
        <v>188</v>
      </c>
      <c r="I117" s="100">
        <v>0</v>
      </c>
      <c r="J117" s="100">
        <v>0</v>
      </c>
      <c r="K117" s="101"/>
      <c r="L117" s="99">
        <v>2007</v>
      </c>
      <c r="M117" s="99" t="s">
        <v>4</v>
      </c>
      <c r="N117" s="102">
        <v>7002</v>
      </c>
      <c r="O117" s="129">
        <v>5849</v>
      </c>
      <c r="P117" s="102">
        <v>1153</v>
      </c>
      <c r="Q117" s="100">
        <v>1153</v>
      </c>
      <c r="R117" s="102">
        <v>0</v>
      </c>
      <c r="S117" s="100">
        <v>0</v>
      </c>
      <c r="T117" s="100">
        <v>0</v>
      </c>
      <c r="U117" s="100">
        <v>0</v>
      </c>
      <c r="W117" s="45"/>
    </row>
    <row r="118" spans="1:23" ht="15.6" x14ac:dyDescent="0.3">
      <c r="A118" s="99">
        <v>2008</v>
      </c>
      <c r="B118" s="99" t="s">
        <v>1</v>
      </c>
      <c r="C118" s="102">
        <v>8494</v>
      </c>
      <c r="D118" s="129">
        <v>4147</v>
      </c>
      <c r="E118" s="102">
        <v>4347</v>
      </c>
      <c r="F118" s="100">
        <v>4347</v>
      </c>
      <c r="G118" s="102">
        <v>0</v>
      </c>
      <c r="H118" s="100">
        <v>0</v>
      </c>
      <c r="I118" s="100">
        <v>0</v>
      </c>
      <c r="J118" s="100">
        <v>0</v>
      </c>
      <c r="K118" s="101"/>
      <c r="L118" s="99">
        <v>2008</v>
      </c>
      <c r="M118" s="99" t="s">
        <v>1</v>
      </c>
      <c r="N118" s="102">
        <v>5539</v>
      </c>
      <c r="O118" s="129">
        <v>4525</v>
      </c>
      <c r="P118" s="102">
        <v>1014</v>
      </c>
      <c r="Q118" s="100">
        <v>1014</v>
      </c>
      <c r="R118" s="102">
        <v>0</v>
      </c>
      <c r="S118" s="100">
        <v>0</v>
      </c>
      <c r="T118" s="100">
        <v>0</v>
      </c>
      <c r="U118" s="100">
        <v>0</v>
      </c>
      <c r="W118" s="45"/>
    </row>
    <row r="119" spans="1:23" ht="15.6" x14ac:dyDescent="0.3">
      <c r="A119" s="99">
        <v>2008</v>
      </c>
      <c r="B119" s="99" t="s">
        <v>2</v>
      </c>
      <c r="C119" s="102">
        <v>6318</v>
      </c>
      <c r="D119" s="129">
        <v>5934</v>
      </c>
      <c r="E119" s="102">
        <v>384</v>
      </c>
      <c r="F119" s="100">
        <v>383</v>
      </c>
      <c r="G119" s="102">
        <v>1</v>
      </c>
      <c r="H119" s="100">
        <v>1</v>
      </c>
      <c r="I119" s="100">
        <v>0</v>
      </c>
      <c r="J119" s="100">
        <v>0</v>
      </c>
      <c r="K119" s="101"/>
      <c r="L119" s="99">
        <v>2008</v>
      </c>
      <c r="M119" s="99" t="s">
        <v>2</v>
      </c>
      <c r="N119" s="102">
        <v>5503</v>
      </c>
      <c r="O119" s="129">
        <v>4881</v>
      </c>
      <c r="P119" s="102">
        <v>622</v>
      </c>
      <c r="Q119" s="100">
        <v>596</v>
      </c>
      <c r="R119" s="102">
        <v>26</v>
      </c>
      <c r="S119" s="100">
        <v>26</v>
      </c>
      <c r="T119" s="100">
        <v>0</v>
      </c>
      <c r="U119" s="100">
        <v>0</v>
      </c>
      <c r="W119" s="45"/>
    </row>
    <row r="120" spans="1:23" ht="15.6" x14ac:dyDescent="0.3">
      <c r="A120" s="99">
        <v>2008</v>
      </c>
      <c r="B120" s="99" t="s">
        <v>3</v>
      </c>
      <c r="C120" s="102">
        <v>3182</v>
      </c>
      <c r="D120" s="129">
        <v>2866</v>
      </c>
      <c r="E120" s="102">
        <v>316</v>
      </c>
      <c r="F120" s="100">
        <v>299</v>
      </c>
      <c r="G120" s="102">
        <v>17</v>
      </c>
      <c r="H120" s="100">
        <v>17</v>
      </c>
      <c r="I120" s="100">
        <v>0</v>
      </c>
      <c r="J120" s="100">
        <v>0</v>
      </c>
      <c r="K120" s="101"/>
      <c r="L120" s="99">
        <v>2008</v>
      </c>
      <c r="M120" s="99" t="s">
        <v>3</v>
      </c>
      <c r="N120" s="102">
        <v>5636</v>
      </c>
      <c r="O120" s="129">
        <v>4547</v>
      </c>
      <c r="P120" s="102">
        <v>1089</v>
      </c>
      <c r="Q120" s="100">
        <v>1018</v>
      </c>
      <c r="R120" s="102">
        <v>71</v>
      </c>
      <c r="S120" s="100">
        <v>71</v>
      </c>
      <c r="T120" s="100">
        <v>0</v>
      </c>
      <c r="U120" s="100">
        <v>0</v>
      </c>
      <c r="W120" s="45"/>
    </row>
    <row r="121" spans="1:23" ht="15.6" x14ac:dyDescent="0.3">
      <c r="A121" s="99">
        <v>2008</v>
      </c>
      <c r="B121" s="103" t="s">
        <v>4</v>
      </c>
      <c r="C121" s="102">
        <v>3552</v>
      </c>
      <c r="D121" s="129">
        <v>2659</v>
      </c>
      <c r="E121" s="102">
        <v>893</v>
      </c>
      <c r="F121" s="100">
        <v>789</v>
      </c>
      <c r="G121" s="102">
        <v>104</v>
      </c>
      <c r="H121" s="100">
        <v>104</v>
      </c>
      <c r="I121" s="100">
        <v>0</v>
      </c>
      <c r="J121" s="100">
        <v>0</v>
      </c>
      <c r="K121" s="101"/>
      <c r="L121" s="99">
        <v>2008</v>
      </c>
      <c r="M121" s="103" t="s">
        <v>4</v>
      </c>
      <c r="N121" s="102">
        <v>5359</v>
      </c>
      <c r="O121" s="129">
        <v>3780</v>
      </c>
      <c r="P121" s="102">
        <v>1579</v>
      </c>
      <c r="Q121" s="100">
        <v>1481</v>
      </c>
      <c r="R121" s="102">
        <v>98</v>
      </c>
      <c r="S121" s="100">
        <v>98</v>
      </c>
      <c r="T121" s="100">
        <v>0</v>
      </c>
      <c r="U121" s="100">
        <v>0</v>
      </c>
      <c r="W121" s="45"/>
    </row>
    <row r="122" spans="1:23" ht="15.6" x14ac:dyDescent="0.3">
      <c r="A122" s="99">
        <v>2009</v>
      </c>
      <c r="B122" s="103" t="s">
        <v>1</v>
      </c>
      <c r="C122" s="102">
        <v>6222</v>
      </c>
      <c r="D122" s="129">
        <v>2050</v>
      </c>
      <c r="E122" s="102">
        <v>4172</v>
      </c>
      <c r="F122" s="100">
        <v>4044</v>
      </c>
      <c r="G122" s="102">
        <v>128</v>
      </c>
      <c r="H122" s="100">
        <v>128</v>
      </c>
      <c r="I122" s="100">
        <v>0</v>
      </c>
      <c r="J122" s="100">
        <v>0</v>
      </c>
      <c r="K122" s="101"/>
      <c r="L122" s="99">
        <v>2009</v>
      </c>
      <c r="M122" s="103" t="s">
        <v>1</v>
      </c>
      <c r="N122" s="102">
        <v>4526</v>
      </c>
      <c r="O122" s="129">
        <v>2903</v>
      </c>
      <c r="P122" s="102">
        <v>1623</v>
      </c>
      <c r="Q122" s="100">
        <v>1482</v>
      </c>
      <c r="R122" s="102">
        <v>141</v>
      </c>
      <c r="S122" s="100">
        <v>141</v>
      </c>
      <c r="T122" s="100">
        <v>0</v>
      </c>
      <c r="U122" s="100">
        <v>0</v>
      </c>
      <c r="W122" s="45"/>
    </row>
    <row r="123" spans="1:23" ht="15.6" x14ac:dyDescent="0.3">
      <c r="A123" s="99">
        <v>2009</v>
      </c>
      <c r="B123" s="103" t="s">
        <v>2</v>
      </c>
      <c r="C123" s="102">
        <v>2835</v>
      </c>
      <c r="D123" s="129">
        <v>2379</v>
      </c>
      <c r="E123" s="102">
        <v>456</v>
      </c>
      <c r="F123" s="100">
        <v>368</v>
      </c>
      <c r="G123" s="102">
        <v>88</v>
      </c>
      <c r="H123" s="100">
        <v>88</v>
      </c>
      <c r="I123" s="100">
        <v>0</v>
      </c>
      <c r="J123" s="100">
        <v>0</v>
      </c>
      <c r="K123" s="101"/>
      <c r="L123" s="99">
        <v>2009</v>
      </c>
      <c r="M123" s="103" t="s">
        <v>2</v>
      </c>
      <c r="N123" s="102">
        <v>4823</v>
      </c>
      <c r="O123" s="129">
        <v>3286</v>
      </c>
      <c r="P123" s="102">
        <v>1537</v>
      </c>
      <c r="Q123" s="100">
        <v>1441</v>
      </c>
      <c r="R123" s="102">
        <v>96</v>
      </c>
      <c r="S123" s="100">
        <v>96</v>
      </c>
      <c r="T123" s="100">
        <v>0</v>
      </c>
      <c r="U123" s="100">
        <v>0</v>
      </c>
      <c r="W123" s="45"/>
    </row>
    <row r="124" spans="1:23" ht="15.6" x14ac:dyDescent="0.3">
      <c r="A124" s="99">
        <v>2009</v>
      </c>
      <c r="B124" s="103" t="s">
        <v>3</v>
      </c>
      <c r="C124" s="102">
        <v>3649</v>
      </c>
      <c r="D124" s="129">
        <v>2521</v>
      </c>
      <c r="E124" s="102">
        <v>1128</v>
      </c>
      <c r="F124" s="100">
        <v>1069</v>
      </c>
      <c r="G124" s="102">
        <v>59</v>
      </c>
      <c r="H124" s="100">
        <v>59</v>
      </c>
      <c r="I124" s="100">
        <v>0</v>
      </c>
      <c r="J124" s="100">
        <v>0</v>
      </c>
      <c r="K124" s="101"/>
      <c r="L124" s="99">
        <v>2009</v>
      </c>
      <c r="M124" s="103" t="s">
        <v>3</v>
      </c>
      <c r="N124" s="102">
        <v>3571</v>
      </c>
      <c r="O124" s="129">
        <v>2134</v>
      </c>
      <c r="P124" s="102">
        <v>1437</v>
      </c>
      <c r="Q124" s="100">
        <v>1329</v>
      </c>
      <c r="R124" s="102">
        <v>108</v>
      </c>
      <c r="S124" s="100">
        <v>108</v>
      </c>
      <c r="T124" s="100">
        <v>0</v>
      </c>
      <c r="U124" s="100">
        <v>0</v>
      </c>
      <c r="W124" s="45"/>
    </row>
    <row r="125" spans="1:23" ht="15.6" x14ac:dyDescent="0.3">
      <c r="A125" s="99">
        <v>2009</v>
      </c>
      <c r="B125" s="103" t="s">
        <v>4</v>
      </c>
      <c r="C125" s="102">
        <v>3535</v>
      </c>
      <c r="D125" s="129">
        <v>2359</v>
      </c>
      <c r="E125" s="102">
        <v>1176</v>
      </c>
      <c r="F125" s="100">
        <v>1039</v>
      </c>
      <c r="G125" s="102">
        <v>137</v>
      </c>
      <c r="H125" s="100">
        <v>137</v>
      </c>
      <c r="I125" s="100">
        <v>0</v>
      </c>
      <c r="J125" s="100">
        <v>0</v>
      </c>
      <c r="K125" s="101"/>
      <c r="L125" s="99">
        <v>2009</v>
      </c>
      <c r="M125" s="103" t="s">
        <v>4</v>
      </c>
      <c r="N125" s="102">
        <v>4725</v>
      </c>
      <c r="O125" s="129">
        <v>3037</v>
      </c>
      <c r="P125" s="102">
        <v>1688</v>
      </c>
      <c r="Q125" s="100">
        <v>1557</v>
      </c>
      <c r="R125" s="102">
        <v>131</v>
      </c>
      <c r="S125" s="100">
        <v>131</v>
      </c>
      <c r="T125" s="100">
        <v>0</v>
      </c>
      <c r="U125" s="100">
        <v>0</v>
      </c>
      <c r="W125" s="45"/>
    </row>
    <row r="126" spans="1:23" ht="15.6" x14ac:dyDescent="0.3">
      <c r="A126" s="99">
        <v>2010</v>
      </c>
      <c r="B126" s="103" t="s">
        <v>1</v>
      </c>
      <c r="C126" s="102">
        <v>5097</v>
      </c>
      <c r="D126" s="129">
        <v>2262</v>
      </c>
      <c r="E126" s="102">
        <v>2835</v>
      </c>
      <c r="F126" s="100">
        <v>2581</v>
      </c>
      <c r="G126" s="102">
        <v>254</v>
      </c>
      <c r="H126" s="100">
        <v>254</v>
      </c>
      <c r="I126" s="100">
        <v>0</v>
      </c>
      <c r="J126" s="100">
        <v>0</v>
      </c>
      <c r="K126" s="101"/>
      <c r="L126" s="99">
        <v>2010</v>
      </c>
      <c r="M126" s="103" t="s">
        <v>1</v>
      </c>
      <c r="N126" s="102">
        <v>4009</v>
      </c>
      <c r="O126" s="129">
        <v>2682</v>
      </c>
      <c r="P126" s="102">
        <v>1327</v>
      </c>
      <c r="Q126" s="100">
        <v>1249</v>
      </c>
      <c r="R126" s="102">
        <v>78</v>
      </c>
      <c r="S126" s="100">
        <v>78</v>
      </c>
      <c r="T126" s="100">
        <v>0</v>
      </c>
      <c r="U126" s="100">
        <v>0</v>
      </c>
      <c r="W126" s="45"/>
    </row>
    <row r="127" spans="1:23" ht="15.6" x14ac:dyDescent="0.3">
      <c r="A127" s="99">
        <v>2010</v>
      </c>
      <c r="B127" s="103" t="s">
        <v>2</v>
      </c>
      <c r="C127" s="102">
        <v>3054</v>
      </c>
      <c r="D127" s="129">
        <v>2442</v>
      </c>
      <c r="E127" s="102">
        <v>612</v>
      </c>
      <c r="F127" s="100">
        <v>352</v>
      </c>
      <c r="G127" s="102">
        <v>260</v>
      </c>
      <c r="H127" s="100">
        <v>260</v>
      </c>
      <c r="I127" s="100">
        <v>0</v>
      </c>
      <c r="J127" s="100">
        <v>0</v>
      </c>
      <c r="K127" s="101"/>
      <c r="L127" s="99">
        <v>2010</v>
      </c>
      <c r="M127" s="103" t="s">
        <v>2</v>
      </c>
      <c r="N127" s="102">
        <v>4131</v>
      </c>
      <c r="O127" s="129">
        <v>2887</v>
      </c>
      <c r="P127" s="102">
        <v>1244</v>
      </c>
      <c r="Q127" s="100">
        <v>1062</v>
      </c>
      <c r="R127" s="102">
        <v>182</v>
      </c>
      <c r="S127" s="100">
        <v>182</v>
      </c>
      <c r="T127" s="100">
        <v>0</v>
      </c>
      <c r="U127" s="100">
        <v>0</v>
      </c>
      <c r="W127" s="45"/>
    </row>
    <row r="128" spans="1:23" ht="15.6" x14ac:dyDescent="0.3">
      <c r="A128" s="99">
        <v>2010</v>
      </c>
      <c r="B128" s="103" t="s">
        <v>3</v>
      </c>
      <c r="C128" s="102">
        <v>3738</v>
      </c>
      <c r="D128" s="129">
        <v>2577</v>
      </c>
      <c r="E128" s="102">
        <v>1161</v>
      </c>
      <c r="F128" s="100">
        <v>902</v>
      </c>
      <c r="G128" s="102">
        <v>259</v>
      </c>
      <c r="H128" s="100">
        <v>259</v>
      </c>
      <c r="I128" s="100">
        <v>0</v>
      </c>
      <c r="J128" s="100">
        <v>0</v>
      </c>
      <c r="K128" s="101"/>
      <c r="L128" s="99">
        <v>2010</v>
      </c>
      <c r="M128" s="103" t="s">
        <v>3</v>
      </c>
      <c r="N128" s="102">
        <v>4208</v>
      </c>
      <c r="O128" s="129">
        <v>2719</v>
      </c>
      <c r="P128" s="102">
        <v>1489</v>
      </c>
      <c r="Q128" s="100">
        <v>1369</v>
      </c>
      <c r="R128" s="102">
        <v>120</v>
      </c>
      <c r="S128" s="100">
        <v>120</v>
      </c>
      <c r="T128" s="100">
        <v>0</v>
      </c>
      <c r="U128" s="100">
        <v>0</v>
      </c>
      <c r="W128" s="45"/>
    </row>
    <row r="129" spans="1:23" ht="15.6" x14ac:dyDescent="0.3">
      <c r="A129" s="99">
        <v>2010</v>
      </c>
      <c r="B129" s="103" t="s">
        <v>4</v>
      </c>
      <c r="C129" s="102">
        <v>2507</v>
      </c>
      <c r="D129" s="129">
        <v>1604</v>
      </c>
      <c r="E129" s="102">
        <v>903</v>
      </c>
      <c r="F129" s="100">
        <v>628</v>
      </c>
      <c r="G129" s="102">
        <v>275</v>
      </c>
      <c r="H129" s="100">
        <v>275</v>
      </c>
      <c r="I129" s="100">
        <v>0</v>
      </c>
      <c r="J129" s="100">
        <v>0</v>
      </c>
      <c r="K129" s="101"/>
      <c r="L129" s="99">
        <v>2010</v>
      </c>
      <c r="M129" s="103" t="s">
        <v>4</v>
      </c>
      <c r="N129" s="102">
        <v>4584</v>
      </c>
      <c r="O129" s="129">
        <v>2934</v>
      </c>
      <c r="P129" s="102">
        <v>1650</v>
      </c>
      <c r="Q129" s="100">
        <v>1469</v>
      </c>
      <c r="R129" s="102">
        <v>181</v>
      </c>
      <c r="S129" s="100">
        <v>181</v>
      </c>
      <c r="T129" s="100">
        <v>0</v>
      </c>
      <c r="U129" s="100">
        <v>0</v>
      </c>
      <c r="W129" s="45"/>
    </row>
    <row r="130" spans="1:23" ht="15.6" x14ac:dyDescent="0.3">
      <c r="A130" s="99">
        <v>2011</v>
      </c>
      <c r="B130" s="103" t="s">
        <v>1</v>
      </c>
      <c r="C130" s="102">
        <v>4197</v>
      </c>
      <c r="D130" s="129">
        <v>2061</v>
      </c>
      <c r="E130" s="102">
        <v>2136</v>
      </c>
      <c r="F130" s="100">
        <v>1487</v>
      </c>
      <c r="G130" s="102">
        <v>649</v>
      </c>
      <c r="H130" s="100">
        <v>649</v>
      </c>
      <c r="I130" s="100">
        <v>0</v>
      </c>
      <c r="J130" s="100">
        <v>0</v>
      </c>
      <c r="K130" s="101"/>
      <c r="L130" s="99">
        <v>2011</v>
      </c>
      <c r="M130" s="103" t="s">
        <v>1</v>
      </c>
      <c r="N130" s="102">
        <v>3510</v>
      </c>
      <c r="O130" s="129">
        <v>2168</v>
      </c>
      <c r="P130" s="102">
        <v>1342</v>
      </c>
      <c r="Q130" s="100">
        <v>1211</v>
      </c>
      <c r="R130" s="102">
        <v>131</v>
      </c>
      <c r="S130" s="100">
        <v>131</v>
      </c>
      <c r="T130" s="100">
        <v>0</v>
      </c>
      <c r="U130" s="100">
        <v>0</v>
      </c>
      <c r="W130" s="45"/>
    </row>
    <row r="131" spans="1:23" ht="15.6" x14ac:dyDescent="0.3">
      <c r="A131" s="99">
        <v>2011</v>
      </c>
      <c r="B131" s="103" t="s">
        <v>2</v>
      </c>
      <c r="C131" s="102">
        <v>3071</v>
      </c>
      <c r="D131" s="129">
        <v>2535</v>
      </c>
      <c r="E131" s="102">
        <v>536</v>
      </c>
      <c r="F131" s="100">
        <v>238</v>
      </c>
      <c r="G131" s="102">
        <v>298</v>
      </c>
      <c r="H131" s="100">
        <v>298</v>
      </c>
      <c r="I131" s="100">
        <v>0</v>
      </c>
      <c r="J131" s="100">
        <v>0</v>
      </c>
      <c r="K131" s="101"/>
      <c r="L131" s="99">
        <v>2011</v>
      </c>
      <c r="M131" s="103" t="s">
        <v>2</v>
      </c>
      <c r="N131" s="102">
        <v>4108</v>
      </c>
      <c r="O131" s="129">
        <v>2724</v>
      </c>
      <c r="P131" s="102">
        <v>1384</v>
      </c>
      <c r="Q131" s="100">
        <v>1250</v>
      </c>
      <c r="R131" s="102">
        <v>134</v>
      </c>
      <c r="S131" s="100">
        <v>134</v>
      </c>
      <c r="T131" s="100">
        <v>0</v>
      </c>
      <c r="U131" s="100">
        <v>0</v>
      </c>
      <c r="W131" s="45"/>
    </row>
    <row r="132" spans="1:23" ht="15.6" x14ac:dyDescent="0.3">
      <c r="A132" s="99">
        <v>2011</v>
      </c>
      <c r="B132" s="103" t="s">
        <v>3</v>
      </c>
      <c r="C132" s="102">
        <v>2820</v>
      </c>
      <c r="D132" s="129">
        <v>2593</v>
      </c>
      <c r="E132" s="102">
        <v>227</v>
      </c>
      <c r="F132" s="100">
        <v>0</v>
      </c>
      <c r="G132" s="102">
        <v>227</v>
      </c>
      <c r="H132" s="100">
        <v>227</v>
      </c>
      <c r="I132" s="100">
        <v>0</v>
      </c>
      <c r="J132" s="100">
        <v>0</v>
      </c>
      <c r="K132" s="101"/>
      <c r="L132" s="99">
        <v>2011</v>
      </c>
      <c r="M132" s="103" t="s">
        <v>3</v>
      </c>
      <c r="N132" s="102">
        <v>3530</v>
      </c>
      <c r="O132" s="129">
        <v>2406</v>
      </c>
      <c r="P132" s="102">
        <v>1124</v>
      </c>
      <c r="Q132" s="100">
        <v>891</v>
      </c>
      <c r="R132" s="102">
        <v>233</v>
      </c>
      <c r="S132" s="100">
        <v>233</v>
      </c>
      <c r="T132" s="100">
        <v>0</v>
      </c>
      <c r="U132" s="100">
        <v>0</v>
      </c>
      <c r="W132" s="45"/>
    </row>
    <row r="133" spans="1:23" ht="15.6" x14ac:dyDescent="0.3">
      <c r="A133" s="99">
        <v>2011</v>
      </c>
      <c r="B133" s="103" t="s">
        <v>4</v>
      </c>
      <c r="C133" s="102">
        <v>3298</v>
      </c>
      <c r="D133" s="129">
        <v>2692</v>
      </c>
      <c r="E133" s="102">
        <v>606</v>
      </c>
      <c r="F133" s="100">
        <v>488</v>
      </c>
      <c r="G133" s="102">
        <v>118</v>
      </c>
      <c r="H133" s="100">
        <v>118</v>
      </c>
      <c r="I133" s="100">
        <v>0</v>
      </c>
      <c r="J133" s="100">
        <v>0</v>
      </c>
      <c r="K133" s="101"/>
      <c r="L133" s="99">
        <v>2011</v>
      </c>
      <c r="M133" s="103" t="s">
        <v>4</v>
      </c>
      <c r="N133" s="102">
        <v>4138</v>
      </c>
      <c r="O133" s="129">
        <v>2731</v>
      </c>
      <c r="P133" s="102">
        <v>1407</v>
      </c>
      <c r="Q133" s="100">
        <v>1039</v>
      </c>
      <c r="R133" s="102">
        <v>368</v>
      </c>
      <c r="S133" s="100">
        <v>368</v>
      </c>
      <c r="T133" s="100">
        <v>0</v>
      </c>
      <c r="U133" s="100">
        <v>0</v>
      </c>
      <c r="W133" s="45"/>
    </row>
    <row r="134" spans="1:23" ht="15.6" x14ac:dyDescent="0.3">
      <c r="A134" s="99">
        <v>2012</v>
      </c>
      <c r="B134" s="103" t="s">
        <v>1</v>
      </c>
      <c r="C134" s="102">
        <v>4681</v>
      </c>
      <c r="D134" s="129">
        <v>2664</v>
      </c>
      <c r="E134" s="102">
        <v>2017</v>
      </c>
      <c r="F134" s="100">
        <v>1867</v>
      </c>
      <c r="G134" s="102">
        <v>150</v>
      </c>
      <c r="H134" s="100">
        <v>150</v>
      </c>
      <c r="I134" s="100">
        <v>0</v>
      </c>
      <c r="J134" s="100">
        <v>0</v>
      </c>
      <c r="K134" s="101"/>
      <c r="L134" s="99">
        <v>2012</v>
      </c>
      <c r="M134" s="103" t="s">
        <v>1</v>
      </c>
      <c r="N134" s="102">
        <v>4299</v>
      </c>
      <c r="O134" s="129">
        <v>2324</v>
      </c>
      <c r="P134" s="102">
        <v>1975</v>
      </c>
      <c r="Q134" s="100">
        <v>1596</v>
      </c>
      <c r="R134" s="102">
        <v>379</v>
      </c>
      <c r="S134" s="100">
        <v>379</v>
      </c>
      <c r="T134" s="100">
        <v>0</v>
      </c>
      <c r="U134" s="100">
        <v>0</v>
      </c>
      <c r="W134" s="45"/>
    </row>
    <row r="135" spans="1:23" ht="15.6" x14ac:dyDescent="0.3">
      <c r="A135" s="99">
        <v>2012</v>
      </c>
      <c r="B135" s="103" t="s">
        <v>2</v>
      </c>
      <c r="C135" s="102">
        <v>3371</v>
      </c>
      <c r="D135" s="129">
        <v>2976</v>
      </c>
      <c r="E135" s="102">
        <v>395</v>
      </c>
      <c r="F135" s="100">
        <v>108</v>
      </c>
      <c r="G135" s="102">
        <v>287</v>
      </c>
      <c r="H135" s="100">
        <v>287</v>
      </c>
      <c r="I135" s="100">
        <v>0</v>
      </c>
      <c r="J135" s="100">
        <v>0</v>
      </c>
      <c r="K135" s="101"/>
      <c r="L135" s="99">
        <v>2012</v>
      </c>
      <c r="M135" s="103" t="s">
        <v>2</v>
      </c>
      <c r="N135" s="102">
        <v>3799</v>
      </c>
      <c r="O135" s="129">
        <v>2679</v>
      </c>
      <c r="P135" s="102">
        <v>1120</v>
      </c>
      <c r="Q135" s="100">
        <v>883</v>
      </c>
      <c r="R135" s="102">
        <v>237</v>
      </c>
      <c r="S135" s="100">
        <v>237</v>
      </c>
      <c r="T135" s="100">
        <v>0</v>
      </c>
      <c r="U135" s="100">
        <v>0</v>
      </c>
      <c r="W135" s="45"/>
    </row>
    <row r="136" spans="1:23" ht="15.6" x14ac:dyDescent="0.3">
      <c r="A136" s="99">
        <v>2012</v>
      </c>
      <c r="B136" s="103" t="s">
        <v>3</v>
      </c>
      <c r="C136" s="102">
        <v>2612</v>
      </c>
      <c r="D136" s="129">
        <v>2311</v>
      </c>
      <c r="E136" s="102">
        <v>301</v>
      </c>
      <c r="F136" s="100">
        <v>16</v>
      </c>
      <c r="G136" s="102">
        <v>285</v>
      </c>
      <c r="H136" s="100">
        <v>285</v>
      </c>
      <c r="I136" s="100">
        <v>0</v>
      </c>
      <c r="J136" s="100">
        <v>0</v>
      </c>
      <c r="K136" s="101"/>
      <c r="L136" s="99">
        <v>2012</v>
      </c>
      <c r="M136" s="103" t="s">
        <v>3</v>
      </c>
      <c r="N136" s="102">
        <v>3124</v>
      </c>
      <c r="O136" s="129">
        <v>2298</v>
      </c>
      <c r="P136" s="102">
        <v>826</v>
      </c>
      <c r="Q136" s="100">
        <v>575</v>
      </c>
      <c r="R136" s="102">
        <v>251</v>
      </c>
      <c r="S136" s="100">
        <v>251</v>
      </c>
      <c r="T136" s="100">
        <v>0</v>
      </c>
      <c r="U136" s="100">
        <v>0</v>
      </c>
      <c r="W136" s="45"/>
    </row>
    <row r="137" spans="1:23" ht="15.6" x14ac:dyDescent="0.3">
      <c r="A137" s="99">
        <v>2012</v>
      </c>
      <c r="B137" s="103" t="s">
        <v>4</v>
      </c>
      <c r="C137" s="102">
        <v>3263</v>
      </c>
      <c r="D137" s="129">
        <v>2638</v>
      </c>
      <c r="E137" s="102">
        <v>625</v>
      </c>
      <c r="F137" s="100">
        <v>359</v>
      </c>
      <c r="G137" s="102">
        <v>266</v>
      </c>
      <c r="H137" s="100">
        <v>266</v>
      </c>
      <c r="I137" s="100">
        <v>0</v>
      </c>
      <c r="J137" s="100">
        <v>0</v>
      </c>
      <c r="K137" s="101"/>
      <c r="L137" s="99">
        <v>2012</v>
      </c>
      <c r="M137" s="103" t="s">
        <v>4</v>
      </c>
      <c r="N137" s="102">
        <v>3831</v>
      </c>
      <c r="O137" s="129">
        <v>2731</v>
      </c>
      <c r="P137" s="102">
        <v>1100</v>
      </c>
      <c r="Q137" s="100">
        <v>865</v>
      </c>
      <c r="R137" s="102">
        <v>235</v>
      </c>
      <c r="S137" s="100">
        <v>235</v>
      </c>
      <c r="T137" s="100">
        <v>0</v>
      </c>
      <c r="U137" s="100">
        <v>0</v>
      </c>
      <c r="W137" s="45"/>
    </row>
    <row r="138" spans="1:23" ht="15.6" x14ac:dyDescent="0.3">
      <c r="A138" s="99">
        <v>2013</v>
      </c>
      <c r="B138" s="103" t="s">
        <v>1</v>
      </c>
      <c r="C138" s="102">
        <v>4287</v>
      </c>
      <c r="D138" s="129">
        <v>2764</v>
      </c>
      <c r="E138" s="102">
        <v>1523</v>
      </c>
      <c r="F138" s="100">
        <v>1143</v>
      </c>
      <c r="G138" s="102">
        <v>380</v>
      </c>
      <c r="H138" s="100">
        <v>380</v>
      </c>
      <c r="I138" s="100">
        <v>0</v>
      </c>
      <c r="J138" s="100">
        <v>0</v>
      </c>
      <c r="K138" s="101"/>
      <c r="L138" s="99">
        <v>2013</v>
      </c>
      <c r="M138" s="103" t="s">
        <v>1</v>
      </c>
      <c r="N138" s="102">
        <v>3345</v>
      </c>
      <c r="O138" s="129">
        <v>2184</v>
      </c>
      <c r="P138" s="102">
        <v>1161</v>
      </c>
      <c r="Q138" s="100">
        <v>921</v>
      </c>
      <c r="R138" s="102">
        <v>240</v>
      </c>
      <c r="S138" s="100">
        <v>240</v>
      </c>
      <c r="T138" s="100">
        <v>0</v>
      </c>
      <c r="U138" s="100">
        <v>0</v>
      </c>
      <c r="W138" s="45"/>
    </row>
    <row r="139" spans="1:23" ht="15.6" x14ac:dyDescent="0.3">
      <c r="A139" s="99">
        <v>2013</v>
      </c>
      <c r="B139" s="103" t="s">
        <v>2</v>
      </c>
      <c r="C139" s="102">
        <v>3737</v>
      </c>
      <c r="D139" s="129">
        <v>2863</v>
      </c>
      <c r="E139" s="102">
        <v>874</v>
      </c>
      <c r="F139" s="100">
        <v>547</v>
      </c>
      <c r="G139" s="102">
        <v>327</v>
      </c>
      <c r="H139" s="100">
        <v>327</v>
      </c>
      <c r="I139" s="100">
        <v>0</v>
      </c>
      <c r="J139" s="100">
        <v>0</v>
      </c>
      <c r="K139" s="101"/>
      <c r="L139" s="99">
        <v>2013</v>
      </c>
      <c r="M139" s="103" t="s">
        <v>2</v>
      </c>
      <c r="N139" s="102">
        <v>3739</v>
      </c>
      <c r="O139" s="129">
        <v>2726</v>
      </c>
      <c r="P139" s="102">
        <v>1013</v>
      </c>
      <c r="Q139" s="100">
        <v>706</v>
      </c>
      <c r="R139" s="102">
        <v>307</v>
      </c>
      <c r="S139" s="100">
        <v>307</v>
      </c>
      <c r="T139" s="100">
        <v>0</v>
      </c>
      <c r="U139" s="100">
        <v>0</v>
      </c>
      <c r="W139" s="45"/>
    </row>
    <row r="140" spans="1:23" ht="15.6" x14ac:dyDescent="0.3">
      <c r="A140" s="99">
        <v>2013</v>
      </c>
      <c r="B140" s="103" t="s">
        <v>3</v>
      </c>
      <c r="C140" s="102">
        <v>3166</v>
      </c>
      <c r="D140" s="129">
        <v>2730</v>
      </c>
      <c r="E140" s="102">
        <v>436</v>
      </c>
      <c r="F140" s="100">
        <v>253</v>
      </c>
      <c r="G140" s="102">
        <v>183</v>
      </c>
      <c r="H140" s="100">
        <v>183</v>
      </c>
      <c r="I140" s="100">
        <v>0</v>
      </c>
      <c r="J140" s="100">
        <v>0</v>
      </c>
      <c r="K140" s="101"/>
      <c r="L140" s="99">
        <v>2013</v>
      </c>
      <c r="M140" s="103" t="s">
        <v>3</v>
      </c>
      <c r="N140" s="102">
        <v>3875</v>
      </c>
      <c r="O140" s="129">
        <v>2716</v>
      </c>
      <c r="P140" s="102">
        <v>1159</v>
      </c>
      <c r="Q140" s="100">
        <v>761</v>
      </c>
      <c r="R140" s="102">
        <v>398</v>
      </c>
      <c r="S140" s="100">
        <v>398</v>
      </c>
      <c r="T140" s="100">
        <v>0</v>
      </c>
      <c r="U140" s="100">
        <v>0</v>
      </c>
      <c r="W140" s="45"/>
    </row>
    <row r="141" spans="1:23" ht="15.6" x14ac:dyDescent="0.3">
      <c r="A141" s="99">
        <v>2013</v>
      </c>
      <c r="B141" s="103" t="s">
        <v>4</v>
      </c>
      <c r="C141" s="102">
        <v>3344</v>
      </c>
      <c r="D141" s="129">
        <v>2528</v>
      </c>
      <c r="E141" s="102">
        <v>816</v>
      </c>
      <c r="F141" s="100">
        <v>539</v>
      </c>
      <c r="G141" s="102">
        <v>277</v>
      </c>
      <c r="H141" s="100">
        <v>277</v>
      </c>
      <c r="I141" s="130">
        <v>0</v>
      </c>
      <c r="J141" s="100">
        <v>0</v>
      </c>
      <c r="K141" s="101"/>
      <c r="L141" s="99">
        <v>2013</v>
      </c>
      <c r="M141" s="103" t="s">
        <v>4</v>
      </c>
      <c r="N141" s="102">
        <v>4171</v>
      </c>
      <c r="O141" s="129">
        <v>3101</v>
      </c>
      <c r="P141" s="102">
        <v>1070</v>
      </c>
      <c r="Q141" s="100">
        <v>788</v>
      </c>
      <c r="R141" s="102">
        <v>282</v>
      </c>
      <c r="S141" s="100">
        <v>282</v>
      </c>
      <c r="T141" s="130">
        <v>0</v>
      </c>
      <c r="U141" s="100">
        <v>0</v>
      </c>
      <c r="W141" s="45"/>
    </row>
    <row r="142" spans="1:23" ht="15.6" x14ac:dyDescent="0.3">
      <c r="A142" s="99">
        <v>2014</v>
      </c>
      <c r="B142" s="103" t="s">
        <v>1</v>
      </c>
      <c r="C142" s="102">
        <v>5448</v>
      </c>
      <c r="D142" s="129">
        <v>3723</v>
      </c>
      <c r="E142" s="102">
        <v>1725</v>
      </c>
      <c r="F142" s="100">
        <v>1536</v>
      </c>
      <c r="G142" s="102">
        <v>189</v>
      </c>
      <c r="H142" s="100">
        <v>189</v>
      </c>
      <c r="I142" s="130">
        <v>0</v>
      </c>
      <c r="J142" s="100">
        <v>0</v>
      </c>
      <c r="K142" s="101"/>
      <c r="L142" s="99">
        <v>2014</v>
      </c>
      <c r="M142" s="103" t="s">
        <v>1</v>
      </c>
      <c r="N142" s="102">
        <v>3354</v>
      </c>
      <c r="O142" s="129">
        <v>2545</v>
      </c>
      <c r="P142" s="102">
        <v>809</v>
      </c>
      <c r="Q142" s="100">
        <v>656</v>
      </c>
      <c r="R142" s="102">
        <v>153</v>
      </c>
      <c r="S142" s="100">
        <v>153</v>
      </c>
      <c r="T142" s="130">
        <v>0</v>
      </c>
      <c r="U142" s="100">
        <v>0</v>
      </c>
      <c r="W142" s="45"/>
    </row>
    <row r="143" spans="1:23" ht="15.6" x14ac:dyDescent="0.3">
      <c r="A143" s="99">
        <v>2014</v>
      </c>
      <c r="B143" s="103" t="s">
        <v>2</v>
      </c>
      <c r="C143" s="102">
        <v>3689</v>
      </c>
      <c r="D143" s="129">
        <v>3153</v>
      </c>
      <c r="E143" s="102">
        <v>536</v>
      </c>
      <c r="F143" s="100">
        <v>227</v>
      </c>
      <c r="G143" s="102">
        <v>309</v>
      </c>
      <c r="H143" s="100">
        <v>309</v>
      </c>
      <c r="I143" s="130">
        <v>0</v>
      </c>
      <c r="J143" s="100">
        <v>0</v>
      </c>
      <c r="K143" s="101"/>
      <c r="L143" s="99">
        <v>2014</v>
      </c>
      <c r="M143" s="103" t="s">
        <v>2</v>
      </c>
      <c r="N143" s="102">
        <v>4667</v>
      </c>
      <c r="O143" s="129">
        <v>3742</v>
      </c>
      <c r="P143" s="102">
        <v>925</v>
      </c>
      <c r="Q143" s="100">
        <v>677</v>
      </c>
      <c r="R143" s="102">
        <v>248</v>
      </c>
      <c r="S143" s="100">
        <v>248</v>
      </c>
      <c r="T143" s="130">
        <v>0</v>
      </c>
      <c r="U143" s="100">
        <v>0</v>
      </c>
      <c r="W143" s="45"/>
    </row>
    <row r="144" spans="1:23" ht="15.6" x14ac:dyDescent="0.3">
      <c r="A144" s="99">
        <v>2014</v>
      </c>
      <c r="B144" s="103" t="s">
        <v>3</v>
      </c>
      <c r="C144" s="102">
        <v>3664</v>
      </c>
      <c r="D144" s="129">
        <v>2989</v>
      </c>
      <c r="E144" s="102">
        <v>675</v>
      </c>
      <c r="F144" s="100">
        <v>300</v>
      </c>
      <c r="G144" s="102">
        <v>375</v>
      </c>
      <c r="H144" s="100">
        <v>375</v>
      </c>
      <c r="I144" s="130">
        <v>0</v>
      </c>
      <c r="J144" s="100">
        <v>0</v>
      </c>
      <c r="K144" s="101"/>
      <c r="L144" s="99">
        <v>2014</v>
      </c>
      <c r="M144" s="103" t="s">
        <v>3</v>
      </c>
      <c r="N144" s="102">
        <v>3364</v>
      </c>
      <c r="O144" s="129">
        <v>2654</v>
      </c>
      <c r="P144" s="102">
        <v>710</v>
      </c>
      <c r="Q144" s="100">
        <v>439</v>
      </c>
      <c r="R144" s="102">
        <v>271</v>
      </c>
      <c r="S144" s="100">
        <v>271</v>
      </c>
      <c r="T144" s="130">
        <v>0</v>
      </c>
      <c r="U144" s="100">
        <v>0</v>
      </c>
      <c r="W144" s="45"/>
    </row>
    <row r="145" spans="1:23" ht="15.6" x14ac:dyDescent="0.3">
      <c r="A145" s="99">
        <v>2014</v>
      </c>
      <c r="B145" s="103" t="s">
        <v>4</v>
      </c>
      <c r="C145" s="102">
        <v>4159</v>
      </c>
      <c r="D145" s="129">
        <v>3311</v>
      </c>
      <c r="E145" s="102">
        <v>848</v>
      </c>
      <c r="F145" s="100">
        <v>510</v>
      </c>
      <c r="G145" s="102">
        <v>338</v>
      </c>
      <c r="H145" s="100">
        <v>338</v>
      </c>
      <c r="I145" s="130">
        <v>0</v>
      </c>
      <c r="J145" s="100">
        <v>0</v>
      </c>
      <c r="K145" s="101"/>
      <c r="L145" s="99">
        <v>2014</v>
      </c>
      <c r="M145" s="103" t="s">
        <v>4</v>
      </c>
      <c r="N145" s="102">
        <v>4229</v>
      </c>
      <c r="O145" s="129">
        <v>3358</v>
      </c>
      <c r="P145" s="102">
        <v>871</v>
      </c>
      <c r="Q145" s="100">
        <v>614</v>
      </c>
      <c r="R145" s="102">
        <v>257</v>
      </c>
      <c r="S145" s="100">
        <v>257</v>
      </c>
      <c r="T145" s="130">
        <v>0</v>
      </c>
      <c r="U145" s="100">
        <v>0</v>
      </c>
      <c r="W145" s="45"/>
    </row>
    <row r="146" spans="1:23" ht="15.6" x14ac:dyDescent="0.3">
      <c r="A146" s="99">
        <v>2015</v>
      </c>
      <c r="B146" s="103" t="s">
        <v>1</v>
      </c>
      <c r="C146" s="102">
        <v>5195</v>
      </c>
      <c r="D146" s="129">
        <v>3364</v>
      </c>
      <c r="E146" s="102">
        <v>1831</v>
      </c>
      <c r="F146" s="100">
        <v>1597</v>
      </c>
      <c r="G146" s="102">
        <v>234</v>
      </c>
      <c r="H146" s="100">
        <v>234</v>
      </c>
      <c r="I146" s="130">
        <v>0</v>
      </c>
      <c r="J146" s="100">
        <v>0</v>
      </c>
      <c r="K146" s="101"/>
      <c r="L146" s="99">
        <v>2015</v>
      </c>
      <c r="M146" s="103" t="s">
        <v>1</v>
      </c>
      <c r="N146" s="102">
        <v>4488</v>
      </c>
      <c r="O146" s="129">
        <v>2814</v>
      </c>
      <c r="P146" s="102">
        <v>1674</v>
      </c>
      <c r="Q146" s="100">
        <v>1334</v>
      </c>
      <c r="R146" s="102">
        <v>340</v>
      </c>
      <c r="S146" s="100">
        <v>340</v>
      </c>
      <c r="T146" s="130">
        <v>0</v>
      </c>
      <c r="U146" s="100">
        <v>0</v>
      </c>
      <c r="W146" s="45"/>
    </row>
    <row r="147" spans="1:23" ht="15.6" x14ac:dyDescent="0.3">
      <c r="A147" s="99">
        <v>2015</v>
      </c>
      <c r="B147" s="103" t="s">
        <v>2</v>
      </c>
      <c r="C147" s="102">
        <v>4749</v>
      </c>
      <c r="D147" s="129">
        <v>4273</v>
      </c>
      <c r="E147" s="102">
        <v>476</v>
      </c>
      <c r="F147" s="100">
        <v>179</v>
      </c>
      <c r="G147" s="102">
        <v>297</v>
      </c>
      <c r="H147" s="100">
        <v>297</v>
      </c>
      <c r="I147" s="130">
        <v>0</v>
      </c>
      <c r="J147" s="100">
        <v>0</v>
      </c>
      <c r="K147" s="101"/>
      <c r="L147" s="99">
        <v>2015</v>
      </c>
      <c r="M147" s="103" t="s">
        <v>2</v>
      </c>
      <c r="N147" s="102">
        <v>3882</v>
      </c>
      <c r="O147" s="129">
        <v>3391</v>
      </c>
      <c r="P147" s="102">
        <v>491</v>
      </c>
      <c r="Q147" s="100">
        <v>263</v>
      </c>
      <c r="R147" s="102">
        <v>228</v>
      </c>
      <c r="S147" s="100">
        <v>228</v>
      </c>
      <c r="T147" s="130">
        <v>0</v>
      </c>
      <c r="U147" s="100">
        <v>0</v>
      </c>
      <c r="W147" s="45"/>
    </row>
    <row r="148" spans="1:23" ht="15.6" x14ac:dyDescent="0.3">
      <c r="A148" s="99">
        <v>2015</v>
      </c>
      <c r="B148" s="103" t="s">
        <v>3</v>
      </c>
      <c r="C148" s="102">
        <v>4490</v>
      </c>
      <c r="D148" s="129">
        <v>3639</v>
      </c>
      <c r="E148" s="102">
        <v>851</v>
      </c>
      <c r="F148" s="100">
        <v>332</v>
      </c>
      <c r="G148" s="102">
        <v>519</v>
      </c>
      <c r="H148" s="100">
        <v>519</v>
      </c>
      <c r="I148" s="130">
        <v>0</v>
      </c>
      <c r="J148" s="100">
        <v>0</v>
      </c>
      <c r="K148" s="101"/>
      <c r="L148" s="99">
        <v>2015</v>
      </c>
      <c r="M148" s="103" t="s">
        <v>3</v>
      </c>
      <c r="N148" s="102">
        <v>4402</v>
      </c>
      <c r="O148" s="129">
        <v>3417</v>
      </c>
      <c r="P148" s="102">
        <v>985</v>
      </c>
      <c r="Q148" s="100">
        <v>790</v>
      </c>
      <c r="R148" s="102">
        <v>195</v>
      </c>
      <c r="S148" s="100">
        <v>195</v>
      </c>
      <c r="T148" s="130">
        <v>0</v>
      </c>
      <c r="U148" s="100">
        <v>0</v>
      </c>
      <c r="W148" s="45"/>
    </row>
    <row r="149" spans="1:23" ht="15.6" x14ac:dyDescent="0.3">
      <c r="A149" s="99">
        <v>2015</v>
      </c>
      <c r="B149" s="103" t="s">
        <v>4</v>
      </c>
      <c r="C149" s="102">
        <v>3980</v>
      </c>
      <c r="D149" s="129">
        <v>2865</v>
      </c>
      <c r="E149" s="102">
        <v>1115</v>
      </c>
      <c r="F149" s="100">
        <v>785</v>
      </c>
      <c r="G149" s="102">
        <v>330</v>
      </c>
      <c r="H149" s="100">
        <v>330</v>
      </c>
      <c r="I149" s="130">
        <v>0</v>
      </c>
      <c r="J149" s="100">
        <v>0</v>
      </c>
      <c r="K149" s="101"/>
      <c r="L149" s="99">
        <v>2015</v>
      </c>
      <c r="M149" s="103" t="s">
        <v>4</v>
      </c>
      <c r="N149" s="102">
        <v>4459</v>
      </c>
      <c r="O149" s="129">
        <v>3601</v>
      </c>
      <c r="P149" s="102">
        <v>858</v>
      </c>
      <c r="Q149" s="100">
        <v>567</v>
      </c>
      <c r="R149" s="102">
        <v>291</v>
      </c>
      <c r="S149" s="100">
        <v>291</v>
      </c>
      <c r="T149" s="130">
        <v>0</v>
      </c>
      <c r="U149" s="100">
        <v>0</v>
      </c>
      <c r="W149" s="45"/>
    </row>
    <row r="150" spans="1:23" ht="15.6" x14ac:dyDescent="0.3">
      <c r="A150" s="99">
        <v>2016</v>
      </c>
      <c r="B150" s="103" t="s">
        <v>1</v>
      </c>
      <c r="C150" s="102">
        <v>4843</v>
      </c>
      <c r="D150" s="129">
        <v>2830</v>
      </c>
      <c r="E150" s="102">
        <v>2013</v>
      </c>
      <c r="F150" s="100">
        <v>1610</v>
      </c>
      <c r="G150" s="102">
        <v>403</v>
      </c>
      <c r="H150" s="100">
        <v>403</v>
      </c>
      <c r="I150" s="130">
        <v>0</v>
      </c>
      <c r="J150" s="100">
        <v>0</v>
      </c>
      <c r="K150" s="101"/>
      <c r="L150" s="99">
        <v>2016</v>
      </c>
      <c r="M150" s="103" t="s">
        <v>1</v>
      </c>
      <c r="N150" s="102">
        <v>4118</v>
      </c>
      <c r="O150" s="129">
        <v>3028</v>
      </c>
      <c r="P150" s="102">
        <v>1090</v>
      </c>
      <c r="Q150" s="100">
        <v>700</v>
      </c>
      <c r="R150" s="102">
        <v>390</v>
      </c>
      <c r="S150" s="100">
        <v>390</v>
      </c>
      <c r="T150" s="130">
        <v>0</v>
      </c>
      <c r="U150" s="100">
        <v>0</v>
      </c>
      <c r="W150" s="45"/>
    </row>
    <row r="151" spans="1:23" ht="15.6" x14ac:dyDescent="0.3">
      <c r="A151" s="99">
        <v>2016</v>
      </c>
      <c r="B151" s="103" t="s">
        <v>2</v>
      </c>
      <c r="C151" s="102">
        <v>4091</v>
      </c>
      <c r="D151" s="129">
        <v>3450</v>
      </c>
      <c r="E151" s="102">
        <v>641</v>
      </c>
      <c r="F151" s="100">
        <v>351</v>
      </c>
      <c r="G151" s="102">
        <v>290</v>
      </c>
      <c r="H151" s="100">
        <v>290</v>
      </c>
      <c r="I151" s="130">
        <v>0</v>
      </c>
      <c r="J151" s="100">
        <v>0</v>
      </c>
      <c r="K151" s="101"/>
      <c r="L151" s="99">
        <v>2016</v>
      </c>
      <c r="M151" s="103" t="s">
        <v>2</v>
      </c>
      <c r="N151" s="102">
        <v>4411</v>
      </c>
      <c r="O151" s="129">
        <v>3498</v>
      </c>
      <c r="P151" s="102">
        <v>913</v>
      </c>
      <c r="Q151" s="100">
        <v>702</v>
      </c>
      <c r="R151" s="102">
        <v>211</v>
      </c>
      <c r="S151" s="100">
        <v>211</v>
      </c>
      <c r="T151" s="130">
        <v>0</v>
      </c>
      <c r="U151" s="100">
        <v>0</v>
      </c>
      <c r="W151" s="45"/>
    </row>
    <row r="152" spans="1:23" ht="15.6" x14ac:dyDescent="0.3">
      <c r="A152" s="99">
        <v>2016</v>
      </c>
      <c r="B152" s="103" t="s">
        <v>3</v>
      </c>
      <c r="C152" s="102">
        <v>5014</v>
      </c>
      <c r="D152" s="129">
        <v>3694</v>
      </c>
      <c r="E152" s="102">
        <v>1320</v>
      </c>
      <c r="F152" s="100">
        <v>817</v>
      </c>
      <c r="G152" s="102">
        <v>503</v>
      </c>
      <c r="H152" s="100">
        <v>503</v>
      </c>
      <c r="I152" s="130">
        <v>0</v>
      </c>
      <c r="J152" s="100">
        <v>0</v>
      </c>
      <c r="K152" s="101"/>
      <c r="L152" s="99">
        <v>2016</v>
      </c>
      <c r="M152" s="103" t="s">
        <v>3</v>
      </c>
      <c r="N152" s="102">
        <v>3696</v>
      </c>
      <c r="O152" s="129">
        <v>2807</v>
      </c>
      <c r="P152" s="102">
        <v>889</v>
      </c>
      <c r="Q152" s="100">
        <v>684</v>
      </c>
      <c r="R152" s="102">
        <v>205</v>
      </c>
      <c r="S152" s="100">
        <v>205</v>
      </c>
      <c r="T152" s="130">
        <v>0</v>
      </c>
      <c r="U152" s="100">
        <v>0</v>
      </c>
      <c r="W152" s="45"/>
    </row>
    <row r="153" spans="1:23" ht="15.6" x14ac:dyDescent="0.3">
      <c r="A153" s="99">
        <v>2016</v>
      </c>
      <c r="B153" s="103" t="s">
        <v>4</v>
      </c>
      <c r="C153" s="102">
        <v>4223</v>
      </c>
      <c r="D153" s="129">
        <v>3199</v>
      </c>
      <c r="E153" s="102">
        <v>1024</v>
      </c>
      <c r="F153" s="100">
        <v>860</v>
      </c>
      <c r="G153" s="102">
        <v>164</v>
      </c>
      <c r="H153" s="100">
        <v>164</v>
      </c>
      <c r="I153" s="130">
        <v>0</v>
      </c>
      <c r="J153" s="100">
        <v>0</v>
      </c>
      <c r="K153" s="101"/>
      <c r="L153" s="99">
        <v>2016</v>
      </c>
      <c r="M153" s="103" t="s">
        <v>4</v>
      </c>
      <c r="N153" s="102">
        <v>4642</v>
      </c>
      <c r="O153" s="129">
        <v>3762</v>
      </c>
      <c r="P153" s="102">
        <v>880</v>
      </c>
      <c r="Q153" s="100">
        <v>563</v>
      </c>
      <c r="R153" s="102">
        <v>317</v>
      </c>
      <c r="S153" s="100">
        <v>317</v>
      </c>
      <c r="T153" s="130">
        <v>0</v>
      </c>
      <c r="U153" s="100">
        <v>0</v>
      </c>
      <c r="W153" s="45"/>
    </row>
    <row r="154" spans="1:23" ht="15.6" x14ac:dyDescent="0.3">
      <c r="A154" s="99">
        <v>2017</v>
      </c>
      <c r="B154" s="103" t="s">
        <v>1</v>
      </c>
      <c r="C154" s="102">
        <v>6098</v>
      </c>
      <c r="D154" s="129">
        <v>2894</v>
      </c>
      <c r="E154" s="102">
        <v>3204</v>
      </c>
      <c r="F154" s="100">
        <v>2917</v>
      </c>
      <c r="G154" s="102">
        <v>287</v>
      </c>
      <c r="H154" s="100">
        <v>287</v>
      </c>
      <c r="I154" s="130">
        <v>0</v>
      </c>
      <c r="J154" s="100">
        <v>0</v>
      </c>
      <c r="K154" s="101"/>
      <c r="L154" s="99">
        <v>2017</v>
      </c>
      <c r="M154" s="103" t="s">
        <v>1</v>
      </c>
      <c r="N154" s="102">
        <v>4388</v>
      </c>
      <c r="O154" s="129">
        <v>3362</v>
      </c>
      <c r="P154" s="102">
        <v>1026</v>
      </c>
      <c r="Q154" s="100">
        <v>741</v>
      </c>
      <c r="R154" s="102">
        <v>285</v>
      </c>
      <c r="S154" s="100">
        <v>285</v>
      </c>
      <c r="T154" s="130">
        <v>0</v>
      </c>
      <c r="U154" s="100">
        <v>0</v>
      </c>
      <c r="W154" s="45"/>
    </row>
    <row r="155" spans="1:23" ht="15.6" x14ac:dyDescent="0.3">
      <c r="A155" s="99">
        <v>2017</v>
      </c>
      <c r="B155" s="103" t="s">
        <v>2</v>
      </c>
      <c r="C155" s="102">
        <v>4932</v>
      </c>
      <c r="D155" s="129">
        <v>4366</v>
      </c>
      <c r="E155" s="102">
        <v>566</v>
      </c>
      <c r="F155" s="100">
        <v>447</v>
      </c>
      <c r="G155" s="102">
        <v>119</v>
      </c>
      <c r="H155" s="100">
        <v>119</v>
      </c>
      <c r="I155" s="130">
        <v>0</v>
      </c>
      <c r="J155" s="100">
        <v>0</v>
      </c>
      <c r="K155" s="101"/>
      <c r="L155" s="99">
        <v>2017</v>
      </c>
      <c r="M155" s="103" t="s">
        <v>2</v>
      </c>
      <c r="N155" s="102">
        <v>4670</v>
      </c>
      <c r="O155" s="129">
        <v>3796</v>
      </c>
      <c r="P155" s="102">
        <v>874</v>
      </c>
      <c r="Q155" s="100">
        <v>517</v>
      </c>
      <c r="R155" s="102">
        <v>357</v>
      </c>
      <c r="S155" s="100">
        <v>357</v>
      </c>
      <c r="T155" s="130">
        <v>0</v>
      </c>
      <c r="U155" s="100">
        <v>0</v>
      </c>
      <c r="W155" s="45"/>
    </row>
    <row r="156" spans="1:23" ht="15.6" x14ac:dyDescent="0.3">
      <c r="A156" s="99">
        <v>2017</v>
      </c>
      <c r="B156" s="103" t="s">
        <v>3</v>
      </c>
      <c r="C156" s="102">
        <v>4035</v>
      </c>
      <c r="D156" s="129">
        <v>3173</v>
      </c>
      <c r="E156" s="102">
        <v>862</v>
      </c>
      <c r="F156" s="100">
        <v>480</v>
      </c>
      <c r="G156" s="102">
        <v>382</v>
      </c>
      <c r="H156" s="100">
        <v>382</v>
      </c>
      <c r="I156" s="130">
        <v>0</v>
      </c>
      <c r="J156" s="100">
        <v>0</v>
      </c>
      <c r="K156" s="101"/>
      <c r="L156" s="99">
        <v>2017</v>
      </c>
      <c r="M156" s="103" t="s">
        <v>3</v>
      </c>
      <c r="N156" s="102">
        <v>4252</v>
      </c>
      <c r="O156" s="129">
        <v>3204</v>
      </c>
      <c r="P156" s="102">
        <v>1048</v>
      </c>
      <c r="Q156" s="100">
        <v>685</v>
      </c>
      <c r="R156" s="102">
        <v>363</v>
      </c>
      <c r="S156" s="100">
        <v>363</v>
      </c>
      <c r="T156" s="130">
        <v>0</v>
      </c>
      <c r="U156" s="100">
        <v>0</v>
      </c>
      <c r="W156" s="45"/>
    </row>
    <row r="157" spans="1:23" ht="15.6" x14ac:dyDescent="0.3">
      <c r="A157" s="99">
        <v>2017</v>
      </c>
      <c r="B157" s="103" t="s">
        <v>4</v>
      </c>
      <c r="C157" s="102">
        <v>4412</v>
      </c>
      <c r="D157" s="129">
        <v>3199</v>
      </c>
      <c r="E157" s="102">
        <v>1213</v>
      </c>
      <c r="F157" s="100">
        <v>710</v>
      </c>
      <c r="G157" s="102">
        <v>503</v>
      </c>
      <c r="H157" s="100">
        <v>503</v>
      </c>
      <c r="I157" s="130">
        <v>0</v>
      </c>
      <c r="J157" s="100">
        <v>0</v>
      </c>
      <c r="K157" s="101"/>
      <c r="L157" s="99">
        <v>2017</v>
      </c>
      <c r="M157" s="103" t="s">
        <v>4</v>
      </c>
      <c r="N157" s="102">
        <v>4130</v>
      </c>
      <c r="O157" s="129">
        <v>3198</v>
      </c>
      <c r="P157" s="102">
        <v>932</v>
      </c>
      <c r="Q157" s="100">
        <v>544</v>
      </c>
      <c r="R157" s="102">
        <v>388</v>
      </c>
      <c r="S157" s="100">
        <v>388</v>
      </c>
      <c r="T157" s="130">
        <v>0</v>
      </c>
      <c r="U157" s="100">
        <v>0</v>
      </c>
      <c r="W157" s="45"/>
    </row>
    <row r="158" spans="1:23" ht="15.6" x14ac:dyDescent="0.3">
      <c r="A158" s="99">
        <v>2018</v>
      </c>
      <c r="B158" s="103" t="s">
        <v>1</v>
      </c>
      <c r="C158" s="102">
        <v>6267</v>
      </c>
      <c r="D158" s="129">
        <v>2896</v>
      </c>
      <c r="E158" s="102">
        <v>3371</v>
      </c>
      <c r="F158" s="100">
        <v>3073</v>
      </c>
      <c r="G158" s="102">
        <v>298</v>
      </c>
      <c r="H158" s="100">
        <v>298</v>
      </c>
      <c r="I158" s="130">
        <v>0</v>
      </c>
      <c r="J158" s="100">
        <v>0</v>
      </c>
      <c r="K158" s="101"/>
      <c r="L158" s="99">
        <v>2018</v>
      </c>
      <c r="M158" s="103" t="s">
        <v>1</v>
      </c>
      <c r="N158" s="102">
        <v>4519</v>
      </c>
      <c r="O158" s="129">
        <v>2833</v>
      </c>
      <c r="P158" s="102">
        <v>1686</v>
      </c>
      <c r="Q158" s="100">
        <v>1424</v>
      </c>
      <c r="R158" s="102">
        <v>262</v>
      </c>
      <c r="S158" s="100">
        <v>262</v>
      </c>
      <c r="T158" s="130">
        <v>0</v>
      </c>
      <c r="U158" s="100">
        <v>0</v>
      </c>
      <c r="W158" s="45"/>
    </row>
    <row r="159" spans="1:23" ht="15.6" x14ac:dyDescent="0.3">
      <c r="A159" s="99">
        <v>2018</v>
      </c>
      <c r="B159" s="103" t="s">
        <v>2</v>
      </c>
      <c r="C159" s="102">
        <v>5053</v>
      </c>
      <c r="D159" s="129">
        <v>3967</v>
      </c>
      <c r="E159" s="102">
        <v>1086</v>
      </c>
      <c r="F159" s="100">
        <v>563</v>
      </c>
      <c r="G159" s="102">
        <v>523</v>
      </c>
      <c r="H159" s="100">
        <v>523</v>
      </c>
      <c r="I159" s="130">
        <v>0</v>
      </c>
      <c r="J159" s="100">
        <v>0</v>
      </c>
      <c r="K159" s="101"/>
      <c r="L159" s="99">
        <v>2018</v>
      </c>
      <c r="M159" s="103" t="s">
        <v>2</v>
      </c>
      <c r="N159" s="102">
        <v>5198</v>
      </c>
      <c r="O159" s="129">
        <v>4190</v>
      </c>
      <c r="P159" s="102">
        <v>1008</v>
      </c>
      <c r="Q159" s="100">
        <v>600</v>
      </c>
      <c r="R159" s="102">
        <v>408</v>
      </c>
      <c r="S159" s="100">
        <v>408</v>
      </c>
      <c r="T159" s="130">
        <v>0</v>
      </c>
      <c r="U159" s="100">
        <v>0</v>
      </c>
      <c r="W159" s="45"/>
    </row>
    <row r="160" spans="1:23" ht="15.6" x14ac:dyDescent="0.3">
      <c r="A160" s="99">
        <v>2018</v>
      </c>
      <c r="B160" s="103" t="s">
        <v>3</v>
      </c>
      <c r="C160" s="102">
        <v>4533</v>
      </c>
      <c r="D160" s="129">
        <v>3707</v>
      </c>
      <c r="E160" s="102">
        <v>826</v>
      </c>
      <c r="F160" s="100">
        <v>468</v>
      </c>
      <c r="G160" s="102">
        <v>358</v>
      </c>
      <c r="H160" s="100">
        <v>358</v>
      </c>
      <c r="I160" s="130">
        <v>0</v>
      </c>
      <c r="J160" s="100">
        <v>0</v>
      </c>
      <c r="K160" s="101"/>
      <c r="L160" s="99">
        <v>2018</v>
      </c>
      <c r="M160" s="103" t="s">
        <v>3</v>
      </c>
      <c r="N160" s="102">
        <v>4938</v>
      </c>
      <c r="O160" s="129">
        <v>3594</v>
      </c>
      <c r="P160" s="102">
        <v>1344</v>
      </c>
      <c r="Q160" s="100">
        <v>1018</v>
      </c>
      <c r="R160" s="102">
        <v>326</v>
      </c>
      <c r="S160" s="100">
        <v>326</v>
      </c>
      <c r="T160" s="130">
        <v>0</v>
      </c>
      <c r="U160" s="100">
        <v>0</v>
      </c>
      <c r="W160" s="45"/>
    </row>
    <row r="161" spans="1:23" ht="15.6" x14ac:dyDescent="0.3">
      <c r="A161" s="99">
        <v>2018</v>
      </c>
      <c r="B161" s="103" t="s">
        <v>4</v>
      </c>
      <c r="C161" s="102">
        <v>6648</v>
      </c>
      <c r="D161" s="129">
        <v>4981</v>
      </c>
      <c r="E161" s="102">
        <v>1667</v>
      </c>
      <c r="F161" s="100">
        <v>1233</v>
      </c>
      <c r="G161" s="102">
        <v>434</v>
      </c>
      <c r="H161" s="100">
        <v>434</v>
      </c>
      <c r="I161" s="130">
        <v>0</v>
      </c>
      <c r="J161" s="100">
        <v>0</v>
      </c>
      <c r="K161" s="101"/>
      <c r="L161" s="99">
        <v>2018</v>
      </c>
      <c r="M161" s="103" t="s">
        <v>4</v>
      </c>
      <c r="N161" s="102">
        <v>5503</v>
      </c>
      <c r="O161" s="129">
        <v>4542</v>
      </c>
      <c r="P161" s="102">
        <v>961</v>
      </c>
      <c r="Q161" s="100">
        <v>728</v>
      </c>
      <c r="R161" s="102">
        <v>233</v>
      </c>
      <c r="S161" s="100">
        <v>233</v>
      </c>
      <c r="T161" s="130">
        <v>0</v>
      </c>
      <c r="U161" s="100">
        <v>0</v>
      </c>
      <c r="W161" s="45"/>
    </row>
    <row r="162" spans="1:23" ht="15.6" x14ac:dyDescent="0.3">
      <c r="A162" s="99">
        <v>2019</v>
      </c>
      <c r="B162" s="103" t="s">
        <v>1</v>
      </c>
      <c r="C162" s="102">
        <v>6831</v>
      </c>
      <c r="D162" s="129">
        <v>4137</v>
      </c>
      <c r="E162" s="102">
        <v>2694</v>
      </c>
      <c r="F162" s="100">
        <v>2176</v>
      </c>
      <c r="G162" s="102">
        <v>518</v>
      </c>
      <c r="H162" s="100">
        <v>518</v>
      </c>
      <c r="I162" s="130">
        <v>0</v>
      </c>
      <c r="J162" s="100">
        <v>0</v>
      </c>
      <c r="K162" s="101"/>
      <c r="L162" s="99">
        <v>2019</v>
      </c>
      <c r="M162" s="103" t="s">
        <v>1</v>
      </c>
      <c r="N162" s="102">
        <v>5626</v>
      </c>
      <c r="O162" s="129">
        <v>3461</v>
      </c>
      <c r="P162" s="102">
        <v>2165</v>
      </c>
      <c r="Q162" s="100">
        <v>1740</v>
      </c>
      <c r="R162" s="102">
        <v>425</v>
      </c>
      <c r="S162" s="100">
        <v>425</v>
      </c>
      <c r="T162" s="130">
        <v>0</v>
      </c>
      <c r="U162" s="100">
        <v>0</v>
      </c>
      <c r="W162" s="45"/>
    </row>
    <row r="163" spans="1:23" ht="15.6" x14ac:dyDescent="0.3">
      <c r="A163" s="99">
        <v>2019</v>
      </c>
      <c r="B163" s="103" t="s">
        <v>2</v>
      </c>
      <c r="C163" s="102">
        <v>5830</v>
      </c>
      <c r="D163" s="129">
        <v>4610</v>
      </c>
      <c r="E163" s="102">
        <v>1220</v>
      </c>
      <c r="F163" s="100">
        <v>707</v>
      </c>
      <c r="G163" s="102">
        <v>513</v>
      </c>
      <c r="H163" s="100">
        <v>513</v>
      </c>
      <c r="I163" s="130">
        <v>0</v>
      </c>
      <c r="J163" s="100">
        <v>0</v>
      </c>
      <c r="K163" s="101"/>
      <c r="L163" s="99">
        <v>2019</v>
      </c>
      <c r="M163" s="103" t="s">
        <v>2</v>
      </c>
      <c r="N163" s="102">
        <v>5538</v>
      </c>
      <c r="O163" s="129">
        <v>4563</v>
      </c>
      <c r="P163" s="102">
        <v>975</v>
      </c>
      <c r="Q163" s="100">
        <v>529</v>
      </c>
      <c r="R163" s="102">
        <v>446</v>
      </c>
      <c r="S163" s="100">
        <v>446</v>
      </c>
      <c r="T163" s="130">
        <v>0</v>
      </c>
      <c r="U163" s="100">
        <v>0</v>
      </c>
      <c r="W163" s="45"/>
    </row>
    <row r="164" spans="1:23" ht="15.6" x14ac:dyDescent="0.3">
      <c r="A164" s="99">
        <v>2019</v>
      </c>
      <c r="B164" s="103" t="s">
        <v>3</v>
      </c>
      <c r="C164" s="102">
        <v>6033</v>
      </c>
      <c r="D164" s="129">
        <v>4734</v>
      </c>
      <c r="E164" s="102">
        <v>1299</v>
      </c>
      <c r="F164" s="100">
        <v>746</v>
      </c>
      <c r="G164" s="102">
        <v>553</v>
      </c>
      <c r="H164" s="100">
        <v>553</v>
      </c>
      <c r="I164" s="130">
        <v>0</v>
      </c>
      <c r="J164" s="100">
        <v>0</v>
      </c>
      <c r="K164" s="101"/>
      <c r="L164" s="99">
        <v>2019</v>
      </c>
      <c r="M164" s="103" t="s">
        <v>3</v>
      </c>
      <c r="N164" s="102">
        <v>5352</v>
      </c>
      <c r="O164" s="129">
        <v>4052</v>
      </c>
      <c r="P164" s="102">
        <v>1300</v>
      </c>
      <c r="Q164" s="100">
        <v>908</v>
      </c>
      <c r="R164" s="102">
        <v>392</v>
      </c>
      <c r="S164" s="100">
        <v>392</v>
      </c>
      <c r="T164" s="130">
        <v>0</v>
      </c>
      <c r="U164" s="100">
        <v>0</v>
      </c>
      <c r="W164" s="45"/>
    </row>
    <row r="165" spans="1:23" ht="15.6" x14ac:dyDescent="0.3">
      <c r="A165" s="99">
        <v>2019</v>
      </c>
      <c r="B165" s="103" t="s">
        <v>4</v>
      </c>
      <c r="C165" s="102">
        <v>6245</v>
      </c>
      <c r="D165" s="129">
        <v>4392</v>
      </c>
      <c r="E165" s="102">
        <v>1853</v>
      </c>
      <c r="F165" s="100">
        <v>1325</v>
      </c>
      <c r="G165" s="102">
        <v>528</v>
      </c>
      <c r="H165" s="100">
        <v>528</v>
      </c>
      <c r="I165" s="130">
        <v>0</v>
      </c>
      <c r="J165" s="100">
        <v>0</v>
      </c>
      <c r="K165" s="101"/>
      <c r="L165" s="99">
        <v>2019</v>
      </c>
      <c r="M165" s="103" t="s">
        <v>4</v>
      </c>
      <c r="N165" s="102">
        <v>6266</v>
      </c>
      <c r="O165" s="129">
        <v>4797</v>
      </c>
      <c r="P165" s="102">
        <v>1469</v>
      </c>
      <c r="Q165" s="100">
        <v>1128</v>
      </c>
      <c r="R165" s="102">
        <v>341</v>
      </c>
      <c r="S165" s="100">
        <v>341</v>
      </c>
      <c r="T165" s="130">
        <v>0</v>
      </c>
      <c r="U165" s="100">
        <v>0</v>
      </c>
      <c r="W165" s="45"/>
    </row>
    <row r="166" spans="1:23" ht="15.6" x14ac:dyDescent="0.3">
      <c r="A166" s="99">
        <v>2020</v>
      </c>
      <c r="B166" s="103" t="s">
        <v>1</v>
      </c>
      <c r="C166" s="102">
        <v>7543</v>
      </c>
      <c r="D166" s="129">
        <v>3594</v>
      </c>
      <c r="E166" s="102">
        <v>3949</v>
      </c>
      <c r="F166" s="100">
        <v>3298</v>
      </c>
      <c r="G166" s="102">
        <v>651</v>
      </c>
      <c r="H166" s="100">
        <v>651</v>
      </c>
      <c r="I166" s="130">
        <v>0</v>
      </c>
      <c r="J166" s="100">
        <v>0</v>
      </c>
      <c r="K166" s="101"/>
      <c r="L166" s="99">
        <v>2020</v>
      </c>
      <c r="M166" s="103" t="s">
        <v>1</v>
      </c>
      <c r="N166" s="102">
        <v>4968</v>
      </c>
      <c r="O166" s="129">
        <v>3040</v>
      </c>
      <c r="P166" s="102">
        <v>1928</v>
      </c>
      <c r="Q166" s="100">
        <v>1639</v>
      </c>
      <c r="R166" s="102">
        <v>289</v>
      </c>
      <c r="S166" s="100">
        <v>289</v>
      </c>
      <c r="T166" s="130">
        <v>0</v>
      </c>
      <c r="U166" s="100">
        <v>0</v>
      </c>
      <c r="W166" s="45"/>
    </row>
    <row r="167" spans="1:23" ht="15.6" x14ac:dyDescent="0.3">
      <c r="A167" s="99">
        <v>2020</v>
      </c>
      <c r="B167" s="103" t="s">
        <v>2</v>
      </c>
      <c r="C167" s="102">
        <v>1530</v>
      </c>
      <c r="D167" s="129">
        <v>1113</v>
      </c>
      <c r="E167" s="102">
        <v>417</v>
      </c>
      <c r="F167" s="100">
        <v>404</v>
      </c>
      <c r="G167" s="102">
        <v>13</v>
      </c>
      <c r="H167" s="100">
        <v>13</v>
      </c>
      <c r="I167" s="130">
        <v>0</v>
      </c>
      <c r="J167" s="100">
        <v>0</v>
      </c>
      <c r="K167" s="101"/>
      <c r="L167" s="99">
        <v>2020</v>
      </c>
      <c r="M167" s="103" t="s">
        <v>2</v>
      </c>
      <c r="N167" s="102">
        <v>816</v>
      </c>
      <c r="O167" s="129">
        <v>782</v>
      </c>
      <c r="P167" s="102">
        <v>34</v>
      </c>
      <c r="Q167" s="100">
        <v>0</v>
      </c>
      <c r="R167" s="102">
        <v>34</v>
      </c>
      <c r="S167" s="100">
        <v>34</v>
      </c>
      <c r="T167" s="130">
        <v>0</v>
      </c>
      <c r="U167" s="100">
        <v>0</v>
      </c>
      <c r="W167" s="45"/>
    </row>
    <row r="168" spans="1:23" ht="15.6" x14ac:dyDescent="0.3">
      <c r="A168" s="99">
        <v>2020</v>
      </c>
      <c r="B168" s="103" t="s">
        <v>3</v>
      </c>
      <c r="C168" s="102">
        <v>4407</v>
      </c>
      <c r="D168" s="129">
        <v>3677</v>
      </c>
      <c r="E168" s="102">
        <v>730</v>
      </c>
      <c r="F168" s="100">
        <v>484</v>
      </c>
      <c r="G168" s="102">
        <v>246</v>
      </c>
      <c r="H168" s="100">
        <v>246</v>
      </c>
      <c r="I168" s="130">
        <v>0</v>
      </c>
      <c r="J168" s="100">
        <v>0</v>
      </c>
      <c r="K168" s="101"/>
      <c r="L168" s="99">
        <v>2020</v>
      </c>
      <c r="M168" s="103" t="s">
        <v>3</v>
      </c>
      <c r="N168" s="102">
        <v>4215</v>
      </c>
      <c r="O168" s="129">
        <v>3204</v>
      </c>
      <c r="P168" s="102">
        <v>1011</v>
      </c>
      <c r="Q168" s="100">
        <v>547</v>
      </c>
      <c r="R168" s="102">
        <v>464</v>
      </c>
      <c r="S168" s="100">
        <v>464</v>
      </c>
      <c r="T168" s="130">
        <v>0</v>
      </c>
      <c r="U168" s="100">
        <v>0</v>
      </c>
      <c r="W168" s="45"/>
    </row>
    <row r="169" spans="1:23" ht="15.6" x14ac:dyDescent="0.3">
      <c r="A169" s="99">
        <v>2020</v>
      </c>
      <c r="B169" s="103" t="s">
        <v>4</v>
      </c>
      <c r="C169" s="102">
        <v>5189</v>
      </c>
      <c r="D169" s="129">
        <v>4254</v>
      </c>
      <c r="E169" s="102">
        <v>935</v>
      </c>
      <c r="F169" s="100">
        <v>544</v>
      </c>
      <c r="G169" s="102">
        <v>391</v>
      </c>
      <c r="H169" s="100">
        <v>391</v>
      </c>
      <c r="I169" s="130">
        <v>0</v>
      </c>
      <c r="J169" s="100">
        <v>0</v>
      </c>
      <c r="K169" s="101"/>
      <c r="L169" s="99">
        <v>2020</v>
      </c>
      <c r="M169" s="103" t="s">
        <v>4</v>
      </c>
      <c r="N169" s="102">
        <v>5704</v>
      </c>
      <c r="O169" s="129">
        <v>4437</v>
      </c>
      <c r="P169" s="102">
        <v>1267</v>
      </c>
      <c r="Q169" s="100">
        <v>730</v>
      </c>
      <c r="R169" s="102">
        <v>537</v>
      </c>
      <c r="S169" s="100">
        <v>537</v>
      </c>
      <c r="T169" s="130">
        <v>0</v>
      </c>
      <c r="U169" s="100">
        <v>0</v>
      </c>
      <c r="W169" s="45"/>
    </row>
    <row r="170" spans="1:23" ht="15.6" x14ac:dyDescent="0.3">
      <c r="A170" s="99">
        <v>2021</v>
      </c>
      <c r="B170" s="103" t="s">
        <v>1</v>
      </c>
      <c r="C170" s="102">
        <v>6912</v>
      </c>
      <c r="D170" s="129">
        <v>4881</v>
      </c>
      <c r="E170" s="102">
        <v>2031</v>
      </c>
      <c r="F170" s="100">
        <v>1327</v>
      </c>
      <c r="G170" s="102">
        <v>704</v>
      </c>
      <c r="H170" s="100">
        <v>704</v>
      </c>
      <c r="I170" s="130">
        <v>0</v>
      </c>
      <c r="J170" s="100">
        <v>0</v>
      </c>
      <c r="K170" s="101"/>
      <c r="L170" s="99">
        <v>2021</v>
      </c>
      <c r="M170" s="103" t="s">
        <v>1</v>
      </c>
      <c r="N170" s="102">
        <v>5060</v>
      </c>
      <c r="O170" s="129">
        <v>3559</v>
      </c>
      <c r="P170" s="102">
        <v>1501</v>
      </c>
      <c r="Q170" s="100">
        <v>1087</v>
      </c>
      <c r="R170" s="102">
        <v>414</v>
      </c>
      <c r="S170" s="100">
        <v>414</v>
      </c>
      <c r="T170" s="130">
        <v>0</v>
      </c>
      <c r="U170" s="100">
        <v>0</v>
      </c>
      <c r="W170" s="45"/>
    </row>
    <row r="171" spans="1:23" ht="15.6" x14ac:dyDescent="0.3">
      <c r="A171" s="99">
        <v>2021</v>
      </c>
      <c r="B171" s="103" t="s">
        <v>2</v>
      </c>
      <c r="C171" s="102">
        <v>5719</v>
      </c>
      <c r="D171" s="129">
        <v>4815</v>
      </c>
      <c r="E171" s="102">
        <v>904</v>
      </c>
      <c r="F171" s="100">
        <v>320</v>
      </c>
      <c r="G171" s="102">
        <v>584</v>
      </c>
      <c r="H171" s="100">
        <v>584</v>
      </c>
      <c r="I171" s="130">
        <v>0</v>
      </c>
      <c r="J171" s="100">
        <v>0</v>
      </c>
      <c r="K171" s="101"/>
      <c r="L171" s="99">
        <v>2021</v>
      </c>
      <c r="M171" s="103" t="s">
        <v>2</v>
      </c>
      <c r="N171" s="102">
        <v>5074</v>
      </c>
      <c r="O171" s="129">
        <v>3769</v>
      </c>
      <c r="P171" s="102">
        <v>1305</v>
      </c>
      <c r="Q171" s="100">
        <v>750</v>
      </c>
      <c r="R171" s="102">
        <v>555</v>
      </c>
      <c r="S171" s="100">
        <v>555</v>
      </c>
      <c r="T171" s="130">
        <v>0</v>
      </c>
      <c r="U171" s="100">
        <v>0</v>
      </c>
      <c r="W171" s="45"/>
    </row>
    <row r="172" spans="1:23" ht="15.6" x14ac:dyDescent="0.3">
      <c r="A172" s="99">
        <v>2021</v>
      </c>
      <c r="B172" s="103" t="s">
        <v>3</v>
      </c>
      <c r="C172" s="102">
        <v>4110</v>
      </c>
      <c r="D172" s="129">
        <v>3022</v>
      </c>
      <c r="E172" s="102">
        <v>1088</v>
      </c>
      <c r="F172" s="100">
        <v>868</v>
      </c>
      <c r="G172" s="102">
        <v>220</v>
      </c>
      <c r="H172" s="100">
        <v>220</v>
      </c>
      <c r="I172" s="130">
        <v>0</v>
      </c>
      <c r="J172" s="100">
        <v>0</v>
      </c>
      <c r="K172" s="101"/>
      <c r="L172" s="99">
        <v>2021</v>
      </c>
      <c r="M172" s="103" t="s">
        <v>3</v>
      </c>
      <c r="N172" s="102">
        <v>5086</v>
      </c>
      <c r="O172" s="129">
        <v>3437</v>
      </c>
      <c r="P172" s="102">
        <v>1649</v>
      </c>
      <c r="Q172" s="100">
        <v>1162</v>
      </c>
      <c r="R172" s="102">
        <v>487</v>
      </c>
      <c r="S172" s="100">
        <v>487</v>
      </c>
      <c r="T172" s="130">
        <v>0</v>
      </c>
      <c r="U172" s="100">
        <v>0</v>
      </c>
      <c r="W172" s="45"/>
    </row>
    <row r="173" spans="1:23" ht="15.6" x14ac:dyDescent="0.3">
      <c r="A173" s="99">
        <v>2021</v>
      </c>
      <c r="B173" s="103" t="s">
        <v>4</v>
      </c>
      <c r="C173" s="102">
        <v>4428</v>
      </c>
      <c r="D173" s="129">
        <v>3444</v>
      </c>
      <c r="E173" s="102">
        <v>984</v>
      </c>
      <c r="F173" s="100">
        <v>651</v>
      </c>
      <c r="G173" s="102">
        <v>333</v>
      </c>
      <c r="H173" s="100">
        <v>333</v>
      </c>
      <c r="I173" s="130">
        <v>0</v>
      </c>
      <c r="J173" s="100">
        <v>0</v>
      </c>
      <c r="K173" s="101"/>
      <c r="L173" s="99">
        <v>2021</v>
      </c>
      <c r="M173" s="103" t="s">
        <v>4</v>
      </c>
      <c r="N173" s="102">
        <v>5934</v>
      </c>
      <c r="O173" s="129">
        <v>4316</v>
      </c>
      <c r="P173" s="102">
        <v>1618</v>
      </c>
      <c r="Q173" s="100">
        <v>825</v>
      </c>
      <c r="R173" s="102">
        <v>793</v>
      </c>
      <c r="S173" s="100">
        <v>793</v>
      </c>
      <c r="T173" s="130">
        <v>0</v>
      </c>
      <c r="U173" s="100">
        <v>0</v>
      </c>
      <c r="W173" s="45"/>
    </row>
    <row r="174" spans="1:23" ht="15.6" x14ac:dyDescent="0.3">
      <c r="A174" s="99">
        <v>2022</v>
      </c>
      <c r="B174" s="103" t="s">
        <v>1</v>
      </c>
      <c r="C174" s="102">
        <v>5373</v>
      </c>
      <c r="D174" s="129">
        <v>3750</v>
      </c>
      <c r="E174" s="102">
        <v>1623</v>
      </c>
      <c r="F174" s="100">
        <v>819</v>
      </c>
      <c r="G174" s="102">
        <v>804</v>
      </c>
      <c r="H174" s="100">
        <v>804</v>
      </c>
      <c r="I174" s="130">
        <v>0</v>
      </c>
      <c r="J174" s="100">
        <v>0</v>
      </c>
      <c r="K174" s="101"/>
      <c r="L174" s="99">
        <v>2022</v>
      </c>
      <c r="M174" s="103" t="s">
        <v>1</v>
      </c>
      <c r="N174" s="102">
        <v>5547</v>
      </c>
      <c r="O174" s="129">
        <v>3562</v>
      </c>
      <c r="P174" s="102">
        <v>1985</v>
      </c>
      <c r="Q174" s="100">
        <v>1115</v>
      </c>
      <c r="R174" s="102">
        <v>870</v>
      </c>
      <c r="S174" s="100">
        <v>870</v>
      </c>
      <c r="T174" s="130">
        <v>0</v>
      </c>
      <c r="U174" s="100">
        <v>0</v>
      </c>
      <c r="W174" s="45"/>
    </row>
    <row r="175" spans="1:23" ht="15.6" x14ac:dyDescent="0.3">
      <c r="A175" s="99">
        <v>2022</v>
      </c>
      <c r="B175" s="103" t="s">
        <v>2</v>
      </c>
      <c r="C175" s="102">
        <v>5909</v>
      </c>
      <c r="D175" s="129">
        <v>4776</v>
      </c>
      <c r="E175" s="102">
        <v>1133</v>
      </c>
      <c r="F175" s="100">
        <v>409</v>
      </c>
      <c r="G175" s="102">
        <v>724</v>
      </c>
      <c r="H175" s="100">
        <v>724</v>
      </c>
      <c r="I175" s="130">
        <v>0</v>
      </c>
      <c r="J175" s="100">
        <v>0</v>
      </c>
      <c r="K175" s="101"/>
      <c r="L175" s="99">
        <v>2022</v>
      </c>
      <c r="M175" s="103" t="s">
        <v>2</v>
      </c>
      <c r="N175" s="102">
        <v>5348</v>
      </c>
      <c r="O175" s="129">
        <v>4091</v>
      </c>
      <c r="P175" s="102">
        <v>1257</v>
      </c>
      <c r="Q175" s="100">
        <v>897</v>
      </c>
      <c r="R175" s="102">
        <v>360</v>
      </c>
      <c r="S175" s="100">
        <v>360</v>
      </c>
      <c r="T175" s="130">
        <v>0</v>
      </c>
      <c r="U175" s="100">
        <v>0</v>
      </c>
      <c r="W175" s="45"/>
    </row>
    <row r="176" spans="1:23" ht="15.6" x14ac:dyDescent="0.3">
      <c r="A176" s="99">
        <v>2022</v>
      </c>
      <c r="B176" s="103" t="s">
        <v>3</v>
      </c>
      <c r="C176" s="102">
        <v>4908</v>
      </c>
      <c r="D176" s="129">
        <v>4104</v>
      </c>
      <c r="E176" s="102">
        <v>804</v>
      </c>
      <c r="F176" s="100">
        <v>364</v>
      </c>
      <c r="G176" s="102">
        <v>440</v>
      </c>
      <c r="H176" s="100">
        <v>440</v>
      </c>
      <c r="I176" s="130">
        <v>0</v>
      </c>
      <c r="J176" s="100">
        <v>0</v>
      </c>
      <c r="K176" s="101"/>
      <c r="L176" s="99">
        <v>2022</v>
      </c>
      <c r="M176" s="103" t="s">
        <v>3</v>
      </c>
      <c r="N176" s="102">
        <v>6483</v>
      </c>
      <c r="O176" s="129">
        <v>4364</v>
      </c>
      <c r="P176" s="102">
        <v>2119</v>
      </c>
      <c r="Q176" s="100">
        <v>1309</v>
      </c>
      <c r="R176" s="102">
        <v>810</v>
      </c>
      <c r="S176" s="100">
        <v>810</v>
      </c>
      <c r="T176" s="130">
        <v>0</v>
      </c>
      <c r="U176" s="100">
        <v>0</v>
      </c>
    </row>
    <row r="177" spans="1:24" ht="15.6" x14ac:dyDescent="0.3">
      <c r="A177" s="144">
        <v>2022</v>
      </c>
      <c r="B177" s="103" t="s">
        <v>4</v>
      </c>
      <c r="C177" s="102">
        <v>4118</v>
      </c>
      <c r="D177" s="129">
        <v>3380</v>
      </c>
      <c r="E177" s="102">
        <v>738</v>
      </c>
      <c r="F177" s="100">
        <v>362</v>
      </c>
      <c r="G177" s="102">
        <v>376</v>
      </c>
      <c r="H177" s="100">
        <v>376</v>
      </c>
      <c r="I177" s="130">
        <v>0</v>
      </c>
      <c r="J177" s="100">
        <v>0</v>
      </c>
      <c r="K177" s="2"/>
      <c r="L177" s="144">
        <v>2022</v>
      </c>
      <c r="M177" s="103" t="s">
        <v>4</v>
      </c>
      <c r="N177" s="102">
        <v>6315</v>
      </c>
      <c r="O177" s="129">
        <v>4668</v>
      </c>
      <c r="P177" s="102">
        <v>1647</v>
      </c>
      <c r="Q177" s="100">
        <v>1272</v>
      </c>
      <c r="R177" s="102">
        <v>375</v>
      </c>
      <c r="S177" s="100">
        <v>375</v>
      </c>
      <c r="T177" s="130">
        <v>0</v>
      </c>
      <c r="U177" s="100">
        <v>0</v>
      </c>
    </row>
    <row r="178" spans="1:24" ht="15.6" x14ac:dyDescent="0.3">
      <c r="A178" s="144">
        <v>2023</v>
      </c>
      <c r="B178" s="103" t="s">
        <v>1</v>
      </c>
      <c r="C178" s="102">
        <v>4488</v>
      </c>
      <c r="D178" s="129">
        <v>2922</v>
      </c>
      <c r="E178" s="102">
        <v>1566</v>
      </c>
      <c r="F178" s="100">
        <v>1218</v>
      </c>
      <c r="G178" s="102">
        <v>348</v>
      </c>
      <c r="H178" s="100">
        <v>348</v>
      </c>
      <c r="I178" s="130">
        <v>0</v>
      </c>
      <c r="J178" s="100">
        <v>0</v>
      </c>
      <c r="K178" s="2"/>
      <c r="L178" s="144">
        <v>2023</v>
      </c>
      <c r="M178" s="103" t="s">
        <v>1</v>
      </c>
      <c r="N178" s="102">
        <v>5653</v>
      </c>
      <c r="O178" s="129">
        <v>3718</v>
      </c>
      <c r="P178" s="102">
        <v>1935</v>
      </c>
      <c r="Q178" s="100">
        <v>1538</v>
      </c>
      <c r="R178" s="102">
        <v>397</v>
      </c>
      <c r="S178" s="100">
        <v>397</v>
      </c>
      <c r="T178" s="130">
        <v>0</v>
      </c>
      <c r="U178" s="100">
        <v>0</v>
      </c>
    </row>
    <row r="179" spans="1:24" ht="15.6" x14ac:dyDescent="0.3">
      <c r="A179" s="99">
        <v>2023</v>
      </c>
      <c r="B179" s="103" t="s">
        <v>2</v>
      </c>
      <c r="C179" s="102">
        <v>3933</v>
      </c>
      <c r="D179" s="129">
        <v>3586</v>
      </c>
      <c r="E179" s="102">
        <v>347</v>
      </c>
      <c r="F179" s="100">
        <v>104</v>
      </c>
      <c r="G179" s="102">
        <v>243</v>
      </c>
      <c r="H179" s="100">
        <v>243</v>
      </c>
      <c r="I179" s="130">
        <v>0</v>
      </c>
      <c r="J179" s="100">
        <v>0</v>
      </c>
      <c r="K179" s="43"/>
      <c r="L179" s="99">
        <v>2023</v>
      </c>
      <c r="M179" s="103" t="s">
        <v>2</v>
      </c>
      <c r="N179" s="102">
        <v>4960</v>
      </c>
      <c r="O179" s="129">
        <v>3982</v>
      </c>
      <c r="P179" s="102">
        <v>978</v>
      </c>
      <c r="Q179" s="100">
        <v>608</v>
      </c>
      <c r="R179" s="102">
        <v>370</v>
      </c>
      <c r="S179" s="100">
        <v>370</v>
      </c>
      <c r="T179" s="130">
        <v>0</v>
      </c>
      <c r="U179" s="100">
        <v>0</v>
      </c>
      <c r="V179" s="43"/>
      <c r="W179" s="43"/>
      <c r="X179" s="43"/>
    </row>
    <row r="180" spans="1:24" ht="15.6" x14ac:dyDescent="0.3">
      <c r="A180" s="144">
        <v>2023</v>
      </c>
      <c r="B180" s="103" t="s">
        <v>3</v>
      </c>
      <c r="C180" s="102">
        <v>3700</v>
      </c>
      <c r="D180" s="129">
        <v>3118</v>
      </c>
      <c r="E180" s="102">
        <v>582</v>
      </c>
      <c r="F180" s="100">
        <v>392</v>
      </c>
      <c r="G180" s="102">
        <v>190</v>
      </c>
      <c r="H180" s="100">
        <v>190</v>
      </c>
      <c r="I180" s="130">
        <v>0</v>
      </c>
      <c r="J180" s="100">
        <v>0</v>
      </c>
      <c r="K180" s="56"/>
      <c r="L180" s="144">
        <v>2023</v>
      </c>
      <c r="M180" s="103" t="s">
        <v>3</v>
      </c>
      <c r="N180" s="102">
        <v>4988</v>
      </c>
      <c r="O180" s="129">
        <v>3450</v>
      </c>
      <c r="P180" s="102">
        <v>1538</v>
      </c>
      <c r="Q180" s="100">
        <v>1088</v>
      </c>
      <c r="R180" s="102">
        <v>450</v>
      </c>
      <c r="S180" s="100">
        <v>450</v>
      </c>
      <c r="T180" s="130">
        <v>0</v>
      </c>
      <c r="U180" s="100">
        <v>0</v>
      </c>
      <c r="V180" s="56"/>
      <c r="W180" s="56"/>
      <c r="X180" s="56"/>
    </row>
    <row r="181" spans="1:24" ht="15.6" x14ac:dyDescent="0.3">
      <c r="A181" s="144">
        <v>2023</v>
      </c>
      <c r="B181" s="103" t="s">
        <v>4</v>
      </c>
      <c r="C181" s="152">
        <v>4041</v>
      </c>
      <c r="D181" s="153">
        <v>3126</v>
      </c>
      <c r="E181" s="152">
        <v>915</v>
      </c>
      <c r="F181" s="154">
        <v>504</v>
      </c>
      <c r="G181" s="152">
        <v>411</v>
      </c>
      <c r="H181" s="155">
        <v>411</v>
      </c>
      <c r="I181" s="130">
        <v>0</v>
      </c>
      <c r="J181" s="100">
        <v>0</v>
      </c>
      <c r="K181" s="56"/>
      <c r="L181" s="144">
        <v>2023</v>
      </c>
      <c r="M181" s="103" t="s">
        <v>4</v>
      </c>
      <c r="N181" s="152">
        <v>5391</v>
      </c>
      <c r="O181" s="153">
        <v>4086</v>
      </c>
      <c r="P181" s="152">
        <v>1305</v>
      </c>
      <c r="Q181" s="154">
        <v>825</v>
      </c>
      <c r="R181" s="152">
        <v>480</v>
      </c>
      <c r="S181" s="155">
        <v>480</v>
      </c>
      <c r="T181" s="130">
        <v>0</v>
      </c>
      <c r="U181" s="100">
        <v>0</v>
      </c>
      <c r="V181" s="56"/>
      <c r="W181" s="56"/>
      <c r="X181" s="56"/>
    </row>
    <row r="182" spans="1:24" ht="11.4" x14ac:dyDescent="0.2">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56"/>
      <c r="W182" s="56"/>
      <c r="X182" s="56"/>
    </row>
    <row r="183" spans="1:24" ht="12" x14ac:dyDescent="0.25">
      <c r="A183" s="43"/>
      <c r="B183" s="56"/>
      <c r="C183" s="62"/>
      <c r="D183" s="56"/>
      <c r="E183" s="62"/>
      <c r="F183" s="56"/>
      <c r="G183" s="62"/>
      <c r="H183" s="56"/>
      <c r="I183" s="56"/>
      <c r="J183" s="56"/>
      <c r="K183" s="56"/>
      <c r="L183" s="56"/>
      <c r="M183" s="56"/>
      <c r="N183" s="56"/>
      <c r="O183" s="56"/>
      <c r="P183" s="62"/>
      <c r="Q183" s="56"/>
      <c r="R183" s="62"/>
      <c r="S183" s="56"/>
      <c r="T183" s="56"/>
      <c r="U183" s="56"/>
      <c r="V183" s="56"/>
      <c r="W183" s="56"/>
      <c r="X183" s="56"/>
    </row>
    <row r="184" spans="1:24" ht="11.4" x14ac:dyDescent="0.2">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56"/>
      <c r="W184" s="56"/>
      <c r="X184" s="56"/>
    </row>
    <row r="185" spans="1:24" ht="12" x14ac:dyDescent="0.25">
      <c r="A185" s="43"/>
      <c r="B185" s="56"/>
      <c r="C185" s="62"/>
      <c r="D185" s="56"/>
      <c r="E185" s="56"/>
      <c r="F185" s="56"/>
      <c r="G185" s="62"/>
      <c r="H185" s="56"/>
      <c r="I185" s="56"/>
      <c r="J185" s="56"/>
      <c r="K185" s="56"/>
      <c r="L185" s="56"/>
      <c r="M185" s="56"/>
      <c r="N185" s="56"/>
      <c r="O185" s="56"/>
      <c r="P185" s="56"/>
      <c r="Q185" s="56"/>
      <c r="R185" s="62"/>
      <c r="S185" s="56"/>
      <c r="T185" s="56"/>
      <c r="U185" s="56"/>
      <c r="V185" s="56"/>
      <c r="W185" s="56"/>
      <c r="X185" s="56"/>
    </row>
    <row r="186" spans="1:24" ht="12" x14ac:dyDescent="0.25">
      <c r="A186" s="43"/>
      <c r="B186" s="56"/>
      <c r="C186" s="62"/>
      <c r="D186" s="56"/>
      <c r="E186" s="62"/>
      <c r="F186" s="56"/>
      <c r="G186" s="62"/>
      <c r="H186" s="56"/>
      <c r="I186" s="56"/>
      <c r="J186" s="56"/>
      <c r="K186" s="56"/>
      <c r="L186" s="56"/>
      <c r="M186" s="56"/>
      <c r="N186" s="56"/>
      <c r="O186" s="56"/>
      <c r="P186" s="62"/>
      <c r="Q186" s="56"/>
      <c r="R186" s="62"/>
      <c r="S186" s="56"/>
      <c r="T186" s="56"/>
      <c r="U186" s="56"/>
      <c r="V186" s="56"/>
      <c r="W186" s="56"/>
      <c r="X186" s="56"/>
    </row>
    <row r="187" spans="1:24" ht="12" x14ac:dyDescent="0.25">
      <c r="A187" s="43"/>
      <c r="B187" s="56"/>
      <c r="C187" s="62"/>
      <c r="D187" s="56"/>
      <c r="E187" s="62"/>
      <c r="F187" s="56"/>
      <c r="G187" s="62"/>
      <c r="H187" s="56"/>
      <c r="I187" s="56"/>
      <c r="J187" s="56"/>
      <c r="K187" s="56"/>
      <c r="L187" s="56"/>
      <c r="M187" s="56"/>
      <c r="N187" s="56"/>
      <c r="O187" s="56"/>
      <c r="P187" s="62"/>
      <c r="Q187" s="56"/>
      <c r="R187" s="56"/>
      <c r="S187" s="56"/>
      <c r="T187" s="56"/>
      <c r="U187" s="56"/>
      <c r="V187" s="56"/>
      <c r="W187" s="56"/>
      <c r="X187" s="56"/>
    </row>
    <row r="188" spans="1:24" ht="11.4" x14ac:dyDescent="0.2">
      <c r="A188" s="159"/>
      <c r="B188" s="159"/>
      <c r="C188" s="159"/>
      <c r="D188" s="159"/>
      <c r="E188" s="159"/>
      <c r="F188" s="159"/>
      <c r="G188" s="159"/>
      <c r="H188" s="159"/>
      <c r="I188" s="159"/>
      <c r="J188" s="159"/>
      <c r="K188" s="159"/>
      <c r="L188" s="159"/>
      <c r="M188" s="159"/>
      <c r="N188" s="159"/>
      <c r="O188" s="159"/>
      <c r="P188" s="159"/>
      <c r="Q188" s="159"/>
      <c r="R188" s="159"/>
      <c r="S188" s="159"/>
      <c r="T188" s="159"/>
      <c r="U188" s="56"/>
      <c r="V188" s="56"/>
      <c r="W188" s="56"/>
      <c r="X188" s="56"/>
    </row>
    <row r="189" spans="1:24" ht="11.4" x14ac:dyDescent="0.2">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row>
    <row r="190" spans="1:24" ht="12" x14ac:dyDescent="0.25">
      <c r="A190" s="43"/>
      <c r="B190" s="56"/>
      <c r="C190" s="62"/>
      <c r="D190" s="56"/>
      <c r="E190" s="62"/>
      <c r="F190" s="56"/>
      <c r="G190" s="62"/>
      <c r="H190" s="56"/>
      <c r="I190" s="56"/>
      <c r="J190" s="56"/>
      <c r="K190" s="56"/>
      <c r="L190" s="56"/>
      <c r="M190" s="56"/>
      <c r="N190" s="56"/>
      <c r="O190" s="56"/>
      <c r="P190" s="56"/>
      <c r="Q190" s="56"/>
      <c r="R190" s="62"/>
      <c r="S190" s="56"/>
      <c r="T190" s="56"/>
      <c r="U190" s="56"/>
      <c r="V190" s="56"/>
      <c r="W190" s="56"/>
      <c r="X190" s="56"/>
    </row>
    <row r="191" spans="1:24" ht="12" x14ac:dyDescent="0.25">
      <c r="A191" s="57"/>
      <c r="B191" s="56"/>
      <c r="C191" s="62"/>
      <c r="D191" s="56"/>
      <c r="E191" s="62"/>
      <c r="F191" s="56"/>
      <c r="G191" s="62"/>
      <c r="H191" s="56"/>
      <c r="I191" s="56"/>
      <c r="J191" s="56"/>
      <c r="K191" s="56"/>
      <c r="L191" s="56"/>
      <c r="M191" s="56"/>
      <c r="N191" s="56"/>
      <c r="O191" s="56"/>
      <c r="P191" s="62"/>
      <c r="Q191" s="56"/>
      <c r="R191" s="62"/>
      <c r="S191" s="56"/>
      <c r="T191" s="56"/>
      <c r="U191" s="56"/>
      <c r="V191" s="56"/>
      <c r="W191" s="56"/>
      <c r="X191" s="56"/>
    </row>
    <row r="192" spans="1:24" ht="12" x14ac:dyDescent="0.25">
      <c r="A192" s="57"/>
      <c r="B192" s="56"/>
      <c r="C192" s="62"/>
      <c r="D192" s="56"/>
      <c r="E192" s="62"/>
      <c r="F192" s="56"/>
      <c r="G192" s="62"/>
      <c r="H192" s="56"/>
      <c r="I192" s="56"/>
      <c r="J192" s="56"/>
      <c r="K192" s="56"/>
      <c r="L192" s="56"/>
      <c r="M192" s="56"/>
      <c r="N192" s="56"/>
      <c r="O192" s="56"/>
      <c r="P192" s="62"/>
      <c r="Q192" s="56"/>
      <c r="R192" s="62"/>
      <c r="S192" s="56"/>
      <c r="T192" s="56"/>
      <c r="U192" s="56"/>
      <c r="V192" s="56"/>
      <c r="W192" s="56"/>
      <c r="X192" s="56"/>
    </row>
    <row r="193" spans="1:24" ht="12" x14ac:dyDescent="0.25">
      <c r="A193" s="43"/>
      <c r="B193" s="56"/>
      <c r="C193" s="62"/>
      <c r="D193" s="56"/>
      <c r="E193" s="62"/>
      <c r="F193" s="56"/>
      <c r="G193" s="62"/>
      <c r="H193" s="56"/>
      <c r="I193" s="56"/>
      <c r="J193" s="56"/>
      <c r="K193" s="56"/>
      <c r="L193" s="56"/>
      <c r="M193" s="56"/>
      <c r="N193" s="56"/>
      <c r="O193" s="56"/>
      <c r="P193" s="62"/>
      <c r="Q193" s="56"/>
      <c r="R193" s="62"/>
      <c r="S193" s="56"/>
      <c r="T193" s="56"/>
      <c r="U193" s="56"/>
      <c r="V193" s="56"/>
      <c r="W193" s="56"/>
      <c r="X193" s="56"/>
    </row>
    <row r="194" spans="1:24" ht="12" x14ac:dyDescent="0.25">
      <c r="A194" s="43"/>
      <c r="B194" s="56"/>
      <c r="C194" s="62"/>
      <c r="D194" s="56"/>
      <c r="E194" s="62"/>
      <c r="F194" s="56"/>
      <c r="G194" s="62"/>
      <c r="H194" s="56"/>
      <c r="I194" s="56"/>
      <c r="J194" s="56"/>
      <c r="K194" s="56"/>
      <c r="L194" s="56"/>
      <c r="M194" s="56"/>
      <c r="N194" s="56"/>
      <c r="O194" s="56"/>
      <c r="P194" s="62"/>
      <c r="Q194" s="56"/>
      <c r="R194" s="62"/>
      <c r="S194" s="56"/>
      <c r="T194" s="56"/>
      <c r="U194" s="56"/>
      <c r="V194" s="56"/>
      <c r="W194" s="56"/>
      <c r="X194" s="56"/>
    </row>
    <row r="195" spans="1:24" ht="12" x14ac:dyDescent="0.25">
      <c r="A195" s="43"/>
      <c r="B195" s="56"/>
      <c r="C195" s="62"/>
      <c r="D195" s="56"/>
      <c r="E195" s="62"/>
      <c r="F195" s="56"/>
      <c r="G195" s="62"/>
      <c r="H195" s="56"/>
      <c r="I195" s="56"/>
      <c r="J195" s="56"/>
      <c r="K195" s="56"/>
      <c r="L195" s="56"/>
      <c r="M195" s="56"/>
      <c r="N195" s="56"/>
      <c r="O195" s="56"/>
      <c r="P195" s="62"/>
      <c r="Q195" s="56"/>
      <c r="R195" s="62"/>
      <c r="S195" s="56"/>
      <c r="T195" s="56"/>
      <c r="U195" s="56"/>
      <c r="V195" s="56"/>
      <c r="W195" s="56"/>
      <c r="X195" s="56"/>
    </row>
    <row r="196" spans="1:24" ht="12" x14ac:dyDescent="0.25">
      <c r="A196" s="58"/>
      <c r="B196" s="56"/>
      <c r="C196" s="62"/>
      <c r="D196" s="56"/>
      <c r="E196" s="62"/>
      <c r="F196" s="56"/>
      <c r="G196" s="62"/>
      <c r="H196" s="56"/>
      <c r="I196" s="56"/>
      <c r="J196" s="56"/>
      <c r="K196" s="56"/>
      <c r="L196" s="56"/>
      <c r="M196" s="56"/>
      <c r="N196" s="56"/>
      <c r="O196" s="56"/>
      <c r="P196" s="62"/>
      <c r="Q196" s="56"/>
      <c r="R196" s="62"/>
      <c r="S196" s="56"/>
      <c r="T196" s="56"/>
      <c r="U196" s="56"/>
      <c r="V196" s="56"/>
      <c r="W196" s="56"/>
      <c r="X196" s="56"/>
    </row>
    <row r="197" spans="1:24" ht="12" x14ac:dyDescent="0.25">
      <c r="A197" s="58"/>
      <c r="B197" s="56"/>
      <c r="C197" s="42"/>
      <c r="D197" s="43"/>
      <c r="E197" s="42"/>
      <c r="F197" s="43"/>
      <c r="G197" s="42"/>
      <c r="H197" s="43"/>
      <c r="I197" s="43"/>
      <c r="J197" s="43"/>
      <c r="K197" s="43"/>
      <c r="L197" s="43"/>
      <c r="M197" s="56"/>
      <c r="N197" s="56"/>
      <c r="O197" s="56"/>
      <c r="P197" s="62"/>
      <c r="Q197" s="56"/>
      <c r="R197" s="62"/>
      <c r="S197" s="56"/>
      <c r="T197" s="56"/>
      <c r="U197" s="56"/>
      <c r="V197" s="56"/>
      <c r="W197" s="56"/>
      <c r="X197" s="56"/>
    </row>
    <row r="198" spans="1:24" ht="13.2" x14ac:dyDescent="0.25">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0"/>
      <c r="X198" s="50"/>
    </row>
    <row r="199" spans="1:24" ht="13.2" x14ac:dyDescent="0.25">
      <c r="B199" s="47"/>
      <c r="L199" s="158"/>
      <c r="M199" s="158"/>
      <c r="N199" s="158"/>
      <c r="O199" s="158"/>
      <c r="P199" s="158"/>
      <c r="Q199" s="158"/>
      <c r="R199" s="158"/>
      <c r="S199" s="158"/>
      <c r="T199" s="158"/>
      <c r="U199" s="158"/>
      <c r="V199" s="158"/>
      <c r="W199" s="158"/>
      <c r="X199" s="158"/>
    </row>
    <row r="200" spans="1:24" ht="13.2" x14ac:dyDescent="0.25">
      <c r="B200" s="47"/>
      <c r="L200" s="51"/>
      <c r="M200" s="50"/>
      <c r="N200" s="50"/>
      <c r="O200" s="50"/>
      <c r="P200" s="63"/>
      <c r="Q200" s="50"/>
      <c r="R200" s="63"/>
      <c r="S200" s="50"/>
      <c r="T200" s="50"/>
      <c r="U200" s="50"/>
      <c r="V200" s="50"/>
      <c r="W200" s="50"/>
      <c r="X200" s="50"/>
    </row>
    <row r="201" spans="1:24" ht="13.2" x14ac:dyDescent="0.25">
      <c r="B201" s="47"/>
      <c r="L201" s="158"/>
      <c r="M201" s="158"/>
      <c r="N201" s="158"/>
      <c r="O201" s="158"/>
      <c r="P201" s="158"/>
      <c r="Q201" s="158"/>
      <c r="R201" s="158"/>
      <c r="S201" s="158"/>
      <c r="T201" s="158"/>
      <c r="U201" s="158"/>
      <c r="V201" s="158"/>
      <c r="W201" s="158"/>
      <c r="X201" s="158"/>
    </row>
    <row r="202" spans="1:24" ht="13.2" x14ac:dyDescent="0.25">
      <c r="B202" s="47"/>
      <c r="L202" s="51"/>
      <c r="M202" s="50"/>
      <c r="N202" s="50"/>
      <c r="O202" s="50"/>
      <c r="P202" s="63"/>
      <c r="Q202" s="50"/>
      <c r="R202" s="63"/>
      <c r="S202" s="50"/>
      <c r="T202" s="50"/>
      <c r="U202" s="50"/>
      <c r="V202" s="50"/>
      <c r="W202" s="50"/>
      <c r="X202" s="50"/>
    </row>
    <row r="203" spans="1:24" ht="13.2" x14ac:dyDescent="0.25">
      <c r="B203" s="47"/>
      <c r="L203" s="51"/>
      <c r="M203" s="50"/>
      <c r="N203" s="50"/>
      <c r="O203" s="50"/>
      <c r="P203" s="63"/>
      <c r="Q203" s="50"/>
      <c r="R203" s="63"/>
      <c r="S203" s="50"/>
      <c r="T203" s="50"/>
      <c r="U203" s="50"/>
      <c r="V203" s="50"/>
      <c r="W203" s="50"/>
      <c r="X203" s="50"/>
    </row>
    <row r="204" spans="1:24" ht="13.2" x14ac:dyDescent="0.25">
      <c r="B204" s="47"/>
      <c r="L204" s="51"/>
      <c r="M204" s="50"/>
      <c r="N204" s="50"/>
      <c r="O204" s="50"/>
      <c r="P204" s="63"/>
      <c r="Q204" s="50"/>
      <c r="R204" s="63"/>
      <c r="S204" s="50"/>
      <c r="T204" s="50"/>
      <c r="U204" s="50"/>
      <c r="V204" s="50"/>
      <c r="W204" s="50"/>
      <c r="X204" s="50"/>
    </row>
    <row r="205" spans="1:24" ht="13.2" x14ac:dyDescent="0.25">
      <c r="B205" s="47"/>
      <c r="L205" s="158"/>
      <c r="M205" s="158"/>
      <c r="N205" s="158"/>
      <c r="O205" s="158"/>
      <c r="P205" s="158"/>
      <c r="Q205" s="158"/>
      <c r="R205" s="158"/>
      <c r="S205" s="158"/>
      <c r="T205" s="158"/>
      <c r="U205" s="158"/>
      <c r="V205" s="158"/>
      <c r="W205" s="158"/>
      <c r="X205" s="158"/>
    </row>
    <row r="206" spans="1:24" ht="13.2" x14ac:dyDescent="0.25">
      <c r="B206" s="47"/>
      <c r="L206" s="158"/>
      <c r="M206" s="158"/>
      <c r="N206" s="158"/>
      <c r="O206" s="158"/>
      <c r="P206" s="158"/>
      <c r="Q206" s="158"/>
      <c r="R206" s="158"/>
      <c r="S206" s="158"/>
      <c r="T206" s="158"/>
      <c r="U206" s="158"/>
      <c r="V206" s="158"/>
      <c r="W206" s="158"/>
      <c r="X206" s="158"/>
    </row>
    <row r="207" spans="1:24" ht="13.2" x14ac:dyDescent="0.25">
      <c r="B207" s="47"/>
      <c r="L207" s="51"/>
      <c r="M207" s="50"/>
      <c r="N207" s="50"/>
      <c r="O207" s="50"/>
      <c r="P207" s="63"/>
      <c r="Q207" s="50"/>
      <c r="R207" s="63"/>
      <c r="S207" s="50"/>
      <c r="T207" s="50"/>
      <c r="U207" s="50"/>
      <c r="V207" s="50"/>
      <c r="W207" s="50"/>
      <c r="X207" s="50"/>
    </row>
    <row r="208" spans="1:24" ht="13.2" x14ac:dyDescent="0.25">
      <c r="B208" s="47"/>
      <c r="L208" s="52"/>
      <c r="M208" s="50"/>
      <c r="N208" s="50"/>
      <c r="O208" s="50"/>
      <c r="P208" s="63"/>
      <c r="Q208" s="50"/>
      <c r="R208" s="63"/>
      <c r="S208" s="50"/>
      <c r="T208" s="50"/>
      <c r="U208" s="50"/>
      <c r="V208" s="50"/>
      <c r="W208" s="50"/>
      <c r="X208" s="50"/>
    </row>
    <row r="209" spans="2:24" ht="13.2" x14ac:dyDescent="0.25">
      <c r="B209" s="47"/>
      <c r="L209" s="52"/>
      <c r="M209" s="50"/>
      <c r="N209" s="50"/>
      <c r="O209" s="50"/>
      <c r="P209" s="63"/>
      <c r="Q209" s="50"/>
      <c r="R209" s="63"/>
      <c r="S209" s="50"/>
      <c r="T209" s="50"/>
      <c r="U209" s="50"/>
      <c r="V209" s="50"/>
      <c r="W209" s="50"/>
      <c r="X209" s="50"/>
    </row>
    <row r="210" spans="2:24" ht="13.2" x14ac:dyDescent="0.25">
      <c r="B210" s="47"/>
      <c r="L210" s="51"/>
      <c r="M210" s="50"/>
      <c r="N210" s="50"/>
      <c r="O210" s="50"/>
      <c r="P210" s="63"/>
      <c r="Q210" s="50"/>
      <c r="R210" s="63"/>
      <c r="S210" s="50"/>
      <c r="T210" s="50"/>
      <c r="U210" s="50"/>
      <c r="V210" s="50"/>
      <c r="W210" s="50"/>
      <c r="X210" s="50"/>
    </row>
    <row r="211" spans="2:24" ht="13.2" x14ac:dyDescent="0.25">
      <c r="B211" s="47"/>
      <c r="L211" s="51"/>
      <c r="M211" s="50"/>
      <c r="N211" s="50"/>
      <c r="O211" s="50"/>
      <c r="P211" s="63"/>
      <c r="Q211" s="50"/>
      <c r="R211" s="63"/>
      <c r="S211" s="50"/>
      <c r="T211" s="50"/>
      <c r="U211" s="50"/>
      <c r="V211" s="50"/>
      <c r="W211" s="50"/>
      <c r="X211" s="50"/>
    </row>
    <row r="212" spans="2:24" ht="13.2" x14ac:dyDescent="0.25">
      <c r="B212" s="47"/>
      <c r="L212" s="51"/>
      <c r="M212" s="50"/>
      <c r="N212" s="50"/>
      <c r="O212" s="50"/>
      <c r="P212" s="63"/>
      <c r="Q212" s="50"/>
      <c r="R212" s="63"/>
      <c r="S212" s="50"/>
      <c r="T212" s="50"/>
      <c r="U212" s="50"/>
      <c r="V212" s="50"/>
      <c r="W212" s="50"/>
      <c r="X212" s="50"/>
    </row>
    <row r="213" spans="2:24" ht="13.2" x14ac:dyDescent="0.25">
      <c r="B213" s="47"/>
      <c r="L213" s="49"/>
      <c r="M213" s="50"/>
      <c r="N213" s="50"/>
      <c r="O213" s="50"/>
      <c r="P213" s="63"/>
      <c r="Q213" s="50"/>
      <c r="R213" s="63"/>
      <c r="S213" s="50"/>
      <c r="T213" s="50"/>
      <c r="U213" s="50"/>
      <c r="V213" s="50"/>
      <c r="W213" s="50"/>
      <c r="X213" s="50"/>
    </row>
    <row r="214" spans="2:24" x14ac:dyDescent="0.2">
      <c r="B214" s="47"/>
    </row>
    <row r="215" spans="2:24" x14ac:dyDescent="0.2">
      <c r="B215" s="47"/>
    </row>
    <row r="216" spans="2:24" x14ac:dyDescent="0.2">
      <c r="B216" s="47"/>
    </row>
    <row r="217" spans="2:24" x14ac:dyDescent="0.2">
      <c r="B217" s="47"/>
    </row>
    <row r="218" spans="2:24" x14ac:dyDescent="0.2">
      <c r="B218" s="47"/>
    </row>
    <row r="219" spans="2:24" x14ac:dyDescent="0.2">
      <c r="B219" s="47"/>
    </row>
    <row r="220" spans="2:24" x14ac:dyDescent="0.2">
      <c r="B220" s="47"/>
    </row>
    <row r="221" spans="2:24" x14ac:dyDescent="0.2">
      <c r="B221" s="47"/>
    </row>
    <row r="222" spans="2:24" x14ac:dyDescent="0.2">
      <c r="B222" s="47"/>
    </row>
    <row r="223" spans="2:24" x14ac:dyDescent="0.2">
      <c r="B223" s="47"/>
    </row>
    <row r="224" spans="2:24" x14ac:dyDescent="0.2">
      <c r="B224" s="47"/>
    </row>
    <row r="225" spans="2:2" x14ac:dyDescent="0.2">
      <c r="B225" s="47"/>
    </row>
    <row r="226" spans="2:2" x14ac:dyDescent="0.2">
      <c r="B226" s="47"/>
    </row>
    <row r="227" spans="2:2" x14ac:dyDescent="0.2">
      <c r="B227" s="47"/>
    </row>
    <row r="228" spans="2:2" x14ac:dyDescent="0.2">
      <c r="B228" s="47"/>
    </row>
    <row r="229" spans="2:2" x14ac:dyDescent="0.2">
      <c r="B229" s="47"/>
    </row>
    <row r="230" spans="2:2" x14ac:dyDescent="0.2">
      <c r="B230" s="47"/>
    </row>
    <row r="231" spans="2:2" x14ac:dyDescent="0.2">
      <c r="B231" s="47"/>
    </row>
    <row r="232" spans="2:2" x14ac:dyDescent="0.2">
      <c r="B232" s="47"/>
    </row>
  </sheetData>
  <mergeCells count="9">
    <mergeCell ref="L201:X201"/>
    <mergeCell ref="L205:X205"/>
    <mergeCell ref="L206:X206"/>
    <mergeCell ref="A182:U182"/>
    <mergeCell ref="A188:T188"/>
    <mergeCell ref="A189:X189"/>
    <mergeCell ref="A198:V198"/>
    <mergeCell ref="A184:U184"/>
    <mergeCell ref="L199:X199"/>
  </mergeCells>
  <phoneticPr fontId="0" type="noConversion"/>
  <hyperlinks>
    <hyperlink ref="A4" location="CONTENTS!A1" display="back to contents" xr:uid="{84EDB099-A3F1-4360-BDC1-AEF3CF6BC873}"/>
    <hyperlink ref="B4" location="Notes!A1" display="Go to specific notes" xr:uid="{A40B22B9-91A2-4D80-B985-888031E505A6}"/>
  </hyperlinks>
  <pageMargins left="0.75" right="0.75" top="1" bottom="1" header="0.5" footer="0.5"/>
  <pageSetup paperSize="9" orientation="portrait" r:id="rId1"/>
  <headerFooter alignWithMargins="0"/>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128"/>
  <sheetViews>
    <sheetView zoomScaleNormal="100" workbookViewId="0">
      <pane ySplit="1" topLeftCell="A2" activePane="bottomLeft" state="frozen"/>
      <selection pane="bottomLeft"/>
    </sheetView>
  </sheetViews>
  <sheetFormatPr defaultColWidth="13" defaultRowHeight="10.199999999999999" x14ac:dyDescent="0.2"/>
  <cols>
    <col min="1" max="1" width="16.28515625" style="3" customWidth="1"/>
    <col min="2" max="2" width="21.28515625" style="3" customWidth="1"/>
    <col min="3" max="3" width="19.28515625" style="3" customWidth="1"/>
    <col min="4" max="4" width="17" style="4" customWidth="1"/>
    <col min="5" max="16384" width="13" style="3"/>
  </cols>
  <sheetData>
    <row r="1" spans="1:4" ht="19.8" thickBot="1" x14ac:dyDescent="0.4">
      <c r="A1" s="132" t="s">
        <v>0</v>
      </c>
      <c r="B1" s="95"/>
    </row>
    <row r="2" spans="1:4" ht="18" thickTop="1" thickBot="1" x14ac:dyDescent="0.35">
      <c r="A2" s="133" t="s">
        <v>49</v>
      </c>
    </row>
    <row r="3" spans="1:4" ht="15.6" thickTop="1" x14ac:dyDescent="0.2">
      <c r="A3" s="70" t="s">
        <v>64</v>
      </c>
    </row>
    <row r="4" spans="1:4" ht="15" x14ac:dyDescent="0.25">
      <c r="A4" s="148" t="s">
        <v>133</v>
      </c>
      <c r="B4" s="148" t="s">
        <v>134</v>
      </c>
    </row>
    <row r="5" spans="1:4" s="6" customFormat="1" ht="62.4" x14ac:dyDescent="0.2">
      <c r="A5" s="105" t="s">
        <v>12</v>
      </c>
      <c r="B5" s="106" t="s">
        <v>9</v>
      </c>
      <c r="C5" s="106" t="s">
        <v>132</v>
      </c>
      <c r="D5" s="107" t="s">
        <v>8</v>
      </c>
    </row>
    <row r="6" spans="1:4" ht="15.6" x14ac:dyDescent="0.3">
      <c r="A6" s="108">
        <v>1920</v>
      </c>
      <c r="B6" s="104">
        <v>1140</v>
      </c>
      <c r="C6" s="104">
        <v>817</v>
      </c>
      <c r="D6" s="109">
        <v>1957</v>
      </c>
    </row>
    <row r="7" spans="1:4" ht="15.6" x14ac:dyDescent="0.3">
      <c r="A7" s="108">
        <v>1921</v>
      </c>
      <c r="B7" s="104">
        <v>2237</v>
      </c>
      <c r="C7" s="104">
        <v>4342</v>
      </c>
      <c r="D7" s="109">
        <v>6579</v>
      </c>
    </row>
    <row r="8" spans="1:4" ht="15.6" x14ac:dyDescent="0.3">
      <c r="A8" s="108">
        <v>1922</v>
      </c>
      <c r="B8" s="104">
        <v>2527</v>
      </c>
      <c r="C8" s="104">
        <v>9523</v>
      </c>
      <c r="D8" s="109">
        <v>12050</v>
      </c>
    </row>
    <row r="9" spans="1:4" ht="15.6" x14ac:dyDescent="0.3">
      <c r="A9" s="108">
        <v>1923</v>
      </c>
      <c r="B9" s="104">
        <v>1667</v>
      </c>
      <c r="C9" s="104">
        <v>6462</v>
      </c>
      <c r="D9" s="109">
        <v>8129</v>
      </c>
    </row>
    <row r="10" spans="1:4" ht="15.6" x14ac:dyDescent="0.3">
      <c r="A10" s="108">
        <v>1924</v>
      </c>
      <c r="B10" s="104">
        <v>3274</v>
      </c>
      <c r="C10" s="104">
        <v>2993</v>
      </c>
      <c r="D10" s="109">
        <v>6267</v>
      </c>
    </row>
    <row r="11" spans="1:4" ht="15.6" x14ac:dyDescent="0.3">
      <c r="A11" s="108">
        <v>1925</v>
      </c>
      <c r="B11" s="104">
        <v>5227</v>
      </c>
      <c r="C11" s="104">
        <v>4822</v>
      </c>
      <c r="D11" s="109">
        <v>10049</v>
      </c>
    </row>
    <row r="12" spans="1:4" ht="15.6" x14ac:dyDescent="0.3">
      <c r="A12" s="108">
        <v>1926</v>
      </c>
      <c r="B12" s="104">
        <v>5906</v>
      </c>
      <c r="C12" s="104">
        <v>9501</v>
      </c>
      <c r="D12" s="109">
        <v>15407</v>
      </c>
    </row>
    <row r="13" spans="1:4" ht="15.6" x14ac:dyDescent="0.3">
      <c r="A13" s="108">
        <v>1927</v>
      </c>
      <c r="B13" s="104">
        <v>5484</v>
      </c>
      <c r="C13" s="104">
        <v>16923</v>
      </c>
      <c r="D13" s="109">
        <v>22407</v>
      </c>
    </row>
    <row r="14" spans="1:4" ht="15.6" x14ac:dyDescent="0.3">
      <c r="A14" s="108">
        <v>1928</v>
      </c>
      <c r="B14" s="104">
        <v>5172</v>
      </c>
      <c r="C14" s="104">
        <v>15071</v>
      </c>
      <c r="D14" s="109">
        <v>20243</v>
      </c>
    </row>
    <row r="15" spans="1:4" ht="15.6" x14ac:dyDescent="0.3">
      <c r="A15" s="108">
        <v>1929</v>
      </c>
      <c r="B15" s="104">
        <v>5199</v>
      </c>
      <c r="C15" s="104">
        <v>14316</v>
      </c>
      <c r="D15" s="109">
        <v>19515</v>
      </c>
    </row>
    <row r="16" spans="1:4" ht="15.6" x14ac:dyDescent="0.3">
      <c r="A16" s="108">
        <v>1930</v>
      </c>
      <c r="B16" s="104">
        <v>4546</v>
      </c>
      <c r="C16" s="104">
        <v>7918</v>
      </c>
      <c r="D16" s="109">
        <v>12464</v>
      </c>
    </row>
    <row r="17" spans="1:4" ht="15.6" x14ac:dyDescent="0.3">
      <c r="A17" s="108">
        <v>1931</v>
      </c>
      <c r="B17" s="104">
        <v>4153</v>
      </c>
      <c r="C17" s="104">
        <v>8315</v>
      </c>
      <c r="D17" s="109">
        <v>12468</v>
      </c>
    </row>
    <row r="18" spans="1:4" ht="15.6" x14ac:dyDescent="0.3">
      <c r="A18" s="108">
        <v>1932</v>
      </c>
      <c r="B18" s="104">
        <v>5913</v>
      </c>
      <c r="C18" s="104">
        <v>11631</v>
      </c>
      <c r="D18" s="109">
        <v>17544</v>
      </c>
    </row>
    <row r="19" spans="1:4" ht="15.6" x14ac:dyDescent="0.3">
      <c r="A19" s="108">
        <v>1933</v>
      </c>
      <c r="B19" s="104">
        <v>8155</v>
      </c>
      <c r="C19" s="104">
        <v>15808</v>
      </c>
      <c r="D19" s="109">
        <v>23963</v>
      </c>
    </row>
    <row r="20" spans="1:4" ht="15.6" x14ac:dyDescent="0.3">
      <c r="A20" s="108">
        <v>1934</v>
      </c>
      <c r="B20" s="104">
        <v>9684</v>
      </c>
      <c r="C20" s="104">
        <v>15216</v>
      </c>
      <c r="D20" s="109">
        <v>24900</v>
      </c>
    </row>
    <row r="21" spans="1:4" ht="15.6" x14ac:dyDescent="0.3">
      <c r="A21" s="108">
        <v>1935</v>
      </c>
      <c r="B21" s="104">
        <v>7086</v>
      </c>
      <c r="C21" s="104">
        <v>18814</v>
      </c>
      <c r="D21" s="109">
        <v>25900</v>
      </c>
    </row>
    <row r="22" spans="1:4" ht="15.6" x14ac:dyDescent="0.3">
      <c r="A22" s="108">
        <v>1936</v>
      </c>
      <c r="B22" s="104">
        <v>7757</v>
      </c>
      <c r="C22" s="104">
        <v>16044</v>
      </c>
      <c r="D22" s="109">
        <v>23801</v>
      </c>
    </row>
    <row r="23" spans="1:4" ht="15.6" x14ac:dyDescent="0.3">
      <c r="A23" s="108">
        <v>1937</v>
      </c>
      <c r="B23" s="104">
        <v>8187</v>
      </c>
      <c r="C23" s="104">
        <v>13341</v>
      </c>
      <c r="D23" s="109">
        <v>21528</v>
      </c>
    </row>
    <row r="24" spans="1:4" ht="15.6" x14ac:dyDescent="0.3">
      <c r="A24" s="108">
        <v>1938</v>
      </c>
      <c r="B24" s="104">
        <v>7311</v>
      </c>
      <c r="C24" s="104">
        <v>19162</v>
      </c>
      <c r="D24" s="109">
        <v>26473</v>
      </c>
    </row>
    <row r="25" spans="1:4" ht="15.6" x14ac:dyDescent="0.3">
      <c r="A25" s="108">
        <v>1939</v>
      </c>
      <c r="B25" s="104">
        <v>6411</v>
      </c>
      <c r="C25" s="104">
        <v>19118</v>
      </c>
      <c r="D25" s="109">
        <v>25529</v>
      </c>
    </row>
    <row r="26" spans="1:4" ht="15.6" x14ac:dyDescent="0.3">
      <c r="A26" s="108">
        <v>1940</v>
      </c>
      <c r="B26" s="104">
        <v>3732</v>
      </c>
      <c r="C26" s="104">
        <v>10474</v>
      </c>
      <c r="D26" s="109">
        <v>14206</v>
      </c>
    </row>
    <row r="27" spans="1:4" ht="15.6" x14ac:dyDescent="0.3">
      <c r="A27" s="108">
        <v>1941</v>
      </c>
      <c r="B27" s="104">
        <v>692</v>
      </c>
      <c r="C27" s="104">
        <v>4714</v>
      </c>
      <c r="D27" s="109">
        <v>5406</v>
      </c>
    </row>
    <row r="28" spans="1:4" ht="15.6" x14ac:dyDescent="0.3">
      <c r="A28" s="108">
        <v>1942</v>
      </c>
      <c r="B28" s="104">
        <v>224</v>
      </c>
      <c r="C28" s="104">
        <v>3072</v>
      </c>
      <c r="D28" s="109">
        <v>3296</v>
      </c>
    </row>
    <row r="29" spans="1:4" ht="15.6" x14ac:dyDescent="0.3">
      <c r="A29" s="108">
        <v>1943</v>
      </c>
      <c r="B29" s="104">
        <v>92</v>
      </c>
      <c r="C29" s="104">
        <v>2717</v>
      </c>
      <c r="D29" s="109">
        <v>2809</v>
      </c>
    </row>
    <row r="30" spans="1:4" ht="15.6" x14ac:dyDescent="0.3">
      <c r="A30" s="108">
        <v>1944</v>
      </c>
      <c r="B30" s="104">
        <v>170</v>
      </c>
      <c r="C30" s="104">
        <v>2383</v>
      </c>
      <c r="D30" s="109">
        <v>2553</v>
      </c>
    </row>
    <row r="31" spans="1:4" ht="15.6" x14ac:dyDescent="0.3">
      <c r="A31" s="108">
        <v>1945</v>
      </c>
      <c r="B31" s="104">
        <v>141</v>
      </c>
      <c r="C31" s="104">
        <v>1428</v>
      </c>
      <c r="D31" s="109">
        <v>1569</v>
      </c>
    </row>
    <row r="32" spans="1:4" ht="15.6" x14ac:dyDescent="0.3">
      <c r="A32" s="108">
        <v>1946</v>
      </c>
      <c r="B32" s="104">
        <v>499</v>
      </c>
      <c r="C32" s="104">
        <v>3811</v>
      </c>
      <c r="D32" s="109">
        <v>4310</v>
      </c>
    </row>
    <row r="33" spans="1:4" ht="15.6" x14ac:dyDescent="0.3">
      <c r="A33" s="108">
        <v>1947</v>
      </c>
      <c r="B33" s="104">
        <v>1354</v>
      </c>
      <c r="C33" s="104">
        <v>10795</v>
      </c>
      <c r="D33" s="109">
        <v>12149</v>
      </c>
    </row>
    <row r="34" spans="1:4" ht="15.6" x14ac:dyDescent="0.3">
      <c r="A34" s="108">
        <v>1948</v>
      </c>
      <c r="B34" s="104">
        <v>1541</v>
      </c>
      <c r="C34" s="104">
        <v>19670</v>
      </c>
      <c r="D34" s="109">
        <v>21211</v>
      </c>
    </row>
    <row r="35" spans="1:4" ht="15.6" x14ac:dyDescent="0.3">
      <c r="A35" s="108">
        <v>1949</v>
      </c>
      <c r="B35" s="104">
        <v>1101</v>
      </c>
      <c r="C35" s="104">
        <v>24745</v>
      </c>
      <c r="D35" s="109">
        <v>25846</v>
      </c>
    </row>
    <row r="36" spans="1:4" ht="15.6" x14ac:dyDescent="0.3">
      <c r="A36" s="108">
        <v>1950</v>
      </c>
      <c r="B36" s="104">
        <v>782</v>
      </c>
      <c r="C36" s="104">
        <v>25029</v>
      </c>
      <c r="D36" s="109">
        <v>25811</v>
      </c>
    </row>
    <row r="37" spans="1:4" ht="15.6" x14ac:dyDescent="0.3">
      <c r="A37" s="108">
        <v>1951</v>
      </c>
      <c r="B37" s="104">
        <v>1145</v>
      </c>
      <c r="C37" s="104">
        <v>21783</v>
      </c>
      <c r="D37" s="109">
        <v>22928</v>
      </c>
    </row>
    <row r="38" spans="1:4" ht="15.6" x14ac:dyDescent="0.3">
      <c r="A38" s="108">
        <v>1952</v>
      </c>
      <c r="B38" s="104">
        <v>2242</v>
      </c>
      <c r="C38" s="104">
        <v>28705</v>
      </c>
      <c r="D38" s="109">
        <v>30947</v>
      </c>
    </row>
    <row r="39" spans="1:4" ht="15.6" x14ac:dyDescent="0.3">
      <c r="A39" s="108">
        <v>1953</v>
      </c>
      <c r="B39" s="104">
        <v>2393</v>
      </c>
      <c r="C39" s="104">
        <v>37155</v>
      </c>
      <c r="D39" s="109">
        <v>39548</v>
      </c>
    </row>
    <row r="40" spans="1:4" ht="15.6" x14ac:dyDescent="0.3">
      <c r="A40" s="108">
        <v>1954</v>
      </c>
      <c r="B40" s="104">
        <v>2608</v>
      </c>
      <c r="C40" s="104">
        <v>36245</v>
      </c>
      <c r="D40" s="109">
        <v>38853</v>
      </c>
    </row>
    <row r="41" spans="1:4" ht="15.6" x14ac:dyDescent="0.3">
      <c r="A41" s="108">
        <v>1955</v>
      </c>
      <c r="B41" s="104">
        <v>3523</v>
      </c>
      <c r="C41" s="104">
        <v>30546</v>
      </c>
      <c r="D41" s="109">
        <v>34069</v>
      </c>
    </row>
    <row r="42" spans="1:4" ht="15.6" x14ac:dyDescent="0.3">
      <c r="A42" s="108">
        <v>1956</v>
      </c>
      <c r="B42" s="104">
        <v>4576</v>
      </c>
      <c r="C42" s="104">
        <v>27325</v>
      </c>
      <c r="D42" s="109">
        <v>31901</v>
      </c>
    </row>
    <row r="43" spans="1:4" ht="15.6" x14ac:dyDescent="0.3">
      <c r="A43" s="108">
        <v>1957</v>
      </c>
      <c r="B43" s="104">
        <v>3513</v>
      </c>
      <c r="C43" s="104">
        <v>28924</v>
      </c>
      <c r="D43" s="109">
        <v>32437</v>
      </c>
    </row>
    <row r="44" spans="1:4" ht="15.6" x14ac:dyDescent="0.3">
      <c r="A44" s="108">
        <v>1958</v>
      </c>
      <c r="B44" s="104">
        <v>4061</v>
      </c>
      <c r="C44" s="104">
        <v>28109</v>
      </c>
      <c r="D44" s="109">
        <v>32170</v>
      </c>
    </row>
    <row r="45" spans="1:4" ht="15.6" x14ac:dyDescent="0.3">
      <c r="A45" s="108">
        <v>1959</v>
      </c>
      <c r="B45" s="104">
        <v>4232</v>
      </c>
      <c r="C45" s="104">
        <v>23061</v>
      </c>
      <c r="D45" s="109">
        <v>27293</v>
      </c>
    </row>
    <row r="46" spans="1:4" ht="15.6" x14ac:dyDescent="0.3">
      <c r="A46" s="108">
        <v>1960</v>
      </c>
      <c r="B46" s="104">
        <v>6529</v>
      </c>
      <c r="C46" s="104">
        <v>22063</v>
      </c>
      <c r="D46" s="109">
        <v>28592</v>
      </c>
    </row>
    <row r="47" spans="1:4" ht="15.6" x14ac:dyDescent="0.3">
      <c r="A47" s="108">
        <v>1961</v>
      </c>
      <c r="B47" s="104">
        <v>7147</v>
      </c>
      <c r="C47" s="104">
        <v>20083</v>
      </c>
      <c r="D47" s="109">
        <v>27230</v>
      </c>
    </row>
    <row r="48" spans="1:4" ht="15.6" x14ac:dyDescent="0.3">
      <c r="A48" s="108">
        <v>1962</v>
      </c>
      <c r="B48" s="104">
        <v>7784</v>
      </c>
      <c r="C48" s="104">
        <v>18977</v>
      </c>
      <c r="D48" s="109">
        <v>26761</v>
      </c>
    </row>
    <row r="49" spans="1:4" ht="15.6" x14ac:dyDescent="0.3">
      <c r="A49" s="108">
        <v>1963</v>
      </c>
      <c r="B49" s="104">
        <v>6622</v>
      </c>
      <c r="C49" s="104">
        <v>21595</v>
      </c>
      <c r="D49" s="109">
        <v>28217</v>
      </c>
    </row>
    <row r="50" spans="1:4" ht="15.6" x14ac:dyDescent="0.3">
      <c r="A50" s="108">
        <v>1964</v>
      </c>
      <c r="B50" s="104">
        <v>7662</v>
      </c>
      <c r="C50" s="104">
        <v>29509</v>
      </c>
      <c r="D50" s="109">
        <v>37171</v>
      </c>
    </row>
    <row r="51" spans="1:4" ht="15.6" x14ac:dyDescent="0.3">
      <c r="A51" s="108">
        <v>1965</v>
      </c>
      <c r="B51" s="104">
        <v>7553</v>
      </c>
      <c r="C51" s="104">
        <v>27563</v>
      </c>
      <c r="D51" s="109">
        <v>35116</v>
      </c>
    </row>
    <row r="52" spans="1:4" ht="15.6" x14ac:dyDescent="0.3">
      <c r="A52" s="108">
        <v>1966</v>
      </c>
      <c r="B52" s="104">
        <v>7870</v>
      </c>
      <c r="C52" s="104">
        <v>28159</v>
      </c>
      <c r="D52" s="109">
        <v>36029</v>
      </c>
    </row>
    <row r="53" spans="1:4" ht="15.6" x14ac:dyDescent="0.3">
      <c r="A53" s="108">
        <v>1967</v>
      </c>
      <c r="B53" s="104">
        <v>7498</v>
      </c>
      <c r="C53" s="104">
        <v>33960</v>
      </c>
      <c r="D53" s="109">
        <v>41458</v>
      </c>
    </row>
    <row r="54" spans="1:4" ht="15.6" x14ac:dyDescent="0.3">
      <c r="A54" s="108">
        <v>1968</v>
      </c>
      <c r="B54" s="104">
        <v>8719</v>
      </c>
      <c r="C54" s="104">
        <v>33269</v>
      </c>
      <c r="D54" s="109">
        <v>41988</v>
      </c>
    </row>
    <row r="55" spans="1:4" ht="15.6" x14ac:dyDescent="0.3">
      <c r="A55" s="108">
        <v>1969</v>
      </c>
      <c r="B55" s="104">
        <v>8327</v>
      </c>
      <c r="C55" s="104">
        <v>34302</v>
      </c>
      <c r="D55" s="109">
        <v>42629</v>
      </c>
    </row>
    <row r="56" spans="1:4" ht="15.6" x14ac:dyDescent="0.3">
      <c r="A56" s="108">
        <v>1970</v>
      </c>
      <c r="B56" s="104">
        <v>8220</v>
      </c>
      <c r="C56" s="104">
        <v>34906</v>
      </c>
      <c r="D56" s="109">
        <v>43126</v>
      </c>
    </row>
    <row r="57" spans="1:4" ht="15.6" x14ac:dyDescent="0.3">
      <c r="A57" s="108">
        <v>1971</v>
      </c>
      <c r="B57" s="104">
        <v>11614</v>
      </c>
      <c r="C57" s="104">
        <v>29169</v>
      </c>
      <c r="D57" s="109">
        <v>40783</v>
      </c>
    </row>
    <row r="58" spans="1:4" ht="15.6" x14ac:dyDescent="0.3">
      <c r="A58" s="108">
        <v>1972</v>
      </c>
      <c r="B58" s="104">
        <v>11835</v>
      </c>
      <c r="C58" s="104">
        <v>20157</v>
      </c>
      <c r="D58" s="109">
        <v>31992</v>
      </c>
    </row>
    <row r="59" spans="1:4" ht="15.6" x14ac:dyDescent="0.3">
      <c r="A59" s="108">
        <v>1973</v>
      </c>
      <c r="B59" s="104">
        <v>12215</v>
      </c>
      <c r="C59" s="104">
        <v>17818</v>
      </c>
      <c r="D59" s="109">
        <v>30033</v>
      </c>
    </row>
    <row r="60" spans="1:4" ht="15.6" x14ac:dyDescent="0.3">
      <c r="A60" s="108">
        <v>1974</v>
      </c>
      <c r="B60" s="104">
        <v>11239</v>
      </c>
      <c r="C60" s="104">
        <v>17097</v>
      </c>
      <c r="D60" s="109">
        <v>28336</v>
      </c>
    </row>
    <row r="61" spans="1:4" ht="15.6" x14ac:dyDescent="0.3">
      <c r="A61" s="108">
        <v>1975</v>
      </c>
      <c r="B61" s="104">
        <v>10371</v>
      </c>
      <c r="C61" s="104">
        <v>23952</v>
      </c>
      <c r="D61" s="109">
        <v>34323</v>
      </c>
    </row>
    <row r="62" spans="1:4" ht="15.6" x14ac:dyDescent="0.3">
      <c r="A62" s="108">
        <v>1976</v>
      </c>
      <c r="B62" s="104">
        <v>13704</v>
      </c>
      <c r="C62" s="104">
        <v>22823</v>
      </c>
      <c r="D62" s="109">
        <v>36527</v>
      </c>
    </row>
    <row r="63" spans="1:4" ht="15.6" x14ac:dyDescent="0.3">
      <c r="A63" s="108">
        <v>1977</v>
      </c>
      <c r="B63" s="104">
        <v>12132</v>
      </c>
      <c r="C63" s="104">
        <v>15188</v>
      </c>
      <c r="D63" s="109">
        <v>27320</v>
      </c>
    </row>
    <row r="64" spans="1:4" ht="15.6" x14ac:dyDescent="0.3">
      <c r="A64" s="108">
        <v>1978</v>
      </c>
      <c r="B64" s="104">
        <v>14443</v>
      </c>
      <c r="C64" s="104">
        <v>11335</v>
      </c>
      <c r="D64" s="109">
        <v>25778</v>
      </c>
    </row>
    <row r="65" spans="1:4" ht="15.6" x14ac:dyDescent="0.3">
      <c r="A65" s="108">
        <v>1979</v>
      </c>
      <c r="B65" s="104">
        <v>15175</v>
      </c>
      <c r="C65" s="104">
        <v>8607</v>
      </c>
      <c r="D65" s="109">
        <v>23782</v>
      </c>
    </row>
    <row r="66" spans="1:4" ht="15.6" x14ac:dyDescent="0.3">
      <c r="A66" s="108">
        <v>1980</v>
      </c>
      <c r="B66" s="104">
        <v>12242</v>
      </c>
      <c r="C66" s="104">
        <v>8369</v>
      </c>
      <c r="D66" s="109">
        <v>20611</v>
      </c>
    </row>
    <row r="67" spans="1:4" ht="15.6" x14ac:dyDescent="0.3">
      <c r="A67" s="108">
        <v>1981</v>
      </c>
      <c r="B67" s="104">
        <v>11021</v>
      </c>
      <c r="C67" s="104">
        <v>8990</v>
      </c>
      <c r="D67" s="109">
        <v>20011</v>
      </c>
    </row>
    <row r="68" spans="1:4" ht="15.6" x14ac:dyDescent="0.3">
      <c r="A68" s="108">
        <v>1982</v>
      </c>
      <c r="B68" s="104">
        <v>11523</v>
      </c>
      <c r="C68" s="104">
        <v>4900</v>
      </c>
      <c r="D68" s="109">
        <v>16423</v>
      </c>
    </row>
    <row r="69" spans="1:4" ht="15.6" x14ac:dyDescent="0.3">
      <c r="A69" s="108">
        <v>1983</v>
      </c>
      <c r="B69" s="104">
        <v>13166</v>
      </c>
      <c r="C69" s="104">
        <v>4763</v>
      </c>
      <c r="D69" s="109">
        <v>17929</v>
      </c>
    </row>
    <row r="70" spans="1:4" ht="15.6" x14ac:dyDescent="0.3">
      <c r="A70" s="108">
        <v>1984</v>
      </c>
      <c r="B70" s="104">
        <v>14115</v>
      </c>
      <c r="C70" s="104">
        <v>4723</v>
      </c>
      <c r="D70" s="109">
        <v>18838</v>
      </c>
    </row>
    <row r="71" spans="1:4" ht="15.6" x14ac:dyDescent="0.3">
      <c r="A71" s="108">
        <v>1985</v>
      </c>
      <c r="B71" s="104">
        <v>14435</v>
      </c>
      <c r="C71" s="104">
        <v>3976</v>
      </c>
      <c r="D71" s="109">
        <v>18411</v>
      </c>
    </row>
    <row r="72" spans="1:4" ht="15.6" x14ac:dyDescent="0.3">
      <c r="A72" s="108">
        <v>1986</v>
      </c>
      <c r="B72" s="104">
        <v>14870</v>
      </c>
      <c r="C72" s="104">
        <v>3767</v>
      </c>
      <c r="D72" s="109">
        <v>18637</v>
      </c>
    </row>
    <row r="73" spans="1:4" ht="15.6" x14ac:dyDescent="0.3">
      <c r="A73" s="108">
        <v>1987</v>
      </c>
      <c r="B73" s="104">
        <v>13904</v>
      </c>
      <c r="C73" s="104">
        <v>3803</v>
      </c>
      <c r="D73" s="109">
        <v>17707</v>
      </c>
    </row>
    <row r="74" spans="1:4" ht="15.6" x14ac:dyDescent="0.3">
      <c r="A74" s="108">
        <v>1988</v>
      </c>
      <c r="B74" s="104">
        <v>14179</v>
      </c>
      <c r="C74" s="104">
        <v>4093</v>
      </c>
      <c r="D74" s="109">
        <v>18272</v>
      </c>
    </row>
    <row r="75" spans="1:4" ht="15.6" x14ac:dyDescent="0.3">
      <c r="A75" s="108">
        <v>1989</v>
      </c>
      <c r="B75" s="104">
        <v>16287</v>
      </c>
      <c r="C75" s="104">
        <v>3903</v>
      </c>
      <c r="D75" s="109">
        <v>20190</v>
      </c>
    </row>
    <row r="76" spans="1:4" ht="15.6" x14ac:dyDescent="0.3">
      <c r="A76" s="108">
        <v>1990</v>
      </c>
      <c r="B76" s="104">
        <v>16461</v>
      </c>
      <c r="C76" s="104">
        <v>3901</v>
      </c>
      <c r="D76" s="109">
        <v>20362</v>
      </c>
    </row>
    <row r="77" spans="1:4" ht="15.6" x14ac:dyDescent="0.3">
      <c r="A77" s="108">
        <v>1991</v>
      </c>
      <c r="B77" s="104">
        <v>15533</v>
      </c>
      <c r="C77" s="104">
        <v>3996</v>
      </c>
      <c r="D77" s="109">
        <v>19529</v>
      </c>
    </row>
    <row r="78" spans="1:4" ht="15.6" x14ac:dyDescent="0.3">
      <c r="A78" s="108">
        <v>1992</v>
      </c>
      <c r="B78" s="104">
        <v>14389</v>
      </c>
      <c r="C78" s="104">
        <v>3231</v>
      </c>
      <c r="D78" s="109">
        <v>17620</v>
      </c>
    </row>
    <row r="79" spans="1:4" ht="15.6" x14ac:dyDescent="0.3">
      <c r="A79" s="108">
        <v>1993</v>
      </c>
      <c r="B79" s="104">
        <v>17738</v>
      </c>
      <c r="C79" s="104">
        <v>3510</v>
      </c>
      <c r="D79" s="109">
        <v>21248</v>
      </c>
    </row>
    <row r="80" spans="1:4" ht="15.6" x14ac:dyDescent="0.3">
      <c r="A80" s="108">
        <v>1994</v>
      </c>
      <c r="B80" s="104">
        <v>18337</v>
      </c>
      <c r="C80" s="104">
        <v>3450</v>
      </c>
      <c r="D80" s="109">
        <v>21787</v>
      </c>
    </row>
    <row r="81" spans="1:6" ht="15.6" x14ac:dyDescent="0.3">
      <c r="A81" s="108">
        <v>1995</v>
      </c>
      <c r="B81" s="104">
        <v>18521</v>
      </c>
      <c r="C81" s="104">
        <v>6019</v>
      </c>
      <c r="D81" s="109">
        <v>24540</v>
      </c>
    </row>
    <row r="82" spans="1:6" ht="15.6" x14ac:dyDescent="0.3">
      <c r="A82" s="108">
        <v>1996</v>
      </c>
      <c r="B82" s="104">
        <v>18423</v>
      </c>
      <c r="C82" s="104">
        <v>2858</v>
      </c>
      <c r="D82" s="109">
        <v>21281</v>
      </c>
      <c r="E82" s="157"/>
    </row>
    <row r="83" spans="1:6" ht="15.6" x14ac:dyDescent="0.3">
      <c r="A83" s="108">
        <v>1997</v>
      </c>
      <c r="B83" s="104">
        <v>17877</v>
      </c>
      <c r="C83" s="104">
        <v>4684</v>
      </c>
      <c r="D83" s="119">
        <f>Completions_Long_Series[[#This Row],[Public Sector &amp;
Housing Association]]+Completions_Long_Series[[#This Row],[Private
Sector]]</f>
        <v>22561</v>
      </c>
      <c r="F83" s="149"/>
    </row>
    <row r="84" spans="1:6" ht="15.6" x14ac:dyDescent="0.3">
      <c r="A84" s="108">
        <v>1998</v>
      </c>
      <c r="B84" s="104">
        <v>18356</v>
      </c>
      <c r="C84" s="104">
        <v>2050</v>
      </c>
      <c r="D84" s="119">
        <f>Completions_Long_Series[[#This Row],[Public Sector &amp;
Housing Association]]+Completions_Long_Series[[#This Row],[Private
Sector]]</f>
        <v>20406</v>
      </c>
      <c r="F84" s="149"/>
    </row>
    <row r="85" spans="1:6" ht="15.6" x14ac:dyDescent="0.3">
      <c r="A85" s="108">
        <v>1999</v>
      </c>
      <c r="B85" s="104">
        <v>19393</v>
      </c>
      <c r="C85" s="104">
        <v>4090</v>
      </c>
      <c r="D85" s="119">
        <f>Completions_Long_Series[[#This Row],[Public Sector &amp;
Housing Association]]+Completions_Long_Series[[#This Row],[Private
Sector]]</f>
        <v>23483</v>
      </c>
      <c r="F85" s="149"/>
    </row>
    <row r="86" spans="1:6" ht="15.6" x14ac:dyDescent="0.3">
      <c r="A86" s="108">
        <v>2000</v>
      </c>
      <c r="B86" s="104">
        <v>18188</v>
      </c>
      <c r="C86" s="104">
        <v>3535</v>
      </c>
      <c r="D86" s="119">
        <f>Completions_Long_Series[[#This Row],[Public Sector &amp;
Housing Association]]+Completions_Long_Series[[#This Row],[Private
Sector]]</f>
        <v>21723</v>
      </c>
      <c r="F86" s="149"/>
    </row>
    <row r="87" spans="1:6" ht="15.6" x14ac:dyDescent="0.3">
      <c r="A87" s="108">
        <v>2001</v>
      </c>
      <c r="B87" s="104">
        <v>18073</v>
      </c>
      <c r="C87" s="104">
        <v>4324</v>
      </c>
      <c r="D87" s="119">
        <f>Completions_Long_Series[[#This Row],[Public Sector &amp;
Housing Association]]+Completions_Long_Series[[#This Row],[Private
Sector]]</f>
        <v>22397</v>
      </c>
      <c r="F87" s="149"/>
    </row>
    <row r="88" spans="1:6" ht="15.6" x14ac:dyDescent="0.3">
      <c r="A88" s="108">
        <v>2002</v>
      </c>
      <c r="B88" s="104">
        <v>19117</v>
      </c>
      <c r="C88" s="104">
        <v>4030</v>
      </c>
      <c r="D88" s="119">
        <f>Completions_Long_Series[[#This Row],[Public Sector &amp;
Housing Association]]+Completions_Long_Series[[#This Row],[Private
Sector]]</f>
        <v>23147</v>
      </c>
      <c r="F88" s="149"/>
    </row>
    <row r="89" spans="1:6" ht="15.6" x14ac:dyDescent="0.3">
      <c r="A89" s="108">
        <v>2003</v>
      </c>
      <c r="B89" s="104">
        <v>20134</v>
      </c>
      <c r="C89" s="104">
        <v>3527</v>
      </c>
      <c r="D89" s="119">
        <f>Completions_Long_Series[[#This Row],[Public Sector &amp;
Housing Association]]+Completions_Long_Series[[#This Row],[Private
Sector]]</f>
        <v>23661</v>
      </c>
      <c r="F89" s="149"/>
    </row>
    <row r="90" spans="1:6" ht="15.6" x14ac:dyDescent="0.3">
      <c r="A90" s="108">
        <v>2004</v>
      </c>
      <c r="B90" s="104">
        <v>21879</v>
      </c>
      <c r="C90" s="104">
        <v>3097</v>
      </c>
      <c r="D90" s="119">
        <f>Completions_Long_Series[[#This Row],[Public Sector &amp;
Housing Association]]+Completions_Long_Series[[#This Row],[Private
Sector]]</f>
        <v>24976</v>
      </c>
      <c r="F90" s="149"/>
    </row>
    <row r="91" spans="1:6" ht="15.6" x14ac:dyDescent="0.3">
      <c r="A91" s="108">
        <v>2005</v>
      </c>
      <c r="B91" s="104">
        <v>20648</v>
      </c>
      <c r="C91" s="104">
        <v>4649</v>
      </c>
      <c r="D91" s="119">
        <f>Completions_Long_Series[[#This Row],[Public Sector &amp;
Housing Association]]+Completions_Long_Series[[#This Row],[Private
Sector]]</f>
        <v>25297</v>
      </c>
      <c r="F91" s="149"/>
    </row>
    <row r="92" spans="1:6" ht="15.6" x14ac:dyDescent="0.3">
      <c r="A92" s="108">
        <v>2006</v>
      </c>
      <c r="B92" s="104">
        <v>21359</v>
      </c>
      <c r="C92" s="104">
        <v>3947</v>
      </c>
      <c r="D92" s="119">
        <f>Completions_Long_Series[[#This Row],[Public Sector &amp;
Housing Association]]+Completions_Long_Series[[#This Row],[Private
Sector]]</f>
        <v>25306</v>
      </c>
      <c r="F92" s="149"/>
    </row>
    <row r="93" spans="1:6" ht="15.6" x14ac:dyDescent="0.3">
      <c r="A93" s="108">
        <v>2007</v>
      </c>
      <c r="B93" s="104">
        <v>21685</v>
      </c>
      <c r="C93" s="104">
        <v>4062</v>
      </c>
      <c r="D93" s="119">
        <f>Completions_Long_Series[[#This Row],[Public Sector &amp;
Housing Association]]+Completions_Long_Series[[#This Row],[Private
Sector]]</f>
        <v>25747</v>
      </c>
      <c r="F93" s="149"/>
    </row>
    <row r="94" spans="1:6" ht="15.6" x14ac:dyDescent="0.3">
      <c r="A94" s="108">
        <v>2008</v>
      </c>
      <c r="B94" s="104">
        <v>17733</v>
      </c>
      <c r="C94" s="104">
        <v>4304</v>
      </c>
      <c r="D94" s="119">
        <f>Completions_Long_Series[[#This Row],[Public Sector &amp;
Housing Association]]+Completions_Long_Series[[#This Row],[Private
Sector]]</f>
        <v>22037</v>
      </c>
      <c r="F94" s="149"/>
    </row>
    <row r="95" spans="1:6" ht="15.6" x14ac:dyDescent="0.3">
      <c r="A95" s="108">
        <v>2009</v>
      </c>
      <c r="B95" s="104">
        <v>11360</v>
      </c>
      <c r="C95" s="104">
        <v>6285</v>
      </c>
      <c r="D95" s="119">
        <f>Completions_Long_Series[[#This Row],[Public Sector &amp;
Housing Association]]+Completions_Long_Series[[#This Row],[Private
Sector]]</f>
        <v>17645</v>
      </c>
      <c r="F95" s="149"/>
    </row>
    <row r="96" spans="1:6" ht="15.6" x14ac:dyDescent="0.3">
      <c r="A96" s="108">
        <v>2010</v>
      </c>
      <c r="B96" s="104">
        <v>11222</v>
      </c>
      <c r="C96" s="104">
        <v>5710</v>
      </c>
      <c r="D96" s="119">
        <f>Completions_Long_Series[[#This Row],[Public Sector &amp;
Housing Association]]+Completions_Long_Series[[#This Row],[Private
Sector]]</f>
        <v>16932</v>
      </c>
      <c r="F96" s="149"/>
    </row>
    <row r="97" spans="1:11" ht="15.6" x14ac:dyDescent="0.3">
      <c r="A97" s="108">
        <v>2011</v>
      </c>
      <c r="B97" s="104">
        <v>10029</v>
      </c>
      <c r="C97" s="104">
        <v>5257</v>
      </c>
      <c r="D97" s="119">
        <f>Completions_Long_Series[[#This Row],[Public Sector &amp;
Housing Association]]+Completions_Long_Series[[#This Row],[Private
Sector]]</f>
        <v>15286</v>
      </c>
      <c r="F97" s="149"/>
    </row>
    <row r="98" spans="1:11" ht="15.6" x14ac:dyDescent="0.3">
      <c r="A98" s="108">
        <v>2012</v>
      </c>
      <c r="B98" s="104">
        <v>10032</v>
      </c>
      <c r="C98" s="104">
        <v>5021</v>
      </c>
      <c r="D98" s="119">
        <f>Completions_Long_Series[[#This Row],[Public Sector &amp;
Housing Association]]+Completions_Long_Series[[#This Row],[Private
Sector]]</f>
        <v>15053</v>
      </c>
      <c r="F98" s="149"/>
    </row>
    <row r="99" spans="1:11" ht="15.6" x14ac:dyDescent="0.3">
      <c r="A99" s="108">
        <v>2013</v>
      </c>
      <c r="B99" s="104">
        <v>10727</v>
      </c>
      <c r="C99" s="104">
        <v>4403</v>
      </c>
      <c r="D99" s="119">
        <f>Completions_Long_Series[[#This Row],[Public Sector &amp;
Housing Association]]+Completions_Long_Series[[#This Row],[Private
Sector]]</f>
        <v>15130</v>
      </c>
      <c r="F99" s="149"/>
    </row>
    <row r="100" spans="1:11" ht="15.6" x14ac:dyDescent="0.3">
      <c r="A100" s="108">
        <v>2014</v>
      </c>
      <c r="B100" s="104">
        <v>12299</v>
      </c>
      <c r="C100" s="104">
        <v>3315</v>
      </c>
      <c r="D100" s="119">
        <f>Completions_Long_Series[[#This Row],[Public Sector &amp;
Housing Association]]+Completions_Long_Series[[#This Row],[Private
Sector]]</f>
        <v>15614</v>
      </c>
      <c r="F100" s="149"/>
    </row>
    <row r="101" spans="1:11" ht="15.6" x14ac:dyDescent="0.3">
      <c r="A101" s="108">
        <v>2015</v>
      </c>
      <c r="B101" s="104">
        <v>13223</v>
      </c>
      <c r="C101" s="104">
        <v>4008</v>
      </c>
      <c r="D101" s="119">
        <f>Completions_Long_Series[[#This Row],[Public Sector &amp;
Housing Association]]+Completions_Long_Series[[#This Row],[Private
Sector]]</f>
        <v>17231</v>
      </c>
      <c r="F101" s="149"/>
    </row>
    <row r="102" spans="1:11" ht="15.6" x14ac:dyDescent="0.3">
      <c r="A102" s="108">
        <v>2016</v>
      </c>
      <c r="B102" s="104">
        <v>13095</v>
      </c>
      <c r="C102" s="104">
        <v>3772</v>
      </c>
      <c r="D102" s="119">
        <f>Completions_Long_Series[[#This Row],[Public Sector &amp;
Housing Association]]+Completions_Long_Series[[#This Row],[Private
Sector]]</f>
        <v>16867</v>
      </c>
      <c r="F102" s="149"/>
    </row>
    <row r="103" spans="1:11" ht="15.6" x14ac:dyDescent="0.3">
      <c r="A103" s="108">
        <v>2017</v>
      </c>
      <c r="B103" s="104">
        <v>13560</v>
      </c>
      <c r="C103" s="104">
        <v>3880</v>
      </c>
      <c r="D103" s="119">
        <f>Completions_Long_Series[[#This Row],[Public Sector &amp;
Housing Association]]+Completions_Long_Series[[#This Row],[Private
Sector]]</f>
        <v>17440</v>
      </c>
      <c r="F103" s="149"/>
    </row>
    <row r="104" spans="1:11" ht="15.6" x14ac:dyDescent="0.3">
      <c r="A104" s="108">
        <v>2018</v>
      </c>
      <c r="B104" s="104">
        <v>15159</v>
      </c>
      <c r="C104" s="104">
        <v>4999</v>
      </c>
      <c r="D104" s="119">
        <f>Completions_Long_Series[[#This Row],[Public Sector &amp;
Housing Association]]+Completions_Long_Series[[#This Row],[Private
Sector]]</f>
        <v>20158</v>
      </c>
      <c r="F104" s="149"/>
    </row>
    <row r="105" spans="1:11" ht="15.6" x14ac:dyDescent="0.3">
      <c r="A105" s="108">
        <v>2019</v>
      </c>
      <c r="B105" s="104">
        <v>16873</v>
      </c>
      <c r="C105" s="104">
        <v>5909</v>
      </c>
      <c r="D105" s="119">
        <f>Completions_Long_Series[[#This Row],[Public Sector &amp;
Housing Association]]+Completions_Long_Series[[#This Row],[Private
Sector]]</f>
        <v>22782</v>
      </c>
      <c r="F105" s="149"/>
    </row>
    <row r="106" spans="1:11" ht="15.6" x14ac:dyDescent="0.3">
      <c r="A106" s="108">
        <v>2020</v>
      </c>
      <c r="B106" s="104">
        <v>11463</v>
      </c>
      <c r="C106" s="104">
        <v>4240</v>
      </c>
      <c r="D106" s="119">
        <f>Completions_Long_Series[[#This Row],[Public Sector &amp;
Housing Association]]+Completions_Long_Series[[#This Row],[Private
Sector]]</f>
        <v>15703</v>
      </c>
      <c r="F106" s="149"/>
    </row>
    <row r="107" spans="1:11" ht="15.6" x14ac:dyDescent="0.3">
      <c r="A107" s="108">
        <v>2021</v>
      </c>
      <c r="B107" s="104">
        <v>15081</v>
      </c>
      <c r="C107" s="104">
        <v>6073</v>
      </c>
      <c r="D107" s="119">
        <f>Completions_Long_Series[[#This Row],[Public Sector &amp;
Housing Association]]+Completions_Long_Series[[#This Row],[Private
Sector]]</f>
        <v>21154</v>
      </c>
      <c r="F107" s="149"/>
    </row>
    <row r="108" spans="1:11" ht="15.6" x14ac:dyDescent="0.3">
      <c r="A108" s="108">
        <v>2022</v>
      </c>
      <c r="B108" s="104">
        <v>16685</v>
      </c>
      <c r="C108" s="104">
        <v>7008</v>
      </c>
      <c r="D108" s="119">
        <f>Completions_Long_Series[[#This Row],[Public Sector &amp;
Housing Association]]+Completions_Long_Series[[#This Row],[Private
Sector]]</f>
        <v>23693</v>
      </c>
      <c r="F108" s="149"/>
    </row>
    <row r="109" spans="1:11" ht="15.6" x14ac:dyDescent="0.3">
      <c r="A109" s="156">
        <v>2023</v>
      </c>
      <c r="B109" s="104">
        <v>15236</v>
      </c>
      <c r="C109" s="104">
        <v>5756</v>
      </c>
      <c r="D109" s="119">
        <f>Completions_Long_Series[[#This Row],[Public Sector &amp;
Housing Association]]+Completions_Long_Series[[#This Row],[Private
Sector]]</f>
        <v>20992</v>
      </c>
    </row>
    <row r="110" spans="1:11" ht="11.4" x14ac:dyDescent="0.2">
      <c r="A110" s="56"/>
      <c r="B110" s="56"/>
      <c r="C110" s="56"/>
      <c r="D110" s="56"/>
    </row>
    <row r="111" spans="1:11" ht="11.4" x14ac:dyDescent="0.2">
      <c r="A111" s="43"/>
      <c r="B111" s="56"/>
      <c r="C111" s="56"/>
      <c r="D111" s="56"/>
      <c r="E111" s="56"/>
      <c r="F111" s="56"/>
      <c r="G111" s="56"/>
      <c r="H111" s="56"/>
      <c r="I111" s="56"/>
      <c r="J111" s="56"/>
      <c r="K111" s="56"/>
    </row>
    <row r="112" spans="1:11" ht="11.4" x14ac:dyDescent="0.2">
      <c r="A112" s="43"/>
      <c r="B112" s="56"/>
      <c r="C112" s="56"/>
      <c r="D112" s="56"/>
      <c r="E112" s="56"/>
      <c r="F112" s="56"/>
      <c r="G112" s="56"/>
      <c r="H112" s="56"/>
      <c r="I112" s="56"/>
      <c r="J112" s="56"/>
      <c r="K112" s="56"/>
    </row>
    <row r="113" spans="1:11" ht="11.4" x14ac:dyDescent="0.2">
      <c r="A113" s="159"/>
      <c r="B113" s="159"/>
      <c r="C113" s="159"/>
      <c r="D113" s="159"/>
      <c r="E113" s="159"/>
      <c r="F113" s="159"/>
      <c r="G113" s="159"/>
      <c r="H113" s="159"/>
      <c r="I113" s="159"/>
      <c r="J113" s="159"/>
      <c r="K113" s="159"/>
    </row>
    <row r="114" spans="1:11" ht="11.4" x14ac:dyDescent="0.2">
      <c r="A114" s="43"/>
      <c r="B114" s="56"/>
      <c r="C114" s="56"/>
      <c r="D114" s="56"/>
      <c r="E114" s="56"/>
      <c r="F114" s="56"/>
      <c r="G114" s="56"/>
      <c r="H114" s="56"/>
      <c r="I114" s="56"/>
      <c r="J114" s="56"/>
      <c r="K114" s="56"/>
    </row>
    <row r="115" spans="1:11" ht="11.4" x14ac:dyDescent="0.2">
      <c r="A115" s="159"/>
      <c r="B115" s="159"/>
      <c r="C115" s="159"/>
      <c r="D115" s="159"/>
      <c r="E115" s="159"/>
      <c r="F115" s="159"/>
      <c r="G115" s="159"/>
      <c r="H115" s="159"/>
      <c r="I115" s="159"/>
      <c r="J115" s="159"/>
      <c r="K115" s="159"/>
    </row>
    <row r="116" spans="1:11" ht="11.4" x14ac:dyDescent="0.2">
      <c r="A116" s="43"/>
      <c r="B116" s="56"/>
      <c r="C116" s="56"/>
      <c r="D116" s="56"/>
      <c r="E116" s="56"/>
      <c r="F116" s="56"/>
      <c r="G116" s="56"/>
      <c r="H116" s="56"/>
      <c r="I116" s="56"/>
      <c r="J116" s="56"/>
      <c r="K116" s="56"/>
    </row>
    <row r="117" spans="1:11" ht="11.4" x14ac:dyDescent="0.2">
      <c r="A117" s="43"/>
      <c r="B117" s="56"/>
      <c r="C117" s="56"/>
      <c r="D117" s="56"/>
      <c r="E117" s="56"/>
      <c r="F117" s="56"/>
      <c r="G117" s="56"/>
      <c r="H117" s="56"/>
      <c r="I117" s="56"/>
      <c r="J117" s="56"/>
      <c r="K117" s="56"/>
    </row>
    <row r="118" spans="1:11" ht="11.4" x14ac:dyDescent="0.2">
      <c r="A118" s="43"/>
      <c r="B118" s="56"/>
      <c r="C118" s="56"/>
      <c r="D118" s="56"/>
      <c r="E118" s="56"/>
      <c r="F118" s="56"/>
      <c r="G118" s="56"/>
      <c r="H118" s="56"/>
      <c r="I118" s="56"/>
      <c r="J118" s="56"/>
      <c r="K118" s="56"/>
    </row>
    <row r="119" spans="1:11" ht="11.4" x14ac:dyDescent="0.2">
      <c r="A119" s="159"/>
      <c r="B119" s="159"/>
      <c r="C119" s="159"/>
      <c r="D119" s="159"/>
      <c r="E119" s="159"/>
      <c r="F119" s="159"/>
      <c r="G119" s="159"/>
      <c r="H119" s="159"/>
      <c r="I119" s="159"/>
      <c r="J119" s="159"/>
      <c r="K119" s="159"/>
    </row>
    <row r="120" spans="1:11" ht="11.4" x14ac:dyDescent="0.2">
      <c r="A120" s="159"/>
      <c r="B120" s="159"/>
      <c r="C120" s="159"/>
      <c r="D120" s="159"/>
      <c r="E120" s="159"/>
      <c r="F120" s="159"/>
      <c r="G120" s="159"/>
      <c r="H120" s="159"/>
      <c r="I120" s="159"/>
      <c r="J120" s="159"/>
      <c r="K120" s="159"/>
    </row>
    <row r="121" spans="1:11" ht="11.4" x14ac:dyDescent="0.2">
      <c r="A121" s="43"/>
      <c r="B121" s="56"/>
      <c r="C121" s="56"/>
      <c r="D121" s="56"/>
      <c r="E121" s="56"/>
      <c r="F121" s="56"/>
      <c r="G121" s="56"/>
      <c r="H121" s="56"/>
      <c r="I121" s="56"/>
      <c r="J121" s="56"/>
      <c r="K121" s="56"/>
    </row>
    <row r="122" spans="1:11" ht="11.4" x14ac:dyDescent="0.2">
      <c r="A122" s="57"/>
      <c r="B122" s="56"/>
      <c r="C122" s="56"/>
      <c r="D122" s="56"/>
      <c r="E122" s="56"/>
      <c r="F122" s="56"/>
      <c r="G122" s="56"/>
      <c r="H122" s="56"/>
      <c r="I122" s="56"/>
      <c r="J122" s="56"/>
      <c r="K122" s="56"/>
    </row>
    <row r="123" spans="1:11" ht="11.4" x14ac:dyDescent="0.2">
      <c r="A123" s="57"/>
      <c r="B123" s="56"/>
      <c r="C123" s="56"/>
      <c r="D123" s="56"/>
      <c r="E123" s="56"/>
      <c r="F123" s="56"/>
      <c r="G123" s="56"/>
      <c r="H123" s="56"/>
      <c r="I123" s="56"/>
      <c r="J123" s="56"/>
      <c r="K123" s="56"/>
    </row>
    <row r="124" spans="1:11" ht="11.4" x14ac:dyDescent="0.2">
      <c r="A124" s="43"/>
      <c r="B124" s="56"/>
      <c r="C124" s="56"/>
      <c r="D124" s="56"/>
      <c r="E124" s="56"/>
      <c r="F124" s="56"/>
      <c r="G124" s="56"/>
      <c r="H124" s="56"/>
      <c r="I124" s="56"/>
      <c r="J124" s="56"/>
      <c r="K124" s="56"/>
    </row>
    <row r="125" spans="1:11" ht="11.4" x14ac:dyDescent="0.2">
      <c r="A125" s="43"/>
      <c r="B125" s="56"/>
      <c r="C125" s="56"/>
      <c r="D125" s="56"/>
      <c r="E125" s="56"/>
      <c r="F125" s="56"/>
      <c r="G125" s="56"/>
      <c r="H125" s="56"/>
      <c r="I125" s="56"/>
      <c r="J125" s="56"/>
      <c r="K125" s="56"/>
    </row>
    <row r="126" spans="1:11" ht="11.4" x14ac:dyDescent="0.2">
      <c r="A126" s="43"/>
      <c r="B126" s="56"/>
      <c r="C126" s="56"/>
      <c r="D126" s="56"/>
      <c r="E126" s="56"/>
      <c r="F126" s="56"/>
      <c r="G126" s="56"/>
      <c r="H126" s="56"/>
      <c r="I126" s="56"/>
      <c r="J126" s="56"/>
      <c r="K126" s="56"/>
    </row>
    <row r="127" spans="1:11" ht="11.4" x14ac:dyDescent="0.2">
      <c r="A127" s="58"/>
      <c r="B127" s="56"/>
      <c r="C127" s="56"/>
      <c r="D127" s="56"/>
      <c r="E127" s="56"/>
      <c r="F127" s="56"/>
      <c r="G127" s="56"/>
      <c r="H127" s="56"/>
      <c r="I127" s="56"/>
      <c r="J127" s="56"/>
      <c r="K127" s="56"/>
    </row>
    <row r="128" spans="1:11" ht="11.4" x14ac:dyDescent="0.2">
      <c r="A128" s="58"/>
      <c r="B128" s="56"/>
      <c r="C128" s="43"/>
      <c r="D128" s="43"/>
      <c r="E128" s="43"/>
      <c r="F128" s="43"/>
      <c r="G128" s="43"/>
      <c r="H128" s="43"/>
      <c r="I128" s="43"/>
      <c r="J128" s="43"/>
      <c r="K128" s="43"/>
    </row>
  </sheetData>
  <mergeCells count="4">
    <mergeCell ref="A113:K113"/>
    <mergeCell ref="A115:K115"/>
    <mergeCell ref="A119:K119"/>
    <mergeCell ref="A120:K120"/>
  </mergeCells>
  <phoneticPr fontId="1" type="noConversion"/>
  <hyperlinks>
    <hyperlink ref="A4" location="CONTENTS!A1" display="back to contents" xr:uid="{B8139BDB-CA36-499C-AFAD-66686CB8C6A0}"/>
    <hyperlink ref="B4" location="Notes!A1" display="Go to specific notes" xr:uid="{40AA3638-C378-4DEF-8136-D51C0411DBE4}"/>
  </hyperlinks>
  <pageMargins left="0.75" right="0.75" top="1" bottom="1" header="0.5" footer="0.5"/>
  <pageSetup paperSize="9" scale="80"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3"/>
  <sheetViews>
    <sheetView showGridLines="0" workbookViewId="0"/>
  </sheetViews>
  <sheetFormatPr defaultColWidth="10.7109375" defaultRowHeight="10.199999999999999" x14ac:dyDescent="0.2"/>
  <cols>
    <col min="1" max="1" width="19.28515625" style="3" customWidth="1"/>
    <col min="2" max="5" width="12.7109375" style="3" customWidth="1"/>
    <col min="6" max="6" width="17.28515625" style="3" customWidth="1"/>
    <col min="7" max="7" width="17.42578125" style="3" customWidth="1"/>
    <col min="8" max="9" width="12.7109375" style="3" customWidth="1"/>
    <col min="10" max="16384" width="10.7109375" style="3"/>
  </cols>
  <sheetData>
    <row r="1" spans="1:9" s="9" customFormat="1" ht="19.8" thickBot="1" x14ac:dyDescent="0.4">
      <c r="A1" s="132" t="s">
        <v>0</v>
      </c>
      <c r="B1" s="7"/>
      <c r="C1" s="8"/>
      <c r="D1" s="8"/>
      <c r="E1" s="8"/>
      <c r="F1" s="8"/>
      <c r="G1" s="8"/>
      <c r="H1" s="8"/>
    </row>
    <row r="2" spans="1:9" s="10" customFormat="1" ht="18" thickTop="1" thickBot="1" x14ac:dyDescent="0.35">
      <c r="A2" s="134" t="s">
        <v>46</v>
      </c>
      <c r="B2" s="7"/>
      <c r="C2" s="7"/>
      <c r="D2" s="7"/>
      <c r="E2" s="7"/>
      <c r="F2" s="7"/>
      <c r="G2" s="7"/>
      <c r="H2" s="7"/>
    </row>
    <row r="3" spans="1:9" s="11" customFormat="1" ht="25.5" customHeight="1" thickTop="1" x14ac:dyDescent="0.2">
      <c r="A3" s="70" t="s">
        <v>64</v>
      </c>
      <c r="B3"/>
      <c r="C3"/>
      <c r="D3"/>
      <c r="E3"/>
      <c r="F3"/>
      <c r="G3"/>
      <c r="H3"/>
      <c r="I3"/>
    </row>
    <row r="4" spans="1:9" s="11" customFormat="1" ht="25.5" customHeight="1" x14ac:dyDescent="0.25">
      <c r="A4" s="148" t="s">
        <v>133</v>
      </c>
      <c r="B4" s="148" t="s">
        <v>134</v>
      </c>
      <c r="C4"/>
      <c r="D4"/>
      <c r="E4"/>
      <c r="F4"/>
      <c r="G4"/>
      <c r="H4"/>
      <c r="I4"/>
    </row>
    <row r="5" spans="1:9" s="12" customFormat="1" ht="62.4" x14ac:dyDescent="0.3">
      <c r="A5" s="110" t="s">
        <v>12</v>
      </c>
      <c r="B5" s="111" t="s">
        <v>8</v>
      </c>
      <c r="C5" s="111" t="s">
        <v>5</v>
      </c>
      <c r="D5" s="111" t="s">
        <v>8</v>
      </c>
      <c r="E5" s="111" t="s">
        <v>6</v>
      </c>
      <c r="F5" s="111" t="s">
        <v>47</v>
      </c>
      <c r="G5" s="111" t="s">
        <v>15</v>
      </c>
      <c r="H5" s="111" t="s">
        <v>6</v>
      </c>
      <c r="I5" s="111" t="s">
        <v>48</v>
      </c>
    </row>
    <row r="6" spans="1:9" ht="15.75" customHeight="1" x14ac:dyDescent="0.3">
      <c r="A6" s="112">
        <v>1945</v>
      </c>
      <c r="B6" s="113">
        <f>C6+D6</f>
        <v>1569</v>
      </c>
      <c r="C6" s="114">
        <v>138</v>
      </c>
      <c r="D6" s="113">
        <f>SUM(E6:I6)</f>
        <v>1431</v>
      </c>
      <c r="E6" s="114">
        <v>1428</v>
      </c>
      <c r="F6" s="114"/>
      <c r="G6" s="114"/>
      <c r="H6" s="115">
        <v>0</v>
      </c>
      <c r="I6" s="114">
        <v>3</v>
      </c>
    </row>
    <row r="7" spans="1:9" ht="15.6" x14ac:dyDescent="0.3">
      <c r="A7" s="112">
        <v>1946</v>
      </c>
      <c r="B7" s="113">
        <f>C7+D7</f>
        <v>4310</v>
      </c>
      <c r="C7" s="114">
        <v>497</v>
      </c>
      <c r="D7" s="113">
        <f>SUM(E7:I7)</f>
        <v>3813</v>
      </c>
      <c r="E7" s="114">
        <v>3633</v>
      </c>
      <c r="F7" s="114"/>
      <c r="G7" s="114"/>
      <c r="H7" s="114">
        <v>178</v>
      </c>
      <c r="I7" s="114">
        <v>2</v>
      </c>
    </row>
    <row r="8" spans="1:9" ht="15.6" x14ac:dyDescent="0.3">
      <c r="A8" s="112">
        <v>1947</v>
      </c>
      <c r="B8" s="113">
        <f>C8+D8</f>
        <v>12149</v>
      </c>
      <c r="C8" s="114">
        <v>1309</v>
      </c>
      <c r="D8" s="113">
        <f>SUM(E8:I8)</f>
        <v>10840</v>
      </c>
      <c r="E8" s="114">
        <v>10551</v>
      </c>
      <c r="F8" s="114">
        <v>20</v>
      </c>
      <c r="G8" s="114">
        <v>2</v>
      </c>
      <c r="H8" s="114">
        <v>222</v>
      </c>
      <c r="I8" s="114">
        <v>45</v>
      </c>
    </row>
    <row r="9" spans="1:9" ht="15.6" x14ac:dyDescent="0.3">
      <c r="A9" s="112">
        <v>1948</v>
      </c>
      <c r="B9" s="113">
        <f>C9+D9</f>
        <v>21211</v>
      </c>
      <c r="C9" s="114">
        <v>1500</v>
      </c>
      <c r="D9" s="113">
        <f>SUM(E9:I9)</f>
        <v>19711</v>
      </c>
      <c r="E9" s="114">
        <v>19273</v>
      </c>
      <c r="F9" s="114">
        <v>14</v>
      </c>
      <c r="G9" s="114">
        <v>109</v>
      </c>
      <c r="H9" s="114">
        <v>274</v>
      </c>
      <c r="I9" s="114">
        <v>41</v>
      </c>
    </row>
    <row r="11" spans="1:9" ht="12" x14ac:dyDescent="0.25">
      <c r="A11" s="42"/>
    </row>
    <row r="12" spans="1:9" ht="11.4" x14ac:dyDescent="0.2">
      <c r="A12" s="48"/>
    </row>
    <row r="13" spans="1:9" ht="13.2" x14ac:dyDescent="0.25">
      <c r="A13" s="5"/>
    </row>
  </sheetData>
  <phoneticPr fontId="1" type="noConversion"/>
  <hyperlinks>
    <hyperlink ref="A4" location="CONTENTS!A1" display="back to contents" xr:uid="{D013E11C-9DF5-4184-B506-AC2A1BDC5887}"/>
    <hyperlink ref="B4" location="Notes!A1" display="Go to specific notes" xr:uid="{790D51BE-FB01-43B6-AAA5-BAFABB5511F9}"/>
  </hyperlinks>
  <pageMargins left="0.75" right="0.75" top="1" bottom="1" header="0.5" footer="0.5"/>
  <pageSetup paperSize="9" orientation="portrait" horizontalDpi="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I80"/>
  <sheetViews>
    <sheetView showGridLines="0" zoomScaleNormal="75" workbookViewId="0">
      <pane ySplit="3" topLeftCell="A4" activePane="bottomLeft" state="frozen"/>
      <selection pane="bottomLeft"/>
    </sheetView>
  </sheetViews>
  <sheetFormatPr defaultColWidth="10.7109375" defaultRowHeight="10.199999999999999" x14ac:dyDescent="0.2"/>
  <cols>
    <col min="1" max="1" width="16.7109375" style="23" customWidth="1"/>
    <col min="2" max="2" width="12.42578125" style="13" customWidth="1"/>
    <col min="3" max="4" width="12.42578125" style="14" customWidth="1"/>
    <col min="5" max="5" width="14.28515625" style="14" customWidth="1"/>
    <col min="6" max="7" width="12.42578125" style="14" customWidth="1"/>
    <col min="8" max="8" width="16.28515625" style="14" customWidth="1"/>
    <col min="9" max="9" width="18.5703125" style="14" customWidth="1"/>
    <col min="10" max="16384" width="10.7109375" style="20"/>
  </cols>
  <sheetData>
    <row r="1" spans="1:9" s="33" customFormat="1" ht="19.8" thickBot="1" x14ac:dyDescent="0.4">
      <c r="A1" s="132" t="s">
        <v>0</v>
      </c>
      <c r="B1" s="31"/>
      <c r="C1" s="32"/>
      <c r="D1" s="32"/>
      <c r="E1" s="32"/>
      <c r="F1" s="32"/>
      <c r="G1" s="32"/>
      <c r="H1" s="32"/>
      <c r="I1" s="32"/>
    </row>
    <row r="2" spans="1:9" s="34" customFormat="1" ht="18" thickTop="1" thickBot="1" x14ac:dyDescent="0.35">
      <c r="A2" s="135" t="s">
        <v>14</v>
      </c>
      <c r="B2" s="35"/>
      <c r="C2" s="35"/>
      <c r="D2" s="35"/>
      <c r="E2" s="35"/>
      <c r="F2" s="35"/>
      <c r="G2" s="35"/>
      <c r="H2" s="35"/>
      <c r="I2" s="35"/>
    </row>
    <row r="3" spans="1:9" s="34" customFormat="1" ht="15.6" thickTop="1" x14ac:dyDescent="0.25">
      <c r="A3" s="70" t="s">
        <v>64</v>
      </c>
      <c r="B3" s="35"/>
      <c r="C3" s="35"/>
      <c r="D3" s="35"/>
      <c r="E3" s="35"/>
      <c r="F3" s="35"/>
      <c r="G3" s="35"/>
      <c r="H3" s="35"/>
      <c r="I3" s="35"/>
    </row>
    <row r="4" spans="1:9" s="34" customFormat="1" ht="15" x14ac:dyDescent="0.25">
      <c r="A4" s="148" t="s">
        <v>133</v>
      </c>
      <c r="B4" s="148" t="s">
        <v>134</v>
      </c>
      <c r="C4" s="35"/>
      <c r="D4" s="35"/>
      <c r="E4" s="35"/>
      <c r="F4" s="35"/>
      <c r="G4" s="35"/>
      <c r="H4" s="35"/>
      <c r="I4" s="35"/>
    </row>
    <row r="5" spans="1:9" ht="78" x14ac:dyDescent="0.3">
      <c r="A5" s="116" t="s">
        <v>12</v>
      </c>
      <c r="B5" s="117" t="s">
        <v>8</v>
      </c>
      <c r="C5" s="117" t="s">
        <v>5</v>
      </c>
      <c r="D5" s="117" t="s">
        <v>8</v>
      </c>
      <c r="E5" s="117" t="s">
        <v>6</v>
      </c>
      <c r="F5" s="117" t="s">
        <v>7</v>
      </c>
      <c r="G5" s="117" t="s">
        <v>50</v>
      </c>
      <c r="H5" s="117" t="s">
        <v>57</v>
      </c>
      <c r="I5" s="117" t="s">
        <v>15</v>
      </c>
    </row>
    <row r="6" spans="1:9" ht="15.6" x14ac:dyDescent="0.3">
      <c r="A6" s="118" t="s">
        <v>16</v>
      </c>
      <c r="B6" s="119">
        <f t="shared" ref="B6:B34" si="0">SUM(C6+D6)</f>
        <v>25846</v>
      </c>
      <c r="C6" s="120">
        <v>1101</v>
      </c>
      <c r="D6" s="119">
        <f t="shared" ref="D6:D35" si="1">SUM(E6+F6+G6+H6+I6)</f>
        <v>24745</v>
      </c>
      <c r="E6" s="120">
        <v>20004</v>
      </c>
      <c r="F6" s="120">
        <v>60</v>
      </c>
      <c r="G6" s="120">
        <v>4116</v>
      </c>
      <c r="H6" s="120">
        <v>72</v>
      </c>
      <c r="I6" s="120">
        <v>493</v>
      </c>
    </row>
    <row r="7" spans="1:9" ht="15.6" x14ac:dyDescent="0.3">
      <c r="A7" s="118" t="s">
        <v>17</v>
      </c>
      <c r="B7" s="119">
        <f t="shared" si="0"/>
        <v>25811</v>
      </c>
      <c r="C7" s="120">
        <v>782</v>
      </c>
      <c r="D7" s="119">
        <f t="shared" si="1"/>
        <v>25029</v>
      </c>
      <c r="E7" s="120">
        <v>20989</v>
      </c>
      <c r="F7" s="120">
        <v>158</v>
      </c>
      <c r="G7" s="120">
        <v>3167</v>
      </c>
      <c r="H7" s="120">
        <v>91</v>
      </c>
      <c r="I7" s="120">
        <v>624</v>
      </c>
    </row>
    <row r="8" spans="1:9" ht="15.6" x14ac:dyDescent="0.3">
      <c r="A8" s="118" t="s">
        <v>18</v>
      </c>
      <c r="B8" s="119">
        <f t="shared" si="0"/>
        <v>22928</v>
      </c>
      <c r="C8" s="120">
        <v>1145</v>
      </c>
      <c r="D8" s="119">
        <f t="shared" si="1"/>
        <v>21783</v>
      </c>
      <c r="E8" s="120">
        <v>17971</v>
      </c>
      <c r="F8" s="120">
        <v>120</v>
      </c>
      <c r="G8" s="120">
        <v>2906</v>
      </c>
      <c r="H8" s="120">
        <v>139</v>
      </c>
      <c r="I8" s="120">
        <v>647</v>
      </c>
    </row>
    <row r="9" spans="1:9" ht="15.6" x14ac:dyDescent="0.3">
      <c r="A9" s="118" t="s">
        <v>19</v>
      </c>
      <c r="B9" s="119">
        <f t="shared" si="0"/>
        <v>30947</v>
      </c>
      <c r="C9" s="120">
        <v>2242</v>
      </c>
      <c r="D9" s="119">
        <f t="shared" si="1"/>
        <v>28705</v>
      </c>
      <c r="E9" s="120">
        <v>22393</v>
      </c>
      <c r="F9" s="120">
        <v>485</v>
      </c>
      <c r="G9" s="120">
        <v>4745</v>
      </c>
      <c r="H9" s="120">
        <v>285</v>
      </c>
      <c r="I9" s="120">
        <v>797</v>
      </c>
    </row>
    <row r="10" spans="1:9" ht="15.6" x14ac:dyDescent="0.3">
      <c r="A10" s="118" t="s">
        <v>20</v>
      </c>
      <c r="B10" s="119">
        <f t="shared" si="0"/>
        <v>39548</v>
      </c>
      <c r="C10" s="120">
        <v>2393</v>
      </c>
      <c r="D10" s="119">
        <f t="shared" si="1"/>
        <v>37155</v>
      </c>
      <c r="E10" s="120">
        <v>29719</v>
      </c>
      <c r="F10" s="120">
        <v>1316</v>
      </c>
      <c r="G10" s="120">
        <v>4957</v>
      </c>
      <c r="H10" s="120">
        <v>217</v>
      </c>
      <c r="I10" s="120">
        <v>946</v>
      </c>
    </row>
    <row r="11" spans="1:9" ht="15.6" x14ac:dyDescent="0.3">
      <c r="A11" s="118" t="s">
        <v>21</v>
      </c>
      <c r="B11" s="119">
        <f t="shared" si="0"/>
        <v>38853</v>
      </c>
      <c r="C11" s="120">
        <v>2608</v>
      </c>
      <c r="D11" s="119">
        <f t="shared" si="1"/>
        <v>36245</v>
      </c>
      <c r="E11" s="120">
        <v>29748</v>
      </c>
      <c r="F11" s="120">
        <v>1466</v>
      </c>
      <c r="G11" s="120">
        <v>4117</v>
      </c>
      <c r="H11" s="120">
        <v>115</v>
      </c>
      <c r="I11" s="120">
        <v>799</v>
      </c>
    </row>
    <row r="12" spans="1:9" ht="15.6" x14ac:dyDescent="0.3">
      <c r="A12" s="118" t="s">
        <v>22</v>
      </c>
      <c r="B12" s="119">
        <f t="shared" si="0"/>
        <v>34069</v>
      </c>
      <c r="C12" s="120">
        <v>3523</v>
      </c>
      <c r="D12" s="119">
        <f t="shared" si="1"/>
        <v>30546</v>
      </c>
      <c r="E12" s="120">
        <v>24210</v>
      </c>
      <c r="F12" s="120">
        <v>1323</v>
      </c>
      <c r="G12" s="120">
        <v>3745</v>
      </c>
      <c r="H12" s="120">
        <v>131</v>
      </c>
      <c r="I12" s="120">
        <v>1137</v>
      </c>
    </row>
    <row r="13" spans="1:9" ht="15.6" x14ac:dyDescent="0.3">
      <c r="A13" s="118" t="s">
        <v>23</v>
      </c>
      <c r="B13" s="119">
        <f t="shared" si="0"/>
        <v>31901</v>
      </c>
      <c r="C13" s="120">
        <v>4576</v>
      </c>
      <c r="D13" s="119">
        <f t="shared" si="1"/>
        <v>27325</v>
      </c>
      <c r="E13" s="120">
        <v>22084</v>
      </c>
      <c r="F13" s="120">
        <v>1073</v>
      </c>
      <c r="G13" s="120">
        <v>3133</v>
      </c>
      <c r="H13" s="120">
        <v>148</v>
      </c>
      <c r="I13" s="120">
        <v>887</v>
      </c>
    </row>
    <row r="14" spans="1:9" ht="15.6" x14ac:dyDescent="0.3">
      <c r="A14" s="118" t="s">
        <v>24</v>
      </c>
      <c r="B14" s="119">
        <f t="shared" si="0"/>
        <v>32437</v>
      </c>
      <c r="C14" s="120">
        <v>3513</v>
      </c>
      <c r="D14" s="119">
        <f t="shared" si="1"/>
        <v>28924</v>
      </c>
      <c r="E14" s="120">
        <v>24239</v>
      </c>
      <c r="F14" s="120">
        <v>951</v>
      </c>
      <c r="G14" s="120">
        <v>3136</v>
      </c>
      <c r="H14" s="120">
        <v>105</v>
      </c>
      <c r="I14" s="120">
        <v>493</v>
      </c>
    </row>
    <row r="15" spans="1:9" ht="15.6" x14ac:dyDescent="0.3">
      <c r="A15" s="118" t="s">
        <v>25</v>
      </c>
      <c r="B15" s="119">
        <f t="shared" si="0"/>
        <v>32170</v>
      </c>
      <c r="C15" s="120">
        <v>4061</v>
      </c>
      <c r="D15" s="119">
        <f t="shared" si="1"/>
        <v>28109</v>
      </c>
      <c r="E15" s="120">
        <v>22622</v>
      </c>
      <c r="F15" s="120">
        <v>3277</v>
      </c>
      <c r="G15" s="120">
        <v>1474</v>
      </c>
      <c r="H15" s="120">
        <v>93</v>
      </c>
      <c r="I15" s="120">
        <v>643</v>
      </c>
    </row>
    <row r="16" spans="1:9" ht="15.6" x14ac:dyDescent="0.3">
      <c r="A16" s="118" t="s">
        <v>26</v>
      </c>
      <c r="B16" s="119">
        <f t="shared" si="0"/>
        <v>27293</v>
      </c>
      <c r="C16" s="120">
        <v>4232</v>
      </c>
      <c r="D16" s="119">
        <f t="shared" si="1"/>
        <v>23061</v>
      </c>
      <c r="E16" s="120">
        <v>18665</v>
      </c>
      <c r="F16" s="120">
        <v>2493</v>
      </c>
      <c r="G16" s="120">
        <v>1551</v>
      </c>
      <c r="H16" s="120">
        <v>4</v>
      </c>
      <c r="I16" s="120">
        <v>348</v>
      </c>
    </row>
    <row r="17" spans="1:9" ht="15.6" x14ac:dyDescent="0.3">
      <c r="A17" s="118" t="s">
        <v>27</v>
      </c>
      <c r="B17" s="119">
        <f t="shared" si="0"/>
        <v>28592</v>
      </c>
      <c r="C17" s="120">
        <v>6529</v>
      </c>
      <c r="D17" s="119">
        <f t="shared" si="1"/>
        <v>22063</v>
      </c>
      <c r="E17" s="120">
        <v>17913</v>
      </c>
      <c r="F17" s="120">
        <v>2071</v>
      </c>
      <c r="G17" s="120">
        <v>1519</v>
      </c>
      <c r="H17" s="120">
        <v>127</v>
      </c>
      <c r="I17" s="120">
        <v>433</v>
      </c>
    </row>
    <row r="18" spans="1:9" ht="15.6" x14ac:dyDescent="0.3">
      <c r="A18" s="118" t="s">
        <v>28</v>
      </c>
      <c r="B18" s="119">
        <f t="shared" si="0"/>
        <v>27230</v>
      </c>
      <c r="C18" s="120">
        <v>7147</v>
      </c>
      <c r="D18" s="119">
        <f t="shared" si="1"/>
        <v>20083</v>
      </c>
      <c r="E18" s="120">
        <v>16823</v>
      </c>
      <c r="F18" s="120">
        <v>1265</v>
      </c>
      <c r="G18" s="120">
        <v>1453</v>
      </c>
      <c r="H18" s="120">
        <v>53</v>
      </c>
      <c r="I18" s="120">
        <v>489</v>
      </c>
    </row>
    <row r="19" spans="1:9" ht="15.6" x14ac:dyDescent="0.3">
      <c r="A19" s="118" t="s">
        <v>29</v>
      </c>
      <c r="B19" s="119">
        <f t="shared" si="0"/>
        <v>26761</v>
      </c>
      <c r="C19" s="120">
        <v>7784</v>
      </c>
      <c r="D19" s="119">
        <f t="shared" si="1"/>
        <v>18977</v>
      </c>
      <c r="E19" s="120">
        <v>16245</v>
      </c>
      <c r="F19" s="120">
        <v>1576</v>
      </c>
      <c r="G19" s="120">
        <v>967</v>
      </c>
      <c r="H19" s="120">
        <v>65</v>
      </c>
      <c r="I19" s="120">
        <v>124</v>
      </c>
    </row>
    <row r="20" spans="1:9" ht="15.6" x14ac:dyDescent="0.3">
      <c r="A20" s="118" t="s">
        <v>30</v>
      </c>
      <c r="B20" s="119">
        <f t="shared" si="0"/>
        <v>28217</v>
      </c>
      <c r="C20" s="120">
        <v>6622</v>
      </c>
      <c r="D20" s="119">
        <f t="shared" si="1"/>
        <v>21595</v>
      </c>
      <c r="E20" s="120">
        <v>17699</v>
      </c>
      <c r="F20" s="120">
        <v>1649</v>
      </c>
      <c r="G20" s="120">
        <v>1816</v>
      </c>
      <c r="H20" s="120">
        <v>32</v>
      </c>
      <c r="I20" s="120">
        <v>399</v>
      </c>
    </row>
    <row r="21" spans="1:9" ht="15.6" x14ac:dyDescent="0.3">
      <c r="A21" s="118" t="s">
        <v>31</v>
      </c>
      <c r="B21" s="119">
        <f t="shared" si="0"/>
        <v>37171</v>
      </c>
      <c r="C21" s="120">
        <v>7662</v>
      </c>
      <c r="D21" s="119">
        <f t="shared" si="1"/>
        <v>29509</v>
      </c>
      <c r="E21" s="120">
        <v>24814</v>
      </c>
      <c r="F21" s="120">
        <v>2608</v>
      </c>
      <c r="G21" s="120">
        <v>1734</v>
      </c>
      <c r="H21" s="120">
        <v>12</v>
      </c>
      <c r="I21" s="120">
        <v>341</v>
      </c>
    </row>
    <row r="22" spans="1:9" ht="15.6" x14ac:dyDescent="0.3">
      <c r="A22" s="118" t="s">
        <v>32</v>
      </c>
      <c r="B22" s="119">
        <f t="shared" si="0"/>
        <v>35116</v>
      </c>
      <c r="C22" s="120">
        <v>7553</v>
      </c>
      <c r="D22" s="119">
        <f t="shared" si="1"/>
        <v>27563</v>
      </c>
      <c r="E22" s="120">
        <v>21823</v>
      </c>
      <c r="F22" s="120">
        <v>2996</v>
      </c>
      <c r="G22" s="120">
        <v>1765</v>
      </c>
      <c r="H22" s="120">
        <v>154</v>
      </c>
      <c r="I22" s="120">
        <v>825</v>
      </c>
    </row>
    <row r="23" spans="1:9" ht="15.6" x14ac:dyDescent="0.3">
      <c r="A23" s="118" t="s">
        <v>33</v>
      </c>
      <c r="B23" s="119">
        <f t="shared" si="0"/>
        <v>36029</v>
      </c>
      <c r="C23" s="120">
        <v>7870</v>
      </c>
      <c r="D23" s="119">
        <f t="shared" si="1"/>
        <v>28159</v>
      </c>
      <c r="E23" s="120">
        <v>21343</v>
      </c>
      <c r="F23" s="120">
        <v>3870</v>
      </c>
      <c r="G23" s="120">
        <v>2302</v>
      </c>
      <c r="H23" s="120">
        <v>118</v>
      </c>
      <c r="I23" s="120">
        <v>526</v>
      </c>
    </row>
    <row r="24" spans="1:9" ht="15.6" x14ac:dyDescent="0.3">
      <c r="A24" s="118" t="s">
        <v>34</v>
      </c>
      <c r="B24" s="119">
        <f t="shared" si="0"/>
        <v>41458</v>
      </c>
      <c r="C24" s="120">
        <v>7498</v>
      </c>
      <c r="D24" s="119">
        <f t="shared" si="1"/>
        <v>33960</v>
      </c>
      <c r="E24" s="120">
        <v>27092</v>
      </c>
      <c r="F24" s="120">
        <v>3941</v>
      </c>
      <c r="G24" s="120">
        <v>2189</v>
      </c>
      <c r="H24" s="120">
        <v>181</v>
      </c>
      <c r="I24" s="120">
        <v>557</v>
      </c>
    </row>
    <row r="25" spans="1:9" ht="15.6" x14ac:dyDescent="0.3">
      <c r="A25" s="118" t="s">
        <v>35</v>
      </c>
      <c r="B25" s="119">
        <f t="shared" si="0"/>
        <v>41988</v>
      </c>
      <c r="C25" s="120">
        <v>8719</v>
      </c>
      <c r="D25" s="119">
        <f t="shared" si="1"/>
        <v>33269</v>
      </c>
      <c r="E25" s="120">
        <v>26756</v>
      </c>
      <c r="F25" s="120">
        <v>3207</v>
      </c>
      <c r="G25" s="120">
        <v>2048</v>
      </c>
      <c r="H25" s="120">
        <v>288</v>
      </c>
      <c r="I25" s="120">
        <v>970</v>
      </c>
    </row>
    <row r="26" spans="1:9" ht="15.6" x14ac:dyDescent="0.3">
      <c r="A26" s="118" t="s">
        <v>36</v>
      </c>
      <c r="B26" s="119">
        <f t="shared" si="0"/>
        <v>42629</v>
      </c>
      <c r="C26" s="120">
        <v>8327</v>
      </c>
      <c r="D26" s="119">
        <f t="shared" si="1"/>
        <v>34302</v>
      </c>
      <c r="E26" s="120">
        <v>27497</v>
      </c>
      <c r="F26" s="120">
        <v>3656</v>
      </c>
      <c r="G26" s="120">
        <v>2779</v>
      </c>
      <c r="H26" s="120">
        <v>183</v>
      </c>
      <c r="I26" s="120">
        <v>187</v>
      </c>
    </row>
    <row r="27" spans="1:9" ht="15.6" x14ac:dyDescent="0.3">
      <c r="A27" s="118" t="s">
        <v>37</v>
      </c>
      <c r="B27" s="119">
        <f t="shared" si="0"/>
        <v>43126</v>
      </c>
      <c r="C27" s="120">
        <v>8220</v>
      </c>
      <c r="D27" s="119">
        <f t="shared" si="1"/>
        <v>34906</v>
      </c>
      <c r="E27" s="120">
        <v>28045</v>
      </c>
      <c r="F27" s="120">
        <v>2790</v>
      </c>
      <c r="G27" s="120">
        <v>3525</v>
      </c>
      <c r="H27" s="120">
        <v>244</v>
      </c>
      <c r="I27" s="120">
        <v>302</v>
      </c>
    </row>
    <row r="28" spans="1:9" ht="15.6" x14ac:dyDescent="0.3">
      <c r="A28" s="118" t="s">
        <v>38</v>
      </c>
      <c r="B28" s="119">
        <f t="shared" si="0"/>
        <v>40783</v>
      </c>
      <c r="C28" s="120">
        <v>11614</v>
      </c>
      <c r="D28" s="119">
        <f t="shared" si="1"/>
        <v>29169</v>
      </c>
      <c r="E28" s="120">
        <v>23125</v>
      </c>
      <c r="F28" s="120">
        <v>2394</v>
      </c>
      <c r="G28" s="120">
        <v>3058</v>
      </c>
      <c r="H28" s="120">
        <v>332</v>
      </c>
      <c r="I28" s="120">
        <v>260</v>
      </c>
    </row>
    <row r="29" spans="1:9" ht="15.6" x14ac:dyDescent="0.3">
      <c r="A29" s="118" t="s">
        <v>39</v>
      </c>
      <c r="B29" s="119">
        <f t="shared" si="0"/>
        <v>31992</v>
      </c>
      <c r="C29" s="120">
        <v>11835</v>
      </c>
      <c r="D29" s="119">
        <f t="shared" si="1"/>
        <v>20157</v>
      </c>
      <c r="E29" s="120">
        <v>16335</v>
      </c>
      <c r="F29" s="120">
        <v>1519</v>
      </c>
      <c r="G29" s="120">
        <v>1739</v>
      </c>
      <c r="H29" s="120">
        <v>413</v>
      </c>
      <c r="I29" s="120">
        <v>151</v>
      </c>
    </row>
    <row r="30" spans="1:9" ht="15.6" x14ac:dyDescent="0.3">
      <c r="A30" s="118" t="s">
        <v>40</v>
      </c>
      <c r="B30" s="119">
        <f t="shared" si="0"/>
        <v>30033</v>
      </c>
      <c r="C30" s="120">
        <v>12215</v>
      </c>
      <c r="D30" s="119">
        <f t="shared" si="1"/>
        <v>17818</v>
      </c>
      <c r="E30" s="120">
        <v>14432</v>
      </c>
      <c r="F30" s="120">
        <v>1589</v>
      </c>
      <c r="G30" s="120">
        <v>1328</v>
      </c>
      <c r="H30" s="120">
        <v>245</v>
      </c>
      <c r="I30" s="120">
        <v>224</v>
      </c>
    </row>
    <row r="31" spans="1:9" ht="15.6" x14ac:dyDescent="0.3">
      <c r="A31" s="118" t="s">
        <v>41</v>
      </c>
      <c r="B31" s="119">
        <f t="shared" si="0"/>
        <v>28336</v>
      </c>
      <c r="C31" s="120">
        <v>11239</v>
      </c>
      <c r="D31" s="119">
        <f t="shared" si="1"/>
        <v>17097</v>
      </c>
      <c r="E31" s="120">
        <v>13016</v>
      </c>
      <c r="F31" s="120">
        <v>2099</v>
      </c>
      <c r="G31" s="120">
        <v>1067</v>
      </c>
      <c r="H31" s="120">
        <v>480</v>
      </c>
      <c r="I31" s="120">
        <v>435</v>
      </c>
    </row>
    <row r="32" spans="1:9" ht="15.6" x14ac:dyDescent="0.3">
      <c r="A32" s="118" t="s">
        <v>42</v>
      </c>
      <c r="B32" s="119">
        <f t="shared" si="0"/>
        <v>34323</v>
      </c>
      <c r="C32" s="120">
        <v>10371</v>
      </c>
      <c r="D32" s="119">
        <f t="shared" si="1"/>
        <v>23952</v>
      </c>
      <c r="E32" s="120">
        <v>16086</v>
      </c>
      <c r="F32" s="120">
        <v>3636</v>
      </c>
      <c r="G32" s="120">
        <v>3062</v>
      </c>
      <c r="H32" s="120">
        <v>766</v>
      </c>
      <c r="I32" s="120">
        <v>402</v>
      </c>
    </row>
    <row r="33" spans="1:9" ht="15.6" x14ac:dyDescent="0.3">
      <c r="A33" s="118" t="s">
        <v>43</v>
      </c>
      <c r="B33" s="119">
        <f t="shared" si="0"/>
        <v>36527</v>
      </c>
      <c r="C33" s="120">
        <v>13704</v>
      </c>
      <c r="D33" s="119">
        <f t="shared" si="1"/>
        <v>22823</v>
      </c>
      <c r="E33" s="120">
        <v>14361</v>
      </c>
      <c r="F33" s="120">
        <v>3980</v>
      </c>
      <c r="G33" s="120">
        <v>2813</v>
      </c>
      <c r="H33" s="120">
        <v>1152</v>
      </c>
      <c r="I33" s="120">
        <v>517</v>
      </c>
    </row>
    <row r="34" spans="1:9" ht="15.6" x14ac:dyDescent="0.3">
      <c r="A34" s="118" t="s">
        <v>44</v>
      </c>
      <c r="B34" s="119">
        <f t="shared" si="0"/>
        <v>27320</v>
      </c>
      <c r="C34" s="120">
        <v>12132</v>
      </c>
      <c r="D34" s="119">
        <f t="shared" si="1"/>
        <v>15188</v>
      </c>
      <c r="E34" s="120">
        <v>9119</v>
      </c>
      <c r="F34" s="120">
        <v>3167</v>
      </c>
      <c r="G34" s="120">
        <v>2042</v>
      </c>
      <c r="H34" s="120">
        <v>546</v>
      </c>
      <c r="I34" s="120">
        <v>314</v>
      </c>
    </row>
    <row r="35" spans="1:9" ht="15.6" x14ac:dyDescent="0.3">
      <c r="A35" s="118" t="s">
        <v>45</v>
      </c>
      <c r="B35" s="119">
        <f>SUM(C35+D35)</f>
        <v>25778</v>
      </c>
      <c r="C35" s="120">
        <v>14443</v>
      </c>
      <c r="D35" s="119">
        <f t="shared" si="1"/>
        <v>11335</v>
      </c>
      <c r="E35" s="120">
        <v>6705</v>
      </c>
      <c r="F35" s="120">
        <v>1510</v>
      </c>
      <c r="G35" s="120">
        <v>1711</v>
      </c>
      <c r="H35" s="120">
        <v>1127</v>
      </c>
      <c r="I35" s="120">
        <v>282</v>
      </c>
    </row>
    <row r="36" spans="1:9" ht="12" x14ac:dyDescent="0.25">
      <c r="A36" s="42"/>
      <c r="B36" s="17"/>
      <c r="C36" s="18"/>
      <c r="D36" s="18"/>
      <c r="E36" s="18"/>
      <c r="F36" s="18"/>
      <c r="G36" s="19"/>
      <c r="H36" s="19"/>
      <c r="I36" s="21"/>
    </row>
    <row r="37" spans="1:9" ht="11.4" x14ac:dyDescent="0.2">
      <c r="A37" s="48"/>
      <c r="G37" s="22"/>
    </row>
    <row r="38" spans="1:9" ht="12" x14ac:dyDescent="0.25">
      <c r="A38" s="42"/>
      <c r="G38" s="22"/>
    </row>
    <row r="39" spans="1:9" ht="11.4" x14ac:dyDescent="0.2">
      <c r="A39" s="44"/>
      <c r="G39" s="22"/>
    </row>
    <row r="40" spans="1:9" ht="11.4" x14ac:dyDescent="0.2">
      <c r="A40" s="44"/>
      <c r="G40" s="22"/>
    </row>
    <row r="41" spans="1:9" ht="11.4" x14ac:dyDescent="0.2">
      <c r="A41" s="44"/>
    </row>
    <row r="43" spans="1:9" x14ac:dyDescent="0.2">
      <c r="C43" s="13"/>
      <c r="D43" s="13"/>
      <c r="E43" s="13"/>
      <c r="F43" s="13"/>
      <c r="G43" s="13"/>
      <c r="H43" s="13"/>
      <c r="I43" s="13"/>
    </row>
    <row r="44" spans="1:9" x14ac:dyDescent="0.2">
      <c r="B44" s="16"/>
      <c r="C44" s="16"/>
      <c r="D44" s="16"/>
      <c r="E44" s="16"/>
      <c r="F44" s="16"/>
      <c r="G44" s="16"/>
      <c r="H44" s="16"/>
      <c r="I44" s="16"/>
    </row>
    <row r="45" spans="1:9" x14ac:dyDescent="0.2">
      <c r="C45" s="13"/>
      <c r="D45" s="24"/>
      <c r="E45" s="16"/>
      <c r="F45" s="16"/>
      <c r="G45" s="16"/>
      <c r="H45" s="16"/>
      <c r="I45" s="16"/>
    </row>
    <row r="46" spans="1:9" x14ac:dyDescent="0.2">
      <c r="A46" s="25"/>
      <c r="C46" s="16"/>
      <c r="D46" s="26"/>
      <c r="E46" s="16"/>
      <c r="F46" s="16"/>
      <c r="G46" s="16"/>
      <c r="H46" s="16"/>
      <c r="I46" s="16"/>
    </row>
    <row r="47" spans="1:9" x14ac:dyDescent="0.2">
      <c r="A47" s="25"/>
      <c r="B47" s="16"/>
      <c r="C47" s="16"/>
      <c r="D47" s="16"/>
      <c r="E47" s="16"/>
      <c r="F47" s="16"/>
      <c r="G47" s="16"/>
      <c r="H47" s="16"/>
      <c r="I47" s="16"/>
    </row>
    <row r="48" spans="1:9" x14ac:dyDescent="0.2">
      <c r="A48" s="36"/>
      <c r="E48" s="13"/>
    </row>
    <row r="49" spans="1:9" x14ac:dyDescent="0.2">
      <c r="A49" s="36"/>
      <c r="E49" s="13"/>
    </row>
    <row r="50" spans="1:9" x14ac:dyDescent="0.2">
      <c r="A50" s="36"/>
      <c r="E50" s="13"/>
    </row>
    <row r="51" spans="1:9" x14ac:dyDescent="0.2">
      <c r="A51" s="36"/>
      <c r="E51" s="13"/>
    </row>
    <row r="52" spans="1:9" x14ac:dyDescent="0.2">
      <c r="A52" s="36"/>
      <c r="E52" s="13"/>
    </row>
    <row r="53" spans="1:9" x14ac:dyDescent="0.2">
      <c r="A53" s="36"/>
      <c r="E53" s="13"/>
    </row>
    <row r="54" spans="1:9" x14ac:dyDescent="0.2">
      <c r="A54" s="36"/>
      <c r="E54" s="13"/>
    </row>
    <row r="55" spans="1:9" x14ac:dyDescent="0.2">
      <c r="A55" s="36"/>
      <c r="E55" s="13"/>
    </row>
    <row r="56" spans="1:9" x14ac:dyDescent="0.2">
      <c r="A56" s="36"/>
      <c r="E56" s="13"/>
    </row>
    <row r="57" spans="1:9" x14ac:dyDescent="0.2">
      <c r="A57" s="36"/>
      <c r="E57" s="13"/>
      <c r="I57" s="19"/>
    </row>
    <row r="58" spans="1:9" x14ac:dyDescent="0.2">
      <c r="A58" s="36"/>
      <c r="E58" s="13"/>
    </row>
    <row r="59" spans="1:9" x14ac:dyDescent="0.2">
      <c r="A59" s="36"/>
      <c r="E59" s="13"/>
    </row>
    <row r="60" spans="1:9" x14ac:dyDescent="0.2">
      <c r="A60" s="36"/>
      <c r="E60" s="13"/>
      <c r="I60" s="19"/>
    </row>
    <row r="61" spans="1:9" x14ac:dyDescent="0.2">
      <c r="A61" s="36"/>
      <c r="E61" s="13"/>
      <c r="H61" s="19"/>
      <c r="I61" s="19"/>
    </row>
    <row r="62" spans="1:9" x14ac:dyDescent="0.2">
      <c r="A62" s="36"/>
      <c r="E62" s="13"/>
      <c r="H62" s="19"/>
      <c r="I62" s="19"/>
    </row>
    <row r="63" spans="1:9" x14ac:dyDescent="0.2">
      <c r="A63" s="36"/>
      <c r="E63" s="13"/>
      <c r="H63" s="19"/>
      <c r="I63" s="19"/>
    </row>
    <row r="64" spans="1:9" x14ac:dyDescent="0.2">
      <c r="A64" s="36"/>
      <c r="E64" s="13"/>
      <c r="H64" s="19"/>
      <c r="I64" s="19"/>
    </row>
    <row r="65" spans="1:9" x14ac:dyDescent="0.2">
      <c r="A65" s="36"/>
      <c r="E65" s="13"/>
      <c r="G65" s="19"/>
      <c r="H65" s="19"/>
      <c r="I65" s="19"/>
    </row>
    <row r="66" spans="1:9" x14ac:dyDescent="0.2">
      <c r="A66" s="36"/>
      <c r="E66" s="13"/>
      <c r="G66" s="19"/>
      <c r="H66" s="19"/>
      <c r="I66" s="19"/>
    </row>
    <row r="67" spans="1:9" x14ac:dyDescent="0.2">
      <c r="A67" s="36"/>
      <c r="C67" s="13"/>
      <c r="D67" s="13"/>
      <c r="E67" s="13"/>
      <c r="F67" s="13"/>
      <c r="G67" s="19"/>
      <c r="H67" s="19"/>
      <c r="I67" s="19"/>
    </row>
    <row r="68" spans="1:9" x14ac:dyDescent="0.2">
      <c r="A68" s="39"/>
      <c r="C68" s="20"/>
      <c r="D68" s="20"/>
      <c r="E68" s="13"/>
      <c r="F68" s="28"/>
      <c r="G68" s="19"/>
      <c r="H68" s="19"/>
      <c r="I68" s="19"/>
    </row>
    <row r="69" spans="1:9" x14ac:dyDescent="0.2">
      <c r="A69" s="39"/>
      <c r="C69" s="20"/>
      <c r="D69" s="28"/>
      <c r="E69" s="13"/>
      <c r="F69" s="28"/>
      <c r="G69" s="19"/>
      <c r="H69" s="19"/>
      <c r="I69" s="19"/>
    </row>
    <row r="70" spans="1:9" x14ac:dyDescent="0.2">
      <c r="A70" s="39"/>
      <c r="C70" s="20"/>
      <c r="D70" s="28"/>
      <c r="E70" s="13"/>
      <c r="F70" s="28"/>
      <c r="G70" s="19"/>
      <c r="H70" s="19"/>
      <c r="I70" s="19"/>
    </row>
    <row r="71" spans="1:9" x14ac:dyDescent="0.2">
      <c r="A71" s="39"/>
      <c r="C71" s="20"/>
      <c r="D71" s="28"/>
      <c r="E71" s="13"/>
      <c r="F71" s="28"/>
      <c r="G71" s="19"/>
      <c r="H71" s="19"/>
      <c r="I71" s="19"/>
    </row>
    <row r="72" spans="1:9" x14ac:dyDescent="0.2">
      <c r="A72" s="38"/>
      <c r="C72" s="28"/>
      <c r="D72" s="28"/>
      <c r="E72" s="13"/>
      <c r="F72" s="28"/>
      <c r="G72" s="19"/>
      <c r="H72" s="19"/>
      <c r="I72" s="19"/>
    </row>
    <row r="73" spans="1:9" x14ac:dyDescent="0.2">
      <c r="A73" s="39"/>
      <c r="C73" s="30"/>
      <c r="D73" s="30"/>
      <c r="E73" s="13"/>
      <c r="F73" s="28"/>
      <c r="G73" s="19"/>
      <c r="H73" s="19"/>
      <c r="I73" s="19"/>
    </row>
    <row r="74" spans="1:9" x14ac:dyDescent="0.2">
      <c r="A74" s="39"/>
      <c r="C74" s="30"/>
      <c r="D74" s="28"/>
      <c r="E74" s="13"/>
      <c r="F74" s="28"/>
      <c r="G74" s="19"/>
      <c r="H74" s="19"/>
      <c r="I74" s="19"/>
    </row>
    <row r="75" spans="1:9" x14ac:dyDescent="0.2">
      <c r="A75" s="39"/>
      <c r="C75" s="20"/>
      <c r="D75" s="20"/>
      <c r="E75" s="27"/>
      <c r="F75" s="29"/>
      <c r="G75" s="19"/>
      <c r="H75" s="19"/>
      <c r="I75" s="19"/>
    </row>
    <row r="76" spans="1:9" x14ac:dyDescent="0.2">
      <c r="A76" s="39"/>
      <c r="C76" s="20"/>
      <c r="D76" s="20"/>
      <c r="E76" s="27"/>
      <c r="F76" s="29"/>
      <c r="G76" s="19"/>
      <c r="H76" s="19"/>
      <c r="I76" s="19"/>
    </row>
    <row r="77" spans="1:9" x14ac:dyDescent="0.2">
      <c r="A77" s="39"/>
      <c r="C77" s="20"/>
      <c r="D77" s="20"/>
      <c r="E77" s="27"/>
      <c r="F77" s="29"/>
      <c r="G77" s="19"/>
      <c r="H77" s="19"/>
      <c r="I77" s="19"/>
    </row>
    <row r="78" spans="1:9" x14ac:dyDescent="0.2">
      <c r="A78" s="39"/>
      <c r="C78" s="20"/>
      <c r="D78" s="20"/>
      <c r="E78" s="27"/>
      <c r="F78" s="29"/>
      <c r="G78" s="19"/>
      <c r="H78" s="19"/>
      <c r="I78" s="19"/>
    </row>
    <row r="79" spans="1:9" x14ac:dyDescent="0.2">
      <c r="A79" s="37"/>
    </row>
    <row r="80" spans="1:9" x14ac:dyDescent="0.2">
      <c r="A80" s="38"/>
    </row>
  </sheetData>
  <phoneticPr fontId="1" type="noConversion"/>
  <hyperlinks>
    <hyperlink ref="A4" location="CONTENTS!A1" display="back to contents" xr:uid="{382558C5-CF04-4A9E-A7D4-A009F8C06EE7}"/>
    <hyperlink ref="B4" location="Notes!A1" display="Go to specific notes" xr:uid="{DD31C378-A3E0-4D18-9BA3-38DC10B19245}"/>
  </hyperlinks>
  <pageMargins left="0.98425196850393704" right="0.55118110236220474" top="0.74803149606299213" bottom="0.6692913385826772" header="0.47244094488188981" footer="0.39370078740157483"/>
  <pageSetup paperSize="9" scale="71" fitToHeight="2" orientation="portrait" horizontalDpi="4294967292" r:id="rId1"/>
  <headerFooter alignWithMargins="0">
    <oddHeader>&amp;Ldd/asd/hsudata/newbuild/request/comps 1920-97 9brekdown 1945-97)</oddHeader>
    <oddFooter>&amp;Ldd/asd//hsudata/newbuild/request/comps 1920-97 (breakdown1945-97)</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79"/>
  <sheetViews>
    <sheetView showGridLines="0" zoomScaleNormal="75" workbookViewId="0">
      <pane ySplit="3" topLeftCell="A4" activePane="bottomLeft" state="frozen"/>
      <selection pane="bottomLeft"/>
    </sheetView>
  </sheetViews>
  <sheetFormatPr defaultColWidth="10.7109375" defaultRowHeight="10.199999999999999" x14ac:dyDescent="0.2"/>
  <cols>
    <col min="1" max="1" width="15.28515625" style="23" customWidth="1"/>
    <col min="2" max="2" width="15.28515625" style="13" customWidth="1"/>
    <col min="3" max="3" width="15.28515625" style="14" customWidth="1"/>
    <col min="4" max="4" width="17.7109375" style="14" customWidth="1"/>
    <col min="5" max="5" width="15.28515625" style="13" customWidth="1"/>
    <col min="6" max="8" width="15.28515625" style="14" customWidth="1"/>
    <col min="9" max="9" width="18" style="14" customWidth="1"/>
    <col min="10" max="16384" width="10.7109375" style="20"/>
  </cols>
  <sheetData>
    <row r="1" spans="1:17" s="33" customFormat="1" ht="19.8" thickBot="1" x14ac:dyDescent="0.4">
      <c r="A1" s="132" t="s">
        <v>0</v>
      </c>
      <c r="B1" s="31"/>
      <c r="C1" s="32"/>
      <c r="D1" s="32"/>
      <c r="E1" s="31"/>
      <c r="F1" s="32"/>
      <c r="G1" s="32"/>
      <c r="H1" s="32"/>
      <c r="I1" s="32"/>
    </row>
    <row r="2" spans="1:17" ht="18" thickTop="1" thickBot="1" x14ac:dyDescent="0.35">
      <c r="A2" s="135" t="s">
        <v>51</v>
      </c>
      <c r="B2" s="15"/>
      <c r="C2" s="15"/>
      <c r="D2" s="15"/>
      <c r="E2" s="15"/>
      <c r="F2" s="15"/>
      <c r="G2" s="15"/>
      <c r="H2" s="15"/>
      <c r="I2" s="15"/>
    </row>
    <row r="3" spans="1:17" ht="15.6" thickTop="1" x14ac:dyDescent="0.2">
      <c r="A3" s="70" t="s">
        <v>64</v>
      </c>
      <c r="B3"/>
      <c r="C3"/>
      <c r="D3"/>
      <c r="E3"/>
      <c r="F3"/>
      <c r="G3"/>
      <c r="H3"/>
      <c r="I3"/>
    </row>
    <row r="4" spans="1:17" ht="15" x14ac:dyDescent="0.25">
      <c r="A4" s="148" t="s">
        <v>133</v>
      </c>
      <c r="B4" s="148" t="s">
        <v>134</v>
      </c>
      <c r="C4"/>
      <c r="D4"/>
      <c r="E4"/>
      <c r="F4"/>
      <c r="G4"/>
      <c r="H4"/>
      <c r="I4"/>
    </row>
    <row r="5" spans="1:17" ht="34.950000000000003" customHeight="1" x14ac:dyDescent="0.3">
      <c r="A5" s="122" t="s">
        <v>12</v>
      </c>
      <c r="B5" s="121" t="s">
        <v>8</v>
      </c>
      <c r="C5" s="117" t="s">
        <v>9</v>
      </c>
      <c r="D5" s="123" t="s">
        <v>129</v>
      </c>
      <c r="E5" s="121" t="s">
        <v>8</v>
      </c>
      <c r="F5" s="117" t="s">
        <v>10</v>
      </c>
      <c r="G5" s="117" t="s">
        <v>11</v>
      </c>
      <c r="H5" s="117" t="s">
        <v>130</v>
      </c>
      <c r="I5" s="117" t="s">
        <v>52</v>
      </c>
    </row>
    <row r="6" spans="1:17" ht="15.6" x14ac:dyDescent="0.3">
      <c r="A6" s="118">
        <v>1979</v>
      </c>
      <c r="B6" s="102">
        <v>23782</v>
      </c>
      <c r="C6" s="124">
        <v>15175</v>
      </c>
      <c r="D6" s="124">
        <v>544</v>
      </c>
      <c r="E6" s="102">
        <v>8063</v>
      </c>
      <c r="F6" s="124">
        <v>4755</v>
      </c>
      <c r="G6" s="124">
        <v>2018</v>
      </c>
      <c r="H6" s="124">
        <v>1084</v>
      </c>
      <c r="I6" s="124">
        <v>206</v>
      </c>
    </row>
    <row r="7" spans="1:17" ht="15.6" x14ac:dyDescent="0.3">
      <c r="A7" s="118">
        <v>1980</v>
      </c>
      <c r="B7" s="102">
        <v>20611</v>
      </c>
      <c r="C7" s="124">
        <v>12242</v>
      </c>
      <c r="D7" s="124">
        <v>881</v>
      </c>
      <c r="E7" s="102">
        <v>7488</v>
      </c>
      <c r="F7" s="124">
        <v>5048</v>
      </c>
      <c r="G7" s="124">
        <v>1288</v>
      </c>
      <c r="H7" s="124">
        <v>1119</v>
      </c>
      <c r="I7" s="124">
        <v>33</v>
      </c>
    </row>
    <row r="8" spans="1:17" ht="15.6" x14ac:dyDescent="0.3">
      <c r="A8" s="118">
        <v>1981</v>
      </c>
      <c r="B8" s="102">
        <v>20011</v>
      </c>
      <c r="C8" s="124">
        <v>11021</v>
      </c>
      <c r="D8" s="124">
        <v>1928</v>
      </c>
      <c r="E8" s="102">
        <v>7062</v>
      </c>
      <c r="F8" s="124">
        <v>3770</v>
      </c>
      <c r="G8" s="124">
        <v>1512</v>
      </c>
      <c r="H8" s="124">
        <v>1779</v>
      </c>
      <c r="I8" s="124">
        <v>1</v>
      </c>
    </row>
    <row r="9" spans="1:17" ht="15.6" x14ac:dyDescent="0.3">
      <c r="A9" s="118">
        <v>1982</v>
      </c>
      <c r="B9" s="102">
        <v>16423</v>
      </c>
      <c r="C9" s="124">
        <v>11523</v>
      </c>
      <c r="D9" s="124">
        <v>1167</v>
      </c>
      <c r="E9" s="102">
        <v>3733</v>
      </c>
      <c r="F9" s="124">
        <v>2342</v>
      </c>
      <c r="G9" s="124">
        <v>729</v>
      </c>
      <c r="H9" s="124">
        <v>645</v>
      </c>
      <c r="I9" s="124">
        <v>17</v>
      </c>
    </row>
    <row r="10" spans="1:17" ht="15.6" x14ac:dyDescent="0.3">
      <c r="A10" s="118">
        <v>1983</v>
      </c>
      <c r="B10" s="102">
        <v>17929</v>
      </c>
      <c r="C10" s="124">
        <v>13166</v>
      </c>
      <c r="D10" s="124">
        <v>1271</v>
      </c>
      <c r="E10" s="102">
        <v>3492</v>
      </c>
      <c r="F10" s="124">
        <v>2311</v>
      </c>
      <c r="G10" s="124">
        <v>667</v>
      </c>
      <c r="H10" s="124">
        <v>508</v>
      </c>
      <c r="I10" s="124">
        <v>6</v>
      </c>
    </row>
    <row r="11" spans="1:17" ht="15.6" x14ac:dyDescent="0.3">
      <c r="A11" s="118">
        <v>1984</v>
      </c>
      <c r="B11" s="102">
        <v>18838</v>
      </c>
      <c r="C11" s="124">
        <v>14115</v>
      </c>
      <c r="D11" s="124">
        <v>2076</v>
      </c>
      <c r="E11" s="102">
        <v>2647</v>
      </c>
      <c r="F11" s="124">
        <v>2120</v>
      </c>
      <c r="G11" s="124">
        <v>233</v>
      </c>
      <c r="H11" s="124">
        <v>280</v>
      </c>
      <c r="I11" s="124">
        <v>14</v>
      </c>
      <c r="Q11" s="46"/>
    </row>
    <row r="12" spans="1:17" ht="15.6" x14ac:dyDescent="0.3">
      <c r="A12" s="118">
        <v>1985</v>
      </c>
      <c r="B12" s="102">
        <v>18411</v>
      </c>
      <c r="C12" s="124">
        <v>14435</v>
      </c>
      <c r="D12" s="124">
        <v>1148</v>
      </c>
      <c r="E12" s="102">
        <v>2828</v>
      </c>
      <c r="F12" s="124">
        <v>1989</v>
      </c>
      <c r="G12" s="124">
        <v>201</v>
      </c>
      <c r="H12" s="124">
        <v>621</v>
      </c>
      <c r="I12" s="124">
        <v>17</v>
      </c>
      <c r="M12" s="40"/>
      <c r="N12" s="40"/>
      <c r="O12" s="40"/>
      <c r="P12" s="40"/>
    </row>
    <row r="13" spans="1:17" ht="15.6" x14ac:dyDescent="0.3">
      <c r="A13" s="118">
        <v>1986</v>
      </c>
      <c r="B13" s="125">
        <v>18637</v>
      </c>
      <c r="C13" s="124">
        <v>14870</v>
      </c>
      <c r="D13" s="126">
        <v>1466</v>
      </c>
      <c r="E13" s="102">
        <v>2301</v>
      </c>
      <c r="F13" s="124">
        <v>1733</v>
      </c>
      <c r="G13" s="124">
        <v>157</v>
      </c>
      <c r="H13" s="124">
        <v>297</v>
      </c>
      <c r="I13" s="124">
        <v>114</v>
      </c>
      <c r="M13" s="40"/>
      <c r="N13" s="40"/>
      <c r="O13" s="40"/>
      <c r="P13" s="40"/>
    </row>
    <row r="14" spans="1:17" ht="15.6" x14ac:dyDescent="0.3">
      <c r="A14" s="118">
        <v>1987</v>
      </c>
      <c r="B14" s="125">
        <v>17707</v>
      </c>
      <c r="C14" s="124">
        <v>13904</v>
      </c>
      <c r="D14" s="126">
        <v>1169</v>
      </c>
      <c r="E14" s="102">
        <v>2634</v>
      </c>
      <c r="F14" s="124">
        <v>1710</v>
      </c>
      <c r="G14" s="124">
        <v>107</v>
      </c>
      <c r="H14" s="124">
        <v>678</v>
      </c>
      <c r="I14" s="124">
        <v>139</v>
      </c>
      <c r="M14" s="40"/>
      <c r="N14" s="40"/>
      <c r="O14" s="40"/>
      <c r="P14" s="40"/>
    </row>
    <row r="15" spans="1:17" ht="15.6" x14ac:dyDescent="0.3">
      <c r="A15" s="118">
        <v>1988</v>
      </c>
      <c r="B15" s="125">
        <v>18272</v>
      </c>
      <c r="C15" s="124">
        <v>14179</v>
      </c>
      <c r="D15" s="126">
        <v>1278</v>
      </c>
      <c r="E15" s="102">
        <v>2815</v>
      </c>
      <c r="F15" s="124">
        <v>1933</v>
      </c>
      <c r="G15" s="124">
        <v>257</v>
      </c>
      <c r="H15" s="124">
        <v>540</v>
      </c>
      <c r="I15" s="124">
        <v>85</v>
      </c>
      <c r="M15" s="40"/>
      <c r="N15" s="40"/>
      <c r="O15" s="40"/>
      <c r="P15" s="40"/>
    </row>
    <row r="16" spans="1:17" ht="15.6" x14ac:dyDescent="0.3">
      <c r="A16" s="118">
        <v>1989</v>
      </c>
      <c r="B16" s="125">
        <v>20190</v>
      </c>
      <c r="C16" s="124">
        <v>16287</v>
      </c>
      <c r="D16" s="126">
        <v>1620</v>
      </c>
      <c r="E16" s="102">
        <v>2283</v>
      </c>
      <c r="F16" s="124">
        <v>1474</v>
      </c>
      <c r="G16" s="124">
        <v>409</v>
      </c>
      <c r="H16" s="124">
        <v>400</v>
      </c>
      <c r="I16" s="127">
        <v>0</v>
      </c>
      <c r="M16" s="40"/>
      <c r="N16" s="40"/>
      <c r="O16" s="40"/>
      <c r="P16" s="40"/>
    </row>
    <row r="17" spans="1:16" ht="15.6" x14ac:dyDescent="0.3">
      <c r="A17" s="118">
        <v>1990</v>
      </c>
      <c r="B17" s="125">
        <v>20362</v>
      </c>
      <c r="C17" s="124">
        <v>16461</v>
      </c>
      <c r="D17" s="126">
        <v>1963</v>
      </c>
      <c r="E17" s="102">
        <v>1938</v>
      </c>
      <c r="F17" s="124">
        <v>1046</v>
      </c>
      <c r="G17" s="124">
        <v>666</v>
      </c>
      <c r="H17" s="124">
        <v>157</v>
      </c>
      <c r="I17" s="124">
        <v>69</v>
      </c>
      <c r="M17" s="40"/>
      <c r="N17" s="40"/>
      <c r="O17" s="40"/>
      <c r="P17" s="40"/>
    </row>
    <row r="18" spans="1:16" ht="15.6" x14ac:dyDescent="0.3">
      <c r="A18" s="118">
        <v>1991</v>
      </c>
      <c r="B18" s="125">
        <v>19529</v>
      </c>
      <c r="C18" s="124">
        <v>15533</v>
      </c>
      <c r="D18" s="126">
        <v>2264</v>
      </c>
      <c r="E18" s="102">
        <v>1732</v>
      </c>
      <c r="F18" s="124">
        <v>1016</v>
      </c>
      <c r="G18" s="124">
        <v>550</v>
      </c>
      <c r="H18" s="124">
        <v>166</v>
      </c>
      <c r="I18" s="127">
        <v>0</v>
      </c>
      <c r="M18" s="40"/>
      <c r="N18" s="40"/>
      <c r="O18" s="40"/>
      <c r="P18" s="40"/>
    </row>
    <row r="19" spans="1:16" ht="15.6" x14ac:dyDescent="0.3">
      <c r="A19" s="118">
        <v>1992</v>
      </c>
      <c r="B19" s="125">
        <v>17620</v>
      </c>
      <c r="C19" s="124">
        <v>14389</v>
      </c>
      <c r="D19" s="126">
        <v>2522</v>
      </c>
      <c r="E19" s="102">
        <v>1010</v>
      </c>
      <c r="F19" s="124">
        <v>697</v>
      </c>
      <c r="G19" s="124">
        <v>276</v>
      </c>
      <c r="H19" s="124">
        <v>37</v>
      </c>
      <c r="I19" s="127">
        <v>0</v>
      </c>
      <c r="M19" s="40"/>
      <c r="N19" s="40"/>
      <c r="O19" s="40"/>
      <c r="P19" s="40"/>
    </row>
    <row r="20" spans="1:16" ht="15.6" x14ac:dyDescent="0.3">
      <c r="A20" s="118">
        <v>1993</v>
      </c>
      <c r="B20" s="125">
        <v>21248</v>
      </c>
      <c r="C20" s="124">
        <v>17738</v>
      </c>
      <c r="D20" s="126">
        <v>2552</v>
      </c>
      <c r="E20" s="102">
        <v>958</v>
      </c>
      <c r="F20" s="124">
        <v>502</v>
      </c>
      <c r="G20" s="124">
        <v>456</v>
      </c>
      <c r="H20" s="124">
        <v>0</v>
      </c>
      <c r="I20" s="124">
        <v>0</v>
      </c>
      <c r="M20" s="40"/>
      <c r="N20" s="40"/>
      <c r="O20" s="40"/>
      <c r="P20" s="40"/>
    </row>
    <row r="21" spans="1:16" ht="15.6" x14ac:dyDescent="0.3">
      <c r="A21" s="118">
        <v>1994</v>
      </c>
      <c r="B21" s="125">
        <v>21787</v>
      </c>
      <c r="C21" s="124">
        <v>18337</v>
      </c>
      <c r="D21" s="126">
        <v>2789</v>
      </c>
      <c r="E21" s="102">
        <v>661</v>
      </c>
      <c r="F21" s="124">
        <v>548</v>
      </c>
      <c r="G21" s="124">
        <v>113</v>
      </c>
      <c r="H21" s="124">
        <v>0</v>
      </c>
      <c r="I21" s="124">
        <v>0</v>
      </c>
      <c r="M21" s="40"/>
      <c r="N21" s="40"/>
      <c r="O21" s="40"/>
      <c r="P21" s="40"/>
    </row>
    <row r="22" spans="1:16" ht="15.6" x14ac:dyDescent="0.3">
      <c r="A22" s="118">
        <v>1995</v>
      </c>
      <c r="B22" s="125">
        <v>24540</v>
      </c>
      <c r="C22" s="124">
        <v>18521</v>
      </c>
      <c r="D22" s="126">
        <v>4854</v>
      </c>
      <c r="E22" s="102">
        <v>1165</v>
      </c>
      <c r="F22" s="124">
        <v>491</v>
      </c>
      <c r="G22" s="124">
        <v>674</v>
      </c>
      <c r="H22" s="124">
        <v>0</v>
      </c>
      <c r="I22" s="124">
        <v>0</v>
      </c>
      <c r="M22" s="40"/>
      <c r="N22" s="40"/>
      <c r="O22" s="40"/>
      <c r="P22" s="40"/>
    </row>
    <row r="23" spans="1:16" ht="15.6" x14ac:dyDescent="0.3">
      <c r="A23" s="118">
        <v>1996</v>
      </c>
      <c r="B23" s="125">
        <v>21281</v>
      </c>
      <c r="C23" s="124">
        <v>18423</v>
      </c>
      <c r="D23" s="126">
        <v>2566</v>
      </c>
      <c r="E23" s="102">
        <v>292</v>
      </c>
      <c r="F23" s="124">
        <v>292</v>
      </c>
      <c r="G23" s="124">
        <v>0</v>
      </c>
      <c r="H23" s="124">
        <v>0</v>
      </c>
      <c r="I23" s="124">
        <v>0</v>
      </c>
      <c r="M23" s="40"/>
      <c r="N23" s="40"/>
      <c r="O23" s="40"/>
      <c r="P23" s="40"/>
    </row>
    <row r="24" spans="1:16" ht="15.6" x14ac:dyDescent="0.3">
      <c r="A24" s="118">
        <v>1997</v>
      </c>
      <c r="B24" s="125">
        <v>22561</v>
      </c>
      <c r="C24" s="124">
        <v>17877</v>
      </c>
      <c r="D24" s="126">
        <v>4507</v>
      </c>
      <c r="E24" s="102">
        <v>177</v>
      </c>
      <c r="F24" s="124">
        <v>177</v>
      </c>
      <c r="G24" s="124">
        <v>0</v>
      </c>
      <c r="H24" s="124">
        <v>0</v>
      </c>
      <c r="I24" s="124">
        <v>0</v>
      </c>
      <c r="K24" s="46"/>
    </row>
    <row r="25" spans="1:16" ht="15.6" x14ac:dyDescent="0.3">
      <c r="A25" s="118">
        <v>1998</v>
      </c>
      <c r="B25" s="125">
        <v>20406</v>
      </c>
      <c r="C25" s="124">
        <v>18356</v>
      </c>
      <c r="D25" s="126">
        <v>1911</v>
      </c>
      <c r="E25" s="102">
        <v>139</v>
      </c>
      <c r="F25" s="124">
        <v>139</v>
      </c>
      <c r="G25" s="124">
        <v>0</v>
      </c>
      <c r="H25" s="124">
        <v>0</v>
      </c>
      <c r="I25" s="124">
        <v>0</v>
      </c>
      <c r="K25" s="46"/>
    </row>
    <row r="26" spans="1:16" ht="15.6" x14ac:dyDescent="0.3">
      <c r="A26" s="118">
        <v>1999</v>
      </c>
      <c r="B26" s="125">
        <v>23483</v>
      </c>
      <c r="C26" s="124">
        <v>19393</v>
      </c>
      <c r="D26" s="126">
        <v>4009</v>
      </c>
      <c r="E26" s="102">
        <v>81</v>
      </c>
      <c r="F26" s="124">
        <v>81</v>
      </c>
      <c r="G26" s="124">
        <v>0</v>
      </c>
      <c r="H26" s="124">
        <v>0</v>
      </c>
      <c r="I26" s="124">
        <v>0</v>
      </c>
      <c r="K26" s="46"/>
      <c r="M26" s="40"/>
      <c r="N26" s="40"/>
      <c r="O26" s="40"/>
      <c r="P26" s="40"/>
    </row>
    <row r="27" spans="1:16" ht="15.6" x14ac:dyDescent="0.3">
      <c r="A27" s="118">
        <v>2000</v>
      </c>
      <c r="B27" s="125">
        <v>21723</v>
      </c>
      <c r="C27" s="124">
        <v>18188</v>
      </c>
      <c r="D27" s="126">
        <v>3440</v>
      </c>
      <c r="E27" s="102">
        <v>95</v>
      </c>
      <c r="F27" s="124">
        <v>95</v>
      </c>
      <c r="G27" s="124">
        <v>0</v>
      </c>
      <c r="H27" s="124">
        <v>0</v>
      </c>
      <c r="I27" s="124">
        <v>0</v>
      </c>
      <c r="K27" s="46"/>
      <c r="M27" s="40"/>
      <c r="N27" s="40"/>
      <c r="O27" s="40"/>
      <c r="P27" s="40"/>
    </row>
    <row r="28" spans="1:16" ht="15.6" x14ac:dyDescent="0.3">
      <c r="A28" s="118">
        <v>2001</v>
      </c>
      <c r="B28" s="125">
        <v>22397</v>
      </c>
      <c r="C28" s="124">
        <v>18073</v>
      </c>
      <c r="D28" s="126">
        <v>4252</v>
      </c>
      <c r="E28" s="102">
        <v>72</v>
      </c>
      <c r="F28" s="124">
        <v>72</v>
      </c>
      <c r="G28" s="124">
        <v>0</v>
      </c>
      <c r="H28" s="124">
        <v>0</v>
      </c>
      <c r="I28" s="124">
        <v>0</v>
      </c>
      <c r="K28" s="46"/>
      <c r="M28" s="40"/>
      <c r="N28" s="40"/>
      <c r="O28" s="40"/>
      <c r="P28" s="40"/>
    </row>
    <row r="29" spans="1:16" ht="15.6" x14ac:dyDescent="0.3">
      <c r="A29" s="118">
        <v>2002</v>
      </c>
      <c r="B29" s="125">
        <v>23147</v>
      </c>
      <c r="C29" s="124">
        <v>19117</v>
      </c>
      <c r="D29" s="126">
        <v>3979</v>
      </c>
      <c r="E29" s="102">
        <v>51</v>
      </c>
      <c r="F29" s="124">
        <v>51</v>
      </c>
      <c r="G29" s="124">
        <v>0</v>
      </c>
      <c r="H29" s="124">
        <v>0</v>
      </c>
      <c r="I29" s="124">
        <v>0</v>
      </c>
      <c r="K29" s="46"/>
      <c r="M29" s="40"/>
      <c r="N29" s="40"/>
      <c r="O29" s="40"/>
      <c r="P29" s="40"/>
    </row>
    <row r="30" spans="1:16" ht="15.6" x14ac:dyDescent="0.3">
      <c r="A30" s="118">
        <v>2003</v>
      </c>
      <c r="B30" s="125">
        <v>23661</v>
      </c>
      <c r="C30" s="124">
        <v>20134</v>
      </c>
      <c r="D30" s="126">
        <v>3474</v>
      </c>
      <c r="E30" s="102">
        <v>53</v>
      </c>
      <c r="F30" s="124">
        <v>53</v>
      </c>
      <c r="G30" s="124">
        <v>0</v>
      </c>
      <c r="H30" s="124">
        <v>0</v>
      </c>
      <c r="I30" s="124">
        <v>0</v>
      </c>
      <c r="K30" s="46"/>
      <c r="M30" s="40"/>
      <c r="N30" s="40"/>
      <c r="O30" s="40"/>
      <c r="P30" s="40"/>
    </row>
    <row r="31" spans="1:16" ht="15.6" x14ac:dyDescent="0.3">
      <c r="A31" s="118">
        <v>2004</v>
      </c>
      <c r="B31" s="125">
        <v>24976</v>
      </c>
      <c r="C31" s="124">
        <v>21879</v>
      </c>
      <c r="D31" s="126">
        <v>3097</v>
      </c>
      <c r="E31" s="102">
        <v>0</v>
      </c>
      <c r="F31" s="124">
        <v>0</v>
      </c>
      <c r="G31" s="124">
        <v>0</v>
      </c>
      <c r="H31" s="124">
        <v>0</v>
      </c>
      <c r="I31" s="124">
        <v>0</v>
      </c>
      <c r="K31" s="46"/>
      <c r="M31" s="40"/>
      <c r="N31" s="40"/>
      <c r="O31" s="40"/>
      <c r="P31" s="40"/>
    </row>
    <row r="32" spans="1:16" ht="15.6" x14ac:dyDescent="0.3">
      <c r="A32" s="118">
        <v>2005</v>
      </c>
      <c r="B32" s="125">
        <v>25297</v>
      </c>
      <c r="C32" s="124">
        <v>20648</v>
      </c>
      <c r="D32" s="126">
        <v>4649</v>
      </c>
      <c r="E32" s="102">
        <v>0</v>
      </c>
      <c r="F32" s="124">
        <v>0</v>
      </c>
      <c r="G32" s="124">
        <v>0</v>
      </c>
      <c r="H32" s="124">
        <v>0</v>
      </c>
      <c r="I32" s="124">
        <v>0</v>
      </c>
      <c r="K32" s="46"/>
      <c r="M32" s="40"/>
      <c r="N32" s="40"/>
      <c r="O32" s="40"/>
      <c r="P32" s="40"/>
    </row>
    <row r="33" spans="1:16" ht="15.6" x14ac:dyDescent="0.3">
      <c r="A33" s="118">
        <v>2006</v>
      </c>
      <c r="B33" s="125">
        <v>25306</v>
      </c>
      <c r="C33" s="124">
        <v>21359</v>
      </c>
      <c r="D33" s="126">
        <v>3941</v>
      </c>
      <c r="E33" s="102">
        <v>6</v>
      </c>
      <c r="F33" s="124">
        <v>6</v>
      </c>
      <c r="G33" s="124">
        <v>0</v>
      </c>
      <c r="H33" s="124">
        <v>0</v>
      </c>
      <c r="I33" s="124">
        <v>0</v>
      </c>
      <c r="K33" s="46"/>
      <c r="M33" s="40"/>
      <c r="N33" s="40"/>
      <c r="O33" s="40"/>
      <c r="P33" s="40"/>
    </row>
    <row r="34" spans="1:16" ht="15.6" x14ac:dyDescent="0.3">
      <c r="A34" s="118">
        <v>2007</v>
      </c>
      <c r="B34" s="125">
        <v>25747</v>
      </c>
      <c r="C34" s="124">
        <v>21685</v>
      </c>
      <c r="D34" s="126">
        <v>4034</v>
      </c>
      <c r="E34" s="102">
        <v>28</v>
      </c>
      <c r="F34" s="124">
        <v>28</v>
      </c>
      <c r="G34" s="124">
        <v>0</v>
      </c>
      <c r="H34" s="124">
        <v>0</v>
      </c>
      <c r="I34" s="124">
        <v>0</v>
      </c>
      <c r="K34" s="46"/>
      <c r="M34" s="40"/>
      <c r="N34" s="40"/>
      <c r="O34" s="40"/>
      <c r="P34" s="40"/>
    </row>
    <row r="35" spans="1:16" ht="15.6" x14ac:dyDescent="0.3">
      <c r="A35" s="118">
        <v>2008</v>
      </c>
      <c r="B35" s="125">
        <v>22037</v>
      </c>
      <c r="C35" s="124">
        <v>17733</v>
      </c>
      <c r="D35" s="126">
        <v>4109</v>
      </c>
      <c r="E35" s="102">
        <v>195</v>
      </c>
      <c r="F35" s="124">
        <v>195</v>
      </c>
      <c r="G35" s="124">
        <v>0</v>
      </c>
      <c r="H35" s="124">
        <v>0</v>
      </c>
      <c r="I35" s="124">
        <v>0</v>
      </c>
      <c r="K35" s="46"/>
      <c r="M35" s="40"/>
      <c r="N35" s="40"/>
      <c r="O35" s="40"/>
      <c r="P35" s="40"/>
    </row>
    <row r="36" spans="1:16" ht="15.6" x14ac:dyDescent="0.3">
      <c r="A36" s="118">
        <v>2009</v>
      </c>
      <c r="B36" s="125">
        <v>17645</v>
      </c>
      <c r="C36" s="124">
        <v>11360</v>
      </c>
      <c r="D36" s="126">
        <v>5809</v>
      </c>
      <c r="E36" s="102">
        <v>476</v>
      </c>
      <c r="F36" s="124">
        <v>476</v>
      </c>
      <c r="G36" s="124">
        <v>0</v>
      </c>
      <c r="H36" s="124">
        <v>0</v>
      </c>
      <c r="I36" s="124">
        <v>0</v>
      </c>
      <c r="K36" s="46"/>
      <c r="M36" s="40"/>
      <c r="N36" s="40"/>
      <c r="O36" s="40"/>
      <c r="P36" s="40"/>
    </row>
    <row r="37" spans="1:16" ht="15.6" x14ac:dyDescent="0.3">
      <c r="A37" s="118">
        <v>2010</v>
      </c>
      <c r="B37" s="125">
        <v>16932</v>
      </c>
      <c r="C37" s="124">
        <v>11222</v>
      </c>
      <c r="D37" s="126">
        <v>5149</v>
      </c>
      <c r="E37" s="102">
        <v>561</v>
      </c>
      <c r="F37" s="124">
        <v>561</v>
      </c>
      <c r="G37" s="124">
        <v>0</v>
      </c>
      <c r="H37" s="124">
        <v>0</v>
      </c>
      <c r="I37" s="124">
        <v>0</v>
      </c>
      <c r="K37" s="46"/>
      <c r="M37" s="40"/>
      <c r="N37" s="40"/>
      <c r="O37" s="40"/>
      <c r="P37" s="40"/>
    </row>
    <row r="38" spans="1:16" ht="15.6" x14ac:dyDescent="0.3">
      <c r="A38" s="118">
        <v>2011</v>
      </c>
      <c r="B38" s="125">
        <v>15286</v>
      </c>
      <c r="C38" s="124">
        <v>10029</v>
      </c>
      <c r="D38" s="126">
        <v>4391</v>
      </c>
      <c r="E38" s="102">
        <v>866</v>
      </c>
      <c r="F38" s="124">
        <v>866</v>
      </c>
      <c r="G38" s="124">
        <v>0</v>
      </c>
      <c r="H38" s="124">
        <v>0</v>
      </c>
      <c r="I38" s="124">
        <v>0</v>
      </c>
      <c r="K38" s="46"/>
      <c r="M38" s="40"/>
      <c r="N38" s="40"/>
      <c r="O38" s="40"/>
      <c r="P38" s="40"/>
    </row>
    <row r="39" spans="1:16" ht="15.6" x14ac:dyDescent="0.3">
      <c r="A39" s="118">
        <v>2012</v>
      </c>
      <c r="B39" s="125">
        <v>15053</v>
      </c>
      <c r="C39" s="124">
        <v>10032</v>
      </c>
      <c r="D39" s="126">
        <v>3919</v>
      </c>
      <c r="E39" s="102">
        <v>1102</v>
      </c>
      <c r="F39" s="124">
        <v>1102</v>
      </c>
      <c r="G39" s="124">
        <v>0</v>
      </c>
      <c r="H39" s="124">
        <v>0</v>
      </c>
      <c r="I39" s="124">
        <v>0</v>
      </c>
      <c r="J39" s="65"/>
      <c r="K39" s="46"/>
      <c r="L39" s="65"/>
      <c r="M39" s="66"/>
      <c r="N39" s="66"/>
      <c r="O39" s="40"/>
      <c r="P39" s="40"/>
    </row>
    <row r="40" spans="1:16" ht="15.6" x14ac:dyDescent="0.3">
      <c r="A40" s="118">
        <v>2013</v>
      </c>
      <c r="B40" s="125">
        <v>15130</v>
      </c>
      <c r="C40" s="124">
        <v>10727</v>
      </c>
      <c r="D40" s="126">
        <v>3176</v>
      </c>
      <c r="E40" s="102">
        <v>1227</v>
      </c>
      <c r="F40" s="124">
        <v>1227</v>
      </c>
      <c r="G40" s="124">
        <v>0</v>
      </c>
      <c r="H40" s="124">
        <v>0</v>
      </c>
      <c r="I40" s="124">
        <v>0</v>
      </c>
      <c r="J40" s="67"/>
      <c r="K40" s="46"/>
      <c r="L40" s="61"/>
      <c r="M40" s="59"/>
      <c r="N40" s="66"/>
      <c r="O40" s="40"/>
      <c r="P40" s="40"/>
    </row>
    <row r="41" spans="1:16" ht="15.6" x14ac:dyDescent="0.3">
      <c r="A41" s="118">
        <v>2014</v>
      </c>
      <c r="B41" s="125">
        <v>15614</v>
      </c>
      <c r="C41" s="124">
        <v>12299</v>
      </c>
      <c r="D41" s="126">
        <v>2386</v>
      </c>
      <c r="E41" s="102">
        <v>929</v>
      </c>
      <c r="F41" s="124">
        <v>929</v>
      </c>
      <c r="G41" s="124">
        <v>0</v>
      </c>
      <c r="H41" s="124">
        <v>0</v>
      </c>
      <c r="I41" s="124">
        <v>0</v>
      </c>
      <c r="J41" s="67"/>
      <c r="K41" s="46"/>
      <c r="L41" s="61"/>
      <c r="M41" s="59"/>
      <c r="N41" s="66"/>
      <c r="O41" s="40"/>
      <c r="P41" s="40"/>
    </row>
    <row r="42" spans="1:16" ht="15.6" x14ac:dyDescent="0.3">
      <c r="A42" s="118">
        <v>2015</v>
      </c>
      <c r="B42" s="125">
        <v>17231</v>
      </c>
      <c r="C42" s="124">
        <v>13223</v>
      </c>
      <c r="D42" s="126">
        <v>2954</v>
      </c>
      <c r="E42" s="102">
        <v>1054</v>
      </c>
      <c r="F42" s="124">
        <v>1054</v>
      </c>
      <c r="G42" s="124">
        <v>0</v>
      </c>
      <c r="H42" s="124">
        <v>0</v>
      </c>
      <c r="I42" s="124">
        <v>0</v>
      </c>
      <c r="J42" s="67"/>
      <c r="K42" s="46"/>
      <c r="L42" s="61"/>
      <c r="M42" s="59"/>
      <c r="N42" s="66"/>
      <c r="O42" s="40"/>
      <c r="P42" s="40"/>
    </row>
    <row r="43" spans="1:16" ht="15.6" x14ac:dyDescent="0.3">
      <c r="A43" s="118">
        <v>2016</v>
      </c>
      <c r="B43" s="125">
        <v>16867</v>
      </c>
      <c r="C43" s="124">
        <v>13095</v>
      </c>
      <c r="D43" s="126">
        <v>2649</v>
      </c>
      <c r="E43" s="102">
        <v>1123</v>
      </c>
      <c r="F43" s="124">
        <v>1123</v>
      </c>
      <c r="G43" s="124">
        <v>0</v>
      </c>
      <c r="H43" s="124">
        <v>0</v>
      </c>
      <c r="I43" s="124">
        <v>0</v>
      </c>
      <c r="J43" s="67"/>
      <c r="K43" s="46"/>
      <c r="L43" s="61"/>
      <c r="M43" s="59"/>
      <c r="N43" s="66"/>
      <c r="O43" s="40"/>
      <c r="P43" s="40"/>
    </row>
    <row r="44" spans="1:16" ht="15.6" x14ac:dyDescent="0.3">
      <c r="A44" s="118">
        <v>2017</v>
      </c>
      <c r="B44" s="125">
        <v>17440</v>
      </c>
      <c r="C44" s="124">
        <v>13560</v>
      </c>
      <c r="D44" s="126">
        <v>2487</v>
      </c>
      <c r="E44" s="102">
        <v>1393</v>
      </c>
      <c r="F44" s="124">
        <v>1393</v>
      </c>
      <c r="G44" s="124">
        <v>0</v>
      </c>
      <c r="H44" s="124">
        <v>0</v>
      </c>
      <c r="I44" s="124">
        <v>0</v>
      </c>
      <c r="J44" s="67"/>
      <c r="K44" s="46"/>
      <c r="L44" s="61"/>
      <c r="M44" s="59"/>
      <c r="N44" s="66"/>
      <c r="O44" s="40"/>
      <c r="P44" s="40"/>
    </row>
    <row r="45" spans="1:16" ht="15.6" x14ac:dyDescent="0.3">
      <c r="A45" s="118">
        <v>2018</v>
      </c>
      <c r="B45" s="125">
        <v>20158</v>
      </c>
      <c r="C45" s="124">
        <v>15159</v>
      </c>
      <c r="D45" s="126">
        <v>3770</v>
      </c>
      <c r="E45" s="102">
        <v>1229</v>
      </c>
      <c r="F45" s="124">
        <v>1229</v>
      </c>
      <c r="G45" s="124">
        <v>0</v>
      </c>
      <c r="H45" s="124">
        <v>0</v>
      </c>
      <c r="I45" s="124">
        <v>0</v>
      </c>
      <c r="J45" s="67"/>
      <c r="K45" s="46"/>
      <c r="L45" s="61"/>
      <c r="M45" s="59"/>
      <c r="N45" s="66"/>
      <c r="O45" s="40"/>
      <c r="P45" s="40"/>
    </row>
    <row r="46" spans="1:16" ht="15.6" x14ac:dyDescent="0.3">
      <c r="A46" s="118">
        <v>2019</v>
      </c>
      <c r="B46" s="125">
        <v>22782</v>
      </c>
      <c r="C46" s="124">
        <v>16873</v>
      </c>
      <c r="D46" s="126">
        <v>4305</v>
      </c>
      <c r="E46" s="102">
        <v>1604</v>
      </c>
      <c r="F46" s="124">
        <v>1604</v>
      </c>
      <c r="G46" s="124">
        <v>0</v>
      </c>
      <c r="H46" s="124">
        <v>0</v>
      </c>
      <c r="I46" s="124">
        <v>0</v>
      </c>
      <c r="J46" s="67"/>
      <c r="K46" s="46"/>
      <c r="L46" s="61"/>
      <c r="M46" s="59"/>
      <c r="N46" s="65"/>
    </row>
    <row r="47" spans="1:16" ht="15.6" x14ac:dyDescent="0.3">
      <c r="A47" s="118">
        <v>2020</v>
      </c>
      <c r="B47" s="125">
        <v>15703</v>
      </c>
      <c r="C47" s="124">
        <v>11463</v>
      </c>
      <c r="D47" s="126">
        <v>2916</v>
      </c>
      <c r="E47" s="102">
        <v>1324</v>
      </c>
      <c r="F47" s="124">
        <v>1324</v>
      </c>
      <c r="G47" s="124">
        <v>0</v>
      </c>
      <c r="H47" s="124">
        <v>0</v>
      </c>
      <c r="I47" s="124">
        <v>0</v>
      </c>
      <c r="J47" s="65"/>
      <c r="K47" s="46"/>
      <c r="L47" s="65"/>
      <c r="M47" s="65"/>
      <c r="N47" s="65"/>
    </row>
    <row r="48" spans="1:16" ht="15.6" x14ac:dyDescent="0.3">
      <c r="A48" s="118">
        <v>2021</v>
      </c>
      <c r="B48" s="125">
        <v>21154</v>
      </c>
      <c r="C48" s="124">
        <v>15081</v>
      </c>
      <c r="D48" s="126">
        <v>3824</v>
      </c>
      <c r="E48" s="102">
        <v>2249</v>
      </c>
      <c r="F48" s="124">
        <v>2249</v>
      </c>
      <c r="G48" s="124">
        <v>0</v>
      </c>
      <c r="H48" s="124">
        <v>0</v>
      </c>
      <c r="I48" s="124">
        <v>0</v>
      </c>
      <c r="J48" s="65"/>
      <c r="K48" s="46"/>
      <c r="L48" s="65"/>
      <c r="M48" s="65"/>
      <c r="N48" s="65"/>
    </row>
    <row r="49" spans="1:18" ht="15.6" x14ac:dyDescent="0.3">
      <c r="A49" s="118">
        <v>2022</v>
      </c>
      <c r="B49" s="125">
        <v>23693</v>
      </c>
      <c r="C49" s="124">
        <v>16685</v>
      </c>
      <c r="D49" s="126">
        <v>4593</v>
      </c>
      <c r="E49" s="102">
        <v>2415</v>
      </c>
      <c r="F49" s="124">
        <v>2415</v>
      </c>
      <c r="G49" s="124">
        <v>0</v>
      </c>
      <c r="H49" s="124">
        <v>0</v>
      </c>
      <c r="I49" s="124">
        <v>0</v>
      </c>
      <c r="J49" s="67"/>
      <c r="K49" s="46"/>
      <c r="L49" s="61"/>
      <c r="M49" s="59"/>
      <c r="N49" s="65"/>
    </row>
    <row r="50" spans="1:18" ht="15.6" x14ac:dyDescent="0.3">
      <c r="A50" s="118">
        <v>2023</v>
      </c>
      <c r="B50" s="125">
        <v>20992</v>
      </c>
      <c r="C50" s="124">
        <v>15236</v>
      </c>
      <c r="D50" s="126">
        <v>4059</v>
      </c>
      <c r="E50" s="102">
        <v>1697</v>
      </c>
      <c r="F50" s="124">
        <v>1697</v>
      </c>
      <c r="G50" s="124"/>
      <c r="H50" s="124"/>
      <c r="I50" s="124"/>
    </row>
    <row r="51" spans="1:18" ht="12" x14ac:dyDescent="0.25">
      <c r="A51" s="42"/>
    </row>
    <row r="52" spans="1:18" ht="11.4" x14ac:dyDescent="0.2">
      <c r="A52" s="48"/>
    </row>
    <row r="53" spans="1:18" ht="12" x14ac:dyDescent="0.25">
      <c r="A53" s="42"/>
      <c r="B53" s="53"/>
      <c r="C53" s="54"/>
      <c r="D53" s="54"/>
      <c r="E53" s="53"/>
      <c r="F53" s="54"/>
      <c r="G53" s="54"/>
      <c r="H53" s="54"/>
      <c r="I53" s="54"/>
      <c r="J53" s="55"/>
      <c r="K53" s="55"/>
      <c r="L53" s="55"/>
      <c r="M53" s="55"/>
      <c r="N53" s="55"/>
      <c r="O53" s="55"/>
      <c r="P53" s="55"/>
      <c r="Q53" s="55"/>
      <c r="R53" s="55"/>
    </row>
    <row r="54" spans="1:18" ht="11.4" x14ac:dyDescent="0.2">
      <c r="A54" s="43"/>
      <c r="B54" s="56"/>
      <c r="C54" s="56"/>
      <c r="D54" s="56"/>
      <c r="E54" s="56"/>
      <c r="F54" s="56"/>
      <c r="G54" s="56"/>
      <c r="H54" s="56"/>
      <c r="I54" s="56"/>
      <c r="J54" s="56"/>
      <c r="K54" s="56"/>
      <c r="L54" s="56"/>
      <c r="M54" s="56"/>
      <c r="N54" s="56"/>
      <c r="O54" s="56"/>
      <c r="P54" s="56"/>
      <c r="Q54" s="56"/>
      <c r="R54" s="56"/>
    </row>
    <row r="55" spans="1:18" ht="11.4" x14ac:dyDescent="0.2">
      <c r="A55" s="43"/>
      <c r="B55" s="56"/>
      <c r="C55" s="56"/>
      <c r="D55" s="56"/>
      <c r="E55" s="56"/>
      <c r="F55" s="56"/>
      <c r="G55" s="56"/>
      <c r="H55" s="56"/>
      <c r="I55" s="56"/>
      <c r="J55" s="56"/>
      <c r="K55" s="56"/>
      <c r="L55" s="56"/>
      <c r="M55" s="56"/>
      <c r="N55" s="56"/>
      <c r="O55" s="56"/>
      <c r="P55" s="56"/>
      <c r="Q55" s="56"/>
      <c r="R55" s="56"/>
    </row>
    <row r="56" spans="1:18" ht="11.4" x14ac:dyDescent="0.2">
      <c r="A56" s="159"/>
      <c r="B56" s="159"/>
      <c r="C56" s="159"/>
      <c r="D56" s="159"/>
      <c r="E56" s="159"/>
      <c r="F56" s="159"/>
      <c r="G56" s="159"/>
      <c r="H56" s="159"/>
      <c r="I56" s="159"/>
      <c r="J56" s="159"/>
      <c r="K56" s="159"/>
      <c r="L56" s="159"/>
      <c r="M56" s="159"/>
      <c r="N56" s="159"/>
      <c r="O56" s="159"/>
      <c r="P56" s="159"/>
      <c r="Q56" s="159"/>
      <c r="R56" s="56"/>
    </row>
    <row r="57" spans="1:18" ht="12" customHeight="1" x14ac:dyDescent="0.2">
      <c r="A57" s="43"/>
      <c r="B57" s="56"/>
      <c r="C57" s="56"/>
      <c r="D57" s="56"/>
      <c r="E57" s="56"/>
      <c r="F57" s="56"/>
      <c r="G57" s="56"/>
      <c r="H57" s="56"/>
      <c r="I57" s="56"/>
      <c r="J57" s="56"/>
      <c r="K57" s="56"/>
      <c r="L57" s="56"/>
      <c r="M57" s="56"/>
      <c r="N57" s="56"/>
      <c r="O57" s="56"/>
      <c r="P57" s="56"/>
      <c r="Q57" s="56"/>
      <c r="R57" s="56"/>
    </row>
    <row r="58" spans="1:18" ht="11.4" x14ac:dyDescent="0.2">
      <c r="A58" s="159"/>
      <c r="B58" s="159"/>
      <c r="C58" s="159"/>
      <c r="D58" s="159"/>
      <c r="E58" s="159"/>
      <c r="F58" s="159"/>
      <c r="G58" s="159"/>
      <c r="H58" s="159"/>
      <c r="I58" s="159"/>
      <c r="J58" s="159"/>
      <c r="K58" s="159"/>
      <c r="L58" s="159"/>
      <c r="M58" s="159"/>
      <c r="N58" s="159"/>
      <c r="O58" s="159"/>
      <c r="P58" s="159"/>
      <c r="Q58" s="159"/>
      <c r="R58" s="56"/>
    </row>
    <row r="59" spans="1:18" ht="11.4" x14ac:dyDescent="0.2">
      <c r="A59" s="43"/>
      <c r="B59" s="56"/>
      <c r="C59" s="56"/>
      <c r="D59" s="56"/>
      <c r="E59" s="56"/>
      <c r="F59" s="56"/>
      <c r="G59" s="56"/>
      <c r="H59" s="56"/>
      <c r="I59" s="56"/>
      <c r="J59" s="56"/>
      <c r="K59" s="56"/>
      <c r="L59" s="56"/>
      <c r="M59" s="56"/>
      <c r="N59" s="56"/>
      <c r="O59" s="56"/>
      <c r="P59" s="56"/>
      <c r="Q59" s="56"/>
      <c r="R59" s="56"/>
    </row>
    <row r="60" spans="1:18" ht="11.4" x14ac:dyDescent="0.2">
      <c r="A60" s="43"/>
      <c r="B60" s="56"/>
      <c r="C60" s="56"/>
      <c r="D60" s="56"/>
      <c r="E60" s="56"/>
      <c r="F60" s="56"/>
      <c r="G60" s="56"/>
      <c r="H60" s="56"/>
      <c r="I60" s="56"/>
      <c r="J60" s="56"/>
      <c r="K60" s="56"/>
      <c r="L60" s="56"/>
      <c r="M60" s="56"/>
      <c r="N60" s="56"/>
      <c r="O60" s="56"/>
      <c r="P60" s="56"/>
      <c r="Q60" s="56"/>
      <c r="R60" s="56"/>
    </row>
    <row r="61" spans="1:18" ht="11.4" x14ac:dyDescent="0.2">
      <c r="A61" s="43"/>
      <c r="B61" s="56"/>
      <c r="C61" s="56"/>
      <c r="D61" s="56"/>
      <c r="E61" s="56"/>
      <c r="F61" s="56"/>
      <c r="G61" s="56"/>
      <c r="H61" s="56"/>
      <c r="I61" s="56"/>
      <c r="J61" s="56"/>
      <c r="K61" s="56"/>
      <c r="L61" s="56"/>
      <c r="M61" s="56"/>
      <c r="N61" s="56"/>
      <c r="O61" s="56"/>
      <c r="P61" s="56"/>
      <c r="Q61" s="56"/>
      <c r="R61" s="56"/>
    </row>
    <row r="62" spans="1:18" ht="11.4" x14ac:dyDescent="0.2">
      <c r="A62" s="159"/>
      <c r="B62" s="159"/>
      <c r="C62" s="159"/>
      <c r="D62" s="159"/>
      <c r="E62" s="159"/>
      <c r="F62" s="159"/>
      <c r="G62" s="159"/>
      <c r="H62" s="159"/>
      <c r="I62" s="159"/>
      <c r="J62" s="159"/>
      <c r="K62" s="159"/>
      <c r="L62" s="159"/>
      <c r="M62" s="159"/>
      <c r="N62" s="159"/>
      <c r="O62" s="159"/>
      <c r="P62" s="159"/>
      <c r="Q62" s="159"/>
      <c r="R62" s="56"/>
    </row>
    <row r="63" spans="1:18" ht="11.4" x14ac:dyDescent="0.2">
      <c r="A63" s="159"/>
      <c r="B63" s="159"/>
      <c r="C63" s="159"/>
      <c r="D63" s="159"/>
      <c r="E63" s="159"/>
      <c r="F63" s="159"/>
      <c r="G63" s="159"/>
      <c r="H63" s="159"/>
      <c r="I63" s="159"/>
      <c r="J63" s="159"/>
      <c r="K63" s="159"/>
      <c r="L63" s="159"/>
      <c r="M63" s="159"/>
      <c r="N63" s="159"/>
      <c r="O63" s="159"/>
      <c r="P63" s="159"/>
      <c r="Q63" s="159"/>
      <c r="R63" s="159"/>
    </row>
    <row r="64" spans="1:18" ht="11.4" x14ac:dyDescent="0.2">
      <c r="A64" s="43"/>
      <c r="B64" s="56"/>
      <c r="C64" s="56"/>
      <c r="D64" s="56"/>
      <c r="E64" s="56"/>
      <c r="F64" s="56"/>
      <c r="G64" s="56"/>
      <c r="H64" s="56"/>
      <c r="I64" s="56"/>
      <c r="J64" s="56"/>
      <c r="K64" s="56"/>
      <c r="L64" s="56"/>
      <c r="M64" s="56"/>
      <c r="N64" s="56"/>
      <c r="O64" s="56"/>
      <c r="P64" s="56"/>
      <c r="Q64" s="56"/>
      <c r="R64" s="56"/>
    </row>
    <row r="65" spans="1:18" ht="11.4" x14ac:dyDescent="0.2">
      <c r="A65" s="57"/>
      <c r="B65" s="56"/>
      <c r="C65" s="56"/>
      <c r="D65" s="56"/>
      <c r="E65" s="56"/>
      <c r="F65" s="56"/>
      <c r="G65" s="56"/>
      <c r="H65" s="56"/>
      <c r="I65" s="56"/>
      <c r="J65" s="56"/>
      <c r="K65" s="56"/>
      <c r="L65" s="56"/>
      <c r="M65" s="56"/>
      <c r="N65" s="56"/>
      <c r="O65" s="56"/>
      <c r="P65" s="56"/>
      <c r="Q65" s="56"/>
      <c r="R65" s="56"/>
    </row>
    <row r="66" spans="1:18" ht="11.4" x14ac:dyDescent="0.2">
      <c r="A66" s="57"/>
      <c r="B66" s="56"/>
      <c r="C66" s="56"/>
      <c r="D66" s="56"/>
      <c r="E66" s="56"/>
      <c r="F66" s="56"/>
      <c r="G66" s="56"/>
      <c r="H66" s="56"/>
      <c r="I66" s="56"/>
      <c r="J66" s="56"/>
      <c r="K66" s="56"/>
      <c r="L66" s="56"/>
      <c r="M66" s="56"/>
      <c r="N66" s="56"/>
      <c r="O66" s="56"/>
      <c r="P66" s="56"/>
      <c r="Q66" s="56"/>
      <c r="R66" s="56"/>
    </row>
    <row r="67" spans="1:18" ht="11.4" x14ac:dyDescent="0.2">
      <c r="A67" s="43"/>
      <c r="B67" s="56"/>
      <c r="C67" s="56"/>
      <c r="D67" s="56"/>
      <c r="E67" s="56"/>
      <c r="F67" s="56"/>
      <c r="G67" s="56"/>
      <c r="H67" s="56"/>
      <c r="I67" s="56"/>
      <c r="J67" s="56"/>
      <c r="K67" s="56"/>
      <c r="L67" s="56"/>
      <c r="M67" s="56"/>
      <c r="N67" s="56"/>
      <c r="O67" s="56"/>
      <c r="P67" s="56"/>
      <c r="Q67" s="56"/>
      <c r="R67" s="56"/>
    </row>
    <row r="68" spans="1:18" ht="11.4" x14ac:dyDescent="0.2">
      <c r="A68" s="43"/>
      <c r="B68" s="56"/>
      <c r="C68" s="56"/>
      <c r="D68" s="56"/>
      <c r="E68" s="56"/>
      <c r="F68" s="56"/>
      <c r="G68" s="56"/>
      <c r="H68" s="56"/>
      <c r="I68" s="56"/>
      <c r="J68" s="56"/>
      <c r="K68" s="56"/>
      <c r="L68" s="56"/>
      <c r="M68" s="56"/>
      <c r="N68" s="56"/>
      <c r="O68" s="56"/>
      <c r="P68" s="56"/>
      <c r="Q68" s="56"/>
      <c r="R68" s="56"/>
    </row>
    <row r="69" spans="1:18" ht="11.4" x14ac:dyDescent="0.2">
      <c r="A69" s="43"/>
      <c r="B69" s="56"/>
      <c r="C69" s="56"/>
      <c r="D69" s="56"/>
      <c r="E69" s="56"/>
      <c r="F69" s="56"/>
      <c r="G69" s="56"/>
      <c r="H69" s="56"/>
      <c r="I69" s="56"/>
      <c r="J69" s="56"/>
      <c r="K69" s="56"/>
      <c r="L69" s="56"/>
      <c r="M69" s="56"/>
      <c r="N69" s="56"/>
      <c r="O69" s="56"/>
      <c r="P69" s="56"/>
      <c r="Q69" s="56"/>
      <c r="R69" s="56"/>
    </row>
    <row r="70" spans="1:18" ht="11.4" x14ac:dyDescent="0.2">
      <c r="A70" s="58"/>
      <c r="B70" s="56"/>
      <c r="C70" s="56"/>
      <c r="D70" s="56"/>
      <c r="E70" s="56"/>
      <c r="F70" s="56"/>
      <c r="G70" s="56"/>
      <c r="H70" s="56"/>
      <c r="I70" s="56"/>
      <c r="J70" s="56"/>
      <c r="K70" s="56"/>
      <c r="L70" s="56"/>
      <c r="M70" s="56"/>
      <c r="N70" s="56"/>
      <c r="O70" s="56"/>
      <c r="P70" s="56"/>
      <c r="Q70" s="56"/>
      <c r="R70" s="56"/>
    </row>
    <row r="71" spans="1:18" ht="11.4" x14ac:dyDescent="0.2">
      <c r="A71" s="58"/>
      <c r="B71" s="56"/>
      <c r="C71" s="43"/>
      <c r="D71" s="43"/>
      <c r="E71" s="43"/>
      <c r="F71" s="43"/>
      <c r="G71" s="43"/>
      <c r="H71" s="43"/>
      <c r="I71" s="43"/>
      <c r="J71" s="43"/>
      <c r="K71" s="43"/>
      <c r="L71" s="43"/>
      <c r="M71" s="43"/>
      <c r="N71" s="43"/>
      <c r="O71" s="43"/>
      <c r="P71" s="56"/>
      <c r="Q71" s="56"/>
      <c r="R71" s="56"/>
    </row>
    <row r="72" spans="1:18" x14ac:dyDescent="0.2">
      <c r="A72" s="39"/>
      <c r="C72" s="30"/>
      <c r="D72" s="30"/>
      <c r="F72" s="28"/>
      <c r="G72" s="19"/>
      <c r="H72" s="19"/>
      <c r="I72" s="19"/>
    </row>
    <row r="73" spans="1:18" x14ac:dyDescent="0.2">
      <c r="A73" s="39"/>
      <c r="C73" s="30"/>
      <c r="D73" s="28"/>
      <c r="F73" s="28"/>
      <c r="G73" s="19"/>
      <c r="H73" s="19"/>
      <c r="I73" s="19"/>
    </row>
    <row r="74" spans="1:18" x14ac:dyDescent="0.2">
      <c r="A74" s="39"/>
      <c r="C74" s="20"/>
      <c r="D74" s="20"/>
      <c r="E74" s="27"/>
      <c r="F74" s="29"/>
      <c r="G74" s="19"/>
      <c r="H74" s="19"/>
      <c r="I74" s="19"/>
    </row>
    <row r="75" spans="1:18" x14ac:dyDescent="0.2">
      <c r="A75" s="39"/>
      <c r="C75" s="20"/>
      <c r="D75" s="20"/>
      <c r="E75" s="27"/>
      <c r="F75" s="29"/>
      <c r="G75" s="19"/>
      <c r="H75" s="19"/>
      <c r="I75" s="19"/>
    </row>
    <row r="76" spans="1:18" x14ac:dyDescent="0.2">
      <c r="A76" s="39"/>
      <c r="C76" s="20"/>
      <c r="D76" s="20"/>
      <c r="E76" s="27"/>
      <c r="F76" s="29"/>
      <c r="G76" s="19"/>
      <c r="H76" s="19"/>
      <c r="I76" s="19"/>
    </row>
    <row r="77" spans="1:18" x14ac:dyDescent="0.2">
      <c r="A77" s="39"/>
      <c r="C77" s="20"/>
      <c r="D77" s="20"/>
      <c r="E77" s="27"/>
      <c r="F77" s="29"/>
      <c r="G77" s="19"/>
      <c r="H77" s="19"/>
      <c r="I77" s="19"/>
    </row>
    <row r="78" spans="1:18" x14ac:dyDescent="0.2">
      <c r="A78" s="37"/>
    </row>
    <row r="79" spans="1:18" x14ac:dyDescent="0.2">
      <c r="A79" s="38"/>
    </row>
  </sheetData>
  <mergeCells count="4">
    <mergeCell ref="A56:Q56"/>
    <mergeCell ref="A58:Q58"/>
    <mergeCell ref="A62:Q62"/>
    <mergeCell ref="A63:R63"/>
  </mergeCells>
  <phoneticPr fontId="1" type="noConversion"/>
  <hyperlinks>
    <hyperlink ref="A4" location="CONTENTS!A1" display="back to contents" xr:uid="{5341190A-B365-4246-8461-3AA68AB98BA8}"/>
    <hyperlink ref="B4" location="Notes!A1" display="Go to specific notes" xr:uid="{08D599A1-A782-431E-A815-923098525546}"/>
  </hyperlinks>
  <pageMargins left="0.98425196850393704" right="0.55118110236220474" top="0.74803149606299213" bottom="0.6692913385826772" header="0.47244094488188981" footer="0.39370078740157483"/>
  <pageSetup paperSize="9" fitToHeight="2" orientation="portrait" horizontalDpi="4294967292" r:id="rId1"/>
  <headerFooter alignWithMargins="0">
    <oddHeader>&amp;Ldd/asd/hsudata/newbuild/request/comps 1920-97 9brekdown 1945-97)</oddHeader>
    <oddFooter>&amp;Ldd/asd//hsudata/newbuild/request/comps 1920-97 (breakdown1945-97)</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A47726640</value>
    </field>
    <field name="Objective-Title">
      <value order="0">March 2024 - Scotland Time Series - Web Table</value>
    </field>
    <field name="Objective-Description">
      <value order="0"/>
    </field>
    <field name="Objective-CreationStamp">
      <value order="0">2024-03-14T13:45:53Z</value>
    </field>
    <field name="Objective-IsApproved">
      <value order="0">false</value>
    </field>
    <field name="Objective-IsPublished">
      <value order="0">false</value>
    </field>
    <field name="Objective-DatePublished">
      <value order="0"/>
    </field>
    <field name="Objective-ModificationStamp">
      <value order="0">2024-03-14T15:31:00Z</value>
    </field>
    <field name="Objective-Owner">
      <value order="0">Mizen, Ozzie (U450482)</value>
    </field>
    <field name="Objective-Path">
      <value order="0">Objective Global Folder:SG File Plan:People, communities and living:Housing:General:Research and analysis: Housing - general:Quarterly Housing Statistics Publications: Pre-release statistics: 2020-2025</value>
    </field>
    <field name="Objective-Parent">
      <value order="0">Quarterly Housing Statistics Publications: Pre-release statistics: 2020-2025</value>
    </field>
    <field name="Objective-State">
      <value order="0">Being Drafted</value>
    </field>
    <field name="Objective-VersionId">
      <value order="0">vA71637104</value>
    </field>
    <field name="Objective-Version">
      <value order="0">0.1</value>
    </field>
    <field name="Objective-VersionNumber">
      <value order="0">1</value>
    </field>
    <field name="Objective-VersionComment">
      <value order="0">First version</value>
    </field>
    <field name="Objective-FileNumber">
      <value order="0">CASE/533616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from 1980q1</vt:lpstr>
      <vt:lpstr>long series</vt:lpstr>
      <vt:lpstr>1945-1948</vt:lpstr>
      <vt:lpstr>1949-1978</vt:lpstr>
      <vt:lpstr>1979-present</vt:lpstr>
      <vt:lpstr>'1949-1978'!Print_Area</vt:lpstr>
      <vt:lpstr>'1979-present'!Print_Area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2008-02-06T08:05:53Z</cp:lastPrinted>
  <dcterms:created xsi:type="dcterms:W3CDTF">2007-07-25T09:15:38Z</dcterms:created>
  <dcterms:modified xsi:type="dcterms:W3CDTF">2024-03-26T07:47:42Z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A47726640</vt:lpwstr>
  </property>
  <property fmtid="{D5CDD505-2E9C-101B-9397-08002B2CF9AE}" pid="4" name="Objective-Title">
    <vt:lpwstr>March 2024 - Scotland Time Series - Web Table</vt:lpwstr>
  </property>
  <property fmtid="{D5CDD505-2E9C-101B-9397-08002B2CF9AE}" pid="5" name="Objective-Description">
    <vt:lpwstr/>
  </property>
  <property fmtid="{D5CDD505-2E9C-101B-9397-08002B2CF9AE}" pid="6" name="Objective-CreationStamp">
    <vt:filetime>2024-03-14T13:45:53Z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2024-03-14T15:31:00Z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general:Quarterly Housing Statistics Publications: Pre-release statistics: 2020-2025</vt:lpwstr>
  </property>
  <property fmtid="{D5CDD505-2E9C-101B-9397-08002B2CF9AE}" pid="13" name="Objective-Parent">
    <vt:lpwstr>Quarterly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vA71637104</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CASE/533616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