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spreadsheetml.chartsheet+xml" PartName="/xl/chartsheets/sheet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ml.chartshapes+xml" PartName="/xl/drawings/drawing5.xml"/>
  <Override ContentType="application/vnd.openxmlformats-officedocument.drawingml.chartshapes+xml" PartName="/xl/drawings/drawing6.xml"/>
  <Override ContentType="application/vnd.openxmlformats-officedocument.drawing+xml" PartName="/xl/drawings/drawing7.xml"/>
  <Override ContentType="application/vnd.openxmlformats-officedocument.drawingml.chartshapes+xml" PartName="/xl/drawings/drawing8.xml"/>
  <Override ContentType="application/vnd.openxmlformats-officedocument.drawing+xml" PartName="/xl/drawings/drawing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themeOverride+xml" PartName="/xl/theme/themeOverrid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0"/>
  <workbookPr codeName="ThisWorkbook" defaultThemeVersion="124226"/>
  <mc:AlternateContent>
    <mc:Choice Requires="x15">
      <x15ac:absPath xmlns:x15ac="http://schemas.microsoft.com/office/spreadsheetml/2010/11/ac" url="/Users/susancochrane/Desktop/Susan's Work/SCT 0519 198174-1  (PDF) xxxxx/SCT05191981741/"/>
    </mc:Choice>
  </mc:AlternateContent>
  <xr:revisionPtr revIDLastSave="0" documentId="8_{A7AD7612-5E4D-1B46-96BA-4F49B86587B2}" xr6:coauthVersionLast="32" xr6:coauthVersionMax="32" xr10:uidLastSave="{00000000-0000-0000-0000-000000000000}"/>
  <bookViews>
    <workbookView xWindow="100" yWindow="460" windowWidth="16120" windowHeight="7500" tabRatio="841" firstSheet="3" activeTab="8" xr2:uid="{00000000-000D-0000-FFFF-FFFF00000000}"/>
  </bookViews>
  <sheets>
    <sheet name="Contents" sheetId="1" r:id="rId1"/>
    <sheet name="Illustration 1" sheetId="42" r:id="rId2"/>
    <sheet name="Chart 1" sheetId="50" r:id="rId3"/>
    <sheet name="Illustration 2" sheetId="49" r:id="rId4"/>
    <sheet name="Table 1.1" sheetId="32" r:id="rId5"/>
    <sheet name="Chart 2" sheetId="33" r:id="rId6"/>
    <sheet name="Table 1.2 and 1.3" sheetId="34" r:id="rId7"/>
    <sheet name="Table 1.4 and 1.5" sheetId="35" r:id="rId8"/>
    <sheet name="Table 1.6" sheetId="36" r:id="rId9"/>
    <sheet name="Table 2.1" sheetId="38" r:id="rId10"/>
    <sheet name="Table 2.2" sheetId="39" r:id="rId11"/>
    <sheet name="Chart 3" sheetId="37" r:id="rId12"/>
    <sheet name="Table 2.3" sheetId="40" r:id="rId13"/>
    <sheet name="Table 2.4" sheetId="41" r:id="rId14"/>
    <sheet name="Chart 4" sheetId="48" r:id="rId15"/>
    <sheet name="Table 3.1 and 3.2" sheetId="43" r:id="rId16"/>
    <sheet name="Table 3.3 and 3.4" sheetId="44" r:id="rId17"/>
    <sheet name="Table 4.1" sheetId="30" r:id="rId18"/>
  </sheets>
  <definedNames>
    <definedName name="_Toc453238599" localSheetId="1">'Illustration 1'!$O$4</definedName>
    <definedName name="a" localSheetId="2">#REF!</definedName>
    <definedName name="a">#REF!</definedName>
    <definedName name="_xlnm.Print_Area" localSheetId="2">'Chart 1'!$A$1:$AA$29</definedName>
    <definedName name="_xlnm.Print_Area" localSheetId="5">'Chart 2'!$A$1:$G$39</definedName>
    <definedName name="_xlnm.Print_Area" localSheetId="0">Contents!$A$1:$C$33</definedName>
    <definedName name="_xlnm.Print_Area" localSheetId="1">'Illustration 1'!$A$1:$K$44</definedName>
    <definedName name="_xlnm.Print_Area" localSheetId="4">'Table 1.1'!$A$1:$J$30</definedName>
    <definedName name="_xlnm.Print_Area" localSheetId="6">'Table 1.2 and 1.3'!$A$1:$G$2</definedName>
    <definedName name="_xlnm.Print_Area" localSheetId="7">'Table 1.4 and 1.5'!$A$1:$H$10</definedName>
    <definedName name="_xlnm.Print_Area" localSheetId="8">'Table 1.6'!$A$1:$D$35</definedName>
    <definedName name="_xlnm.Print_Area" localSheetId="9">'Table 2.1'!$A$1:$J$46</definedName>
    <definedName name="_xlnm.Print_Area" localSheetId="10">'Table 2.2'!$A$1:$G$45</definedName>
    <definedName name="_xlnm.Print_Area" localSheetId="12">'Table 2.3'!$A$1:$S$36</definedName>
    <definedName name="_xlnm.Print_Area" localSheetId="13">'Table 2.4'!$A$1:$G$38</definedName>
    <definedName name="_xlnm.Print_Area" localSheetId="16">'Table 3.3 and 3.4'!$A$1:$I$31</definedName>
    <definedName name="QUERY_0009" localSheetId="2">#REF!</definedName>
    <definedName name="QUERY_0009" localSheetId="1">#REF!</definedName>
    <definedName name="QUERY_0009" localSheetId="16">#REF!</definedName>
    <definedName name="QUERY_0009">#REF!</definedName>
    <definedName name="QUERY_000C" localSheetId="2">#REF!</definedName>
    <definedName name="QUERY_000C" localSheetId="1">#REF!</definedName>
    <definedName name="QUERY_000C" localSheetId="16">#REF!</definedName>
    <definedName name="QUERY_000C">#REF!</definedName>
    <definedName name="QUERY_000D" localSheetId="2">#REF!</definedName>
    <definedName name="QUERY_000D" localSheetId="1">#REF!</definedName>
    <definedName name="QUERY_000D" localSheetId="16">#REF!</definedName>
    <definedName name="QUERY_000D">#REF!</definedName>
    <definedName name="QUERY_FOR_WORK_IMPW_0003" localSheetId="2">#REF!</definedName>
    <definedName name="QUERY_FOR_WORK_IMPW_0003" localSheetId="1">#REF!</definedName>
    <definedName name="QUERY_FOR_WORK_IMPW_0003" localSheetId="16">#REF!</definedName>
    <definedName name="QUERY_FOR_WORK_IMPW_0003">#REF!</definedName>
    <definedName name="QUERY_FOR_WORK_IMPW_0005" localSheetId="2">#REF!</definedName>
    <definedName name="QUERY_FOR_WORK_IMPW_0005" localSheetId="1">#REF!</definedName>
    <definedName name="QUERY_FOR_WORK_IMPW_0005" localSheetId="16">#REF!</definedName>
    <definedName name="QUERY_FOR_WORK_IMPW_0005">#REF!</definedName>
    <definedName name="S0260A_dbxed_char_and_ref_easchild_2016" localSheetId="4" hidden="1">'Table 1.1'!#REF!</definedName>
    <definedName name="S0260A_dbxed_char_and_ref_easchild_2016" localSheetId="16" hidden="1">'Table 3.3 and 3.4'!#REF!</definedName>
  </definedNames>
  <calcPr calcId="162913"/>
</workbook>
</file>

<file path=xl/calcChain.xml><?xml version="1.0" encoding="utf-8"?>
<calcChain xmlns="http://schemas.openxmlformats.org/spreadsheetml/2006/main">
  <c r="T9" i="50" l="1"/>
  <c r="J28" i="32" l="1"/>
  <c r="B23" i="50" l="1"/>
  <c r="C23" i="50"/>
  <c r="D23" i="50"/>
  <c r="E23" i="50"/>
  <c r="F23" i="50"/>
  <c r="G23" i="50"/>
  <c r="H23" i="50"/>
  <c r="I23" i="50"/>
  <c r="J23" i="50"/>
  <c r="B24" i="50"/>
  <c r="C24" i="50"/>
  <c r="D24" i="50"/>
  <c r="E24" i="50"/>
  <c r="F24" i="50"/>
  <c r="G24" i="50"/>
  <c r="H24" i="50"/>
  <c r="I24" i="50"/>
  <c r="J24" i="50"/>
  <c r="B25" i="50"/>
  <c r="C25" i="50"/>
  <c r="D25" i="50"/>
  <c r="E25" i="50"/>
  <c r="F25" i="50"/>
  <c r="G25" i="50"/>
  <c r="H25" i="50"/>
  <c r="I25" i="50"/>
  <c r="J25" i="50"/>
  <c r="M9" i="50" l="1"/>
  <c r="N9" i="50"/>
  <c r="O9" i="50"/>
  <c r="R17" i="50"/>
  <c r="R9" i="50"/>
  <c r="L17" i="50"/>
  <c r="M17" i="50"/>
  <c r="P17" i="50" l="1"/>
  <c r="H15" i="50"/>
  <c r="H16" i="50"/>
  <c r="H14" i="50"/>
  <c r="C16" i="50"/>
  <c r="C14" i="50"/>
  <c r="C15" i="50"/>
  <c r="F14" i="50"/>
  <c r="F15" i="50"/>
  <c r="F16" i="50"/>
  <c r="E7" i="50"/>
  <c r="H7" i="50"/>
  <c r="B16" i="50"/>
  <c r="B15" i="50"/>
  <c r="B14" i="50"/>
  <c r="Q17" i="50"/>
  <c r="S17" i="50"/>
  <c r="L9" i="50"/>
  <c r="B6" i="50" s="1"/>
  <c r="N17" i="50"/>
  <c r="D7" i="50"/>
  <c r="D6" i="50"/>
  <c r="D8" i="50"/>
  <c r="O17" i="50"/>
  <c r="E6" i="50"/>
  <c r="P9" i="50"/>
  <c r="C8" i="50"/>
  <c r="C7" i="50"/>
  <c r="C6" i="50"/>
  <c r="Q9" i="50"/>
  <c r="H6" i="50"/>
  <c r="H8" i="50"/>
  <c r="E8" i="50"/>
  <c r="S9" i="50"/>
  <c r="T17" i="50"/>
  <c r="B7" i="50" l="1"/>
  <c r="I15" i="50"/>
  <c r="I14" i="50"/>
  <c r="I16" i="50"/>
  <c r="E15" i="50"/>
  <c r="E16" i="50"/>
  <c r="E14" i="50"/>
  <c r="G7" i="50"/>
  <c r="F6" i="50"/>
  <c r="F8" i="50"/>
  <c r="J14" i="50"/>
  <c r="J16" i="50"/>
  <c r="J15" i="50"/>
  <c r="B8" i="50"/>
  <c r="D14" i="50"/>
  <c r="D15" i="50"/>
  <c r="D16" i="50"/>
  <c r="G14" i="50"/>
  <c r="G15" i="50"/>
  <c r="G16" i="50"/>
  <c r="J8" i="50"/>
  <c r="I6" i="50"/>
  <c r="I8" i="50"/>
  <c r="I7" i="50"/>
  <c r="F7" i="50"/>
  <c r="G6" i="50"/>
  <c r="G8" i="50"/>
  <c r="J6" i="50"/>
  <c r="J7" i="50"/>
  <c r="J41" i="33" l="1"/>
  <c r="J39" i="33"/>
  <c r="J38" i="33"/>
  <c r="J42" i="33"/>
  <c r="J32" i="33"/>
  <c r="J31" i="33"/>
  <c r="J30" i="33"/>
  <c r="J28" i="33"/>
  <c r="J33" i="33" s="1"/>
  <c r="J50" i="33"/>
  <c r="J49" i="33"/>
  <c r="J48" i="33"/>
  <c r="J47" i="33"/>
  <c r="J46" i="33"/>
  <c r="J51" i="33" s="1"/>
  <c r="J40" i="33"/>
  <c r="J29" i="33"/>
  <c r="J37" i="33" l="1"/>
  <c r="B46" i="33"/>
  <c r="I50" i="33"/>
  <c r="I49" i="33"/>
  <c r="I48" i="33"/>
  <c r="I47" i="33"/>
  <c r="I46" i="33"/>
  <c r="I51" i="33" s="1"/>
  <c r="B37" i="33"/>
  <c r="B38" i="33"/>
  <c r="C38" i="33"/>
  <c r="D38" i="33"/>
  <c r="E38" i="33"/>
  <c r="F38" i="33"/>
  <c r="G38" i="33"/>
  <c r="H38" i="33"/>
  <c r="B39" i="33"/>
  <c r="C39" i="33"/>
  <c r="D39" i="33"/>
  <c r="E39" i="33"/>
  <c r="F39" i="33"/>
  <c r="G39" i="33"/>
  <c r="H39" i="33"/>
  <c r="B40" i="33"/>
  <c r="C40" i="33"/>
  <c r="D40" i="33"/>
  <c r="E40" i="33"/>
  <c r="F40" i="33"/>
  <c r="G40" i="33"/>
  <c r="H40" i="33"/>
  <c r="B41" i="33"/>
  <c r="C41" i="33"/>
  <c r="D41" i="33"/>
  <c r="E41" i="33"/>
  <c r="F41" i="33"/>
  <c r="G41" i="33"/>
  <c r="H41" i="33"/>
  <c r="D37" i="33"/>
  <c r="E37" i="33"/>
  <c r="F37" i="33"/>
  <c r="G37" i="33"/>
  <c r="H37" i="33"/>
  <c r="C37" i="33"/>
  <c r="I41" i="33" l="1"/>
  <c r="I40" i="33"/>
  <c r="I39" i="33"/>
  <c r="I38" i="33"/>
  <c r="I28" i="33"/>
  <c r="I33" i="33" s="1"/>
  <c r="I32" i="33"/>
  <c r="I31" i="33"/>
  <c r="I30" i="33"/>
  <c r="I29" i="33"/>
  <c r="F5" i="32"/>
  <c r="C19" i="32"/>
  <c r="C42" i="33" s="1"/>
  <c r="D19" i="32"/>
  <c r="D42" i="33" s="1"/>
  <c r="E19" i="32"/>
  <c r="E42" i="33" s="1"/>
  <c r="F19" i="32"/>
  <c r="F42" i="33" s="1"/>
  <c r="G19" i="32"/>
  <c r="G42" i="33" s="1"/>
  <c r="H19" i="32"/>
  <c r="H42" i="33" s="1"/>
  <c r="B19" i="32"/>
  <c r="B42" i="33" s="1"/>
  <c r="H50" i="33"/>
  <c r="G50" i="33"/>
  <c r="F50" i="33"/>
  <c r="E50" i="33"/>
  <c r="D50" i="33"/>
  <c r="C50" i="33"/>
  <c r="B50" i="33"/>
  <c r="H49" i="33"/>
  <c r="G49" i="33"/>
  <c r="F49" i="33"/>
  <c r="E49" i="33"/>
  <c r="D49" i="33"/>
  <c r="C49" i="33"/>
  <c r="B49" i="33"/>
  <c r="H48" i="33"/>
  <c r="G48" i="33"/>
  <c r="F48" i="33"/>
  <c r="E48" i="33"/>
  <c r="D48" i="33"/>
  <c r="C48" i="33"/>
  <c r="B48" i="33"/>
  <c r="H47" i="33"/>
  <c r="G47" i="33"/>
  <c r="F47" i="33"/>
  <c r="E47" i="33"/>
  <c r="D47" i="33"/>
  <c r="C47" i="33"/>
  <c r="B47" i="33"/>
  <c r="H46" i="33"/>
  <c r="H51" i="33" s="1"/>
  <c r="G46" i="33"/>
  <c r="G51" i="33" s="1"/>
  <c r="F46" i="33"/>
  <c r="E46" i="33"/>
  <c r="E51" i="33" s="1"/>
  <c r="D46" i="33"/>
  <c r="D51" i="33" s="1"/>
  <c r="C46" i="33"/>
  <c r="C51" i="33" s="1"/>
  <c r="F51" i="33"/>
  <c r="B51" i="33"/>
  <c r="H32" i="33"/>
  <c r="G32" i="33"/>
  <c r="F32" i="33"/>
  <c r="E32" i="33"/>
  <c r="D32" i="33"/>
  <c r="C32" i="33"/>
  <c r="B32" i="33"/>
  <c r="H31" i="33"/>
  <c r="G31" i="33"/>
  <c r="F31" i="33"/>
  <c r="E31" i="33"/>
  <c r="D31" i="33"/>
  <c r="C31" i="33"/>
  <c r="B31" i="33"/>
  <c r="H30" i="33"/>
  <c r="G30" i="33"/>
  <c r="F30" i="33"/>
  <c r="E30" i="33"/>
  <c r="D30" i="33"/>
  <c r="C30" i="33"/>
  <c r="B30" i="33"/>
  <c r="H29" i="33"/>
  <c r="G29" i="33"/>
  <c r="F29" i="33"/>
  <c r="E29" i="33"/>
  <c r="D29" i="33"/>
  <c r="C29" i="33"/>
  <c r="B29" i="33"/>
  <c r="H28" i="33"/>
  <c r="H33" i="33" s="1"/>
  <c r="G5" i="32"/>
  <c r="G28" i="33" s="1"/>
  <c r="G33" i="33" s="1"/>
  <c r="F28" i="33"/>
  <c r="F33" i="33" s="1"/>
  <c r="E5" i="32"/>
  <c r="E28" i="33"/>
  <c r="E33" i="33" s="1"/>
  <c r="D5" i="32"/>
  <c r="D28" i="33"/>
  <c r="D33" i="33" s="1"/>
  <c r="C5" i="32"/>
  <c r="C28" i="33"/>
  <c r="C33" i="33" s="1"/>
  <c r="B28" i="33"/>
  <c r="B33" i="33" s="1"/>
  <c r="I19" i="32" l="1"/>
  <c r="I42" i="33" s="1"/>
  <c r="I37" i="33"/>
</calcChain>
</file>

<file path=xl/sharedStrings.xml><?xml version="1.0" encoding="utf-8"?>
<sst xmlns="http://schemas.openxmlformats.org/spreadsheetml/2006/main" count="924" uniqueCount="252">
  <si>
    <t>Data tables</t>
  </si>
  <si>
    <t>Educational attainment</t>
  </si>
  <si>
    <t>Chart 1</t>
  </si>
  <si>
    <t>Table 1.1</t>
  </si>
  <si>
    <t>Chart 2</t>
  </si>
  <si>
    <t>Table 1.2</t>
  </si>
  <si>
    <t>Table 1.3</t>
  </si>
  <si>
    <t>Additional data on Educational attainment</t>
  </si>
  <si>
    <t>Table 1.4</t>
  </si>
  <si>
    <t>Post-school destinations</t>
  </si>
  <si>
    <t xml:space="preserve">Chart 3 </t>
  </si>
  <si>
    <t>Table 2.1</t>
  </si>
  <si>
    <t>Table 2.2</t>
  </si>
  <si>
    <t>Additional data on Post-school destinations</t>
  </si>
  <si>
    <t>Table 2.3</t>
  </si>
  <si>
    <t>Table 2.4</t>
  </si>
  <si>
    <t>Background notes</t>
  </si>
  <si>
    <t>Looked after children full year</t>
  </si>
  <si>
    <t>Percentage</t>
  </si>
  <si>
    <t>Number</t>
  </si>
  <si>
    <t>2009/10</t>
  </si>
  <si>
    <t>2010/11</t>
  </si>
  <si>
    <t>2011/12</t>
  </si>
  <si>
    <t>2012/13</t>
  </si>
  <si>
    <t>2013/14</t>
  </si>
  <si>
    <t>2014/15</t>
  </si>
  <si>
    <t>Scotland</t>
  </si>
  <si>
    <t>Looked after children part year</t>
  </si>
  <si>
    <t>All school leavers</t>
  </si>
  <si>
    <t>Looked after leavers - looked after for the full year</t>
  </si>
  <si>
    <t>1 or more qualification at SCQF level 3 or better</t>
  </si>
  <si>
    <t>1 or more qualification at SCQF level 4 or better</t>
  </si>
  <si>
    <t>1 or more qualification at SCQF level 5 or better</t>
  </si>
  <si>
    <t>1 or more qualification at SCQF level 6 or better</t>
  </si>
  <si>
    <t>1 or more qualification at SCQF level 7</t>
  </si>
  <si>
    <t>*</t>
  </si>
  <si>
    <t>Looked after leavers - looked after for part of the year</t>
  </si>
  <si>
    <t>(2) Cells containing * represent small numbers that have been suppressed to maintain confidentiality.</t>
  </si>
  <si>
    <t>1+ at Level 3</t>
  </si>
  <si>
    <t>1+ at Level 4</t>
  </si>
  <si>
    <t>1+ at Level 5</t>
  </si>
  <si>
    <t>1+ at Level 6</t>
  </si>
  <si>
    <t>1+ at Level 7</t>
  </si>
  <si>
    <t>Looked after leavers</t>
  </si>
  <si>
    <t>% with 1 or more qualification at SCQF</t>
  </si>
  <si>
    <t>Level 3 or better</t>
  </si>
  <si>
    <t>Level 4 or better</t>
  </si>
  <si>
    <t>Level 5 or better</t>
  </si>
  <si>
    <t>Level 6 or better</t>
  </si>
  <si>
    <t>Level 7 or better</t>
  </si>
  <si>
    <t xml:space="preserve">    At home with parents</t>
  </si>
  <si>
    <t xml:space="preserve">    With foster carers provided by LA</t>
  </si>
  <si>
    <t xml:space="preserve">    With foster carers purchased by LA</t>
  </si>
  <si>
    <r>
      <t xml:space="preserve">    In other community</t>
    </r>
    <r>
      <rPr>
        <vertAlign val="superscript"/>
        <sz val="10"/>
        <rFont val="Arial"/>
        <family val="2"/>
      </rPr>
      <t>(2)</t>
    </r>
  </si>
  <si>
    <t xml:space="preserve">    In local authority home</t>
  </si>
  <si>
    <t xml:space="preserve">    In voluntary home</t>
  </si>
  <si>
    <r>
      <t xml:space="preserve">    In other residential</t>
    </r>
    <r>
      <rPr>
        <vertAlign val="superscript"/>
        <sz val="10"/>
        <rFont val="Arial"/>
        <family val="2"/>
      </rPr>
      <t>(3)</t>
    </r>
  </si>
  <si>
    <t>(2) Includes 'with prospective adopters'.</t>
  </si>
  <si>
    <t>(3) Includes 'in residential school', 'in secure care accommodation', and 'crisis care'.</t>
  </si>
  <si>
    <t>1 or more qualification at SCQF level 7 or better</t>
  </si>
  <si>
    <t>1 placement</t>
  </si>
  <si>
    <t>2 placements</t>
  </si>
  <si>
    <t>(1) Cells containing * represent small numbers that have been suppressed to maintain confidentiality.</t>
  </si>
  <si>
    <t>Number of children</t>
  </si>
  <si>
    <t>% with 1 or more qualification at SCQF level 3</t>
  </si>
  <si>
    <t>% with 1 or more qualification at SCQF level 4</t>
  </si>
  <si>
    <t>Aberdeen City</t>
  </si>
  <si>
    <t>Aberdeenshire</t>
  </si>
  <si>
    <t>Angus</t>
  </si>
  <si>
    <t>Argyll &amp; Bute</t>
  </si>
  <si>
    <t>Clackmannanshire</t>
  </si>
  <si>
    <t>Dumfries &amp; Galloway</t>
  </si>
  <si>
    <t>Dundee City</t>
  </si>
  <si>
    <t>East Ayrshire</t>
  </si>
  <si>
    <t>East Dunbartonshire</t>
  </si>
  <si>
    <t>East Lothian</t>
  </si>
  <si>
    <t>East Renfrewshire</t>
  </si>
  <si>
    <t>Falkirk</t>
  </si>
  <si>
    <t>Fife</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</si>
  <si>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</si>
  <si>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</si>
  <si>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</si>
  <si>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</si>
  <si>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</si>
  <si>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</si>
  <si>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</si>
  <si>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</si>
  <si>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</si>
  <si>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</si>
  <si>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</si>
  <si>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</si>
  <si>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</si>
  <si>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</si>
  <si>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</si>
  <si>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</si>
  <si>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 xml:space="preserve">Post-school destinations </t>
  </si>
  <si>
    <t>Higher Education</t>
  </si>
  <si>
    <t>Further Education</t>
  </si>
  <si>
    <t>Training</t>
  </si>
  <si>
    <t>Employment</t>
  </si>
  <si>
    <t>Voluntary Work</t>
  </si>
  <si>
    <t>Activity Agreement</t>
  </si>
  <si>
    <t>Unemployed Seeking</t>
  </si>
  <si>
    <t>Unemployed Not Seeking</t>
  </si>
  <si>
    <t>Unknown</t>
  </si>
  <si>
    <r>
      <t>% in a positive destination</t>
    </r>
    <r>
      <rPr>
        <i/>
        <vertAlign val="superscript"/>
        <sz val="10"/>
        <rFont val="Arial"/>
        <family val="2"/>
      </rPr>
      <t>(2)</t>
    </r>
  </si>
  <si>
    <t>(2) Due to the effects of rounding some totals will not equal the sum of their parts.</t>
  </si>
  <si>
    <t>Initial survey</t>
  </si>
  <si>
    <t>Follow-up survey</t>
  </si>
  <si>
    <t>% in a positive destination</t>
  </si>
  <si>
    <t>More than one placement</t>
  </si>
  <si>
    <t xml:space="preserve">Local Authority </t>
  </si>
  <si>
    <t>Stage</t>
  </si>
  <si>
    <t>Accommodation type</t>
  </si>
  <si>
    <t>Number of placements</t>
  </si>
  <si>
    <t>Total SCNs after processing</t>
  </si>
  <si>
    <t>2015/16</t>
  </si>
  <si>
    <t>(1) Cells containing * represent small numbers that have been suppressed to maintain confidentiality. All figures were revised in 2014/15, so these figures should not be compared with previously-published figures.</t>
  </si>
  <si>
    <t>Na h-Eileanan Siar</t>
  </si>
  <si>
    <t>CfE Levels: Type of Accommodation</t>
  </si>
  <si>
    <t>Reading</t>
  </si>
  <si>
    <t>Writing</t>
  </si>
  <si>
    <t>Listening &amp; Talking</t>
  </si>
  <si>
    <t>Numeracy</t>
  </si>
  <si>
    <t>(1) See background notes for information regarding the CfE levels relevant to a pupil’s stage.</t>
  </si>
  <si>
    <t>(3) Includes with prospective adopters.</t>
  </si>
  <si>
    <t>(4) Includes in voluntary home, residential school, secure care accommodation or crisis care.</t>
  </si>
  <si>
    <t>CfE Levels: Placements</t>
  </si>
  <si>
    <t>2016/17</t>
  </si>
  <si>
    <t>City of Edinburgh</t>
  </si>
  <si>
    <t xml:space="preserve">    With friends or relatives</t>
  </si>
  <si>
    <t xml:space="preserve">    All looked after full year</t>
  </si>
  <si>
    <t xml:space="preserve">    All looked after part year</t>
  </si>
  <si>
    <t xml:space="preserve"> </t>
  </si>
  <si>
    <r>
      <t xml:space="preserve">    In other community</t>
    </r>
    <r>
      <rPr>
        <vertAlign val="superscript"/>
        <sz val="10"/>
        <rFont val="Arial"/>
        <family val="2"/>
      </rPr>
      <t>(3)</t>
    </r>
  </si>
  <si>
    <r>
      <t xml:space="preserve">    In other residential</t>
    </r>
    <r>
      <rPr>
        <vertAlign val="superscript"/>
        <sz val="10"/>
        <rFont val="Arial"/>
        <family val="2"/>
      </rPr>
      <t>(4)</t>
    </r>
  </si>
  <si>
    <t>Achieving CfE Levels</t>
  </si>
  <si>
    <t>1</t>
  </si>
  <si>
    <t>2</t>
  </si>
  <si>
    <t>P1 - Early Level</t>
  </si>
  <si>
    <t>P4 - First Level</t>
  </si>
  <si>
    <t>P7 - Second Level</t>
  </si>
  <si>
    <t>S3 - Third Level or better</t>
  </si>
  <si>
    <t>Children looked after for part of the year</t>
  </si>
  <si>
    <t>All pupils</t>
  </si>
  <si>
    <t>Children looked after for the full year</t>
  </si>
  <si>
    <t>Highest level of attainment of leavers looked after for part of the year</t>
  </si>
  <si>
    <t>Highest level of attainment of leavers looked after for the full year</t>
  </si>
  <si>
    <t>Highest level of attainment of all school leavers</t>
  </si>
  <si>
    <t>All looked after full year</t>
  </si>
  <si>
    <r>
      <t>% in a positive destination</t>
    </r>
    <r>
      <rPr>
        <i/>
        <vertAlign val="superscript"/>
        <sz val="10"/>
        <rFont val="Arial"/>
        <family val="2"/>
      </rPr>
      <t>(2,3)</t>
    </r>
  </si>
  <si>
    <t>(3) Positive destinations includes higher education, further education, training, voluntary work, employment and activity agreements.</t>
  </si>
  <si>
    <t>(1) Some children who were included in the initial destination survey could not be contacted at the time of the follow up destination survey. This is why the total number of children in each survey differs. Positive destinations includes higher education, further education, training, voluntary work, employment and activity agreements.</t>
  </si>
  <si>
    <t>(2) Positive destinations includes higher education, further education, training, voluntary work, employment and activity agreements.</t>
  </si>
  <si>
    <t>All looked after part year</t>
  </si>
  <si>
    <t>Illustration 2: Scottish Credit and Qualifications Framework (SCQF) levels</t>
  </si>
  <si>
    <t>Illustration 2</t>
  </si>
  <si>
    <t>Illustration 1</t>
  </si>
  <si>
    <t>Main Findings</t>
  </si>
  <si>
    <t>Percentage of school leavers by initial destination (3 months after leaving school), for all school leavers and those who were looked after children</t>
  </si>
  <si>
    <t>(3) Includes 'with prospective adopters'.</t>
  </si>
  <si>
    <t>(4) Includes 'in residential school', 'in secure care accommodation', and 'crisis care'.</t>
  </si>
  <si>
    <t>In the community (children with one placement)</t>
  </si>
  <si>
    <t>Residential Accommodation (children with one placement)</t>
  </si>
  <si>
    <t>(a) Highest level of attainment of leavers looked after for the full year</t>
  </si>
  <si>
    <t>(b) Highest level of attainment of leavers looked after for part of the year</t>
  </si>
  <si>
    <t>(c) Highest level of attainment of all school leavers</t>
  </si>
  <si>
    <t>No passes at SCQF level 3 or better</t>
  </si>
  <si>
    <t>% No passes at SCQF 3 or better</t>
  </si>
  <si>
    <t>No passes at SCQF 3 or better</t>
  </si>
  <si>
    <t>2017/18</t>
  </si>
  <si>
    <r>
      <t>Table 1.1: Percentage of all school leavers and looked after leavers by level of attainment, 2009/10-2017/18</t>
    </r>
    <r>
      <rPr>
        <b/>
        <vertAlign val="superscript"/>
        <sz val="11"/>
        <rFont val="Arial"/>
        <family val="2"/>
      </rPr>
      <t>(1),(2),(3)</t>
    </r>
  </si>
  <si>
    <r>
      <t>Table 2.4: Positive initial and follow-up destinations school leavers looked after for the full year by local authority, 2017/18</t>
    </r>
    <r>
      <rPr>
        <b/>
        <vertAlign val="superscript"/>
        <sz val="14"/>
        <rFont val="Arial"/>
        <family val="2"/>
      </rPr>
      <t>(1,2)</t>
    </r>
  </si>
  <si>
    <t>Educational outcomes of looked after children 2017/18</t>
  </si>
  <si>
    <t>Percentage of all school leavers and looked after school leavers by level of attainment, 2017/18</t>
  </si>
  <si>
    <t>Highest level of attainment of looked after leavers (full year and part year) and all school leavers, 2009/10 to 2017/18</t>
  </si>
  <si>
    <t>Highest qualification achieved by school leavers (looked after for the full year) by number of placements they had in the year, 2017/18</t>
  </si>
  <si>
    <t>Proportion of school leavers looked after for the full year in each local authority by their highest level of attainment, 2017/18</t>
  </si>
  <si>
    <t>Looked after children in positive follow up  destinations, 2009/10 to 2017/18</t>
  </si>
  <si>
    <t>Percentage of school leavers by follow-up destination (9 months after leaving school), for all school leavers and those who were looked after children, 2009/10-2017/18</t>
  </si>
  <si>
    <t>Positive initial and follow-up destinations among looked after school leavers with one placement, by placement type, 2017/18</t>
  </si>
  <si>
    <t>Positive initial and follow-up destinations school leavers looked after for the full year by local authority, 2017/18</t>
  </si>
  <si>
    <t>Percentage of children achieving the CfE level relevant to their stage, by stage, 2017/18</t>
  </si>
  <si>
    <t>Percentage of Primary 1, Primary 4, Primary 7 and Secondary 3 children looked after for the full year achieving the CfE level relevant to their stage, by accommodation type, 2017/18</t>
  </si>
  <si>
    <t>Percentage of Primary 1, Primary 4, Primary 7 and Secondary 3 children looked after for part of the year achieving the CfE level relevant to their stage, by accommodation type, 2017/18</t>
  </si>
  <si>
    <t>Percentage of Primary 1, Primary 4, Primary 7 and Secondary 3 children looked after for the full year achieving the CfE level relevant to their stage, by number of placements 2017/18</t>
  </si>
  <si>
    <t>Percentage of Primary 1, Primary 4, Primary 7 and Secondary 3 children looked after for part of the year achieving the CfE level relevant to their stage, by number of placements 2017/18</t>
  </si>
  <si>
    <t>SCN provided in 2017/18</t>
  </si>
  <si>
    <t>S4 and earlier</t>
  </si>
  <si>
    <r>
      <t>Chart 1: Stage of all school leavers and those who were looked after, 2009/10-2017/18</t>
    </r>
    <r>
      <rPr>
        <b/>
        <vertAlign val="superscript"/>
        <sz val="13"/>
        <rFont val="Arial"/>
        <family val="2"/>
      </rPr>
      <t>(1)</t>
    </r>
  </si>
  <si>
    <t>S5</t>
  </si>
  <si>
    <t>S6</t>
  </si>
  <si>
    <t>S3</t>
  </si>
  <si>
    <t>S4</t>
  </si>
  <si>
    <t>Other</t>
  </si>
  <si>
    <t>&lt;50</t>
  </si>
  <si>
    <t>&lt;20</t>
  </si>
  <si>
    <t>&lt;0.1%</t>
  </si>
  <si>
    <t>Percentage of children aged 5 to 15 with Scottish Candidate Number (SCN) present, by local authority, 2017/18</t>
  </si>
  <si>
    <r>
      <t>S6 and other</t>
    </r>
    <r>
      <rPr>
        <vertAlign val="superscript"/>
        <sz val="10"/>
        <rFont val="Arial"/>
        <family val="2"/>
      </rPr>
      <t>(2)</t>
    </r>
  </si>
  <si>
    <t>(2) Other includes a small number of pupils recorded as Adult Learners.</t>
  </si>
  <si>
    <t>-</t>
  </si>
  <si>
    <t>S6 and other</t>
  </si>
  <si>
    <t>Chart 1b - Percentage of pupils leaving school in S4 or earlier for all school leavers and those who were looked after, 2017/18</t>
  </si>
  <si>
    <t>Chart 1a: Stage of all school leavers and those who were looked after, 2017/18</t>
  </si>
  <si>
    <t>(1) Looked after children data for 2017/18 is estimated by using 2016/17 figures for Glasgow City and 2017/18 figures for all other local authorities. All school leavers data is not affected.</t>
  </si>
  <si>
    <t>(4) Data is estimated by using 2016/17 figures for Glasgow City and 2017/18 figures for all other local authorities.</t>
  </si>
  <si>
    <t>(2) Data is estimated by using 2016/17 figures for Glasgow City and 2017/18 figures for all other local authorities.</t>
  </si>
  <si>
    <r>
      <t>Glasgow City</t>
    </r>
    <r>
      <rPr>
        <vertAlign val="superscript"/>
        <sz val="10"/>
        <color rgb="FF17365D"/>
        <rFont val="Arial"/>
        <family val="2"/>
      </rPr>
      <t>(2)</t>
    </r>
  </si>
  <si>
    <t>(2) Data for Glasgow City was not provided in 2017/18.</t>
  </si>
  <si>
    <r>
      <t>Table 2.1: Percentage of school leavers by initial destination (3 months after leaving school), for all school leavers and those who were looked after children, 2009/10-2017/18</t>
    </r>
    <r>
      <rPr>
        <b/>
        <vertAlign val="superscript"/>
        <sz val="14"/>
        <rFont val="Arial"/>
        <family val="2"/>
      </rPr>
      <t>(1)(4)</t>
    </r>
  </si>
  <si>
    <r>
      <t>Table 2.2: Percentage of school leavers by follow-up destination (9 months after leaving school), for all school leavers and those who were looked after children, 2009/10-2017/18</t>
    </r>
    <r>
      <rPr>
        <b/>
        <vertAlign val="superscript"/>
        <sz val="14"/>
        <rFont val="Arial"/>
        <family val="2"/>
      </rPr>
      <t>(1)(4)</t>
    </r>
  </si>
  <si>
    <t>(5) Data is estimated by using 2016/17 figures for Glasgow City and 2017/18 figures for all other local authorities.</t>
  </si>
  <si>
    <r>
      <t>Table 2.3: Positive initial and follow-up destinations among looked after school leavers, by placement type, 2017/18</t>
    </r>
    <r>
      <rPr>
        <b/>
        <vertAlign val="superscript"/>
        <sz val="14"/>
        <rFont val="Arial"/>
        <family val="2"/>
      </rPr>
      <t>(1)(2)(5)</t>
    </r>
  </si>
  <si>
    <t>(3) Data for Glasgow City was not provided in 2017/18.</t>
  </si>
  <si>
    <r>
      <t>Glasgow City</t>
    </r>
    <r>
      <rPr>
        <vertAlign val="superscript"/>
        <sz val="10"/>
        <color rgb="FF17365D"/>
        <rFont val="Arial"/>
        <family val="2"/>
      </rPr>
      <t>(3)</t>
    </r>
  </si>
  <si>
    <t>(3) Looked after children data for 2017/18 is estimated by using 2016/17 figures for Glasgow City and 2017/18 figures for all other local authorities. All school leavers data is not affected.</t>
  </si>
  <si>
    <t>(1) All figures have been updated to account for improved data identifiers. All figures were revised in 2014/15, so these figures should not be compared with previously-published figures.</t>
  </si>
  <si>
    <r>
      <t>Chart 2: Highest level of attainment of looked after leavers (full year and part year) and all school leavers, 2009/10 to 2017/18</t>
    </r>
    <r>
      <rPr>
        <b/>
        <vertAlign val="superscript"/>
        <sz val="12"/>
        <rFont val="Arial"/>
        <family val="2"/>
      </rPr>
      <t>(1)(2)(3)</t>
    </r>
  </si>
  <si>
    <t>(4) Looked after children data for 2017/18 is estimated by using 2016/17 figures for Glasgow City and 2017/18 figures for all other local authorities. All school leavers data is not affected.</t>
  </si>
  <si>
    <t>(2) Data is estimated by using 2016/17 figures for Glasgow City and 2017/18 figures for all other local authorities. All school leavers data is not affected.</t>
  </si>
  <si>
    <r>
      <t>Percentage of Primary 1, Primary 4, Primary 7 and Secondary 3 children achieving the CfE level relevant to their stage</t>
    </r>
    <r>
      <rPr>
        <b/>
        <vertAlign val="superscript"/>
        <sz val="14"/>
        <rFont val="Arial"/>
        <family val="2"/>
      </rPr>
      <t>(1)</t>
    </r>
    <r>
      <rPr>
        <b/>
        <sz val="14"/>
        <rFont val="Arial"/>
        <family val="2"/>
      </rPr>
      <t>, by accommodation type, 2017/18</t>
    </r>
    <r>
      <rPr>
        <b/>
        <vertAlign val="superscript"/>
        <sz val="14"/>
        <rFont val="Arial"/>
        <family val="2"/>
      </rPr>
      <t>(2)(5)</t>
    </r>
  </si>
  <si>
    <r>
      <t>Percentage of Primary 1, Primary 4, Primary 7 and Secondary 3 children achieving the CfE level relevant to their stage</t>
    </r>
    <r>
      <rPr>
        <b/>
        <vertAlign val="superscript"/>
        <sz val="14"/>
        <rFont val="Arial"/>
        <family val="2"/>
      </rPr>
      <t>(1)(2)</t>
    </r>
    <r>
      <rPr>
        <b/>
        <sz val="14"/>
        <rFont val="Arial"/>
        <family val="2"/>
      </rPr>
      <t>, by number of placements 2017/18</t>
    </r>
  </si>
  <si>
    <t>(1) Data for Glasgow City was not provided in 2017/18.</t>
  </si>
  <si>
    <r>
      <t>Glasgow City</t>
    </r>
    <r>
      <rPr>
        <vertAlign val="superscript"/>
        <sz val="10"/>
        <color rgb="FF17365D"/>
        <rFont val="Arial"/>
        <family val="2"/>
      </rPr>
      <t>(1)</t>
    </r>
  </si>
  <si>
    <t>(1) Cells containing * represent small numbers that have been suppressed to maintain confidentiality. Cells containing - represent nil.</t>
  </si>
  <si>
    <r>
      <t>Table 1.2 and 1.3: Highest level of attainment of looked after school leavers by placement type, 2017/18</t>
    </r>
    <r>
      <rPr>
        <b/>
        <vertAlign val="superscript"/>
        <sz val="13"/>
        <rFont val="Arial"/>
        <family val="2"/>
      </rPr>
      <t>(1)(4)</t>
    </r>
  </si>
  <si>
    <r>
      <t>Table 1.4 and 1.5: Highest qualification achieved by looked after school leavers by number of placements they had in the year, 2017/18</t>
    </r>
    <r>
      <rPr>
        <b/>
        <vertAlign val="superscript"/>
        <sz val="13"/>
        <rFont val="Arial"/>
        <family val="2"/>
      </rPr>
      <t>(1)(2)</t>
    </r>
  </si>
  <si>
    <r>
      <t>Table 1.6: Proportion of school leavers looked after for the full year in each local authority by their highest level of attainment, 2017/18</t>
    </r>
    <r>
      <rPr>
        <b/>
        <vertAlign val="superscript"/>
        <sz val="13"/>
        <rFont val="Arial"/>
        <family val="2"/>
      </rPr>
      <t>(1)</t>
    </r>
  </si>
  <si>
    <t>Table 1.2: Looked after leavers - looked after for the full year</t>
  </si>
  <si>
    <t>Table 1.3: Looked after leavers - looked after for part of the year</t>
  </si>
  <si>
    <t>Table 1.4: Looked after leavers - looked after for the full year</t>
  </si>
  <si>
    <t>Table 1.5: Looked after leavers - looked after for part of the year</t>
  </si>
  <si>
    <t>3 or more</t>
  </si>
  <si>
    <t>3 or more placements</t>
  </si>
  <si>
    <r>
      <t>Table 4.1: Percetage of children aged 5 to 15 with Scottish Candidate Number (SCN) present, by local authority, 2017/18</t>
    </r>
    <r>
      <rPr>
        <b/>
        <vertAlign val="superscript"/>
        <sz val="14"/>
        <rFont val="Arial"/>
        <family val="2"/>
      </rPr>
      <t>(1)</t>
    </r>
  </si>
  <si>
    <t>Table 3.3 Looked after for the full year</t>
  </si>
  <si>
    <t>Table 3.4 Looked after for part of the year</t>
  </si>
  <si>
    <t>Table 3.1 Looked after for the full year</t>
  </si>
  <si>
    <t>Table 3.2 Looked after for part of the year</t>
  </si>
  <si>
    <r>
      <t>Chart 4: Percentage of children achieving the CfE level relevant to their stage</t>
    </r>
    <r>
      <rPr>
        <b/>
        <vertAlign val="superscript"/>
        <sz val="14"/>
        <rFont val="Arial"/>
        <family val="2"/>
      </rPr>
      <t>(1)</t>
    </r>
    <r>
      <rPr>
        <b/>
        <sz val="14"/>
        <rFont val="Arial"/>
        <family val="2"/>
      </rPr>
      <t>, by stage, 2017/18</t>
    </r>
    <r>
      <rPr>
        <b/>
        <vertAlign val="superscript"/>
        <sz val="14"/>
        <rFont val="Arial"/>
        <family val="2"/>
      </rPr>
      <t>(2)</t>
    </r>
  </si>
  <si>
    <t>Stage of all school leavers and those who were looked after, 2017/18</t>
  </si>
  <si>
    <t>Chart 4</t>
  </si>
  <si>
    <t>Table 3.1</t>
  </si>
  <si>
    <t>Table 3.2</t>
  </si>
  <si>
    <t>Table 3.3</t>
  </si>
  <si>
    <t>Table 3.4</t>
  </si>
  <si>
    <t>Table 4.1</t>
  </si>
  <si>
    <t>Table 1.5</t>
  </si>
  <si>
    <t>Table 1.6</t>
  </si>
  <si>
    <t>Highest level of attainment of school leavers looked after for part of the year, by placement type, 2017/18</t>
  </si>
  <si>
    <t>Highest level of attainment of school leavers looked after for the full year, by placement type,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</si>
</sst>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_-* #,##0.00_-;\-* #,##0.00_-;_-* &quot;-&quot;??_-;_-@_-"/>
    <numFmt numFmtId="166" formatCode="0.0"/>
  </numFmts>
  <fonts count="48" x14ac:knownFonts="1">
    <font>
      <sz val="10"/>
      <name val="Arial"/>
      <family val="2"/>
    </font>
    <font>
      <sz val="10"/>
      <name val="Arial"/>
      <family val="2"/>
    </font>
    <font>
      <sz val="10"/>
      <color theme="1"/>
      <name val="Arial"/>
      <family val="2"/>
    </font>
    <font>
      <sz val="10"/>
      <color rgb="FFFF0000"/>
      <name val="Arial"/>
      <family val="2"/>
    </font>
    <font>
      <sz val="10"/>
      <color theme="0"/>
      <name val="Arial"/>
      <family val="2"/>
    </font>
    <font>
      <sz val="10"/>
      <name val="Arial"/>
      <family val="2"/>
    </font>
    <font>
      <sz val="22"/>
      <name val="Calibri"/>
      <family val="2"/>
      <scheme val="minor"/>
    </font>
    <font>
      <sz val="18"/>
      <name val="Calibri"/>
      <family val="2"/>
      <scheme val="minor"/>
    </font>
    <font>
      <sz val="12"/>
      <name val="Calibri"/>
      <family val="2"/>
      <scheme val="minor"/>
    </font>
    <font>
      <sz val="10"/>
      <name val="Calibri"/>
      <family val="2"/>
      <scheme val="minor"/>
    </font>
    <font>
      <b/>
      <sz val="10"/>
      <name val="Calibri"/>
      <family val="2"/>
      <scheme val="minor"/>
    </font>
    <font>
      <u/>
      <sz val="10"/>
      <color indexed="12"/>
      <name val="Arial"/>
      <family val="2"/>
    </font>
    <font>
      <u/>
      <sz val="12"/>
      <color indexed="12"/>
      <name val="Calibri"/>
      <family val="2"/>
      <scheme val="minor"/>
    </font>
    <font>
      <sz val="12"/>
      <name val="Arial"/>
      <family val="2"/>
    </font>
    <font>
      <sz val="18"/>
      <color theme="5" tint="-0.499984740745262"/>
      <name val="Calibri"/>
      <family val="2"/>
      <scheme val="minor"/>
    </font>
    <font>
      <u/>
      <sz val="13"/>
      <color indexed="12"/>
      <name val="Calibri"/>
      <family val="2"/>
      <scheme val="minor"/>
    </font>
    <font>
      <sz val="13"/>
      <name val="Calibri"/>
      <family val="2"/>
      <scheme val="minor"/>
    </font>
    <font>
      <i/>
      <sz val="13"/>
      <name val="Calibri"/>
      <family val="2"/>
      <scheme val="minor"/>
    </font>
    <font>
      <sz val="18"/>
      <color rgb="FF8F133A"/>
      <name val="Calibri"/>
      <family val="2"/>
      <scheme val="minor"/>
    </font>
    <font>
      <b/>
      <sz val="22"/>
      <color rgb="FF8F133A"/>
      <name val="Arial"/>
      <family val="2"/>
    </font>
    <font>
      <sz val="13"/>
      <name val="Arial"/>
      <family val="2"/>
    </font>
    <font>
      <vertAlign val="superscript"/>
      <sz val="13"/>
      <name val="Arial"/>
      <family val="2"/>
    </font>
    <font>
      <b/>
      <sz val="14"/>
      <name val="Arial"/>
      <family val="2"/>
    </font>
    <font>
      <b/>
      <sz val="11"/>
      <name val="Arial"/>
      <family val="2"/>
    </font>
    <font>
      <b/>
      <sz val="10"/>
      <name val="Arial"/>
      <family val="2"/>
    </font>
    <font>
      <i/>
      <sz val="10"/>
      <name val="Arial"/>
      <family val="2"/>
    </font>
    <font>
      <sz val="8"/>
      <name val="Arial"/>
      <family val="2"/>
    </font>
    <font>
      <b/>
      <sz val="13"/>
      <name val="Arial"/>
      <family val="2"/>
    </font>
    <font>
      <sz val="10"/>
      <color rgb="FF17365D"/>
      <name val="Arial"/>
      <family val="2"/>
    </font>
    <font>
      <b/>
      <sz val="12"/>
      <name val="Arial"/>
      <family val="2"/>
    </font>
    <font>
      <b/>
      <vertAlign val="superscript"/>
      <sz val="13"/>
      <name val="Arial"/>
      <family val="2"/>
    </font>
    <font>
      <vertAlign val="superscript"/>
      <sz val="10"/>
      <name val="Arial"/>
      <family val="2"/>
    </font>
    <font>
      <b/>
      <sz val="10"/>
      <color rgb="FF17365D"/>
      <name val="Arial"/>
      <family val="2"/>
    </font>
    <font>
      <b/>
      <i/>
      <sz val="10"/>
      <name val="Arial"/>
      <family val="2"/>
    </font>
    <font>
      <b/>
      <sz val="22"/>
      <color theme="5" tint="-0.499984740745262"/>
      <name val="Arial"/>
      <family val="2"/>
    </font>
    <font>
      <b/>
      <vertAlign val="superscript"/>
      <sz val="14"/>
      <name val="Arial"/>
      <family val="2"/>
    </font>
    <font>
      <sz val="12"/>
      <color rgb="FFFF0000"/>
      <name val="Arial"/>
      <family val="2"/>
    </font>
    <font>
      <i/>
      <vertAlign val="superscript"/>
      <sz val="10"/>
      <name val="Arial"/>
      <family val="2"/>
    </font>
    <font>
      <sz val="10"/>
      <color theme="1"/>
      <name val="Calibri"/>
      <family val="2"/>
    </font>
    <font>
      <b/>
      <vertAlign val="superscript"/>
      <sz val="11"/>
      <name val="Arial"/>
      <family val="2"/>
    </font>
    <font>
      <b/>
      <i/>
      <sz val="10"/>
      <color rgb="FF000000"/>
      <name val="Arial"/>
      <family val="2"/>
    </font>
    <font>
      <sz val="14"/>
      <name val="Arial"/>
      <family val="2"/>
    </font>
    <font>
      <sz val="11"/>
      <name val="Arial"/>
      <family val="2"/>
    </font>
    <font>
      <b/>
      <sz val="20"/>
      <color rgb="FF8F133A"/>
      <name val="Arial"/>
      <family val="2"/>
    </font>
    <font>
      <sz val="20"/>
      <name val="Arial"/>
      <family val="2"/>
    </font>
    <font>
      <b/>
      <sz val="16"/>
      <name val="Arial"/>
      <family val="2"/>
    </font>
    <font>
      <vertAlign val="superscript"/>
      <sz val="10"/>
      <color rgb="FF17365D"/>
      <name val="Arial"/>
      <family val="2"/>
    </font>
    <font>
      <b/>
      <vertAlign val="superscript"/>
      <sz val="12"/>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E9D0D8"/>
        <bgColor indexed="64"/>
      </patternFill>
    </fill>
    <fill>
      <patternFill patternType="solid">
        <fgColor rgb="FFFFFFFF"/>
        <bgColor indexed="64"/>
      </patternFill>
    </fill>
  </fills>
  <borders count="22">
    <border>
      <left/>
      <right/>
      <top/>
      <bottom/>
      <diagonal/>
    </border>
    <border>
      <left/>
      <right/>
      <top/>
      <bottom style="thin">
        <color indexed="64"/>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thin">
        <color indexed="64"/>
      </left>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5">
    <xf numFmtId="0" fontId="0" fillId="0" borderId="0"/>
    <xf numFmtId="9" fontId="5" fillId="0" borderId="0" applyFont="0" applyFill="0" applyBorder="0" applyAlignment="0" applyProtection="0"/>
    <xf numFmtId="0" fontId="1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 fillId="0" borderId="0" applyFont="0" applyFill="0" applyBorder="0" applyAlignment="0" applyProtection="0"/>
    <xf numFmtId="0" fontId="11" fillId="0" borderId="0" applyNumberFormat="0" applyFill="0" applyBorder="0" applyAlignment="0" applyProtection="0">
      <alignment vertical="top"/>
      <protection locked="0"/>
    </xf>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38"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8" fillId="0" borderId="0"/>
  </cellStyleXfs>
  <cellXfs count="335">
    <xf numFmtId="0" fontId="0" fillId="0" borderId="0" xfId="0"/>
    <xf numFmtId="0" fontId="7" fillId="2" borderId="0" xfId="0" applyFont="1" applyFill="1" applyAlignment="1">
      <alignment vertical="center"/>
    </xf>
    <xf numFmtId="0" fontId="8" fillId="2" borderId="0" xfId="0" applyFont="1" applyFill="1"/>
    <xf numFmtId="0" fontId="9" fillId="2" borderId="0" xfId="0" applyFont="1" applyFill="1"/>
    <xf numFmtId="0" fontId="10" fillId="2" borderId="0" xfId="0" applyFont="1" applyFill="1"/>
    <xf numFmtId="0" fontId="12" fillId="2" borderId="0" xfId="2" applyFont="1" applyFill="1" applyAlignment="1" applyProtection="1">
      <alignment horizontal="left" vertical="center" indent="1"/>
    </xf>
    <xf numFmtId="0" fontId="13" fillId="0" borderId="0" xfId="0" applyFont="1" applyAlignment="1">
      <alignment vertical="center"/>
    </xf>
    <xf numFmtId="0" fontId="8" fillId="2" borderId="0" xfId="0" applyFont="1" applyFill="1" applyAlignment="1">
      <alignment horizontal="left" vertical="center" wrapText="1"/>
    </xf>
    <xf numFmtId="0" fontId="14" fillId="2" borderId="0" xfId="0" applyFont="1" applyFill="1" applyAlignment="1">
      <alignment horizontal="left" vertical="center"/>
    </xf>
    <xf numFmtId="0" fontId="9" fillId="2" borderId="0" xfId="0" applyFont="1" applyFill="1" applyAlignment="1">
      <alignment wrapText="1"/>
    </xf>
    <xf numFmtId="0" fontId="15" fillId="2" borderId="0" xfId="2" applyFont="1" applyFill="1" applyAlignment="1" applyProtection="1">
      <alignment horizontal="center" vertical="center"/>
    </xf>
    <xf numFmtId="0" fontId="16" fillId="2" borderId="0" xfId="0" applyFont="1" applyFill="1" applyAlignment="1">
      <alignment vertical="center" wrapText="1"/>
    </xf>
    <xf numFmtId="0" fontId="17" fillId="2" borderId="0" xfId="0" applyFont="1" applyFill="1" applyAlignment="1">
      <alignment horizontal="left" vertical="center"/>
    </xf>
    <xf numFmtId="0" fontId="16" fillId="2" borderId="0" xfId="0" applyFont="1" applyFill="1" applyAlignment="1">
      <alignment horizontal="left" vertical="center" indent="7"/>
    </xf>
    <xf numFmtId="0" fontId="18" fillId="2" borderId="0" xfId="0" applyFont="1" applyFill="1" applyAlignment="1">
      <alignment horizontal="left" vertical="center"/>
    </xf>
    <xf numFmtId="0" fontId="16" fillId="2" borderId="0" xfId="0" applyFont="1" applyFill="1" applyAlignment="1">
      <alignment wrapText="1"/>
    </xf>
    <xf numFmtId="0" fontId="9" fillId="2" borderId="0" xfId="0" applyFont="1" applyFill="1" applyAlignment="1">
      <alignment horizontal="left"/>
    </xf>
    <xf numFmtId="0" fontId="0" fillId="2" borderId="0" xfId="0" applyFill="1"/>
    <xf numFmtId="0" fontId="19" fillId="0" borderId="0" xfId="0" applyFont="1" applyAlignment="1">
      <alignment vertical="center"/>
    </xf>
    <xf numFmtId="0" fontId="20" fillId="3" borderId="1" xfId="3" applyFont="1" applyFill="1" applyBorder="1" applyAlignment="1"/>
    <xf numFmtId="0" fontId="22" fillId="3" borderId="0" xfId="3" applyFont="1" applyFill="1" applyBorder="1" applyAlignment="1">
      <alignment wrapText="1"/>
    </xf>
    <xf numFmtId="0" fontId="23" fillId="3" borderId="0" xfId="3" applyFont="1" applyFill="1" applyBorder="1" applyAlignment="1"/>
    <xf numFmtId="0" fontId="20" fillId="3" borderId="0" xfId="3" applyFont="1" applyFill="1" applyBorder="1" applyAlignment="1"/>
    <xf numFmtId="0" fontId="20" fillId="3" borderId="2" xfId="3" applyFont="1" applyFill="1" applyBorder="1" applyAlignment="1"/>
    <xf numFmtId="0" fontId="24" fillId="4" borderId="3" xfId="4" applyFont="1" applyFill="1" applyBorder="1" applyAlignment="1">
      <alignment horizontal="right" vertical="center" wrapText="1"/>
    </xf>
    <xf numFmtId="0" fontId="24" fillId="4" borderId="4" xfId="4" applyFont="1" applyFill="1" applyBorder="1" applyAlignment="1">
      <alignment horizontal="right" vertical="center" wrapText="1"/>
    </xf>
    <xf numFmtId="0" fontId="24" fillId="4" borderId="4" xfId="5" applyFont="1" applyFill="1" applyBorder="1" applyAlignment="1">
      <alignment horizontal="right" vertical="center" wrapText="1"/>
    </xf>
    <xf numFmtId="0" fontId="5" fillId="0" borderId="0" xfId="0" applyFont="1"/>
    <xf numFmtId="1" fontId="25" fillId="0" borderId="0" xfId="0" applyNumberFormat="1" applyFont="1" applyFill="1" applyAlignment="1">
      <alignment horizontal="right" vertical="center" wrapText="1"/>
    </xf>
    <xf numFmtId="0" fontId="5" fillId="0" borderId="0" xfId="0" applyFont="1" applyFill="1" applyAlignment="1">
      <alignment vertical="center"/>
    </xf>
    <xf numFmtId="0" fontId="5" fillId="0" borderId="0" xfId="0" applyFont="1" applyFill="1" applyAlignment="1">
      <alignment horizontal="right" vertical="center"/>
    </xf>
    <xf numFmtId="0" fontId="5" fillId="0" borderId="0" xfId="0" applyFont="1" applyFill="1" applyAlignment="1">
      <alignment horizontal="right" vertical="center" wrapText="1"/>
    </xf>
    <xf numFmtId="1" fontId="25" fillId="0" borderId="4" xfId="0" applyNumberFormat="1" applyFont="1" applyFill="1" applyBorder="1" applyAlignment="1">
      <alignment horizontal="right" vertical="center" wrapText="1"/>
    </xf>
    <xf numFmtId="0" fontId="5" fillId="0" borderId="4" xfId="0" applyFont="1" applyFill="1" applyBorder="1" applyAlignment="1">
      <alignment vertical="center"/>
    </xf>
    <xf numFmtId="0" fontId="5" fillId="0" borderId="4" xfId="0" applyFont="1" applyFill="1" applyBorder="1" applyAlignment="1">
      <alignment horizontal="right" vertical="center"/>
    </xf>
    <xf numFmtId="0" fontId="5" fillId="0" borderId="4" xfId="0" applyFont="1" applyFill="1" applyBorder="1" applyAlignment="1">
      <alignment horizontal="right" vertical="center" wrapText="1"/>
    </xf>
    <xf numFmtId="0" fontId="24" fillId="5" borderId="4" xfId="0" applyFont="1" applyFill="1" applyBorder="1" applyAlignment="1">
      <alignment horizontal="left" vertical="center"/>
    </xf>
    <xf numFmtId="0" fontId="24" fillId="0" borderId="4" xfId="0" applyFont="1" applyFill="1" applyBorder="1" applyAlignment="1">
      <alignment horizontal="right" vertical="center" wrapText="1"/>
    </xf>
    <xf numFmtId="0" fontId="24" fillId="5" borderId="0" xfId="0" applyFont="1" applyFill="1" applyBorder="1" applyAlignment="1">
      <alignment horizontal="left" vertical="center"/>
    </xf>
    <xf numFmtId="0" fontId="24" fillId="2" borderId="0" xfId="0" applyFont="1" applyFill="1" applyBorder="1" applyAlignment="1">
      <alignment horizontal="right" vertical="center" wrapText="1"/>
    </xf>
    <xf numFmtId="0" fontId="5" fillId="2" borderId="0" xfId="0" applyFont="1" applyFill="1" applyBorder="1" applyAlignment="1">
      <alignment horizontal="right" vertical="center"/>
    </xf>
    <xf numFmtId="0" fontId="24" fillId="2" borderId="0" xfId="0" applyFont="1" applyFill="1" applyBorder="1" applyAlignment="1">
      <alignment horizontal="right" vertical="center"/>
    </xf>
    <xf numFmtId="0" fontId="23" fillId="5" borderId="0" xfId="0" applyFont="1" applyFill="1" applyBorder="1" applyAlignment="1">
      <alignment horizontal="left" vertical="center"/>
    </xf>
    <xf numFmtId="0" fontId="24" fillId="0" borderId="5" xfId="0" applyFont="1" applyFill="1" applyBorder="1" applyAlignment="1">
      <alignment horizontal="right" vertical="center" wrapText="1"/>
    </xf>
    <xf numFmtId="0" fontId="5" fillId="2" borderId="0" xfId="0" applyFont="1" applyFill="1"/>
    <xf numFmtId="1" fontId="25" fillId="2" borderId="0" xfId="0" applyNumberFormat="1" applyFont="1" applyFill="1" applyBorder="1" applyAlignment="1">
      <alignment horizontal="right" vertical="center" wrapText="1"/>
    </xf>
    <xf numFmtId="1" fontId="25" fillId="2" borderId="4" xfId="0" applyNumberFormat="1" applyFont="1" applyFill="1" applyBorder="1" applyAlignment="1">
      <alignment horizontal="right" vertical="center" wrapText="1"/>
    </xf>
    <xf numFmtId="0" fontId="5" fillId="2" borderId="5" xfId="0" applyFont="1" applyFill="1" applyBorder="1" applyAlignment="1">
      <alignment horizontal="right" vertical="center"/>
    </xf>
    <xf numFmtId="0" fontId="26" fillId="0" borderId="0" xfId="3" applyFont="1" applyFill="1" applyBorder="1" applyAlignment="1">
      <alignment horizontal="left" vertical="center"/>
    </xf>
    <xf numFmtId="0" fontId="26" fillId="0" borderId="0" xfId="0" applyFont="1" applyFill="1" applyAlignment="1">
      <alignment horizontal="left" vertical="center"/>
    </xf>
    <xf numFmtId="0" fontId="5" fillId="0" borderId="0" xfId="0" applyFont="1" applyAlignment="1">
      <alignment horizontal="left" vertical="center"/>
    </xf>
    <xf numFmtId="0" fontId="27" fillId="2" borderId="0" xfId="0" applyFont="1" applyFill="1" applyAlignment="1">
      <alignment vertical="center"/>
    </xf>
    <xf numFmtId="0" fontId="24" fillId="4" borderId="5" xfId="0" applyFont="1" applyFill="1" applyBorder="1" applyAlignment="1">
      <alignment horizontal="right" vertical="center" wrapText="1"/>
    </xf>
    <xf numFmtId="0" fontId="28" fillId="0" borderId="0" xfId="0" applyFont="1" applyBorder="1" applyAlignment="1">
      <alignment vertical="center" wrapText="1"/>
    </xf>
    <xf numFmtId="1" fontId="0" fillId="2" borderId="0" xfId="0" applyNumberFormat="1" applyFill="1"/>
    <xf numFmtId="0" fontId="28" fillId="0" borderId="6" xfId="0" applyFont="1" applyBorder="1" applyAlignment="1">
      <alignment vertical="center" wrapText="1"/>
    </xf>
    <xf numFmtId="1" fontId="25" fillId="2" borderId="7" xfId="0" applyNumberFormat="1" applyFont="1" applyFill="1" applyBorder="1" applyAlignment="1">
      <alignment horizontal="right" vertical="center" wrapText="1"/>
    </xf>
    <xf numFmtId="1" fontId="25" fillId="2" borderId="6" xfId="0" applyNumberFormat="1" applyFont="1" applyFill="1" applyBorder="1" applyAlignment="1">
      <alignment horizontal="right" vertical="center" wrapText="1"/>
    </xf>
    <xf numFmtId="1" fontId="25" fillId="2" borderId="1" xfId="0" applyNumberFormat="1" applyFont="1" applyFill="1" applyBorder="1" applyAlignment="1">
      <alignment horizontal="right" vertical="center" wrapText="1"/>
    </xf>
    <xf numFmtId="0" fontId="28" fillId="0" borderId="2" xfId="0" applyFont="1" applyBorder="1" applyAlignment="1">
      <alignment vertical="center" wrapText="1"/>
    </xf>
    <xf numFmtId="0" fontId="5" fillId="2" borderId="0" xfId="0" applyFont="1" applyFill="1" applyBorder="1" applyAlignment="1">
      <alignment horizontal="justify" vertical="center" wrapText="1"/>
    </xf>
    <xf numFmtId="0" fontId="5" fillId="2" borderId="3" xfId="0" applyFont="1" applyFill="1" applyBorder="1" applyAlignment="1">
      <alignment horizontal="right" vertical="center" wrapText="1"/>
    </xf>
    <xf numFmtId="0" fontId="27" fillId="2" borderId="0" xfId="0" applyFont="1" applyFill="1" applyBorder="1" applyAlignment="1">
      <alignment horizontal="justify" vertical="center" wrapText="1"/>
    </xf>
    <xf numFmtId="0" fontId="5" fillId="2" borderId="0" xfId="0" applyFont="1" applyFill="1" applyBorder="1" applyAlignment="1">
      <alignment horizontal="right" vertical="center" wrapText="1"/>
    </xf>
    <xf numFmtId="0" fontId="0" fillId="2" borderId="4" xfId="0" applyFill="1" applyBorder="1"/>
    <xf numFmtId="0" fontId="0" fillId="2" borderId="0" xfId="0" applyFill="1" applyBorder="1"/>
    <xf numFmtId="0" fontId="26" fillId="2" borderId="0" xfId="0" applyFont="1" applyFill="1" applyBorder="1" applyAlignment="1">
      <alignment vertical="center" wrapText="1"/>
    </xf>
    <xf numFmtId="0" fontId="5" fillId="2" borderId="0" xfId="0" applyFont="1" applyFill="1" applyBorder="1" applyAlignment="1">
      <alignment vertical="center" wrapText="1"/>
    </xf>
    <xf numFmtId="0" fontId="0" fillId="3" borderId="0" xfId="3" applyFont="1" applyFill="1"/>
    <xf numFmtId="0" fontId="5" fillId="2" borderId="0" xfId="3" applyFont="1" applyFill="1"/>
    <xf numFmtId="0" fontId="29" fillId="0" borderId="0" xfId="0" applyFont="1" applyAlignment="1">
      <alignment horizontal="left" vertical="center"/>
    </xf>
    <xf numFmtId="0" fontId="4" fillId="3" borderId="0" xfId="3" applyFont="1" applyFill="1" applyBorder="1"/>
    <xf numFmtId="0" fontId="4" fillId="2" borderId="0" xfId="3" applyFont="1" applyFill="1" applyBorder="1"/>
    <xf numFmtId="0" fontId="27" fillId="2" borderId="4" xfId="6" applyFont="1" applyFill="1" applyBorder="1" applyAlignment="1">
      <alignment wrapText="1"/>
    </xf>
    <xf numFmtId="0" fontId="24" fillId="4" borderId="3" xfId="0" applyFont="1" applyFill="1" applyBorder="1" applyAlignment="1">
      <alignment horizontal="right" vertical="center" wrapText="1"/>
    </xf>
    <xf numFmtId="0" fontId="24" fillId="4" borderId="0" xfId="0" applyFont="1" applyFill="1" applyBorder="1" applyAlignment="1">
      <alignment horizontal="right" vertical="center" wrapText="1"/>
    </xf>
    <xf numFmtId="0" fontId="24" fillId="4" borderId="4" xfId="3" applyFont="1" applyFill="1" applyBorder="1" applyAlignment="1">
      <alignment horizontal="right" wrapText="1"/>
    </xf>
    <xf numFmtId="0" fontId="24" fillId="2" borderId="5" xfId="3" applyFont="1" applyFill="1" applyBorder="1" applyAlignment="1" applyProtection="1">
      <alignment horizontal="left" wrapText="1"/>
    </xf>
    <xf numFmtId="0" fontId="24" fillId="2" borderId="5" xfId="3" applyFont="1" applyFill="1" applyBorder="1" applyAlignment="1">
      <alignment horizontal="right" wrapText="1"/>
    </xf>
    <xf numFmtId="0" fontId="5" fillId="2" borderId="5" xfId="3" applyFont="1" applyFill="1" applyBorder="1" applyAlignment="1">
      <alignment horizontal="right"/>
    </xf>
    <xf numFmtId="0" fontId="28" fillId="0" borderId="7" xfId="0" applyFont="1" applyBorder="1" applyAlignment="1">
      <alignment wrapText="1"/>
    </xf>
    <xf numFmtId="0" fontId="28" fillId="2" borderId="0" xfId="0" applyFont="1" applyFill="1" applyBorder="1" applyAlignment="1">
      <alignment wrapText="1"/>
    </xf>
    <xf numFmtId="0" fontId="28" fillId="0" borderId="4" xfId="0" applyFont="1" applyBorder="1" applyAlignment="1">
      <alignment wrapText="1"/>
    </xf>
    <xf numFmtId="0" fontId="24" fillId="2" borderId="4" xfId="3" applyFont="1" applyFill="1" applyBorder="1" applyAlignment="1" applyProtection="1">
      <alignment horizontal="left" wrapText="1"/>
    </xf>
    <xf numFmtId="0" fontId="28" fillId="2" borderId="4" xfId="0" applyFont="1" applyFill="1" applyBorder="1" applyAlignment="1">
      <alignment wrapText="1"/>
    </xf>
    <xf numFmtId="0" fontId="32" fillId="2" borderId="4" xfId="0" applyFont="1" applyFill="1" applyBorder="1" applyAlignment="1">
      <alignment wrapText="1"/>
    </xf>
    <xf numFmtId="1" fontId="24" fillId="2" borderId="0" xfId="3" applyNumberFormat="1" applyFont="1" applyFill="1" applyBorder="1" applyAlignment="1">
      <alignment horizontal="right" vertical="center"/>
    </xf>
    <xf numFmtId="1" fontId="24" fillId="2" borderId="0" xfId="3" applyNumberFormat="1" applyFont="1" applyFill="1" applyBorder="1" applyAlignment="1">
      <alignment horizontal="right"/>
    </xf>
    <xf numFmtId="0" fontId="5" fillId="2" borderId="0" xfId="3" applyFont="1" applyFill="1" applyBorder="1" applyAlignment="1" applyProtection="1">
      <alignment horizontal="left" vertical="center" wrapText="1"/>
    </xf>
    <xf numFmtId="0" fontId="5" fillId="2" borderId="0" xfId="3" applyFont="1" applyFill="1" applyAlignment="1">
      <alignment wrapText="1"/>
    </xf>
    <xf numFmtId="0" fontId="19" fillId="2" borderId="0" xfId="0" applyFont="1" applyFill="1" applyAlignment="1">
      <alignment vertical="center"/>
    </xf>
    <xf numFmtId="0" fontId="21" fillId="2" borderId="0" xfId="0" applyFont="1" applyFill="1" applyAlignment="1">
      <alignment vertical="center"/>
    </xf>
    <xf numFmtId="0" fontId="28" fillId="2" borderId="0" xfId="0" applyFont="1" applyFill="1" applyBorder="1" applyAlignment="1">
      <alignment vertical="center" wrapText="1"/>
    </xf>
    <xf numFmtId="0" fontId="28" fillId="2" borderId="7" xfId="0" applyFont="1" applyFill="1" applyBorder="1" applyAlignment="1">
      <alignment vertical="center" wrapText="1"/>
    </xf>
    <xf numFmtId="1" fontId="5" fillId="2" borderId="0" xfId="3" applyNumberFormat="1" applyFont="1" applyFill="1"/>
    <xf numFmtId="0" fontId="28" fillId="2" borderId="6" xfId="0" applyFont="1" applyFill="1" applyBorder="1" applyAlignment="1">
      <alignment vertical="center" wrapText="1"/>
    </xf>
    <xf numFmtId="0" fontId="24" fillId="2" borderId="4" xfId="0" applyFont="1" applyFill="1" applyBorder="1" applyAlignment="1">
      <alignment vertical="center" wrapText="1"/>
    </xf>
    <xf numFmtId="0" fontId="3" fillId="2" borderId="0" xfId="0" applyFont="1" applyFill="1"/>
    <xf numFmtId="3" fontId="5" fillId="2" borderId="0" xfId="7" applyNumberFormat="1" applyFont="1" applyFill="1" applyBorder="1" applyAlignment="1">
      <alignment horizontal="right"/>
    </xf>
    <xf numFmtId="0" fontId="0" fillId="3" borderId="0" xfId="3" applyFont="1" applyFill="1" applyAlignment="1">
      <alignment vertical="top" wrapText="1"/>
    </xf>
    <xf numFmtId="0" fontId="28" fillId="0" borderId="0" xfId="0" applyFont="1" applyBorder="1" applyAlignment="1">
      <alignment wrapText="1"/>
    </xf>
    <xf numFmtId="0" fontId="28" fillId="0" borderId="6" xfId="0" applyFont="1" applyBorder="1" applyAlignment="1">
      <alignment wrapText="1"/>
    </xf>
    <xf numFmtId="0" fontId="28" fillId="0" borderId="1" xfId="0" applyFont="1" applyBorder="1" applyAlignment="1">
      <alignment wrapText="1"/>
    </xf>
    <xf numFmtId="3" fontId="24" fillId="2" borderId="0" xfId="6" applyNumberFormat="1" applyFont="1" applyFill="1" applyBorder="1" applyAlignment="1">
      <alignment vertical="top"/>
    </xf>
    <xf numFmtId="0" fontId="0" fillId="3" borderId="0" xfId="3" applyFont="1" applyFill="1" applyBorder="1"/>
    <xf numFmtId="0" fontId="34" fillId="0" borderId="0" xfId="0" applyFont="1"/>
    <xf numFmtId="0" fontId="36" fillId="0" borderId="0" xfId="0" applyFont="1" applyAlignment="1">
      <alignment vertical="center"/>
    </xf>
    <xf numFmtId="3" fontId="25" fillId="2" borderId="3" xfId="3" applyNumberFormat="1" applyFont="1" applyFill="1" applyBorder="1" applyAlignment="1">
      <alignment horizontal="right" vertical="center"/>
    </xf>
    <xf numFmtId="3" fontId="25" fillId="2" borderId="6" xfId="3" applyNumberFormat="1" applyFont="1" applyFill="1" applyBorder="1" applyAlignment="1">
      <alignment horizontal="right" vertical="center"/>
    </xf>
    <xf numFmtId="0" fontId="24" fillId="0" borderId="4" xfId="0" applyFont="1" applyBorder="1" applyAlignment="1">
      <alignment vertical="center" wrapText="1"/>
    </xf>
    <xf numFmtId="3" fontId="33" fillId="2" borderId="4" xfId="3" applyNumberFormat="1" applyFont="1" applyFill="1" applyBorder="1" applyAlignment="1">
      <alignment horizontal="right" vertical="center"/>
    </xf>
    <xf numFmtId="0" fontId="27" fillId="2" borderId="0" xfId="0" applyFont="1" applyFill="1" applyBorder="1" applyAlignment="1">
      <alignment vertical="center"/>
    </xf>
    <xf numFmtId="0" fontId="28" fillId="0" borderId="8" xfId="0" applyFont="1" applyBorder="1" applyAlignment="1">
      <alignment vertical="center" wrapText="1"/>
    </xf>
    <xf numFmtId="0" fontId="28" fillId="0" borderId="9" xfId="0" applyFont="1" applyBorder="1" applyAlignment="1">
      <alignment vertical="center" wrapText="1"/>
    </xf>
    <xf numFmtId="0" fontId="34" fillId="2" borderId="0" xfId="0" applyFont="1" applyFill="1" applyBorder="1"/>
    <xf numFmtId="0" fontId="26" fillId="2" borderId="4" xfId="7" applyFont="1" applyFill="1" applyBorder="1"/>
    <xf numFmtId="0" fontId="24" fillId="4" borderId="0" xfId="7" applyFont="1" applyFill="1" applyBorder="1" applyAlignment="1">
      <alignment wrapText="1"/>
    </xf>
    <xf numFmtId="0" fontId="24" fillId="4" borderId="0" xfId="7" applyFont="1" applyFill="1" applyBorder="1" applyAlignment="1">
      <alignment horizontal="center" wrapText="1"/>
    </xf>
    <xf numFmtId="0" fontId="24" fillId="4" borderId="4" xfId="7" applyFont="1" applyFill="1" applyBorder="1" applyAlignment="1">
      <alignment wrapText="1"/>
    </xf>
    <xf numFmtId="0" fontId="24" fillId="4" borderId="4" xfId="7" applyFont="1" applyFill="1" applyBorder="1" applyAlignment="1">
      <alignment horizontal="right" wrapText="1"/>
    </xf>
    <xf numFmtId="0" fontId="0" fillId="2" borderId="5" xfId="0" applyFill="1" applyBorder="1"/>
    <xf numFmtId="1" fontId="0" fillId="2" borderId="0" xfId="0" applyNumberFormat="1" applyFill="1" applyAlignment="1">
      <alignment horizontal="right"/>
    </xf>
    <xf numFmtId="1" fontId="0" fillId="2" borderId="5" xfId="0" applyNumberFormat="1" applyFill="1" applyBorder="1"/>
    <xf numFmtId="1" fontId="25" fillId="2" borderId="5" xfId="0" applyNumberFormat="1" applyFont="1" applyFill="1" applyBorder="1"/>
    <xf numFmtId="1" fontId="0" fillId="2" borderId="4" xfId="0" applyNumberFormat="1" applyFill="1" applyBorder="1" applyAlignment="1">
      <alignment horizontal="right"/>
    </xf>
    <xf numFmtId="0" fontId="24" fillId="2" borderId="4" xfId="0" applyFont="1" applyFill="1" applyBorder="1"/>
    <xf numFmtId="1" fontId="0" fillId="2" borderId="4" xfId="0" applyNumberFormat="1" applyFill="1" applyBorder="1"/>
    <xf numFmtId="0" fontId="24" fillId="2" borderId="5" xfId="0" applyFont="1" applyFill="1" applyBorder="1"/>
    <xf numFmtId="0" fontId="26" fillId="2" borderId="0" xfId="6" applyFont="1" applyFill="1" applyBorder="1" applyAlignment="1" applyProtection="1">
      <alignment horizontal="left" vertical="center"/>
    </xf>
    <xf numFmtId="0" fontId="26" fillId="2" borderId="0" xfId="7" applyFont="1" applyFill="1" applyAlignment="1">
      <alignment horizontal="left" vertical="center"/>
    </xf>
    <xf numFmtId="0" fontId="26" fillId="2" borderId="0" xfId="0" applyFont="1" applyFill="1" applyAlignment="1">
      <alignment horizontal="left" vertical="center"/>
    </xf>
    <xf numFmtId="0" fontId="0" fillId="2" borderId="0" xfId="0" applyFill="1" applyAlignment="1">
      <alignment wrapText="1"/>
    </xf>
    <xf numFmtId="0" fontId="0" fillId="2" borderId="0" xfId="0" applyFill="1" applyAlignment="1">
      <alignment horizontal="center"/>
    </xf>
    <xf numFmtId="0" fontId="22" fillId="3" borderId="0" xfId="6" applyFont="1" applyFill="1" applyBorder="1" applyAlignment="1">
      <alignment wrapText="1"/>
    </xf>
    <xf numFmtId="0" fontId="29" fillId="3" borderId="4" xfId="3" applyFont="1" applyFill="1" applyBorder="1" applyAlignment="1">
      <alignment horizontal="left" wrapText="1"/>
    </xf>
    <xf numFmtId="0" fontId="29" fillId="3" borderId="0" xfId="3" applyFont="1" applyFill="1" applyBorder="1" applyAlignment="1">
      <alignment horizontal="left" wrapText="1"/>
    </xf>
    <xf numFmtId="0" fontId="13" fillId="2" borderId="0" xfId="7" applyFont="1" applyFill="1" applyAlignment="1">
      <alignment wrapText="1"/>
    </xf>
    <xf numFmtId="0" fontId="13" fillId="2" borderId="0" xfId="7" applyFont="1" applyFill="1"/>
    <xf numFmtId="0" fontId="26" fillId="2" borderId="0" xfId="6" applyFont="1" applyFill="1" applyBorder="1" applyAlignment="1">
      <alignment vertical="center" wrapText="1"/>
    </xf>
    <xf numFmtId="0" fontId="24" fillId="3" borderId="0" xfId="8" applyFont="1" applyFill="1" applyBorder="1" applyAlignment="1" applyProtection="1">
      <alignment vertical="center" wrapText="1"/>
    </xf>
    <xf numFmtId="0" fontId="28" fillId="2" borderId="0" xfId="0" applyFont="1" applyFill="1" applyBorder="1" applyAlignment="1">
      <alignment horizontal="left" wrapText="1"/>
    </xf>
    <xf numFmtId="0" fontId="26" fillId="2" borderId="0" xfId="0" applyFont="1" applyFill="1" applyBorder="1" applyAlignment="1">
      <alignment vertical="center" wrapText="1"/>
    </xf>
    <xf numFmtId="0" fontId="29" fillId="2" borderId="0" xfId="0" applyFont="1" applyFill="1" applyAlignment="1">
      <alignment horizontal="left" vertical="center"/>
    </xf>
    <xf numFmtId="1" fontId="25" fillId="2" borderId="0" xfId="3" applyNumberFormat="1" applyFont="1" applyFill="1" applyBorder="1" applyAlignment="1">
      <alignment horizontal="right" vertical="center"/>
    </xf>
    <xf numFmtId="1" fontId="25" fillId="2" borderId="0" xfId="3" applyNumberFormat="1" applyFont="1" applyFill="1" applyBorder="1" applyAlignment="1">
      <alignment horizontal="right" vertical="top" wrapText="1"/>
    </xf>
    <xf numFmtId="1" fontId="25" fillId="2" borderId="4" xfId="3" applyNumberFormat="1" applyFont="1" applyFill="1" applyBorder="1" applyAlignment="1">
      <alignment horizontal="right"/>
    </xf>
    <xf numFmtId="1" fontId="25" fillId="2" borderId="4" xfId="3" applyNumberFormat="1" applyFont="1" applyFill="1" applyBorder="1" applyAlignment="1">
      <alignment horizontal="right" vertical="top" wrapText="1"/>
    </xf>
    <xf numFmtId="1" fontId="24" fillId="2" borderId="5" xfId="0" applyNumberFormat="1" applyFont="1" applyFill="1" applyBorder="1"/>
    <xf numFmtId="0" fontId="34" fillId="2" borderId="0" xfId="0" applyFont="1" applyFill="1" applyAlignment="1"/>
    <xf numFmtId="0" fontId="34" fillId="2" borderId="0" xfId="0" applyFont="1" applyFill="1" applyAlignment="1">
      <alignment wrapText="1"/>
    </xf>
    <xf numFmtId="0" fontId="22" fillId="2" borderId="0" xfId="6" applyFont="1" applyFill="1" applyBorder="1" applyAlignment="1">
      <alignment horizontal="left" wrapText="1"/>
    </xf>
    <xf numFmtId="0" fontId="24" fillId="2" borderId="0" xfId="0" applyFont="1" applyFill="1" applyBorder="1" applyAlignment="1">
      <alignment vertical="center" wrapText="1"/>
    </xf>
    <xf numFmtId="0" fontId="40" fillId="2" borderId="0" xfId="0" applyFont="1" applyFill="1" applyBorder="1" applyAlignment="1">
      <alignment horizontal="right" vertical="center" wrapText="1"/>
    </xf>
    <xf numFmtId="0" fontId="5" fillId="2" borderId="0" xfId="0" applyFont="1" applyFill="1" applyAlignment="1">
      <alignment vertical="center"/>
    </xf>
    <xf numFmtId="0" fontId="5" fillId="2" borderId="0" xfId="0" applyFont="1" applyFill="1" applyBorder="1"/>
    <xf numFmtId="0" fontId="22" fillId="2" borderId="0" xfId="0" applyFont="1" applyFill="1" applyAlignment="1">
      <alignment horizontal="left" wrapText="1"/>
    </xf>
    <xf numFmtId="0" fontId="41" fillId="2" borderId="0" xfId="0" applyFont="1" applyFill="1" applyAlignment="1">
      <alignment horizontal="left" wrapText="1"/>
    </xf>
    <xf numFmtId="1" fontId="5" fillId="2" borderId="0" xfId="0" applyNumberFormat="1" applyFont="1" applyFill="1" applyBorder="1"/>
    <xf numFmtId="0" fontId="20" fillId="2" borderId="0" xfId="0" applyFont="1" applyFill="1" applyBorder="1" applyAlignment="1">
      <alignment horizontal="justify" vertical="center" wrapText="1"/>
    </xf>
    <xf numFmtId="166" fontId="5" fillId="2" borderId="0" xfId="4" applyNumberFormat="1" applyFont="1" applyFill="1" applyBorder="1" applyAlignment="1"/>
    <xf numFmtId="0" fontId="20" fillId="2" borderId="0" xfId="0" applyFont="1" applyFill="1" applyBorder="1" applyAlignment="1">
      <alignment vertical="center"/>
    </xf>
    <xf numFmtId="0" fontId="24" fillId="4" borderId="3" xfId="4" applyFont="1" applyFill="1" applyBorder="1" applyAlignment="1">
      <alignment vertical="center" wrapText="1"/>
    </xf>
    <xf numFmtId="0" fontId="22" fillId="2" borderId="0" xfId="6" applyFont="1" applyFill="1" applyAlignment="1">
      <alignment wrapText="1"/>
    </xf>
    <xf numFmtId="0" fontId="26" fillId="2" borderId="0" xfId="6" applyFont="1" applyFill="1" applyBorder="1" applyAlignment="1" applyProtection="1">
      <alignment horizontal="left" vertical="center" wrapText="1"/>
    </xf>
    <xf numFmtId="0" fontId="24" fillId="4" borderId="0" xfId="7" applyFont="1" applyFill="1" applyBorder="1" applyAlignment="1">
      <alignment horizontal="center" wrapText="1"/>
    </xf>
    <xf numFmtId="0" fontId="0" fillId="0" borderId="0" xfId="0" applyFont="1"/>
    <xf numFmtId="0" fontId="0" fillId="2" borderId="0" xfId="0" applyFont="1" applyFill="1"/>
    <xf numFmtId="0" fontId="0" fillId="2" borderId="0" xfId="3" applyFont="1" applyFill="1"/>
    <xf numFmtId="0" fontId="0" fillId="2" borderId="0" xfId="3" applyFont="1" applyFill="1" applyBorder="1"/>
    <xf numFmtId="0" fontId="0" fillId="2" borderId="0" xfId="0" applyFont="1" applyFill="1" applyBorder="1" applyAlignment="1">
      <alignment horizontal="left" vertical="center"/>
    </xf>
    <xf numFmtId="1" fontId="25" fillId="2" borderId="0" xfId="0" applyNumberFormat="1" applyFont="1" applyFill="1" applyBorder="1" applyAlignment="1">
      <alignment horizontal="right" vertical="center"/>
    </xf>
    <xf numFmtId="0" fontId="32" fillId="2" borderId="0" xfId="0" applyFont="1" applyFill="1" applyBorder="1" applyAlignment="1">
      <alignment wrapText="1"/>
    </xf>
    <xf numFmtId="0" fontId="28" fillId="2" borderId="5" xfId="0" applyFont="1" applyFill="1" applyBorder="1" applyAlignment="1">
      <alignment wrapText="1"/>
    </xf>
    <xf numFmtId="0" fontId="27" fillId="2" borderId="0" xfId="0" applyFont="1" applyFill="1" applyBorder="1" applyAlignment="1">
      <alignment horizontal="right" vertical="center" wrapText="1"/>
    </xf>
    <xf numFmtId="0" fontId="3" fillId="2" borderId="0" xfId="3" applyFont="1" applyFill="1"/>
    <xf numFmtId="0" fontId="5" fillId="3" borderId="0" xfId="3" applyFont="1" applyFill="1" applyBorder="1" applyAlignment="1">
      <alignment horizontal="left" vertical="center" wrapText="1"/>
    </xf>
    <xf numFmtId="0" fontId="5" fillId="2" borderId="0" xfId="6" applyFont="1" applyFill="1" applyBorder="1" applyAlignment="1">
      <alignment vertical="center" wrapText="1"/>
    </xf>
    <xf numFmtId="0" fontId="24" fillId="0" borderId="0" xfId="0" applyFont="1" applyBorder="1" applyAlignment="1">
      <alignment vertical="center" wrapText="1"/>
    </xf>
    <xf numFmtId="3" fontId="33" fillId="2" borderId="0" xfId="3" applyNumberFormat="1" applyFont="1" applyFill="1" applyBorder="1" applyAlignment="1">
      <alignment horizontal="right" vertical="center"/>
    </xf>
    <xf numFmtId="1" fontId="33" fillId="2" borderId="0" xfId="3" applyNumberFormat="1" applyFont="1" applyFill="1" applyBorder="1" applyAlignment="1">
      <alignment horizontal="right" vertical="center"/>
    </xf>
    <xf numFmtId="1" fontId="33" fillId="2" borderId="4" xfId="3" applyNumberFormat="1" applyFont="1" applyFill="1" applyBorder="1" applyAlignment="1">
      <alignment horizontal="right" vertical="center"/>
    </xf>
    <xf numFmtId="1" fontId="25" fillId="3" borderId="1" xfId="3" applyNumberFormat="1" applyFont="1" applyFill="1" applyBorder="1"/>
    <xf numFmtId="1" fontId="25" fillId="3" borderId="8" xfId="3" applyNumberFormat="1" applyFont="1" applyFill="1" applyBorder="1"/>
    <xf numFmtId="1" fontId="25" fillId="3" borderId="6" xfId="3" applyNumberFormat="1" applyFont="1" applyFill="1" applyBorder="1"/>
    <xf numFmtId="0" fontId="24" fillId="4" borderId="5" xfId="0" applyFont="1" applyFill="1" applyBorder="1" applyAlignment="1">
      <alignment horizontal="left" vertical="center" wrapText="1"/>
    </xf>
    <xf numFmtId="166" fontId="5" fillId="2" borderId="0" xfId="1" applyNumberFormat="1" applyFont="1" applyFill="1" applyBorder="1" applyAlignment="1">
      <alignment horizontal="right" wrapText="1"/>
    </xf>
    <xf numFmtId="1" fontId="42" fillId="2" borderId="0" xfId="0" applyNumberFormat="1" applyFont="1" applyFill="1" applyBorder="1" applyAlignment="1">
      <alignment horizontal="right" wrapText="1"/>
    </xf>
    <xf numFmtId="1" fontId="42" fillId="2" borderId="10" xfId="0" applyNumberFormat="1" applyFont="1" applyFill="1" applyBorder="1" applyAlignment="1">
      <alignment horizontal="right" wrapText="1"/>
    </xf>
    <xf numFmtId="1" fontId="42" fillId="2" borderId="4" xfId="0" applyNumberFormat="1" applyFont="1" applyFill="1" applyBorder="1" applyAlignment="1">
      <alignment horizontal="right" wrapText="1"/>
    </xf>
    <xf numFmtId="1" fontId="42" fillId="2" borderId="11" xfId="0" applyNumberFormat="1" applyFont="1" applyFill="1" applyBorder="1" applyAlignment="1">
      <alignment horizontal="right" wrapText="1"/>
    </xf>
    <xf numFmtId="1" fontId="42" fillId="2" borderId="13" xfId="0" applyNumberFormat="1" applyFont="1" applyFill="1" applyBorder="1" applyAlignment="1">
      <alignment horizontal="right" wrapText="1"/>
    </xf>
    <xf numFmtId="1" fontId="42" fillId="2" borderId="3" xfId="0" applyNumberFormat="1" applyFont="1" applyFill="1" applyBorder="1" applyAlignment="1">
      <alignment horizontal="right" wrapText="1"/>
    </xf>
    <xf numFmtId="1" fontId="42" fillId="2" borderId="14" xfId="0" applyNumberFormat="1" applyFont="1" applyFill="1" applyBorder="1" applyAlignment="1">
      <alignment horizontal="right" wrapText="1"/>
    </xf>
    <xf numFmtId="1" fontId="42" fillId="2" borderId="15" xfId="0" applyNumberFormat="1" applyFont="1" applyFill="1" applyBorder="1" applyAlignment="1">
      <alignment horizontal="right" wrapText="1"/>
    </xf>
    <xf numFmtId="1" fontId="42" fillId="2" borderId="16" xfId="0" applyNumberFormat="1" applyFont="1" applyFill="1" applyBorder="1" applyAlignment="1">
      <alignment horizontal="right" wrapText="1"/>
    </xf>
    <xf numFmtId="0" fontId="24" fillId="4" borderId="12" xfId="0" applyFont="1" applyFill="1" applyBorder="1" applyAlignment="1">
      <alignment horizontal="right" vertical="center" wrapText="1"/>
    </xf>
    <xf numFmtId="0" fontId="28" fillId="2" borderId="4" xfId="0" applyFont="1" applyFill="1" applyBorder="1" applyAlignment="1">
      <alignment horizontal="left" wrapText="1"/>
    </xf>
    <xf numFmtId="3" fontId="25" fillId="2" borderId="8" xfId="3" applyNumberFormat="1" applyFont="1" applyFill="1" applyBorder="1" applyAlignment="1">
      <alignment horizontal="right" vertical="center"/>
    </xf>
    <xf numFmtId="3" fontId="25" fillId="2" borderId="1" xfId="3" applyNumberFormat="1" applyFont="1" applyFill="1" applyBorder="1" applyAlignment="1">
      <alignment horizontal="right" vertical="center"/>
    </xf>
    <xf numFmtId="0" fontId="29" fillId="0" borderId="0" xfId="0" applyFont="1" applyAlignment="1">
      <alignment horizontal="left" vertical="center" wrapText="1"/>
    </xf>
    <xf numFmtId="0" fontId="24" fillId="3" borderId="0" xfId="3" applyFont="1" applyFill="1"/>
    <xf numFmtId="0" fontId="29" fillId="3" borderId="0" xfId="3" applyFont="1" applyFill="1"/>
    <xf numFmtId="0" fontId="13" fillId="2" borderId="0" xfId="0" applyFont="1" applyFill="1"/>
    <xf numFmtId="0" fontId="13" fillId="2" borderId="0" xfId="3" applyFont="1" applyFill="1"/>
    <xf numFmtId="0" fontId="27" fillId="3" borderId="1" xfId="3" applyFont="1" applyFill="1" applyBorder="1" applyAlignment="1"/>
    <xf numFmtId="0" fontId="26" fillId="2" borderId="0" xfId="3" applyFont="1" applyFill="1"/>
    <xf numFmtId="0" fontId="16" fillId="2" borderId="0" xfId="0" applyFont="1" applyFill="1" applyAlignment="1">
      <alignment vertical="center" wrapText="1"/>
    </xf>
    <xf numFmtId="0" fontId="16" fillId="2" borderId="0" xfId="0" applyFont="1" applyFill="1" applyAlignment="1">
      <alignment vertical="center" wrapText="1"/>
    </xf>
    <xf numFmtId="0" fontId="27" fillId="0" borderId="0" xfId="0" applyFont="1" applyAlignment="1">
      <alignment vertical="center"/>
    </xf>
    <xf numFmtId="0" fontId="16" fillId="2" borderId="0" xfId="0" applyFont="1" applyFill="1" applyAlignment="1">
      <alignment horizontal="left" vertical="center" wrapText="1"/>
    </xf>
    <xf numFmtId="0" fontId="24" fillId="2" borderId="9" xfId="0" applyFont="1" applyFill="1" applyBorder="1" applyAlignment="1">
      <alignment horizontal="left" vertical="center" wrapText="1"/>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4" fillId="2" borderId="17" xfId="0" applyFont="1" applyFill="1" applyBorder="1" applyAlignment="1">
      <alignment horizontal="right" vertical="center" wrapText="1"/>
    </xf>
    <xf numFmtId="1" fontId="25" fillId="2" borderId="19" xfId="3" applyNumberFormat="1" applyFont="1" applyFill="1" applyBorder="1"/>
    <xf numFmtId="0" fontId="0" fillId="2" borderId="18" xfId="0" applyFont="1" applyFill="1" applyBorder="1" applyAlignment="1">
      <alignment horizontal="left" vertical="center"/>
    </xf>
    <xf numFmtId="1" fontId="25" fillId="2" borderId="21" xfId="3" applyNumberFormat="1" applyFont="1" applyFill="1" applyBorder="1"/>
    <xf numFmtId="0" fontId="24" fillId="2" borderId="9" xfId="0" applyFont="1" applyFill="1" applyBorder="1" applyAlignment="1">
      <alignment horizontal="right" vertical="center"/>
    </xf>
    <xf numFmtId="1" fontId="25" fillId="2" borderId="18" xfId="0" applyNumberFormat="1" applyFont="1" applyFill="1" applyBorder="1" applyAlignment="1">
      <alignment horizontal="right" vertical="center"/>
    </xf>
    <xf numFmtId="0" fontId="0" fillId="2" borderId="9" xfId="0" applyFont="1" applyFill="1" applyBorder="1" applyAlignment="1">
      <alignment horizontal="left" vertical="center"/>
    </xf>
    <xf numFmtId="1" fontId="25" fillId="2" borderId="7" xfId="0" applyNumberFormat="1" applyFont="1" applyFill="1" applyBorder="1" applyAlignment="1">
      <alignment horizontal="right" vertical="center"/>
    </xf>
    <xf numFmtId="1" fontId="25" fillId="2" borderId="17" xfId="0" applyNumberFormat="1" applyFont="1" applyFill="1" applyBorder="1" applyAlignment="1">
      <alignment horizontal="right" vertical="center"/>
    </xf>
    <xf numFmtId="0" fontId="0" fillId="2" borderId="20" xfId="0" applyFont="1" applyFill="1" applyBorder="1" applyAlignment="1">
      <alignment horizontal="left" vertical="center" wrapText="1"/>
    </xf>
    <xf numFmtId="1" fontId="25" fillId="2" borderId="1" xfId="3" applyNumberFormat="1" applyFont="1" applyFill="1" applyBorder="1"/>
    <xf numFmtId="1" fontId="25" fillId="2" borderId="9" xfId="0" applyNumberFormat="1" applyFont="1" applyFill="1" applyBorder="1" applyAlignment="1">
      <alignment horizontal="right" vertical="center"/>
    </xf>
    <xf numFmtId="1" fontId="25" fillId="2" borderId="20" xfId="3" applyNumberFormat="1" applyFont="1" applyFill="1" applyBorder="1"/>
    <xf numFmtId="0" fontId="16" fillId="2" borderId="0" xfId="2" applyFont="1" applyFill="1" applyAlignment="1" applyProtection="1">
      <alignment horizontal="center" vertical="center"/>
    </xf>
    <xf numFmtId="0" fontId="22" fillId="3" borderId="0" xfId="6" applyFont="1" applyFill="1" applyBorder="1" applyAlignment="1">
      <alignment wrapText="1"/>
    </xf>
    <xf numFmtId="0" fontId="43" fillId="0" borderId="0" xfId="0" applyFont="1" applyAlignment="1">
      <alignment vertical="center"/>
    </xf>
    <xf numFmtId="0" fontId="44" fillId="2" borderId="0" xfId="0" applyFont="1" applyFill="1"/>
    <xf numFmtId="0" fontId="5" fillId="0" borderId="0" xfId="0" applyFont="1" applyFill="1" applyBorder="1" applyAlignment="1">
      <alignment horizontal="right" vertical="center" wrapText="1"/>
    </xf>
    <xf numFmtId="1" fontId="25" fillId="2" borderId="0" xfId="3" applyNumberFormat="1" applyFont="1" applyFill="1" applyBorder="1"/>
    <xf numFmtId="0" fontId="24" fillId="4" borderId="4" xfId="0" applyFont="1" applyFill="1" applyBorder="1" applyAlignment="1">
      <alignment horizontal="left" vertical="center" wrapText="1"/>
    </xf>
    <xf numFmtId="0" fontId="1" fillId="0" borderId="0" xfId="0" applyFont="1" applyFill="1" applyAlignment="1">
      <alignment horizontal="right" vertical="center" wrapText="1"/>
    </xf>
    <xf numFmtId="1" fontId="33" fillId="2" borderId="4" xfId="0" applyNumberFormat="1" applyFont="1" applyFill="1" applyBorder="1" applyAlignment="1">
      <alignment horizontal="right" vertical="center" wrapText="1"/>
    </xf>
    <xf numFmtId="1" fontId="1" fillId="2" borderId="0" xfId="0" applyNumberFormat="1" applyFont="1" applyFill="1" applyAlignment="1">
      <alignment horizontal="right"/>
    </xf>
    <xf numFmtId="1" fontId="25" fillId="2" borderId="4" xfId="0" applyNumberFormat="1" applyFont="1" applyFill="1" applyBorder="1" applyAlignment="1">
      <alignment horizontal="right"/>
    </xf>
    <xf numFmtId="1" fontId="25" fillId="2" borderId="4" xfId="0" applyNumberFormat="1" applyFont="1" applyFill="1" applyBorder="1"/>
    <xf numFmtId="1" fontId="25" fillId="2" borderId="0" xfId="0" applyNumberFormat="1" applyFont="1" applyFill="1"/>
    <xf numFmtId="0" fontId="0" fillId="2" borderId="0" xfId="3" applyFont="1" applyFill="1" applyBorder="1" applyAlignment="1">
      <alignment horizontal="left" vertical="center"/>
    </xf>
    <xf numFmtId="0" fontId="0" fillId="5" borderId="4" xfId="0" applyFont="1" applyFill="1" applyBorder="1" applyAlignment="1">
      <alignment horizontal="left" vertical="center"/>
    </xf>
    <xf numFmtId="0" fontId="0" fillId="0" borderId="0" xfId="0" applyFill="1"/>
    <xf numFmtId="0" fontId="25" fillId="2" borderId="0" xfId="0" applyFont="1" applyFill="1" applyAlignment="1">
      <alignment horizontal="right"/>
    </xf>
    <xf numFmtId="0" fontId="25" fillId="2" borderId="4" xfId="0" applyFont="1" applyFill="1" applyBorder="1" applyAlignment="1">
      <alignment horizontal="right"/>
    </xf>
    <xf numFmtId="0" fontId="25" fillId="2" borderId="5" xfId="0" applyFont="1" applyFill="1" applyBorder="1" applyAlignment="1">
      <alignment horizontal="right"/>
    </xf>
    <xf numFmtId="0" fontId="33" fillId="2" borderId="5" xfId="0" applyFont="1" applyFill="1" applyBorder="1" applyAlignment="1">
      <alignment horizontal="right"/>
    </xf>
    <xf numFmtId="1" fontId="25" fillId="2" borderId="0" xfId="0" applyNumberFormat="1" applyFont="1" applyFill="1" applyAlignment="1">
      <alignment horizontal="right"/>
    </xf>
    <xf numFmtId="1" fontId="33" fillId="2" borderId="4" xfId="0" applyNumberFormat="1" applyFont="1" applyFill="1" applyBorder="1"/>
    <xf numFmtId="3" fontId="24" fillId="0" borderId="5" xfId="0" applyNumberFormat="1" applyFont="1" applyFill="1" applyBorder="1" applyAlignment="1">
      <alignment horizontal="right" vertical="center" wrapText="1"/>
    </xf>
    <xf numFmtId="0" fontId="24" fillId="0" borderId="0" xfId="4" applyFont="1" applyFill="1" applyBorder="1" applyAlignment="1">
      <alignment horizontal="right" vertical="center" wrapText="1"/>
    </xf>
    <xf numFmtId="0" fontId="1" fillId="0" borderId="0" xfId="4" applyFont="1" applyFill="1" applyBorder="1" applyAlignment="1">
      <alignment horizontal="left" vertical="center" wrapText="1"/>
    </xf>
    <xf numFmtId="0" fontId="0" fillId="5" borderId="0" xfId="0" applyFont="1" applyFill="1" applyBorder="1" applyAlignment="1">
      <alignment horizontal="left" vertical="center"/>
    </xf>
    <xf numFmtId="0" fontId="1" fillId="0" borderId="0" xfId="0" applyFont="1" applyFill="1" applyBorder="1" applyAlignment="1">
      <alignment horizontal="right" vertical="center" wrapText="1"/>
    </xf>
    <xf numFmtId="0" fontId="5" fillId="0" borderId="0" xfId="0" applyFont="1" applyFill="1" applyBorder="1" applyAlignment="1">
      <alignment horizontal="right" vertical="center"/>
    </xf>
    <xf numFmtId="3" fontId="0" fillId="0" borderId="0" xfId="0" applyNumberFormat="1" applyFill="1" applyBorder="1"/>
    <xf numFmtId="3" fontId="0" fillId="0" borderId="0" xfId="0" applyNumberFormat="1" applyFill="1"/>
    <xf numFmtId="3" fontId="0" fillId="0" borderId="0" xfId="0" applyNumberFormat="1" applyFill="1" applyAlignment="1">
      <alignment horizontal="right"/>
    </xf>
    <xf numFmtId="3" fontId="0" fillId="0" borderId="3" xfId="0" applyNumberFormat="1" applyFill="1" applyBorder="1" applyAlignment="1">
      <alignment horizontal="right"/>
    </xf>
    <xf numFmtId="3" fontId="0" fillId="0" borderId="0" xfId="0" applyNumberFormat="1" applyFill="1" applyBorder="1" applyAlignment="1">
      <alignment horizontal="right"/>
    </xf>
    <xf numFmtId="3" fontId="0" fillId="0" borderId="1" xfId="0" applyNumberFormat="1" applyFill="1" applyBorder="1" applyAlignment="1">
      <alignment horizontal="right"/>
    </xf>
    <xf numFmtId="166" fontId="25" fillId="0" borderId="3" xfId="0" applyNumberFormat="1" applyFont="1" applyFill="1" applyBorder="1"/>
    <xf numFmtId="166" fontId="25" fillId="0" borderId="3" xfId="0" applyNumberFormat="1" applyFont="1" applyFill="1" applyBorder="1" applyAlignment="1">
      <alignment horizontal="right"/>
    </xf>
    <xf numFmtId="166" fontId="25" fillId="0" borderId="4" xfId="0" applyNumberFormat="1" applyFont="1" applyFill="1" applyBorder="1"/>
    <xf numFmtId="166" fontId="25" fillId="0" borderId="4" xfId="0" applyNumberFormat="1" applyFont="1" applyFill="1" applyBorder="1" applyAlignment="1">
      <alignment horizontal="right"/>
    </xf>
    <xf numFmtId="1" fontId="33" fillId="2" borderId="0" xfId="3" applyNumberFormat="1" applyFont="1" applyFill="1" applyBorder="1" applyAlignment="1">
      <alignment horizontal="right" vertical="top" wrapText="1"/>
    </xf>
    <xf numFmtId="0" fontId="24" fillId="0" borderId="0" xfId="0" applyFont="1" applyFill="1" applyBorder="1" applyAlignment="1">
      <alignment horizontal="right" vertical="center" wrapText="1"/>
    </xf>
    <xf numFmtId="3" fontId="0" fillId="0" borderId="0" xfId="0" applyNumberFormat="1"/>
    <xf numFmtId="0" fontId="4" fillId="2" borderId="0" xfId="3" applyFont="1" applyFill="1" applyBorder="1" applyAlignment="1">
      <alignment horizontal="left" vertical="center"/>
    </xf>
    <xf numFmtId="0" fontId="4" fillId="5" borderId="0" xfId="0" applyFont="1" applyFill="1" applyBorder="1" applyAlignment="1">
      <alignment horizontal="left" vertical="center"/>
    </xf>
    <xf numFmtId="0" fontId="4" fillId="0" borderId="0" xfId="0" applyFont="1" applyFill="1"/>
    <xf numFmtId="0" fontId="27" fillId="2" borderId="0" xfId="6" applyFont="1" applyFill="1" applyBorder="1" applyAlignment="1">
      <alignment wrapText="1"/>
    </xf>
    <xf numFmtId="0" fontId="0" fillId="2" borderId="0" xfId="6" applyFont="1" applyFill="1" applyBorder="1" applyAlignment="1">
      <alignment vertical="center" wrapText="1"/>
    </xf>
    <xf numFmtId="0" fontId="45" fillId="0" borderId="0" xfId="0" applyFont="1"/>
    <xf numFmtId="0" fontId="22" fillId="0" borderId="0" xfId="0" applyFont="1"/>
    <xf numFmtId="0" fontId="1" fillId="2" borderId="5" xfId="3" applyFont="1" applyFill="1" applyBorder="1" applyAlignment="1">
      <alignment horizontal="right"/>
    </xf>
    <xf numFmtId="0" fontId="1" fillId="2" borderId="0" xfId="3" applyFont="1" applyFill="1" applyBorder="1" applyAlignment="1" applyProtection="1">
      <alignment horizontal="left" vertical="center" wrapText="1"/>
    </xf>
    <xf numFmtId="0" fontId="1" fillId="2" borderId="0" xfId="3" applyFont="1" applyFill="1" applyAlignment="1">
      <alignment wrapText="1"/>
    </xf>
    <xf numFmtId="0" fontId="28" fillId="0" borderId="7" xfId="0" applyFont="1" applyFill="1" applyBorder="1" applyAlignment="1">
      <alignment wrapText="1"/>
    </xf>
    <xf numFmtId="166" fontId="0" fillId="0" borderId="0" xfId="1" applyNumberFormat="1" applyFont="1" applyFill="1" applyBorder="1" applyAlignment="1">
      <alignment horizontal="right" wrapText="1"/>
    </xf>
    <xf numFmtId="166" fontId="5" fillId="2" borderId="4" xfId="1" applyNumberFormat="1" applyFont="1" applyFill="1" applyBorder="1" applyAlignment="1">
      <alignment horizontal="right" wrapText="1"/>
    </xf>
    <xf numFmtId="0" fontId="28" fillId="0" borderId="0" xfId="0" applyFont="1" applyFill="1" applyBorder="1" applyAlignment="1">
      <alignment wrapText="1"/>
    </xf>
    <xf numFmtId="3" fontId="1" fillId="0" borderId="0" xfId="0" applyNumberFormat="1" applyFont="1" applyFill="1" applyBorder="1" applyAlignment="1">
      <alignment horizontal="right" wrapText="1"/>
    </xf>
    <xf numFmtId="1" fontId="1" fillId="0" borderId="3" xfId="0" applyNumberFormat="1" applyFont="1" applyFill="1" applyBorder="1" applyAlignment="1">
      <alignment horizontal="right" wrapText="1"/>
    </xf>
    <xf numFmtId="1" fontId="25" fillId="0" borderId="3" xfId="0" applyNumberFormat="1" applyFont="1" applyFill="1" applyBorder="1" applyAlignment="1">
      <alignment horizontal="right" wrapText="1"/>
    </xf>
    <xf numFmtId="3" fontId="1" fillId="0" borderId="3" xfId="0" applyNumberFormat="1" applyFont="1" applyFill="1" applyBorder="1" applyAlignment="1">
      <alignment horizontal="right" wrapText="1"/>
    </xf>
    <xf numFmtId="1" fontId="1" fillId="0" borderId="0" xfId="0" applyNumberFormat="1" applyFont="1" applyFill="1" applyBorder="1" applyAlignment="1">
      <alignment horizontal="right" wrapText="1"/>
    </xf>
    <xf numFmtId="1" fontId="25" fillId="0" borderId="0" xfId="0" applyNumberFormat="1" applyFont="1" applyFill="1" applyBorder="1" applyAlignment="1">
      <alignment horizontal="right" wrapText="1"/>
    </xf>
    <xf numFmtId="1" fontId="0" fillId="0" borderId="0" xfId="0" applyNumberFormat="1" applyFont="1" applyFill="1" applyBorder="1" applyAlignment="1">
      <alignment horizontal="right" wrapText="1"/>
    </xf>
    <xf numFmtId="0" fontId="28" fillId="0" borderId="3" xfId="0" applyFont="1" applyFill="1" applyBorder="1" applyAlignment="1">
      <alignment wrapText="1"/>
    </xf>
    <xf numFmtId="0" fontId="28" fillId="0" borderId="3" xfId="0" applyFont="1" applyBorder="1" applyAlignment="1">
      <alignment wrapText="1"/>
    </xf>
    <xf numFmtId="1" fontId="1" fillId="2" borderId="3" xfId="0" applyNumberFormat="1" applyFont="1" applyFill="1" applyBorder="1" applyAlignment="1">
      <alignment horizontal="right" wrapText="1"/>
    </xf>
    <xf numFmtId="1" fontId="1" fillId="2" borderId="0" xfId="0" applyNumberFormat="1" applyFont="1" applyFill="1" applyBorder="1" applyAlignment="1">
      <alignment horizontal="right" wrapText="1"/>
    </xf>
    <xf numFmtId="1" fontId="0" fillId="2" borderId="0" xfId="0" applyNumberFormat="1" applyFont="1" applyFill="1" applyBorder="1" applyAlignment="1">
      <alignment horizontal="right" wrapText="1"/>
    </xf>
    <xf numFmtId="1" fontId="1" fillId="2" borderId="4" xfId="0" applyNumberFormat="1" applyFont="1" applyFill="1" applyBorder="1" applyAlignment="1">
      <alignment horizontal="right" wrapText="1"/>
    </xf>
    <xf numFmtId="0" fontId="16" fillId="2" borderId="0" xfId="0" applyFont="1" applyFill="1" applyAlignment="1">
      <alignment horizontal="left" vertical="center" wrapText="1"/>
    </xf>
    <xf numFmtId="0" fontId="6" fillId="2" borderId="0" xfId="0" applyFont="1" applyFill="1" applyAlignment="1">
      <alignment horizontal="center" vertical="center"/>
    </xf>
    <xf numFmtId="0" fontId="16" fillId="2" borderId="0" xfId="0" applyFont="1" applyFill="1" applyAlignment="1">
      <alignment vertical="center" wrapText="1"/>
    </xf>
    <xf numFmtId="0" fontId="26" fillId="0" borderId="0" xfId="6" applyFont="1" applyFill="1" applyBorder="1" applyAlignment="1">
      <alignment horizontal="left" vertical="center" wrapText="1"/>
    </xf>
    <xf numFmtId="0" fontId="24" fillId="4" borderId="3" xfId="4" applyFont="1" applyFill="1" applyBorder="1" applyAlignment="1">
      <alignment horizontal="center" vertical="center" wrapText="1"/>
    </xf>
    <xf numFmtId="0" fontId="26" fillId="3" borderId="3" xfId="3" applyFont="1" applyFill="1" applyBorder="1" applyAlignment="1">
      <alignment vertical="center" wrapText="1"/>
    </xf>
    <xf numFmtId="0" fontId="26" fillId="3" borderId="0" xfId="3" applyFont="1" applyFill="1" applyBorder="1" applyAlignment="1">
      <alignment vertical="center" wrapText="1"/>
    </xf>
    <xf numFmtId="0" fontId="23" fillId="2" borderId="0" xfId="6" applyFont="1" applyFill="1" applyBorder="1" applyAlignment="1">
      <alignment horizontal="left" wrapText="1"/>
    </xf>
    <xf numFmtId="0" fontId="27" fillId="2" borderId="0" xfId="6" applyFont="1" applyFill="1" applyBorder="1" applyAlignment="1">
      <alignment horizontal="left" wrapText="1"/>
    </xf>
    <xf numFmtId="0" fontId="26" fillId="2" borderId="3" xfId="0" applyFont="1" applyFill="1" applyBorder="1" applyAlignment="1">
      <alignment vertical="center" wrapText="1"/>
    </xf>
    <xf numFmtId="0" fontId="26" fillId="3" borderId="0" xfId="3" applyFont="1" applyFill="1" applyBorder="1" applyAlignment="1">
      <alignment horizontal="left" vertical="center" wrapText="1"/>
    </xf>
    <xf numFmtId="0" fontId="29" fillId="0" borderId="0" xfId="0" applyFont="1" applyAlignment="1">
      <alignment horizontal="left" vertical="center" wrapText="1"/>
    </xf>
    <xf numFmtId="0" fontId="26" fillId="2" borderId="0" xfId="0" applyFont="1" applyFill="1" applyBorder="1" applyAlignment="1">
      <alignment vertical="center" wrapText="1"/>
    </xf>
    <xf numFmtId="0" fontId="24" fillId="4" borderId="5" xfId="6" applyFont="1" applyFill="1" applyBorder="1" applyAlignment="1">
      <alignment horizontal="center" wrapText="1"/>
    </xf>
    <xf numFmtId="0" fontId="24" fillId="4" borderId="0" xfId="3" applyFont="1" applyFill="1" applyBorder="1" applyAlignment="1">
      <alignment horizontal="center" vertical="center" wrapText="1"/>
    </xf>
    <xf numFmtId="0" fontId="24" fillId="4" borderId="4" xfId="3" applyFont="1" applyFill="1" applyBorder="1" applyAlignment="1">
      <alignment horizontal="center" vertical="center" wrapText="1"/>
    </xf>
    <xf numFmtId="0" fontId="24" fillId="4" borderId="0" xfId="3" applyFont="1" applyFill="1" applyBorder="1" applyAlignment="1">
      <alignment horizontal="center" wrapText="1"/>
    </xf>
    <xf numFmtId="0" fontId="0" fillId="2" borderId="3" xfId="3" applyFont="1" applyFill="1" applyBorder="1" applyAlignment="1">
      <alignment horizontal="left" vertical="center" wrapText="1"/>
    </xf>
    <xf numFmtId="0" fontId="1" fillId="2" borderId="3" xfId="3" applyFont="1" applyFill="1" applyBorder="1" applyAlignment="1">
      <alignment horizontal="left" vertical="center" wrapText="1"/>
    </xf>
    <xf numFmtId="0" fontId="1" fillId="2" borderId="0" xfId="3" applyFont="1" applyFill="1" applyBorder="1" applyAlignment="1" applyProtection="1">
      <alignment vertical="center"/>
    </xf>
    <xf numFmtId="0" fontId="5" fillId="2" borderId="0" xfId="3" applyFont="1" applyFill="1" applyBorder="1" applyAlignment="1" applyProtection="1">
      <alignment vertical="center"/>
    </xf>
    <xf numFmtId="0" fontId="24" fillId="4" borderId="0" xfId="3" applyFont="1" applyFill="1" applyBorder="1" applyAlignment="1">
      <alignment horizontal="right" vertical="center" wrapText="1"/>
    </xf>
    <xf numFmtId="0" fontId="24" fillId="4" borderId="4" xfId="3" applyFont="1" applyFill="1" applyBorder="1" applyAlignment="1">
      <alignment horizontal="right" vertical="center" wrapText="1"/>
    </xf>
    <xf numFmtId="0" fontId="5" fillId="2" borderId="3" xfId="3" applyFont="1" applyFill="1" applyBorder="1" applyAlignment="1">
      <alignment horizontal="left" vertical="center" wrapText="1"/>
    </xf>
    <xf numFmtId="0" fontId="27" fillId="2" borderId="0" xfId="6" applyFont="1" applyFill="1" applyBorder="1" applyAlignment="1">
      <alignment wrapText="1"/>
    </xf>
    <xf numFmtId="0" fontId="27" fillId="0" borderId="0" xfId="0" applyFont="1" applyBorder="1" applyAlignment="1">
      <alignment vertical="center" wrapText="1"/>
    </xf>
    <xf numFmtId="0" fontId="5" fillId="3" borderId="0" xfId="3" applyFont="1" applyFill="1" applyBorder="1" applyAlignment="1">
      <alignment vertical="center" wrapText="1"/>
    </xf>
    <xf numFmtId="0" fontId="22" fillId="2" borderId="0" xfId="6" applyFont="1" applyFill="1" applyBorder="1" applyAlignment="1">
      <alignment wrapText="1"/>
    </xf>
    <xf numFmtId="0" fontId="0" fillId="2" borderId="0" xfId="6" applyFont="1" applyFill="1" applyBorder="1" applyAlignment="1">
      <alignment horizontal="left" vertical="center" wrapText="1"/>
    </xf>
    <xf numFmtId="0" fontId="0" fillId="2" borderId="0" xfId="6" applyFont="1" applyFill="1" applyBorder="1" applyAlignment="1">
      <alignment vertical="center" wrapText="1"/>
    </xf>
    <xf numFmtId="0" fontId="5" fillId="2" borderId="0" xfId="6" applyFont="1" applyFill="1" applyBorder="1" applyAlignment="1">
      <alignment vertical="center" wrapText="1"/>
    </xf>
    <xf numFmtId="0" fontId="26" fillId="2" borderId="0" xfId="6" applyFont="1" applyFill="1" applyBorder="1" applyAlignment="1" applyProtection="1">
      <alignment horizontal="left" vertical="center" wrapText="1"/>
    </xf>
    <xf numFmtId="0" fontId="22" fillId="2" borderId="0" xfId="6" applyFont="1" applyFill="1" applyAlignment="1">
      <alignment wrapText="1"/>
    </xf>
    <xf numFmtId="0" fontId="24" fillId="4" borderId="4" xfId="7" applyFont="1" applyFill="1" applyBorder="1" applyAlignment="1">
      <alignment horizontal="center" wrapText="1"/>
    </xf>
    <xf numFmtId="0" fontId="22" fillId="2" borderId="0" xfId="6" applyFont="1" applyFill="1" applyBorder="1" applyAlignment="1">
      <alignment horizontal="left" wrapText="1"/>
    </xf>
    <xf numFmtId="0" fontId="24" fillId="4" borderId="5" xfId="7" applyFont="1" applyFill="1" applyBorder="1" applyAlignment="1">
      <alignment horizontal="center" wrapText="1"/>
    </xf>
    <xf numFmtId="0" fontId="26" fillId="2" borderId="3" xfId="6" applyFont="1" applyFill="1" applyBorder="1" applyAlignment="1">
      <alignment vertical="center" wrapText="1"/>
    </xf>
    <xf numFmtId="0" fontId="22" fillId="2" borderId="0" xfId="6" applyFont="1" applyFill="1" applyBorder="1" applyAlignment="1">
      <alignment vertical="center" wrapText="1"/>
    </xf>
    <xf numFmtId="0" fontId="22" fillId="2" borderId="0" xfId="6" applyFont="1" applyFill="1" applyBorder="1" applyAlignment="1">
      <alignment horizontal="left" vertical="center" wrapText="1"/>
    </xf>
    <xf numFmtId="0" fontId="26" fillId="2" borderId="0" xfId="3" applyFont="1" applyFill="1" applyBorder="1" applyAlignment="1">
      <alignment horizontal="left" vertical="center" wrapText="1"/>
    </xf>
    <xf numFmtId="0" fontId="22" fillId="3" borderId="0" xfId="6" applyFont="1" applyFill="1" applyBorder="1" applyAlignment="1">
      <alignment wrapText="1"/>
    </xf>
  </cellXfs>
  <cellStyles count="35">
    <cellStyle name="%" xfId="3" xr:uid="{00000000-0005-0000-0000-000000000000}"/>
    <cellStyle name="% 2" xfId="11" xr:uid="{00000000-0005-0000-0000-000001000000}"/>
    <cellStyle name="% 2 2" xfId="8" xr:uid="{00000000-0005-0000-0000-000002000000}"/>
    <cellStyle name="% 3" xfId="12" xr:uid="{00000000-0005-0000-0000-000003000000}"/>
    <cellStyle name="% 3 2" xfId="13" xr:uid="{00000000-0005-0000-0000-000004000000}"/>
    <cellStyle name="% 4" xfId="6" xr:uid="{00000000-0005-0000-0000-000005000000}"/>
    <cellStyle name="Comma 2" xfId="14" xr:uid="{00000000-0005-0000-0000-000006000000}"/>
    <cellStyle name="Comma 2 2" xfId="15" xr:uid="{00000000-0005-0000-0000-000007000000}"/>
    <cellStyle name="Comma 3" xfId="16" xr:uid="{00000000-0005-0000-0000-000008000000}"/>
    <cellStyle name="Currency 2" xfId="17" xr:uid="{00000000-0005-0000-0000-000009000000}"/>
    <cellStyle name="Hyperlink" xfId="2" builtinId="8"/>
    <cellStyle name="Hyperlink 2" xfId="18" xr:uid="{00000000-0005-0000-0000-00000B000000}"/>
    <cellStyle name="Normal" xfId="0" builtinId="0"/>
    <cellStyle name="Normal 10" xfId="34" xr:uid="{00000000-0005-0000-0000-00000D000000}"/>
    <cellStyle name="Normal 2" xfId="19" xr:uid="{00000000-0005-0000-0000-00000E000000}"/>
    <cellStyle name="Normal 2 2" xfId="20" xr:uid="{00000000-0005-0000-0000-00000F000000}"/>
    <cellStyle name="Normal 2 2 2" xfId="4" xr:uid="{00000000-0005-0000-0000-000010000000}"/>
    <cellStyle name="Normal 2 3" xfId="5" xr:uid="{00000000-0005-0000-0000-000011000000}"/>
    <cellStyle name="Normal 2 4" xfId="9" xr:uid="{00000000-0005-0000-0000-000012000000}"/>
    <cellStyle name="Normal 3" xfId="21" xr:uid="{00000000-0005-0000-0000-000013000000}"/>
    <cellStyle name="Normal 3 2" xfId="22" xr:uid="{00000000-0005-0000-0000-000014000000}"/>
    <cellStyle name="Normal 4" xfId="23" xr:uid="{00000000-0005-0000-0000-000015000000}"/>
    <cellStyle name="Normal 4 2" xfId="24" xr:uid="{00000000-0005-0000-0000-000016000000}"/>
    <cellStyle name="Normal 5" xfId="25" xr:uid="{00000000-0005-0000-0000-000017000000}"/>
    <cellStyle name="Normal 5 2" xfId="26" xr:uid="{00000000-0005-0000-0000-000018000000}"/>
    <cellStyle name="Normal 6" xfId="7" xr:uid="{00000000-0005-0000-0000-000019000000}"/>
    <cellStyle name="Normal 6 2" xfId="27" xr:uid="{00000000-0005-0000-0000-00001A000000}"/>
    <cellStyle name="Normal 6 3" xfId="10" xr:uid="{00000000-0005-0000-0000-00001B000000}"/>
    <cellStyle name="Normal 7" xfId="28" xr:uid="{00000000-0005-0000-0000-00001C000000}"/>
    <cellStyle name="Normal 8" xfId="29" xr:uid="{00000000-0005-0000-0000-00001D000000}"/>
    <cellStyle name="Normal 9" xfId="30" xr:uid="{00000000-0005-0000-0000-00001E000000}"/>
    <cellStyle name="Percent" xfId="1" builtinId="5"/>
    <cellStyle name="Percent 2" xfId="31" xr:uid="{00000000-0005-0000-0000-000020000000}"/>
    <cellStyle name="Percent 3" xfId="32" xr:uid="{00000000-0005-0000-0000-000021000000}"/>
    <cellStyle name="Percent 3 2" xfId="33" xr:uid="{00000000-0005-0000-0000-000022000000}"/>
  </cellStyles>
  <dxfs count="0"/>
  <tableStyles count="0" defaultTableStyle="TableStyleMedium2" defaultPivotStyle="PivotStyleLight16"/>
  <colors>
    <mruColors>
      <color rgb="FF4F81BD"/>
      <color rgb="FFB3A2C7"/>
      <color rgb="FFA9A2C7"/>
      <color rgb="FFDD2D32"/>
      <color rgb="FF666699"/>
      <color rgb="FF3B81BB"/>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chartsheets/sheet1.xml" Type="http://schemas.openxmlformats.org/officeDocument/2006/relationships/chartsheet"/><Relationship Id="rId13" Target="worksheets/sheet12.xml" Type="http://schemas.openxmlformats.org/officeDocument/2006/relationships/worksheet"/><Relationship Id="rId14" Target="worksheets/sheet13.xml" Type="http://schemas.openxmlformats.org/officeDocument/2006/relationships/worksheet"/><Relationship Id="rId15" Target="worksheets/sheet14.xml" Type="http://schemas.openxmlformats.org/officeDocument/2006/relationships/worksheet"/><Relationship Id="rId16" Target="worksheets/sheet15.xml" Type="http://schemas.openxmlformats.org/officeDocument/2006/relationships/worksheet"/><Relationship Id="rId17" Target="worksheets/sheet16.xml" Type="http://schemas.openxmlformats.org/officeDocument/2006/relationships/worksheet"/><Relationship Id="rId18" Target="worksheets/sheet17.xml" Type="http://schemas.openxmlformats.org/officeDocument/2006/relationships/worksheet"/><Relationship Id="rId19" Target="theme/theme1.xml" Type="http://schemas.openxmlformats.org/officeDocument/2006/relationships/theme"/><Relationship Id="rId2" Target="worksheets/sheet2.xml" Type="http://schemas.openxmlformats.org/officeDocument/2006/relationships/worksheet"/><Relationship Id="rId20" Target="styles.xml" Type="http://schemas.openxmlformats.org/officeDocument/2006/relationships/styles"/><Relationship Id="rId21" Target="sharedStrings.xml" Type="http://schemas.openxmlformats.org/officeDocument/2006/relationships/sharedStrings"/><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4.xml.rels><?xml version="1.0" encoding="UTF-8" standalone="yes"?><Relationships xmlns="http://schemas.openxmlformats.org/package/2006/relationships"><Relationship Id="rId1" Target="../drawings/drawing5.xml" Type="http://schemas.openxmlformats.org/officeDocument/2006/relationships/chartUserShapes"/></Relationships>
</file>

<file path=xl/charts/_rels/chart5.xml.rels><?xml version="1.0" encoding="UTF-8" standalone="yes"?><Relationships xmlns="http://schemas.openxmlformats.org/package/2006/relationships"><Relationship Id="rId1" Target="../theme/themeOverride1.xml" Type="http://schemas.openxmlformats.org/officeDocument/2006/relationships/themeOverride"/><Relationship Id="rId2" Target="../drawings/drawing6.xml" Type="http://schemas.openxmlformats.org/officeDocument/2006/relationships/chartUserShapes"/></Relationships>
</file>

<file path=xl/charts/_rels/chart6.xml.rels><?xml version="1.0" encoding="UTF-8" standalone="yes"?><Relationships xmlns="http://schemas.openxmlformats.org/package/2006/relationships"><Relationship Id="rId1" Target="../drawings/drawing8.xml" Type="http://schemas.openxmlformats.org/officeDocument/2006/relationships/chartUserShap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331129063412528"/>
          <c:y val="6.3970746924138969E-2"/>
          <c:w val="0.72817173972656402"/>
          <c:h val="0.81003171213767777"/>
        </c:manualLayout>
      </c:layout>
      <c:barChart>
        <c:barDir val="col"/>
        <c:grouping val="clustered"/>
        <c:varyColors val="0"/>
        <c:ser>
          <c:idx val="0"/>
          <c:order val="0"/>
          <c:tx>
            <c:strRef>
              <c:f>'Chart 1'!$A$3</c:f>
              <c:strCache>
                <c:ptCount val="1"/>
                <c:pt idx="0">
                  <c:v>Looked after children full year</c:v>
                </c:pt>
              </c:strCache>
            </c:strRef>
          </c:tx>
          <c:spPr>
            <a:solidFill>
              <a:srgbClr val="4F81BD"/>
            </a:solidFill>
            <a:ln w="25400">
              <a:noFill/>
            </a:ln>
          </c:spPr>
          <c:invertIfNegative val="0"/>
          <c:cat>
            <c:strRef>
              <c:f>'Chart 1'!$A$33:$A$35</c:f>
              <c:strCache>
                <c:ptCount val="3"/>
                <c:pt idx="0">
                  <c:v>S4 and earlier</c:v>
                </c:pt>
                <c:pt idx="1">
                  <c:v>S5</c:v>
                </c:pt>
                <c:pt idx="2">
                  <c:v>S6 and other</c:v>
                </c:pt>
              </c:strCache>
            </c:strRef>
          </c:cat>
          <c:val>
            <c:numRef>
              <c:f>'Chart 1'!$J$6:$J$8</c:f>
              <c:numCache>
                <c:formatCode>0</c:formatCode>
                <c:ptCount val="3"/>
                <c:pt idx="0">
                  <c:v>44.487427466150869</c:v>
                </c:pt>
                <c:pt idx="1">
                  <c:v>41.19922630560928</c:v>
                </c:pt>
                <c:pt idx="2">
                  <c:v>14.313346228239846</c:v>
                </c:pt>
              </c:numCache>
            </c:numRef>
          </c:val>
          <c:extLst>
            <c:ext xmlns:c16="http://schemas.microsoft.com/office/drawing/2014/chart" uri="{C3380CC4-5D6E-409C-BE32-E72D297353CC}">
              <c16:uniqueId val="{00000000-BEEB-4A11-BC26-B8B245A4D09C}"/>
            </c:ext>
          </c:extLst>
        </c:ser>
        <c:ser>
          <c:idx val="1"/>
          <c:order val="1"/>
          <c:tx>
            <c:strRef>
              <c:f>'Chart 1'!$A$11</c:f>
              <c:strCache>
                <c:ptCount val="1"/>
                <c:pt idx="0">
                  <c:v>Looked after children part year</c:v>
                </c:pt>
              </c:strCache>
            </c:strRef>
          </c:tx>
          <c:spPr>
            <a:solidFill>
              <a:srgbClr val="B3A2C7"/>
            </a:solidFill>
            <a:ln w="25400">
              <a:noFill/>
            </a:ln>
          </c:spPr>
          <c:invertIfNegative val="0"/>
          <c:cat>
            <c:strRef>
              <c:f>'Chart 1'!$A$33:$A$35</c:f>
              <c:strCache>
                <c:ptCount val="3"/>
                <c:pt idx="0">
                  <c:v>S4 and earlier</c:v>
                </c:pt>
                <c:pt idx="1">
                  <c:v>S5</c:v>
                </c:pt>
                <c:pt idx="2">
                  <c:v>S6 and other</c:v>
                </c:pt>
              </c:strCache>
            </c:strRef>
          </c:cat>
          <c:val>
            <c:numRef>
              <c:f>'Chart 1'!$J$14:$J$16</c:f>
              <c:numCache>
                <c:formatCode>0</c:formatCode>
                <c:ptCount val="3"/>
                <c:pt idx="0">
                  <c:v>39.834024896265561</c:v>
                </c:pt>
                <c:pt idx="1">
                  <c:v>38.381742738589217</c:v>
                </c:pt>
                <c:pt idx="2">
                  <c:v>21.784232365145229</c:v>
                </c:pt>
              </c:numCache>
            </c:numRef>
          </c:val>
          <c:extLst>
            <c:ext xmlns:c16="http://schemas.microsoft.com/office/drawing/2014/chart" uri="{C3380CC4-5D6E-409C-BE32-E72D297353CC}">
              <c16:uniqueId val="{00000001-BEEB-4A11-BC26-B8B245A4D09C}"/>
            </c:ext>
          </c:extLst>
        </c:ser>
        <c:ser>
          <c:idx val="2"/>
          <c:order val="2"/>
          <c:tx>
            <c:strRef>
              <c:f>'Chart 1'!$A$19</c:f>
              <c:strCache>
                <c:ptCount val="1"/>
                <c:pt idx="0">
                  <c:v>All school leavers</c:v>
                </c:pt>
              </c:strCache>
            </c:strRef>
          </c:tx>
          <c:invertIfNegative val="0"/>
          <c:cat>
            <c:strRef>
              <c:f>'Chart 1'!$A$33:$A$35</c:f>
              <c:strCache>
                <c:ptCount val="3"/>
                <c:pt idx="0">
                  <c:v>S4 and earlier</c:v>
                </c:pt>
                <c:pt idx="1">
                  <c:v>S5</c:v>
                </c:pt>
                <c:pt idx="2">
                  <c:v>S6 and other</c:v>
                </c:pt>
              </c:strCache>
            </c:strRef>
          </c:cat>
          <c:val>
            <c:numRef>
              <c:f>'Chart 1'!$J$23:$J$25</c:f>
              <c:numCache>
                <c:formatCode>0</c:formatCode>
                <c:ptCount val="3"/>
                <c:pt idx="0">
                  <c:v>11.349199967837903</c:v>
                </c:pt>
                <c:pt idx="1">
                  <c:v>25.904558977245319</c:v>
                </c:pt>
                <c:pt idx="2">
                  <c:v>62.663825681434425</c:v>
                </c:pt>
              </c:numCache>
            </c:numRef>
          </c:val>
          <c:extLst>
            <c:ext xmlns:c16="http://schemas.microsoft.com/office/drawing/2014/chart" uri="{C3380CC4-5D6E-409C-BE32-E72D297353CC}">
              <c16:uniqueId val="{00000002-BEEB-4A11-BC26-B8B245A4D09C}"/>
            </c:ext>
          </c:extLst>
        </c:ser>
        <c:dLbls>
          <c:showLegendKey val="0"/>
          <c:showVal val="0"/>
          <c:showCatName val="0"/>
          <c:showSerName val="0"/>
          <c:showPercent val="0"/>
          <c:showBubbleSize val="0"/>
        </c:dLbls>
        <c:gapWidth val="150"/>
        <c:axId val="361250816"/>
        <c:axId val="361252352"/>
      </c:barChart>
      <c:catAx>
        <c:axId val="3612508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2000" b="0" i="0" u="none" strike="noStrike" baseline="0">
                <a:solidFill>
                  <a:srgbClr val="000000"/>
                </a:solidFill>
                <a:latin typeface="Calibri"/>
                <a:ea typeface="Calibri"/>
                <a:cs typeface="Calibri"/>
              </a:defRPr>
            </a:pPr>
            <a:endParaRPr lang="en-US"/>
          </a:p>
        </c:txPr>
        <c:crossAx val="361252352"/>
        <c:crosses val="autoZero"/>
        <c:auto val="1"/>
        <c:lblAlgn val="ctr"/>
        <c:lblOffset val="100"/>
        <c:noMultiLvlLbl val="0"/>
      </c:catAx>
      <c:valAx>
        <c:axId val="361252352"/>
        <c:scaling>
          <c:orientation val="minMax"/>
        </c:scaling>
        <c:delete val="0"/>
        <c:axPos val="l"/>
        <c:majorGridlines>
          <c:spPr>
            <a:ln w="3175">
              <a:solidFill>
                <a:srgbClr val="C0C0C0"/>
              </a:solidFill>
              <a:prstDash val="solid"/>
            </a:ln>
          </c:spPr>
        </c:majorGridlines>
        <c:title>
          <c:tx>
            <c:rich>
              <a:bodyPr/>
              <a:lstStyle/>
              <a:p>
                <a:pPr>
                  <a:defRPr sz="2000" b="1" i="0" u="none" strike="noStrike" baseline="0">
                    <a:solidFill>
                      <a:srgbClr val="000000"/>
                    </a:solidFill>
                    <a:latin typeface="Calibri"/>
                    <a:ea typeface="Calibri"/>
                    <a:cs typeface="Calibri"/>
                  </a:defRPr>
                </a:pPr>
                <a:r>
                  <a:rPr lang="en-GB"/>
                  <a:t>% of school leavers</a:t>
                </a:r>
              </a:p>
            </c:rich>
          </c:tx>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600" b="0" i="0" u="none" strike="noStrike" baseline="0">
                <a:solidFill>
                  <a:srgbClr val="000000"/>
                </a:solidFill>
                <a:latin typeface="Calibri"/>
                <a:ea typeface="Calibri"/>
                <a:cs typeface="Calibri"/>
              </a:defRPr>
            </a:pPr>
            <a:endParaRPr lang="en-US"/>
          </a:p>
        </c:txPr>
        <c:crossAx val="361250816"/>
        <c:crosses val="autoZero"/>
        <c:crossBetween val="between"/>
        <c:majorUnit val="20"/>
      </c:valAx>
      <c:spPr>
        <a:solidFill>
          <a:srgbClr val="FFFFFF"/>
        </a:solidFill>
        <a:ln w="25400">
          <a:noFill/>
        </a:ln>
      </c:spPr>
    </c:plotArea>
    <c:legend>
      <c:legendPos val="r"/>
      <c:layout>
        <c:manualLayout>
          <c:xMode val="edge"/>
          <c:yMode val="edge"/>
          <c:x val="0.27364458230599964"/>
          <c:y val="5.4259366591743359E-2"/>
          <c:w val="0.3308442505292899"/>
          <c:h val="0.29824792547251161"/>
        </c:manualLayout>
      </c:layout>
      <c:overlay val="0"/>
      <c:spPr>
        <a:solidFill>
          <a:srgbClr val="FFFFFF"/>
        </a:solidFill>
        <a:ln w="12700">
          <a:solidFill>
            <a:srgbClr val="C0C0C0"/>
          </a:solidFill>
          <a:prstDash val="solid"/>
        </a:ln>
      </c:spPr>
      <c:txPr>
        <a:bodyPr/>
        <a:lstStyle/>
        <a:p>
          <a:pPr>
            <a:defRPr sz="14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6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S3 - Third Level or</a:t>
            </a:r>
            <a:r>
              <a:rPr lang="en-GB" baseline="0"/>
              <a:t> Better</a:t>
            </a:r>
            <a:endParaRPr lang="en-GB"/>
          </a:p>
        </c:rich>
      </c:tx>
      <c:layout>
        <c:manualLayout>
          <c:xMode val="edge"/>
          <c:yMode val="edge"/>
          <c:x val="0.38079155730533681"/>
          <c:y val="4.6296296296296294E-3"/>
        </c:manualLayout>
      </c:layout>
      <c:overlay val="1"/>
    </c:title>
    <c:autoTitleDeleted val="0"/>
    <c:plotArea>
      <c:layout>
        <c:manualLayout>
          <c:layoutTarget val="inner"/>
          <c:xMode val="edge"/>
          <c:yMode val="edge"/>
          <c:x val="9.7985134267846413E-2"/>
          <c:y val="0.12547462817147856"/>
          <c:w val="0.63285026940408162"/>
          <c:h val="0.70204068241469819"/>
        </c:manualLayout>
      </c:layout>
      <c:barChart>
        <c:barDir val="col"/>
        <c:grouping val="clustered"/>
        <c:varyColors val="0"/>
        <c:ser>
          <c:idx val="0"/>
          <c:order val="0"/>
          <c:tx>
            <c:strRef>
              <c:f>'Chart 4'!$A$5</c:f>
              <c:strCache>
                <c:ptCount val="1"/>
                <c:pt idx="0">
                  <c:v>Children looked after for the full year</c:v>
                </c:pt>
              </c:strCache>
            </c:strRef>
          </c:tx>
          <c:spPr>
            <a:solidFill>
              <a:schemeClr val="accent1">
                <a:lumMod val="50000"/>
              </a:schemeClr>
            </a:solidFill>
          </c:spPr>
          <c:invertIfNegative val="0"/>
          <c:cat>
            <c:strRef>
              <c:f>'Chart 4'!$B$13:$E$13</c:f>
              <c:strCache>
                <c:ptCount val="4"/>
                <c:pt idx="0">
                  <c:v>Reading</c:v>
                </c:pt>
                <c:pt idx="1">
                  <c:v>Writing</c:v>
                </c:pt>
                <c:pt idx="2">
                  <c:v>Listening &amp; Talking</c:v>
                </c:pt>
                <c:pt idx="3">
                  <c:v>Numeracy</c:v>
                </c:pt>
              </c:strCache>
            </c:strRef>
          </c:cat>
          <c:val>
            <c:numRef>
              <c:f>'Chart 4'!$B$10:$E$10</c:f>
              <c:numCache>
                <c:formatCode>0</c:formatCode>
                <c:ptCount val="4"/>
                <c:pt idx="0">
                  <c:v>67</c:v>
                </c:pt>
                <c:pt idx="1">
                  <c:v>65</c:v>
                </c:pt>
                <c:pt idx="2">
                  <c:v>70</c:v>
                </c:pt>
                <c:pt idx="3">
                  <c:v>61</c:v>
                </c:pt>
              </c:numCache>
            </c:numRef>
          </c:val>
          <c:extLst>
            <c:ext xmlns:c16="http://schemas.microsoft.com/office/drawing/2014/chart" uri="{C3380CC4-5D6E-409C-BE32-E72D297353CC}">
              <c16:uniqueId val="{00000000-16EE-42CA-BA2A-F062DD701CFD}"/>
            </c:ext>
          </c:extLst>
        </c:ser>
        <c:ser>
          <c:idx val="1"/>
          <c:order val="1"/>
          <c:tx>
            <c:strRef>
              <c:f>'Chart 4'!$A$12</c:f>
              <c:strCache>
                <c:ptCount val="1"/>
                <c:pt idx="0">
                  <c:v>Children looked after for part of the year</c:v>
                </c:pt>
              </c:strCache>
            </c:strRef>
          </c:tx>
          <c:spPr>
            <a:solidFill>
              <a:schemeClr val="accent1">
                <a:lumMod val="40000"/>
                <a:lumOff val="60000"/>
              </a:schemeClr>
            </a:solidFill>
          </c:spPr>
          <c:invertIfNegative val="0"/>
          <c:cat>
            <c:strRef>
              <c:f>'Chart 4'!$B$13:$E$13</c:f>
              <c:strCache>
                <c:ptCount val="4"/>
                <c:pt idx="0">
                  <c:v>Reading</c:v>
                </c:pt>
                <c:pt idx="1">
                  <c:v>Writing</c:v>
                </c:pt>
                <c:pt idx="2">
                  <c:v>Listening &amp; Talking</c:v>
                </c:pt>
                <c:pt idx="3">
                  <c:v>Numeracy</c:v>
                </c:pt>
              </c:strCache>
            </c:strRef>
          </c:cat>
          <c:val>
            <c:numRef>
              <c:f>'Chart 4'!$B$17:$E$17</c:f>
              <c:numCache>
                <c:formatCode>0</c:formatCode>
                <c:ptCount val="4"/>
                <c:pt idx="0">
                  <c:v>62</c:v>
                </c:pt>
                <c:pt idx="1">
                  <c:v>61</c:v>
                </c:pt>
                <c:pt idx="2">
                  <c:v>64</c:v>
                </c:pt>
                <c:pt idx="3">
                  <c:v>60</c:v>
                </c:pt>
              </c:numCache>
            </c:numRef>
          </c:val>
          <c:extLst>
            <c:ext xmlns:c16="http://schemas.microsoft.com/office/drawing/2014/chart" uri="{C3380CC4-5D6E-409C-BE32-E72D297353CC}">
              <c16:uniqueId val="{00000001-16EE-42CA-BA2A-F062DD701CFD}"/>
            </c:ext>
          </c:extLst>
        </c:ser>
        <c:ser>
          <c:idx val="2"/>
          <c:order val="2"/>
          <c:tx>
            <c:strRef>
              <c:f>'Chart 4'!$A$19</c:f>
              <c:strCache>
                <c:ptCount val="1"/>
                <c:pt idx="0">
                  <c:v>All pupils</c:v>
                </c:pt>
              </c:strCache>
            </c:strRef>
          </c:tx>
          <c:spPr>
            <a:solidFill>
              <a:schemeClr val="accent1"/>
            </a:solidFill>
          </c:spPr>
          <c:invertIfNegative val="0"/>
          <c:cat>
            <c:strRef>
              <c:f>'Chart 4'!$B$13:$E$13</c:f>
              <c:strCache>
                <c:ptCount val="4"/>
                <c:pt idx="0">
                  <c:v>Reading</c:v>
                </c:pt>
                <c:pt idx="1">
                  <c:v>Writing</c:v>
                </c:pt>
                <c:pt idx="2">
                  <c:v>Listening &amp; Talking</c:v>
                </c:pt>
                <c:pt idx="3">
                  <c:v>Numeracy</c:v>
                </c:pt>
              </c:strCache>
            </c:strRef>
          </c:cat>
          <c:val>
            <c:numRef>
              <c:f>'Chart 4'!$B$24:$E$24</c:f>
              <c:numCache>
                <c:formatCode>0</c:formatCode>
                <c:ptCount val="4"/>
                <c:pt idx="0">
                  <c:v>89.995666561999997</c:v>
                </c:pt>
                <c:pt idx="1">
                  <c:v>89.043848245000007</c:v>
                </c:pt>
                <c:pt idx="2">
                  <c:v>91.182206812000004</c:v>
                </c:pt>
                <c:pt idx="3">
                  <c:v>89.042982197000001</c:v>
                </c:pt>
              </c:numCache>
            </c:numRef>
          </c:val>
          <c:extLst>
            <c:ext xmlns:c16="http://schemas.microsoft.com/office/drawing/2014/chart" uri="{C3380CC4-5D6E-409C-BE32-E72D297353CC}">
              <c16:uniqueId val="{00000002-16EE-42CA-BA2A-F062DD701CFD}"/>
            </c:ext>
          </c:extLst>
        </c:ser>
        <c:dLbls>
          <c:showLegendKey val="0"/>
          <c:showVal val="0"/>
          <c:showCatName val="0"/>
          <c:showSerName val="0"/>
          <c:showPercent val="0"/>
          <c:showBubbleSize val="0"/>
        </c:dLbls>
        <c:gapWidth val="150"/>
        <c:axId val="370119040"/>
        <c:axId val="370120576"/>
      </c:barChart>
      <c:catAx>
        <c:axId val="370119040"/>
        <c:scaling>
          <c:orientation val="minMax"/>
        </c:scaling>
        <c:delete val="0"/>
        <c:axPos val="b"/>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370120576"/>
        <c:crosses val="autoZero"/>
        <c:auto val="1"/>
        <c:lblAlgn val="ctr"/>
        <c:lblOffset val="100"/>
        <c:noMultiLvlLbl val="0"/>
      </c:catAx>
      <c:valAx>
        <c:axId val="370120576"/>
        <c:scaling>
          <c:orientation val="minMax"/>
          <c:max val="100"/>
        </c:scaling>
        <c:delete val="0"/>
        <c:axPos val="l"/>
        <c:majorGridlines/>
        <c:title>
          <c:tx>
            <c:rich>
              <a:bodyPr rot="-5400000" vert="horz"/>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Percentage of children</a:t>
                </a:r>
                <a:r>
                  <a:rPr lang="en-GB" sz="1200" baseline="0">
                    <a:latin typeface="Arial" panose="020B0604020202020204" pitchFamily="34" charset="0"/>
                    <a:cs typeface="Arial" panose="020B0604020202020204" pitchFamily="34" charset="0"/>
                  </a:rPr>
                  <a:t> achieving CfE level</a:t>
                </a:r>
                <a:endParaRPr lang="en-GB" sz="1200">
                  <a:latin typeface="Arial" panose="020B0604020202020204" pitchFamily="34" charset="0"/>
                  <a:cs typeface="Arial" panose="020B0604020202020204" pitchFamily="34" charset="0"/>
                </a:endParaRPr>
              </a:p>
            </c:rich>
          </c:tx>
          <c:overlay val="0"/>
        </c:title>
        <c:numFmt formatCode="0" sourceLinked="1"/>
        <c:majorTickMark val="out"/>
        <c:minorTickMark val="none"/>
        <c:tickLblPos val="nextTo"/>
        <c:crossAx val="370119040"/>
        <c:crosses val="autoZero"/>
        <c:crossBetween val="between"/>
      </c:valAx>
    </c:plotArea>
    <c:legend>
      <c:legendPos val="r"/>
      <c:layout>
        <c:manualLayout>
          <c:xMode val="edge"/>
          <c:yMode val="edge"/>
          <c:x val="0.73881517537580532"/>
          <c:y val="0.11921879556722076"/>
          <c:w val="0.2445180625149129"/>
          <c:h val="0.5147674863727596"/>
        </c:manualLayout>
      </c:layout>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3928486211952"/>
          <c:y val="6.6364523106065956E-2"/>
          <c:w val="0.72817173972656402"/>
          <c:h val="0.81003171213767777"/>
        </c:manualLayout>
      </c:layout>
      <c:lineChart>
        <c:grouping val="standard"/>
        <c:varyColors val="0"/>
        <c:ser>
          <c:idx val="0"/>
          <c:order val="0"/>
          <c:tx>
            <c:strRef>
              <c:f>'Chart 1'!$A$3</c:f>
              <c:strCache>
                <c:ptCount val="1"/>
                <c:pt idx="0">
                  <c:v>Looked after children full year</c:v>
                </c:pt>
              </c:strCache>
            </c:strRef>
          </c:tx>
          <c:spPr>
            <a:ln>
              <a:solidFill>
                <a:srgbClr val="4F81BD"/>
              </a:solidFill>
            </a:ln>
          </c:spPr>
          <c:marker>
            <c:symbol val="none"/>
          </c:marker>
          <c:cat>
            <c:strRef>
              <c:f>'Chart 1'!$B$21:$J$21</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1'!$B$6:$J$6</c:f>
              <c:numCache>
                <c:formatCode>0</c:formatCode>
                <c:ptCount val="9"/>
                <c:pt idx="0">
                  <c:v>64.035087719298247</c:v>
                </c:pt>
                <c:pt idx="1">
                  <c:v>61.099796334012225</c:v>
                </c:pt>
                <c:pt idx="2">
                  <c:v>52.356020942408378</c:v>
                </c:pt>
                <c:pt idx="3">
                  <c:v>53.006681514476618</c:v>
                </c:pt>
                <c:pt idx="4">
                  <c:v>49.52153110047847</c:v>
                </c:pt>
                <c:pt idx="5">
                  <c:v>48.477751756440277</c:v>
                </c:pt>
                <c:pt idx="6">
                  <c:v>42.307692307692307</c:v>
                </c:pt>
                <c:pt idx="7">
                  <c:v>41.106719367588937</c:v>
                </c:pt>
                <c:pt idx="8">
                  <c:v>44.487427466150869</c:v>
                </c:pt>
              </c:numCache>
            </c:numRef>
          </c:val>
          <c:smooth val="0"/>
          <c:extLst>
            <c:ext xmlns:c16="http://schemas.microsoft.com/office/drawing/2014/chart" uri="{C3380CC4-5D6E-409C-BE32-E72D297353CC}">
              <c16:uniqueId val="{00000000-1C23-490F-A998-F23920D73C1C}"/>
            </c:ext>
          </c:extLst>
        </c:ser>
        <c:ser>
          <c:idx val="1"/>
          <c:order val="1"/>
          <c:tx>
            <c:strRef>
              <c:f>'Chart 1'!$A$11</c:f>
              <c:strCache>
                <c:ptCount val="1"/>
                <c:pt idx="0">
                  <c:v>Looked after children part year</c:v>
                </c:pt>
              </c:strCache>
            </c:strRef>
          </c:tx>
          <c:spPr>
            <a:ln>
              <a:solidFill>
                <a:srgbClr val="B3A2C7"/>
              </a:solidFill>
            </a:ln>
          </c:spPr>
          <c:marker>
            <c:symbol val="none"/>
          </c:marker>
          <c:cat>
            <c:strRef>
              <c:f>'Chart 1'!$B$21:$J$21</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1'!$B$14:$J$14</c:f>
              <c:numCache>
                <c:formatCode>0</c:formatCode>
                <c:ptCount val="9"/>
                <c:pt idx="0">
                  <c:v>60.679611650485434</c:v>
                </c:pt>
                <c:pt idx="1">
                  <c:v>55.300353356890461</c:v>
                </c:pt>
                <c:pt idx="2">
                  <c:v>45.378151260504204</c:v>
                </c:pt>
                <c:pt idx="3">
                  <c:v>47.430830039525688</c:v>
                </c:pt>
                <c:pt idx="4">
                  <c:v>47.775175644028103</c:v>
                </c:pt>
                <c:pt idx="5">
                  <c:v>46.228710462287104</c:v>
                </c:pt>
                <c:pt idx="6">
                  <c:v>51.298701298701296</c:v>
                </c:pt>
                <c:pt idx="7">
                  <c:v>39.177489177489178</c:v>
                </c:pt>
                <c:pt idx="8">
                  <c:v>39.834024896265561</c:v>
                </c:pt>
              </c:numCache>
            </c:numRef>
          </c:val>
          <c:smooth val="0"/>
          <c:extLst>
            <c:ext xmlns:c16="http://schemas.microsoft.com/office/drawing/2014/chart" uri="{C3380CC4-5D6E-409C-BE32-E72D297353CC}">
              <c16:uniqueId val="{00000001-1C23-490F-A998-F23920D73C1C}"/>
            </c:ext>
          </c:extLst>
        </c:ser>
        <c:ser>
          <c:idx val="2"/>
          <c:order val="2"/>
          <c:tx>
            <c:strRef>
              <c:f>'Chart 1'!$A$19</c:f>
              <c:strCache>
                <c:ptCount val="1"/>
                <c:pt idx="0">
                  <c:v>All school leavers</c:v>
                </c:pt>
              </c:strCache>
            </c:strRef>
          </c:tx>
          <c:marker>
            <c:symbol val="none"/>
          </c:marker>
          <c:cat>
            <c:strRef>
              <c:f>'Chart 1'!$B$21:$J$21</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1'!$B$23:$J$23</c:f>
              <c:numCache>
                <c:formatCode>0</c:formatCode>
                <c:ptCount val="9"/>
                <c:pt idx="0">
                  <c:v>16.678586215982232</c:v>
                </c:pt>
                <c:pt idx="1">
                  <c:v>14.726373749859533</c:v>
                </c:pt>
                <c:pt idx="2">
                  <c:v>12.483666700170872</c:v>
                </c:pt>
                <c:pt idx="3">
                  <c:v>12.333727031579762</c:v>
                </c:pt>
                <c:pt idx="4">
                  <c:v>11.611171619729268</c:v>
                </c:pt>
                <c:pt idx="5">
                  <c:v>11.076184488769503</c:v>
                </c:pt>
                <c:pt idx="6">
                  <c:v>11.062039957939012</c:v>
                </c:pt>
                <c:pt idx="7">
                  <c:v>11.647173489278751</c:v>
                </c:pt>
                <c:pt idx="8">
                  <c:v>11.349199967837903</c:v>
                </c:pt>
              </c:numCache>
            </c:numRef>
          </c:val>
          <c:smooth val="0"/>
          <c:extLst>
            <c:ext xmlns:c16="http://schemas.microsoft.com/office/drawing/2014/chart" uri="{C3380CC4-5D6E-409C-BE32-E72D297353CC}">
              <c16:uniqueId val="{00000002-1C23-490F-A998-F23920D73C1C}"/>
            </c:ext>
          </c:extLst>
        </c:ser>
        <c:dLbls>
          <c:showLegendKey val="0"/>
          <c:showVal val="0"/>
          <c:showCatName val="0"/>
          <c:showSerName val="0"/>
          <c:showPercent val="0"/>
          <c:showBubbleSize val="0"/>
        </c:dLbls>
        <c:smooth val="0"/>
        <c:axId val="361250816"/>
        <c:axId val="361252352"/>
      </c:lineChart>
      <c:catAx>
        <c:axId val="3612508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600" b="0" i="0" u="none" strike="noStrike" baseline="0">
                <a:solidFill>
                  <a:srgbClr val="000000"/>
                </a:solidFill>
                <a:latin typeface="Calibri"/>
                <a:ea typeface="Calibri"/>
                <a:cs typeface="Calibri"/>
              </a:defRPr>
            </a:pPr>
            <a:endParaRPr lang="en-US"/>
          </a:p>
        </c:txPr>
        <c:crossAx val="361252352"/>
        <c:crosses val="autoZero"/>
        <c:auto val="1"/>
        <c:lblAlgn val="ctr"/>
        <c:lblOffset val="100"/>
        <c:noMultiLvlLbl val="0"/>
      </c:catAx>
      <c:valAx>
        <c:axId val="361252352"/>
        <c:scaling>
          <c:orientation val="minMax"/>
        </c:scaling>
        <c:delete val="0"/>
        <c:axPos val="l"/>
        <c:majorGridlines>
          <c:spPr>
            <a:ln w="3175">
              <a:solidFill>
                <a:srgbClr val="C0C0C0"/>
              </a:solidFill>
              <a:prstDash val="solid"/>
            </a:ln>
          </c:spPr>
        </c:majorGridlines>
        <c:title>
          <c:tx>
            <c:rich>
              <a:bodyPr/>
              <a:lstStyle/>
              <a:p>
                <a:pPr>
                  <a:defRPr sz="2000" b="1" i="0" u="none" strike="noStrike" baseline="0">
                    <a:solidFill>
                      <a:srgbClr val="000000"/>
                    </a:solidFill>
                    <a:latin typeface="Calibri"/>
                    <a:ea typeface="Calibri"/>
                    <a:cs typeface="Calibri"/>
                  </a:defRPr>
                </a:pPr>
                <a:r>
                  <a:rPr lang="en-GB"/>
                  <a:t>% of school leavers</a:t>
                </a:r>
              </a:p>
            </c:rich>
          </c:tx>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600" b="0" i="0" u="none" strike="noStrike" baseline="0">
                <a:solidFill>
                  <a:srgbClr val="000000"/>
                </a:solidFill>
                <a:latin typeface="Calibri"/>
                <a:ea typeface="Calibri"/>
                <a:cs typeface="Calibri"/>
              </a:defRPr>
            </a:pPr>
            <a:endParaRPr lang="en-US"/>
          </a:p>
        </c:txPr>
        <c:crossAx val="361250816"/>
        <c:crosses val="autoZero"/>
        <c:crossBetween val="midCat"/>
        <c:majorUnit val="20"/>
      </c:valAx>
      <c:spPr>
        <a:solidFill>
          <a:srgbClr val="FFFFFF"/>
        </a:solidFill>
        <a:ln w="25400">
          <a:noFill/>
        </a:ln>
      </c:spPr>
    </c:plotArea>
    <c:legend>
      <c:legendPos val="r"/>
      <c:layout>
        <c:manualLayout>
          <c:xMode val="edge"/>
          <c:yMode val="edge"/>
          <c:x val="0.63920494786636517"/>
          <c:y val="3.5109157136327437E-2"/>
          <c:w val="0.30306999503849896"/>
          <c:h val="0.29824792547251161"/>
        </c:manualLayout>
      </c:layout>
      <c:overlay val="0"/>
      <c:spPr>
        <a:solidFill>
          <a:srgbClr val="FFFFFF"/>
        </a:solidFill>
        <a:ln w="12700">
          <a:solidFill>
            <a:srgbClr val="C0C0C0"/>
          </a:solidFill>
          <a:prstDash val="solid"/>
        </a:ln>
      </c:spPr>
      <c:txPr>
        <a:bodyPr/>
        <a:lstStyle/>
        <a:p>
          <a:pPr>
            <a:defRPr sz="14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6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88951906605821"/>
          <c:y val="4.4592462979164665E-2"/>
          <c:w val="0.57298575234656779"/>
          <c:h val="0.84848864262337598"/>
        </c:manualLayout>
      </c:layout>
      <c:areaChart>
        <c:grouping val="standard"/>
        <c:varyColors val="0"/>
        <c:ser>
          <c:idx val="4"/>
          <c:order val="0"/>
          <c:tx>
            <c:strRef>
              <c:f>'Chart 2'!$A$51</c:f>
              <c:strCache>
                <c:ptCount val="1"/>
                <c:pt idx="0">
                  <c:v>No passes at SCQF 3 or better</c:v>
                </c:pt>
              </c:strCache>
            </c:strRef>
          </c:tx>
          <c:spPr>
            <a:noFill/>
            <a:ln w="3175">
              <a:solidFill>
                <a:srgbClr val="969696"/>
              </a:solidFill>
              <a:prstDash val="solid"/>
            </a:ln>
          </c:spPr>
          <c:cat>
            <c:strRef>
              <c:f>'Chart 2'!$B$45:$J$45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2'!$B$51:$J$51</c:f>
              <c:numCache>
                <c:formatCode>0</c:formatCode>
                <c:ptCount val="9"/>
                <c:pt idx="0">
                  <c:v>2.8098769149697063</c:v>
                </c:pt>
                <c:pt idx="1">
                  <c:v>2.3055024909165809</c:v>
                </c:pt>
                <c:pt idx="2">
                  <c:v>1.8112373102824364</c:v>
                </c:pt>
                <c:pt idx="3">
                  <c:v>1.4947625225085659</c:v>
                </c:pt>
                <c:pt idx="4">
                  <c:v>1.678465847207093</c:v>
                </c:pt>
                <c:pt idx="5">
                  <c:v>2.1108380484273539</c:v>
                </c:pt>
                <c:pt idx="6">
                  <c:v>2</c:v>
                </c:pt>
                <c:pt idx="7">
                  <c:v>2.040935672514621</c:v>
                </c:pt>
                <c:pt idx="8">
                  <c:v>2.1950631181153</c:v>
                </c:pt>
              </c:numCache>
            </c:numRef>
          </c:val>
          <c:extLst>
            <c:ext xmlns:c16="http://schemas.microsoft.com/office/drawing/2014/chart" uri="{C3380CC4-5D6E-409C-BE32-E72D297353CC}">
              <c16:uniqueId val="{00000000-AFAF-406A-B20C-26FE645E4262}"/>
            </c:ext>
          </c:extLst>
        </c:ser>
        <c:ser>
          <c:idx val="0"/>
          <c:order val="1"/>
          <c:tx>
            <c:strRef>
              <c:f>'Chart 2'!$A$46</c:f>
              <c:strCache>
                <c:ptCount val="1"/>
                <c:pt idx="0">
                  <c:v>1+ at Level 3</c:v>
                </c:pt>
              </c:strCache>
            </c:strRef>
          </c:tx>
          <c:spPr>
            <a:pattFill prst="wdUpDiag">
              <a:fgClr>
                <a:srgbClr val="4F81BD"/>
              </a:fgClr>
              <a:bgClr>
                <a:srgbClr val="B9CDE5"/>
              </a:bgClr>
            </a:pattFill>
            <a:ln w="25400">
              <a:noFill/>
            </a:ln>
          </c:spPr>
          <c:cat>
            <c:strRef>
              <c:f>'Chart 2'!$B$45:$J$45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2'!$B$46:$J$46</c:f>
              <c:numCache>
                <c:formatCode>0</c:formatCode>
                <c:ptCount val="9"/>
                <c:pt idx="0">
                  <c:v>97.190123085030294</c:v>
                </c:pt>
                <c:pt idx="1">
                  <c:v>97.694497509083419</c:v>
                </c:pt>
                <c:pt idx="2">
                  <c:v>98.188762689717564</c:v>
                </c:pt>
                <c:pt idx="3">
                  <c:v>98.505237477491434</c:v>
                </c:pt>
                <c:pt idx="4">
                  <c:v>98.321534152792907</c:v>
                </c:pt>
                <c:pt idx="5">
                  <c:v>97.889161951572646</c:v>
                </c:pt>
                <c:pt idx="6">
                  <c:v>98</c:v>
                </c:pt>
                <c:pt idx="7">
                  <c:v>97.959064327485379</c:v>
                </c:pt>
                <c:pt idx="8">
                  <c:v>97.8049368818847</c:v>
                </c:pt>
              </c:numCache>
            </c:numRef>
          </c:val>
          <c:extLst>
            <c:ext xmlns:c16="http://schemas.microsoft.com/office/drawing/2014/chart" uri="{C3380CC4-5D6E-409C-BE32-E72D297353CC}">
              <c16:uniqueId val="{00000001-AFAF-406A-B20C-26FE645E4262}"/>
            </c:ext>
          </c:extLst>
        </c:ser>
        <c:ser>
          <c:idx val="1"/>
          <c:order val="2"/>
          <c:tx>
            <c:strRef>
              <c:f>'Chart 2'!$A$47</c:f>
              <c:strCache>
                <c:ptCount val="1"/>
                <c:pt idx="0">
                  <c:v>1+ at Level 4</c:v>
                </c:pt>
              </c:strCache>
            </c:strRef>
          </c:tx>
          <c:cat>
            <c:strRef>
              <c:f>'Chart 2'!$B$45:$J$45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2'!$B$47:$J$47</c:f>
              <c:numCache>
                <c:formatCode>0</c:formatCode>
                <c:ptCount val="9"/>
                <c:pt idx="0">
                  <c:v>94.416004818007309</c:v>
                </c:pt>
                <c:pt idx="1">
                  <c:v>95.081844401992726</c:v>
                </c:pt>
                <c:pt idx="2">
                  <c:v>95.834757262036391</c:v>
                </c:pt>
                <c:pt idx="3">
                  <c:v>96.26696613549673</c:v>
                </c:pt>
                <c:pt idx="4">
                  <c:v>96.300762408588767</c:v>
                </c:pt>
                <c:pt idx="5">
                  <c:v>96.197443371244589</c:v>
                </c:pt>
                <c:pt idx="6">
                  <c:v>96.299999999999983</c:v>
                </c:pt>
                <c:pt idx="7">
                  <c:v>96.307992202729054</c:v>
                </c:pt>
                <c:pt idx="8">
                  <c:v>96.174720591782574</c:v>
                </c:pt>
              </c:numCache>
            </c:numRef>
          </c:val>
          <c:extLst>
            <c:ext xmlns:c16="http://schemas.microsoft.com/office/drawing/2014/chart" uri="{C3380CC4-5D6E-409C-BE32-E72D297353CC}">
              <c16:uniqueId val="{00000002-AFAF-406A-B20C-26FE645E4262}"/>
            </c:ext>
          </c:extLst>
        </c:ser>
        <c:ser>
          <c:idx val="2"/>
          <c:order val="3"/>
          <c:tx>
            <c:strRef>
              <c:f>'Chart 2'!$A$48</c:f>
              <c:strCache>
                <c:ptCount val="1"/>
                <c:pt idx="0">
                  <c:v>1+ at Level 5</c:v>
                </c:pt>
              </c:strCache>
            </c:strRef>
          </c:tx>
          <c:cat>
            <c:strRef>
              <c:f>'Chart 2'!$B$45:$J$45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2'!$B$48:$J$48</c:f>
              <c:numCache>
                <c:formatCode>0</c:formatCode>
                <c:ptCount val="9"/>
                <c:pt idx="0">
                  <c:v>77.127639552828697</c:v>
                </c:pt>
                <c:pt idx="1">
                  <c:v>79.211147319923597</c:v>
                </c:pt>
                <c:pt idx="2">
                  <c:v>81.561966026736357</c:v>
                </c:pt>
                <c:pt idx="3">
                  <c:v>82.69599395899084</c:v>
                </c:pt>
                <c:pt idx="4">
                  <c:v>84.300606814999227</c:v>
                </c:pt>
                <c:pt idx="5">
                  <c:v>85.155550475319572</c:v>
                </c:pt>
                <c:pt idx="6">
                  <c:v>85.6</c:v>
                </c:pt>
                <c:pt idx="7">
                  <c:v>86.101364522417157</c:v>
                </c:pt>
                <c:pt idx="8">
                  <c:v>85.923052183002341</c:v>
                </c:pt>
              </c:numCache>
            </c:numRef>
          </c:val>
          <c:extLst>
            <c:ext xmlns:c16="http://schemas.microsoft.com/office/drawing/2014/chart" uri="{C3380CC4-5D6E-409C-BE32-E72D297353CC}">
              <c16:uniqueId val="{00000003-AFAF-406A-B20C-26FE645E4262}"/>
            </c:ext>
          </c:extLst>
        </c:ser>
        <c:ser>
          <c:idx val="3"/>
          <c:order val="4"/>
          <c:tx>
            <c:strRef>
              <c:f>'Chart 2'!$A$49</c:f>
              <c:strCache>
                <c:ptCount val="1"/>
                <c:pt idx="0">
                  <c:v>1+ at Level 6</c:v>
                </c:pt>
              </c:strCache>
            </c:strRef>
          </c:tx>
          <c:cat>
            <c:strRef>
              <c:f>'Chart 2'!$B$45:$J$45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2'!$B$49:$J$49</c:f>
              <c:numCache>
                <c:formatCode>0</c:formatCode>
                <c:ptCount val="9"/>
                <c:pt idx="0">
                  <c:v>50.380170888696505</c:v>
                </c:pt>
                <c:pt idx="1">
                  <c:v>52.3279769262464</c:v>
                </c:pt>
                <c:pt idx="2">
                  <c:v>55.80259322544979</c:v>
                </c:pt>
                <c:pt idx="3">
                  <c:v>55.763161461459518</c:v>
                </c:pt>
                <c:pt idx="4">
                  <c:v>58.098646335770965</c:v>
                </c:pt>
                <c:pt idx="5">
                  <c:v>60.210321769446196</c:v>
                </c:pt>
                <c:pt idx="6">
                  <c:v>61.7</c:v>
                </c:pt>
                <c:pt idx="7">
                  <c:v>61.218323586744638</c:v>
                </c:pt>
                <c:pt idx="8">
                  <c:v>62.153252392055961</c:v>
                </c:pt>
              </c:numCache>
            </c:numRef>
          </c:val>
          <c:extLst>
            <c:ext xmlns:c16="http://schemas.microsoft.com/office/drawing/2014/chart" uri="{C3380CC4-5D6E-409C-BE32-E72D297353CC}">
              <c16:uniqueId val="{00000004-AFAF-406A-B20C-26FE645E4262}"/>
            </c:ext>
          </c:extLst>
        </c:ser>
        <c:ser>
          <c:idx val="5"/>
          <c:order val="5"/>
          <c:tx>
            <c:strRef>
              <c:f>'Chart 2'!$A$50</c:f>
              <c:strCache>
                <c:ptCount val="1"/>
                <c:pt idx="0">
                  <c:v>1+ at Level 7</c:v>
                </c:pt>
              </c:strCache>
            </c:strRef>
          </c:tx>
          <c:cat>
            <c:strRef>
              <c:f>'Chart 2'!$B$45:$J$45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2'!$B$50:$J$50</c:f>
              <c:numCache>
                <c:formatCode>0</c:formatCode>
                <c:ptCount val="9"/>
                <c:pt idx="0">
                  <c:v>15.596416607068919</c:v>
                </c:pt>
                <c:pt idx="1">
                  <c:v>16.226542308124507</c:v>
                </c:pt>
                <c:pt idx="2">
                  <c:v>17.583676751432307</c:v>
                </c:pt>
                <c:pt idx="3">
                  <c:v>17.625418707766183</c:v>
                </c:pt>
                <c:pt idx="4">
                  <c:v>18.272522172086511</c:v>
                </c:pt>
                <c:pt idx="5">
                  <c:v>18.776552170848333</c:v>
                </c:pt>
                <c:pt idx="6">
                  <c:v>19.100000000000001</c:v>
                </c:pt>
                <c:pt idx="7">
                  <c:v>19.294346978557506</c:v>
                </c:pt>
                <c:pt idx="8">
                  <c:v>20.159604406207286</c:v>
                </c:pt>
              </c:numCache>
            </c:numRef>
          </c:val>
          <c:extLst>
            <c:ext xmlns:c16="http://schemas.microsoft.com/office/drawing/2014/chart" uri="{C3380CC4-5D6E-409C-BE32-E72D297353CC}">
              <c16:uniqueId val="{00000005-AFAF-406A-B20C-26FE645E4262}"/>
            </c:ext>
          </c:extLst>
        </c:ser>
        <c:dLbls>
          <c:showLegendKey val="0"/>
          <c:showVal val="0"/>
          <c:showCatName val="0"/>
          <c:showSerName val="0"/>
          <c:showPercent val="0"/>
          <c:showBubbleSize val="0"/>
        </c:dLbls>
        <c:axId val="363620992"/>
        <c:axId val="363643264"/>
      </c:areaChart>
      <c:catAx>
        <c:axId val="36362099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363643264"/>
        <c:crosses val="autoZero"/>
        <c:auto val="1"/>
        <c:lblAlgn val="ctr"/>
        <c:lblOffset val="100"/>
        <c:noMultiLvlLbl val="0"/>
      </c:catAx>
      <c:valAx>
        <c:axId val="363643264"/>
        <c:scaling>
          <c:orientation val="minMax"/>
          <c:max val="100"/>
        </c:scaling>
        <c:delete val="0"/>
        <c:axPos val="l"/>
        <c:title>
          <c:tx>
            <c:rich>
              <a:bodyPr/>
              <a:lstStyle/>
              <a:p>
                <a:pPr>
                  <a:defRPr sz="1800" b="1" i="0" u="none" strike="noStrike" baseline="0">
                    <a:solidFill>
                      <a:srgbClr val="000000"/>
                    </a:solidFill>
                    <a:latin typeface="Calibri"/>
                    <a:ea typeface="Calibri"/>
                    <a:cs typeface="Calibri"/>
                  </a:defRPr>
                </a:pPr>
                <a:r>
                  <a:rPr lang="en-GB"/>
                  <a:t>% with qualifications</a:t>
                </a:r>
              </a:p>
            </c:rich>
          </c:tx>
          <c:overlay val="0"/>
          <c:spPr>
            <a:noFill/>
            <a:ln w="25400">
              <a:noFill/>
            </a:ln>
          </c:spPr>
        </c:title>
        <c:numFmt formatCode="General" sourceLinked="0"/>
        <c:majorTickMark val="out"/>
        <c:minorTickMark val="none"/>
        <c:tickLblPos val="nextTo"/>
        <c:spPr>
          <a:ln w="3175">
            <a:solidFill>
              <a:srgbClr val="808080"/>
            </a:solidFill>
            <a:prstDash val="solid"/>
          </a:ln>
        </c:spPr>
        <c:txPr>
          <a:bodyPr rot="0" vert="horz"/>
          <a:lstStyle/>
          <a:p>
            <a:pPr>
              <a:defRPr sz="1400" b="0" i="0" u="none" strike="noStrike" baseline="0">
                <a:solidFill>
                  <a:srgbClr val="000000"/>
                </a:solidFill>
                <a:latin typeface="Calibri"/>
                <a:ea typeface="Calibri"/>
                <a:cs typeface="Calibri"/>
              </a:defRPr>
            </a:pPr>
            <a:endParaRPr lang="en-US"/>
          </a:p>
        </c:txPr>
        <c:crossAx val="363620992"/>
        <c:crosses val="autoZero"/>
        <c:crossBetween val="midCat"/>
      </c:valAx>
      <c:spPr>
        <a:solidFill>
          <a:srgbClr val="FFFFFF"/>
        </a:solidFill>
        <a:ln w="12700">
          <a:solidFill>
            <a:srgbClr val="C0C0C0"/>
          </a:solidFill>
          <a:prstDash val="solid"/>
        </a:ln>
      </c:spPr>
    </c:plotArea>
    <c:legend>
      <c:legendPos val="r"/>
      <c:layout>
        <c:manualLayout>
          <c:xMode val="edge"/>
          <c:yMode val="edge"/>
          <c:x val="0.77417840375586855"/>
          <c:y val="0.22383328895482268"/>
          <c:w val="0.18449255110716795"/>
          <c:h val="0.57254111352023029"/>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zero"/>
    <c:showDLblsOverMax val="0"/>
  </c:chart>
  <c:spPr>
    <a:solidFill>
      <a:srgbClr val="FFFFFF"/>
    </a:solidFill>
    <a:ln w="9525">
      <a:noFill/>
    </a:ln>
  </c:spPr>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88951906605821"/>
          <c:y val="4.4592462979164665E-2"/>
          <c:w val="0.57477738010021451"/>
          <c:h val="0.84848864262337598"/>
        </c:manualLayout>
      </c:layout>
      <c:areaChart>
        <c:grouping val="standard"/>
        <c:varyColors val="0"/>
        <c:ser>
          <c:idx val="4"/>
          <c:order val="0"/>
          <c:tx>
            <c:strRef>
              <c:f>'Chart 2'!$A$33</c:f>
              <c:strCache>
                <c:ptCount val="1"/>
                <c:pt idx="0">
                  <c:v>No passes at SCQF 3 or better</c:v>
                </c:pt>
              </c:strCache>
            </c:strRef>
          </c:tx>
          <c:spPr>
            <a:solidFill>
              <a:srgbClr val="FFFFFF"/>
            </a:solidFill>
            <a:ln w="3175">
              <a:solidFill>
                <a:srgbClr val="969696"/>
              </a:solidFill>
              <a:prstDash val="solid"/>
            </a:ln>
          </c:spPr>
          <c:cat>
            <c:strRef>
              <c:f>'Chart 2'!$B$27:$J$27</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2'!$B$33:$J$33</c:f>
              <c:numCache>
                <c:formatCode>0</c:formatCode>
                <c:ptCount val="9"/>
                <c:pt idx="0">
                  <c:v>22.629999999999995</c:v>
                </c:pt>
                <c:pt idx="1">
                  <c:v>22.810000000000002</c:v>
                </c:pt>
                <c:pt idx="2">
                  <c:v>13.090000000000003</c:v>
                </c:pt>
                <c:pt idx="3">
                  <c:v>12.469999999999999</c:v>
                </c:pt>
                <c:pt idx="4">
                  <c:v>10.769999999999996</c:v>
                </c:pt>
                <c:pt idx="5">
                  <c:v>14.289999999999992</c:v>
                </c:pt>
                <c:pt idx="6">
                  <c:v>12.610000000000014</c:v>
                </c:pt>
                <c:pt idx="7">
                  <c:v>13.829999999999998</c:v>
                </c:pt>
                <c:pt idx="8">
                  <c:v>13.930000000000007</c:v>
                </c:pt>
              </c:numCache>
            </c:numRef>
          </c:val>
          <c:extLst>
            <c:ext xmlns:c16="http://schemas.microsoft.com/office/drawing/2014/chart" uri="{C3380CC4-5D6E-409C-BE32-E72D297353CC}">
              <c16:uniqueId val="{00000000-B1FE-4975-BA5E-D90851562EC4}"/>
            </c:ext>
          </c:extLst>
        </c:ser>
        <c:ser>
          <c:idx val="0"/>
          <c:order val="1"/>
          <c:tx>
            <c:strRef>
              <c:f>'Chart 2'!$A$28</c:f>
              <c:strCache>
                <c:ptCount val="1"/>
                <c:pt idx="0">
                  <c:v>1+ at Level 3</c:v>
                </c:pt>
              </c:strCache>
            </c:strRef>
          </c:tx>
          <c:spPr>
            <a:pattFill prst="wdUpDiag">
              <a:fgClr>
                <a:srgbClr val="4F81BD"/>
              </a:fgClr>
              <a:bgClr>
                <a:srgbClr val="B9CDE5"/>
              </a:bgClr>
            </a:pattFill>
            <a:ln w="25400">
              <a:noFill/>
            </a:ln>
          </c:spPr>
          <c:cat>
            <c:strRef>
              <c:f>'Chart 2'!$B$27:$J$27</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2'!$B$28:$J$28</c:f>
              <c:numCache>
                <c:formatCode>0</c:formatCode>
                <c:ptCount val="9"/>
                <c:pt idx="0">
                  <c:v>77.37</c:v>
                </c:pt>
                <c:pt idx="1">
                  <c:v>77.19</c:v>
                </c:pt>
                <c:pt idx="2">
                  <c:v>86.91</c:v>
                </c:pt>
                <c:pt idx="3">
                  <c:v>87.53</c:v>
                </c:pt>
                <c:pt idx="4">
                  <c:v>89.23</c:v>
                </c:pt>
                <c:pt idx="5">
                  <c:v>85.710000000000008</c:v>
                </c:pt>
                <c:pt idx="6">
                  <c:v>87.389999999999986</c:v>
                </c:pt>
                <c:pt idx="7">
                  <c:v>86.17</c:v>
                </c:pt>
                <c:pt idx="8">
                  <c:v>86.07</c:v>
                </c:pt>
              </c:numCache>
            </c:numRef>
          </c:val>
          <c:extLst>
            <c:ext xmlns:c16="http://schemas.microsoft.com/office/drawing/2014/chart" uri="{C3380CC4-5D6E-409C-BE32-E72D297353CC}">
              <c16:uniqueId val="{00000001-B1FE-4975-BA5E-D90851562EC4}"/>
            </c:ext>
          </c:extLst>
        </c:ser>
        <c:ser>
          <c:idx val="1"/>
          <c:order val="2"/>
          <c:tx>
            <c:strRef>
              <c:f>'Chart 2'!$A$29</c:f>
              <c:strCache>
                <c:ptCount val="1"/>
                <c:pt idx="0">
                  <c:v>1+ at Level 4</c:v>
                </c:pt>
              </c:strCache>
            </c:strRef>
          </c:tx>
          <c:spPr>
            <a:solidFill>
              <a:srgbClr val="C0504D"/>
            </a:solidFill>
            <a:ln w="12700">
              <a:solidFill>
                <a:srgbClr val="808080"/>
              </a:solidFill>
              <a:prstDash val="solid"/>
            </a:ln>
          </c:spPr>
          <c:cat>
            <c:strRef>
              <c:f>'Chart 2'!$B$27:$J$27</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2'!$B$29:$J$29</c:f>
              <c:numCache>
                <c:formatCode>0</c:formatCode>
                <c:ptCount val="9"/>
                <c:pt idx="0">
                  <c:v>57.9</c:v>
                </c:pt>
                <c:pt idx="1">
                  <c:v>59.879999999999995</c:v>
                </c:pt>
                <c:pt idx="2">
                  <c:v>67.280000000000015</c:v>
                </c:pt>
                <c:pt idx="3">
                  <c:v>70.160000000000011</c:v>
                </c:pt>
                <c:pt idx="4">
                  <c:v>72.960000000000008</c:v>
                </c:pt>
                <c:pt idx="5">
                  <c:v>72.61</c:v>
                </c:pt>
                <c:pt idx="6">
                  <c:v>76.709999999999994</c:v>
                </c:pt>
                <c:pt idx="7">
                  <c:v>78.06</c:v>
                </c:pt>
                <c:pt idx="8">
                  <c:v>76.400000000000006</c:v>
                </c:pt>
              </c:numCache>
            </c:numRef>
          </c:val>
          <c:extLst>
            <c:ext xmlns:c16="http://schemas.microsoft.com/office/drawing/2014/chart" uri="{C3380CC4-5D6E-409C-BE32-E72D297353CC}">
              <c16:uniqueId val="{00000002-B1FE-4975-BA5E-D90851562EC4}"/>
            </c:ext>
          </c:extLst>
        </c:ser>
        <c:ser>
          <c:idx val="2"/>
          <c:order val="3"/>
          <c:tx>
            <c:strRef>
              <c:f>'Chart 2'!$A$30</c:f>
              <c:strCache>
                <c:ptCount val="1"/>
                <c:pt idx="0">
                  <c:v>1+ at Level 5</c:v>
                </c:pt>
              </c:strCache>
            </c:strRef>
          </c:tx>
          <c:spPr>
            <a:solidFill>
              <a:schemeClr val="accent3"/>
            </a:solidFill>
            <a:ln w="12700">
              <a:solidFill>
                <a:srgbClr val="808080"/>
              </a:solidFill>
              <a:prstDash val="solid"/>
            </a:ln>
          </c:spPr>
          <c:cat>
            <c:strRef>
              <c:f>'Chart 2'!$B$27:$J$27</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2'!$B$30:$J$30</c:f>
              <c:numCache>
                <c:formatCode>0</c:formatCode>
                <c:ptCount val="9"/>
                <c:pt idx="0">
                  <c:v>15.44</c:v>
                </c:pt>
                <c:pt idx="1">
                  <c:v>19.149999999999999</c:v>
                </c:pt>
                <c:pt idx="2">
                  <c:v>28.01</c:v>
                </c:pt>
                <c:pt idx="3">
                  <c:v>30.96</c:v>
                </c:pt>
                <c:pt idx="4">
                  <c:v>38.75</c:v>
                </c:pt>
                <c:pt idx="5">
                  <c:v>34.669999999999995</c:v>
                </c:pt>
                <c:pt idx="6">
                  <c:v>39.74</c:v>
                </c:pt>
                <c:pt idx="7">
                  <c:v>44.07</c:v>
                </c:pt>
                <c:pt idx="8">
                  <c:v>38.68</c:v>
                </c:pt>
              </c:numCache>
            </c:numRef>
          </c:val>
          <c:extLst>
            <c:ext xmlns:c16="http://schemas.microsoft.com/office/drawing/2014/chart" uri="{C3380CC4-5D6E-409C-BE32-E72D297353CC}">
              <c16:uniqueId val="{00000003-B1FE-4975-BA5E-D90851562EC4}"/>
            </c:ext>
          </c:extLst>
        </c:ser>
        <c:ser>
          <c:idx val="3"/>
          <c:order val="4"/>
          <c:tx>
            <c:strRef>
              <c:f>'Chart 2'!$A$31</c:f>
              <c:strCache>
                <c:ptCount val="1"/>
                <c:pt idx="0">
                  <c:v>1+ at Level 6</c:v>
                </c:pt>
              </c:strCache>
            </c:strRef>
          </c:tx>
          <c:spPr>
            <a:solidFill>
              <a:schemeClr val="accent4"/>
            </a:solidFill>
            <a:ln w="25400">
              <a:noFill/>
            </a:ln>
          </c:spPr>
          <c:cat>
            <c:strRef>
              <c:f>'Chart 2'!$B$27:$J$27</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2'!$B$31:$J$31</c:f>
              <c:numCache>
                <c:formatCode>0</c:formatCode>
                <c:ptCount val="9"/>
                <c:pt idx="0">
                  <c:v>1.58</c:v>
                </c:pt>
                <c:pt idx="1">
                  <c:v>3.26</c:v>
                </c:pt>
                <c:pt idx="2">
                  <c:v>7.0699999999999994</c:v>
                </c:pt>
                <c:pt idx="3">
                  <c:v>6.6800000000000006</c:v>
                </c:pt>
                <c:pt idx="4">
                  <c:v>11.72</c:v>
                </c:pt>
                <c:pt idx="5">
                  <c:v>7.97</c:v>
                </c:pt>
                <c:pt idx="6">
                  <c:v>15.17</c:v>
                </c:pt>
                <c:pt idx="7">
                  <c:v>15.61</c:v>
                </c:pt>
                <c:pt idx="8">
                  <c:v>11.99</c:v>
                </c:pt>
              </c:numCache>
            </c:numRef>
          </c:val>
          <c:extLst>
            <c:ext xmlns:c16="http://schemas.microsoft.com/office/drawing/2014/chart" uri="{C3380CC4-5D6E-409C-BE32-E72D297353CC}">
              <c16:uniqueId val="{00000004-B1FE-4975-BA5E-D90851562EC4}"/>
            </c:ext>
          </c:extLst>
        </c:ser>
        <c:ser>
          <c:idx val="5"/>
          <c:order val="5"/>
          <c:tx>
            <c:strRef>
              <c:f>'Chart 2'!$A$32</c:f>
              <c:strCache>
                <c:ptCount val="1"/>
                <c:pt idx="0">
                  <c:v>1+ at Level 7</c:v>
                </c:pt>
              </c:strCache>
            </c:strRef>
          </c:tx>
          <c:cat>
            <c:strRef>
              <c:f>'Chart 2'!$B$27:$J$27</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2'!$B$32:$J$32</c:f>
              <c:numCache>
                <c:formatCode>0</c:formatCode>
                <c:ptCount val="9"/>
                <c:pt idx="0">
                  <c:v>0</c:v>
                </c:pt>
                <c:pt idx="1">
                  <c:v>0</c:v>
                </c:pt>
                <c:pt idx="2">
                  <c:v>0</c:v>
                </c:pt>
                <c:pt idx="3">
                  <c:v>1.1100000000000001</c:v>
                </c:pt>
                <c:pt idx="4">
                  <c:v>2.15</c:v>
                </c:pt>
                <c:pt idx="5">
                  <c:v>1.41</c:v>
                </c:pt>
                <c:pt idx="6">
                  <c:v>0.85</c:v>
                </c:pt>
                <c:pt idx="7">
                  <c:v>1.38</c:v>
                </c:pt>
                <c:pt idx="8">
                  <c:v>0.97</c:v>
                </c:pt>
              </c:numCache>
            </c:numRef>
          </c:val>
          <c:extLst>
            <c:ext xmlns:c16="http://schemas.microsoft.com/office/drawing/2014/chart" uri="{C3380CC4-5D6E-409C-BE32-E72D297353CC}">
              <c16:uniqueId val="{00000005-B1FE-4975-BA5E-D90851562EC4}"/>
            </c:ext>
          </c:extLst>
        </c:ser>
        <c:dLbls>
          <c:showLegendKey val="0"/>
          <c:showVal val="0"/>
          <c:showCatName val="0"/>
          <c:showSerName val="0"/>
          <c:showPercent val="0"/>
          <c:showBubbleSize val="0"/>
        </c:dLbls>
        <c:axId val="364994944"/>
        <c:axId val="364996480"/>
      </c:areaChart>
      <c:catAx>
        <c:axId val="3649949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364996480"/>
        <c:crosses val="autoZero"/>
        <c:auto val="1"/>
        <c:lblAlgn val="ctr"/>
        <c:lblOffset val="100"/>
        <c:noMultiLvlLbl val="0"/>
      </c:catAx>
      <c:valAx>
        <c:axId val="364996480"/>
        <c:scaling>
          <c:orientation val="minMax"/>
          <c:max val="100"/>
        </c:scaling>
        <c:delete val="0"/>
        <c:axPos val="l"/>
        <c:title>
          <c:tx>
            <c:rich>
              <a:bodyPr/>
              <a:lstStyle/>
              <a:p>
                <a:pPr>
                  <a:defRPr sz="1800" b="1" i="0" u="none" strike="noStrike" baseline="0">
                    <a:solidFill>
                      <a:srgbClr val="000000"/>
                    </a:solidFill>
                    <a:latin typeface="Calibri"/>
                    <a:ea typeface="Calibri"/>
                    <a:cs typeface="Calibri"/>
                  </a:defRPr>
                </a:pPr>
                <a:r>
                  <a:rPr lang="en-GB"/>
                  <a:t>% with qualifications</a:t>
                </a:r>
              </a:p>
            </c:rich>
          </c:tx>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400" b="0" i="0" u="none" strike="noStrike" baseline="0">
                <a:solidFill>
                  <a:srgbClr val="000000"/>
                </a:solidFill>
                <a:latin typeface="Calibri"/>
                <a:ea typeface="Calibri"/>
                <a:cs typeface="Calibri"/>
              </a:defRPr>
            </a:pPr>
            <a:endParaRPr lang="en-US"/>
          </a:p>
        </c:txPr>
        <c:crossAx val="364994944"/>
        <c:crosses val="autoZero"/>
        <c:crossBetween val="midCat"/>
      </c:valAx>
      <c:spPr>
        <a:solidFill>
          <a:srgbClr val="FFFFFF"/>
        </a:solidFill>
        <a:ln w="12700">
          <a:solidFill>
            <a:srgbClr val="C0C0C0"/>
          </a:solidFill>
          <a:prstDash val="solid"/>
        </a:ln>
      </c:spPr>
    </c:plotArea>
    <c:legend>
      <c:legendPos val="r"/>
      <c:layout>
        <c:manualLayout>
          <c:xMode val="edge"/>
          <c:yMode val="edge"/>
          <c:x val="0.79668561297387497"/>
          <c:y val="0.2396842767535414"/>
          <c:w val="0.17333680971997706"/>
          <c:h val="0.48921418720964965"/>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zero"/>
    <c:showDLblsOverMax val="0"/>
  </c:chart>
  <c:spPr>
    <a:solidFill>
      <a:srgbClr val="FFFFFF"/>
    </a:solidFill>
    <a:ln w="9525">
      <a:noFill/>
    </a:ln>
  </c:spPr>
  <c:txPr>
    <a:bodyPr/>
    <a:lstStyle/>
    <a:p>
      <a:pPr>
        <a:defRPr sz="14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488951906605821"/>
          <c:y val="4.4592462979164665E-2"/>
          <c:w val="0.57477738010021451"/>
          <c:h val="0.84848864262337598"/>
        </c:manualLayout>
      </c:layout>
      <c:areaChart>
        <c:grouping val="standard"/>
        <c:varyColors val="0"/>
        <c:ser>
          <c:idx val="4"/>
          <c:order val="0"/>
          <c:tx>
            <c:strRef>
              <c:f>'Chart 2'!$A$42</c:f>
              <c:strCache>
                <c:ptCount val="1"/>
                <c:pt idx="0">
                  <c:v>No passes at SCQF 3 or better</c:v>
                </c:pt>
              </c:strCache>
            </c:strRef>
          </c:tx>
          <c:spPr>
            <a:solidFill>
              <a:srgbClr val="FFFFFF"/>
            </a:solidFill>
            <a:ln w="3175">
              <a:solidFill>
                <a:srgbClr val="969696"/>
              </a:solidFill>
              <a:prstDash val="solid"/>
            </a:ln>
          </c:spPr>
          <c:cat>
            <c:strRef>
              <c:f>'Chart 2'!$B$36:$J$36</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2'!$B$42:$J$42</c:f>
              <c:numCache>
                <c:formatCode>0</c:formatCode>
                <c:ptCount val="9"/>
                <c:pt idx="0">
                  <c:v>26.698999999999998</c:v>
                </c:pt>
                <c:pt idx="1">
                  <c:v>25.617999999999995</c:v>
                </c:pt>
                <c:pt idx="2">
                  <c:v>21.384</c:v>
                </c:pt>
                <c:pt idx="3">
                  <c:v>18.775000000000006</c:v>
                </c:pt>
                <c:pt idx="4">
                  <c:v>15.924999999999997</c:v>
                </c:pt>
                <c:pt idx="5">
                  <c:v>21.117000000000004</c:v>
                </c:pt>
                <c:pt idx="6">
                  <c:v>19.697000000000017</c:v>
                </c:pt>
                <c:pt idx="7">
                  <c:v>15.370000000000005</c:v>
                </c:pt>
                <c:pt idx="8">
                  <c:v>17.629999999999995</c:v>
                </c:pt>
              </c:numCache>
            </c:numRef>
          </c:val>
          <c:extLst>
            <c:ext xmlns:c16="http://schemas.microsoft.com/office/drawing/2014/chart" uri="{C3380CC4-5D6E-409C-BE32-E72D297353CC}">
              <c16:uniqueId val="{00000000-D0E4-4A36-ACCF-E862093B8B3D}"/>
            </c:ext>
          </c:extLst>
        </c:ser>
        <c:ser>
          <c:idx val="0"/>
          <c:order val="1"/>
          <c:tx>
            <c:strRef>
              <c:f>'Chart 2'!$A$37</c:f>
              <c:strCache>
                <c:ptCount val="1"/>
                <c:pt idx="0">
                  <c:v>1+ at Level 3</c:v>
                </c:pt>
              </c:strCache>
            </c:strRef>
          </c:tx>
          <c:spPr>
            <a:pattFill prst="wdUpDiag">
              <a:fgClr>
                <a:srgbClr val="4F81BD"/>
              </a:fgClr>
              <a:bgClr>
                <a:srgbClr val="B9CDE5"/>
              </a:bgClr>
            </a:pattFill>
            <a:ln w="25400">
              <a:noFill/>
            </a:ln>
          </c:spPr>
          <c:cat>
            <c:strRef>
              <c:f>'Chart 2'!$B$36:$J$36</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2'!$B$37:$J$37</c:f>
              <c:numCache>
                <c:formatCode>0</c:formatCode>
                <c:ptCount val="9"/>
                <c:pt idx="0">
                  <c:v>73.301000000000002</c:v>
                </c:pt>
                <c:pt idx="1">
                  <c:v>74.382000000000005</c:v>
                </c:pt>
                <c:pt idx="2">
                  <c:v>78.616</c:v>
                </c:pt>
                <c:pt idx="3">
                  <c:v>81.224999999999994</c:v>
                </c:pt>
                <c:pt idx="4">
                  <c:v>84.075000000000003</c:v>
                </c:pt>
                <c:pt idx="5">
                  <c:v>78.882999999999996</c:v>
                </c:pt>
                <c:pt idx="6">
                  <c:v>80.302999999999983</c:v>
                </c:pt>
                <c:pt idx="7">
                  <c:v>84.63</c:v>
                </c:pt>
                <c:pt idx="8">
                  <c:v>82.37</c:v>
                </c:pt>
              </c:numCache>
            </c:numRef>
          </c:val>
          <c:extLst>
            <c:ext xmlns:c16="http://schemas.microsoft.com/office/drawing/2014/chart" uri="{C3380CC4-5D6E-409C-BE32-E72D297353CC}">
              <c16:uniqueId val="{00000001-D0E4-4A36-ACCF-E862093B8B3D}"/>
            </c:ext>
          </c:extLst>
        </c:ser>
        <c:ser>
          <c:idx val="1"/>
          <c:order val="2"/>
          <c:tx>
            <c:strRef>
              <c:f>'Chart 2'!$A$38</c:f>
              <c:strCache>
                <c:ptCount val="1"/>
                <c:pt idx="0">
                  <c:v>1+ at Level 4</c:v>
                </c:pt>
              </c:strCache>
            </c:strRef>
          </c:tx>
          <c:spPr>
            <a:solidFill>
              <a:srgbClr val="C0504D"/>
            </a:solidFill>
            <a:ln w="12700">
              <a:solidFill>
                <a:srgbClr val="808080"/>
              </a:solidFill>
              <a:prstDash val="solid"/>
            </a:ln>
          </c:spPr>
          <c:cat>
            <c:strRef>
              <c:f>'Chart 2'!$B$36:$J$36</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2'!$B$38:$J$38</c:f>
              <c:numCache>
                <c:formatCode>0</c:formatCode>
                <c:ptCount val="9"/>
                <c:pt idx="0">
                  <c:v>50</c:v>
                </c:pt>
                <c:pt idx="1">
                  <c:v>50.884000000000007</c:v>
                </c:pt>
                <c:pt idx="2">
                  <c:v>56.603999999999999</c:v>
                </c:pt>
                <c:pt idx="3">
                  <c:v>55.731999999999999</c:v>
                </c:pt>
                <c:pt idx="4">
                  <c:v>63.934000000000005</c:v>
                </c:pt>
                <c:pt idx="5">
                  <c:v>62.864999999999995</c:v>
                </c:pt>
                <c:pt idx="6">
                  <c:v>63.635999999999996</c:v>
                </c:pt>
                <c:pt idx="7">
                  <c:v>65.37</c:v>
                </c:pt>
                <c:pt idx="8">
                  <c:v>66.599999999999994</c:v>
                </c:pt>
              </c:numCache>
            </c:numRef>
          </c:val>
          <c:extLst>
            <c:ext xmlns:c16="http://schemas.microsoft.com/office/drawing/2014/chart" uri="{C3380CC4-5D6E-409C-BE32-E72D297353CC}">
              <c16:uniqueId val="{00000002-D0E4-4A36-ACCF-E862093B8B3D}"/>
            </c:ext>
          </c:extLst>
        </c:ser>
        <c:ser>
          <c:idx val="2"/>
          <c:order val="3"/>
          <c:tx>
            <c:strRef>
              <c:f>'Chart 2'!$A$39</c:f>
              <c:strCache>
                <c:ptCount val="1"/>
                <c:pt idx="0">
                  <c:v>1+ at Level 5</c:v>
                </c:pt>
              </c:strCache>
            </c:strRef>
          </c:tx>
          <c:spPr>
            <a:solidFill>
              <a:schemeClr val="accent3"/>
            </a:solidFill>
            <a:ln w="12700">
              <a:solidFill>
                <a:srgbClr val="808080"/>
              </a:solidFill>
              <a:prstDash val="solid"/>
            </a:ln>
          </c:spPr>
          <c:cat>
            <c:strRef>
              <c:f>'Chart 2'!$B$36:$J$36</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2'!$B$39:$J$39</c:f>
              <c:numCache>
                <c:formatCode>0</c:formatCode>
                <c:ptCount val="9"/>
                <c:pt idx="0">
                  <c:v>11.327</c:v>
                </c:pt>
                <c:pt idx="1">
                  <c:v>14.488</c:v>
                </c:pt>
                <c:pt idx="2">
                  <c:v>16.352</c:v>
                </c:pt>
                <c:pt idx="3">
                  <c:v>17.193999999999999</c:v>
                </c:pt>
                <c:pt idx="4">
                  <c:v>28.571000000000002</c:v>
                </c:pt>
                <c:pt idx="5">
                  <c:v>24.03</c:v>
                </c:pt>
                <c:pt idx="6">
                  <c:v>27.922000000000001</c:v>
                </c:pt>
                <c:pt idx="7">
                  <c:v>28.57</c:v>
                </c:pt>
                <c:pt idx="8">
                  <c:v>35.89</c:v>
                </c:pt>
              </c:numCache>
            </c:numRef>
          </c:val>
          <c:extLst>
            <c:ext xmlns:c16="http://schemas.microsoft.com/office/drawing/2014/chart" uri="{C3380CC4-5D6E-409C-BE32-E72D297353CC}">
              <c16:uniqueId val="{00000003-D0E4-4A36-ACCF-E862093B8B3D}"/>
            </c:ext>
          </c:extLst>
        </c:ser>
        <c:ser>
          <c:idx val="3"/>
          <c:order val="4"/>
          <c:tx>
            <c:strRef>
              <c:f>'Chart 2'!$A$40</c:f>
              <c:strCache>
                <c:ptCount val="1"/>
                <c:pt idx="0">
                  <c:v>1+ at Level 6</c:v>
                </c:pt>
              </c:strCache>
            </c:strRef>
          </c:tx>
          <c:spPr>
            <a:solidFill>
              <a:schemeClr val="accent4"/>
            </a:solidFill>
            <a:ln w="25400">
              <a:noFill/>
            </a:ln>
          </c:spPr>
          <c:cat>
            <c:strRef>
              <c:f>'Chart 2'!$B$36:$J$36</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2'!$B$40:$J$40</c:f>
              <c:numCache>
                <c:formatCode>0</c:formatCode>
                <c:ptCount val="9"/>
                <c:pt idx="0">
                  <c:v>1.78</c:v>
                </c:pt>
                <c:pt idx="1">
                  <c:v>1.7670000000000001</c:v>
                </c:pt>
                <c:pt idx="2">
                  <c:v>2.306</c:v>
                </c:pt>
                <c:pt idx="3">
                  <c:v>1.7789999999999999</c:v>
                </c:pt>
                <c:pt idx="4">
                  <c:v>6.3230000000000004</c:v>
                </c:pt>
                <c:pt idx="5">
                  <c:v>7.282</c:v>
                </c:pt>
                <c:pt idx="6">
                  <c:v>6.9260000000000002</c:v>
                </c:pt>
                <c:pt idx="7">
                  <c:v>7.58</c:v>
                </c:pt>
                <c:pt idx="8">
                  <c:v>11</c:v>
                </c:pt>
              </c:numCache>
            </c:numRef>
          </c:val>
          <c:extLst>
            <c:ext xmlns:c16="http://schemas.microsoft.com/office/drawing/2014/chart" uri="{C3380CC4-5D6E-409C-BE32-E72D297353CC}">
              <c16:uniqueId val="{00000004-D0E4-4A36-ACCF-E862093B8B3D}"/>
            </c:ext>
          </c:extLst>
        </c:ser>
        <c:ser>
          <c:idx val="5"/>
          <c:order val="5"/>
          <c:tx>
            <c:strRef>
              <c:f>'Chart 2'!$A$41</c:f>
              <c:strCache>
                <c:ptCount val="1"/>
                <c:pt idx="0">
                  <c:v>1+ at Level 7</c:v>
                </c:pt>
              </c:strCache>
            </c:strRef>
          </c:tx>
          <c:cat>
            <c:strRef>
              <c:f>'Chart 2'!$B$36:$J$36</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'Chart 2'!$B$41:$J$41</c:f>
              <c:numCache>
                <c:formatCode>0</c:formatCode>
                <c:ptCount val="9"/>
                <c:pt idx="0">
                  <c:v>0</c:v>
                </c:pt>
                <c:pt idx="1">
                  <c:v>0</c:v>
                </c:pt>
                <c:pt idx="2">
                  <c:v>0</c:v>
                </c:pt>
                <c:pt idx="3">
                  <c:v>0</c:v>
                </c:pt>
                <c:pt idx="4">
                  <c:v>0</c:v>
                </c:pt>
                <c:pt idx="5">
                  <c:v>1.214</c:v>
                </c:pt>
                <c:pt idx="6">
                  <c:v>1.0820000000000001</c:v>
                </c:pt>
                <c:pt idx="7">
                  <c:v>2.16</c:v>
                </c:pt>
                <c:pt idx="8">
                  <c:v>1.45</c:v>
                </c:pt>
              </c:numCache>
            </c:numRef>
          </c:val>
          <c:extLst>
            <c:ext xmlns:c16="http://schemas.microsoft.com/office/drawing/2014/chart" uri="{C3380CC4-5D6E-409C-BE32-E72D297353CC}">
              <c16:uniqueId val="{00000005-D0E4-4A36-ACCF-E862093B8B3D}"/>
            </c:ext>
          </c:extLst>
        </c:ser>
        <c:dLbls>
          <c:showLegendKey val="0"/>
          <c:showVal val="0"/>
          <c:showCatName val="0"/>
          <c:showSerName val="0"/>
          <c:showPercent val="0"/>
          <c:showBubbleSize val="0"/>
        </c:dLbls>
        <c:axId val="366708992"/>
        <c:axId val="366710784"/>
      </c:areaChart>
      <c:catAx>
        <c:axId val="36670899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366710784"/>
        <c:crosses val="autoZero"/>
        <c:auto val="1"/>
        <c:lblAlgn val="ctr"/>
        <c:lblOffset val="100"/>
        <c:noMultiLvlLbl val="0"/>
      </c:catAx>
      <c:valAx>
        <c:axId val="366710784"/>
        <c:scaling>
          <c:orientation val="minMax"/>
          <c:max val="100"/>
        </c:scaling>
        <c:delete val="0"/>
        <c:axPos val="l"/>
        <c:title>
          <c:tx>
            <c:rich>
              <a:bodyPr/>
              <a:lstStyle/>
              <a:p>
                <a:pPr>
                  <a:defRPr sz="1800" b="1" i="0" u="none" strike="noStrike" baseline="0">
                    <a:solidFill>
                      <a:srgbClr val="000000"/>
                    </a:solidFill>
                    <a:latin typeface="Calibri"/>
                    <a:ea typeface="Calibri"/>
                    <a:cs typeface="Calibri"/>
                  </a:defRPr>
                </a:pPr>
                <a:r>
                  <a:rPr lang="en-GB"/>
                  <a:t>% with qualifications</a:t>
                </a:r>
              </a:p>
            </c:rich>
          </c:tx>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400" b="0" i="0" u="none" strike="noStrike" baseline="0">
                <a:solidFill>
                  <a:srgbClr val="000000"/>
                </a:solidFill>
                <a:latin typeface="Calibri"/>
                <a:ea typeface="Calibri"/>
                <a:cs typeface="Calibri"/>
              </a:defRPr>
            </a:pPr>
            <a:endParaRPr lang="en-US"/>
          </a:p>
        </c:txPr>
        <c:crossAx val="366708992"/>
        <c:crosses val="autoZero"/>
        <c:crossBetween val="midCat"/>
      </c:valAx>
      <c:spPr>
        <a:solidFill>
          <a:srgbClr val="FFFFFF"/>
        </a:solidFill>
        <a:ln w="12700">
          <a:solidFill>
            <a:srgbClr val="C0C0C0"/>
          </a:solidFill>
          <a:prstDash val="solid"/>
        </a:ln>
      </c:spPr>
    </c:plotArea>
    <c:legend>
      <c:legendPos val="r"/>
      <c:layout>
        <c:manualLayout>
          <c:xMode val="edge"/>
          <c:yMode val="edge"/>
          <c:x val="0.79668561297387497"/>
          <c:y val="0.2396842767535414"/>
          <c:w val="0.17333680971997706"/>
          <c:h val="0.50858464725807584"/>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zero"/>
    <c:showDLblsOverMax val="0"/>
  </c:chart>
  <c:spPr>
    <a:solidFill>
      <a:srgbClr val="FFFFFF"/>
    </a:solidFill>
    <a:ln w="9525">
      <a:noFill/>
    </a:ln>
  </c:spPr>
  <c:txPr>
    <a:bodyPr/>
    <a:lstStyle/>
    <a:p>
      <a:pPr>
        <a:defRPr sz="14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2400" b="1" i="0" u="none" strike="noStrike" baseline="0">
                <a:solidFill>
                  <a:srgbClr val="000000"/>
                </a:solidFill>
                <a:latin typeface="Calibri"/>
                <a:ea typeface="Calibri"/>
                <a:cs typeface="Calibri"/>
              </a:defRPr>
            </a:pPr>
            <a:r>
              <a:rPr lang="en-US"/>
              <a:t>Chart 3: Looked after children in positive follow</a:t>
            </a:r>
            <a:r>
              <a:rPr lang="en-US" baseline="0"/>
              <a:t> up  destinations</a:t>
            </a:r>
            <a:r>
              <a:rPr lang="en-US"/>
              <a:t>, 2009/10 to 2017/18</a:t>
            </a:r>
          </a:p>
        </c:rich>
      </c:tx>
      <c:overlay val="1"/>
      <c:spPr>
        <a:noFill/>
        <a:ln w="25400">
          <a:noFill/>
        </a:ln>
      </c:spPr>
    </c:title>
    <c:autoTitleDeleted val="0"/>
    <c:plotArea>
      <c:layout>
        <c:manualLayout>
          <c:layoutTarget val="inner"/>
          <c:xMode val="edge"/>
          <c:yMode val="edge"/>
          <c:x val="0.11456338353700923"/>
          <c:y val="0.14817775130477601"/>
          <c:w val="0.85390036507858791"/>
          <c:h val="0.74828479218226551"/>
        </c:manualLayout>
      </c:layout>
      <c:lineChart>
        <c:grouping val="standard"/>
        <c:varyColors val="0"/>
        <c:ser>
          <c:idx val="0"/>
          <c:order val="0"/>
          <c:tx>
            <c:strRef>
              <c:f>'Table 2.2'!$A$17</c:f>
              <c:strCache>
                <c:ptCount val="1"/>
                <c:pt idx="0">
                  <c:v>Looked after leavers - looked after for part of the year</c:v>
                </c:pt>
              </c:strCache>
            </c:strRef>
          </c:tx>
          <c:spPr>
            <a:ln w="38100">
              <a:solidFill>
                <a:srgbClr val="DD2D32"/>
              </a:solidFill>
              <a:prstDash val="solid"/>
            </a:ln>
          </c:spPr>
          <c:marker>
            <c:symbol val="x"/>
            <c:size val="14"/>
            <c:spPr>
              <a:solidFill>
                <a:srgbClr val="DD2D32"/>
              </a:solidFill>
              <a:ln>
                <a:solidFill>
                  <a:srgbClr val="DD2D32"/>
                </a:solidFill>
                <a:prstDash val="solid"/>
              </a:ln>
            </c:spPr>
          </c:marker>
          <c:cat>
            <c:strRef>
              <c:f>'Table 2.1'!$B$5:$J$5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'Table 2.2'!$B$28:$J$28</c:f>
              <c:numCache>
                <c:formatCode>#,##0</c:formatCode>
                <c:ptCount val="9"/>
                <c:pt idx="0">
                  <c:v>35.935000000000002</c:v>
                </c:pt>
                <c:pt idx="1">
                  <c:v>42.245999999999995</c:v>
                </c:pt>
                <c:pt idx="2">
                  <c:v>49.79</c:v>
                </c:pt>
                <c:pt idx="3">
                  <c:v>55.377999999999993</c:v>
                </c:pt>
                <c:pt idx="4">
                  <c:v>58.685000000000009</c:v>
                </c:pt>
                <c:pt idx="5">
                  <c:v>60.878999999999991</c:v>
                </c:pt>
                <c:pt idx="6">
                  <c:v>55.532000000000004</c:v>
                </c:pt>
                <c:pt idx="7">
                  <c:v>63.54</c:v>
                </c:pt>
                <c:pt idx="8">
                  <c:v>69</c:v>
                </c:pt>
              </c:numCache>
            </c:numRef>
          </c:val>
          <c:smooth val="0"/>
          <c:extLst>
            <c:ext xmlns:c16="http://schemas.microsoft.com/office/drawing/2014/chart" uri="{C3380CC4-5D6E-409C-BE32-E72D297353CC}">
              <c16:uniqueId val="{00000000-E63C-4310-9B5F-C6CB46722C6E}"/>
            </c:ext>
          </c:extLst>
        </c:ser>
        <c:ser>
          <c:idx val="1"/>
          <c:order val="1"/>
          <c:tx>
            <c:strRef>
              <c:f>'Table 2.2'!$A$30</c:f>
              <c:strCache>
                <c:ptCount val="1"/>
                <c:pt idx="0">
                  <c:v>All school leavers</c:v>
                </c:pt>
              </c:strCache>
            </c:strRef>
          </c:tx>
          <c:spPr>
            <a:ln w="38100">
              <a:solidFill>
                <a:srgbClr val="CC99FF"/>
              </a:solidFill>
              <a:prstDash val="solid"/>
            </a:ln>
          </c:spPr>
          <c:marker>
            <c:symbol val="triangle"/>
            <c:size val="14"/>
            <c:spPr>
              <a:solidFill>
                <a:srgbClr val="B3A2C7"/>
              </a:solidFill>
              <a:ln>
                <a:solidFill>
                  <a:srgbClr val="CC99FF"/>
                </a:solidFill>
                <a:prstDash val="solid"/>
              </a:ln>
            </c:spPr>
          </c:marker>
          <c:cat>
            <c:strRef>
              <c:f>'Table 2.1'!$B$5:$J$5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'Table 2.2'!$B$41:$J$41</c:f>
              <c:numCache>
                <c:formatCode>#,##0</c:formatCode>
                <c:ptCount val="9"/>
                <c:pt idx="0">
                  <c:v>85.226521632390984</c:v>
                </c:pt>
                <c:pt idx="1">
                  <c:v>87.233123650361478</c:v>
                </c:pt>
                <c:pt idx="2">
                  <c:v>89.590808304777255</c:v>
                </c:pt>
                <c:pt idx="3">
                  <c:v>90.424148306318529</c:v>
                </c:pt>
                <c:pt idx="4">
                  <c:v>91.651882323124013</c:v>
                </c:pt>
                <c:pt idx="5">
                  <c:v>92.049601620268646</c:v>
                </c:pt>
                <c:pt idx="6">
                  <c:v>91.412891217162709</c:v>
                </c:pt>
                <c:pt idx="7">
                  <c:v>92.912139451262405</c:v>
                </c:pt>
                <c:pt idx="8" formatCode="0">
                  <c:v>93.156092648539783</c:v>
                </c:pt>
              </c:numCache>
            </c:numRef>
          </c:val>
          <c:smooth val="0"/>
          <c:extLst>
            <c:ext xmlns:c16="http://schemas.microsoft.com/office/drawing/2014/chart" uri="{C3380CC4-5D6E-409C-BE32-E72D297353CC}">
              <c16:uniqueId val="{00000001-E63C-4310-9B5F-C6CB46722C6E}"/>
            </c:ext>
          </c:extLst>
        </c:ser>
        <c:ser>
          <c:idx val="2"/>
          <c:order val="2"/>
          <c:tx>
            <c:strRef>
              <c:f>'Table 2.2'!$A$4</c:f>
              <c:strCache>
                <c:ptCount val="1"/>
                <c:pt idx="0">
                  <c:v>Looked after leavers - looked after for the full year</c:v>
                </c:pt>
              </c:strCache>
            </c:strRef>
          </c:tx>
          <c:spPr>
            <a:ln w="38100">
              <a:solidFill>
                <a:srgbClr val="666699"/>
              </a:solidFill>
            </a:ln>
          </c:spPr>
          <c:marker>
            <c:symbol val="diamond"/>
            <c:size val="14"/>
            <c:spPr>
              <a:solidFill>
                <a:srgbClr val="4F81BD"/>
              </a:solidFill>
              <a:ln>
                <a:solidFill>
                  <a:srgbClr val="666699"/>
                </a:solidFill>
              </a:ln>
            </c:spPr>
          </c:marker>
          <c:cat>
            <c:strRef>
              <c:f>'Table 2.1'!$B$5:$J$5</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'Table 2.2'!$B$15:$J$15</c:f>
              <c:numCache>
                <c:formatCode>#,##0</c:formatCode>
                <c:ptCount val="9"/>
                <c:pt idx="0">
                  <c:v>40.040000000000006</c:v>
                </c:pt>
                <c:pt idx="1">
                  <c:v>50.510000000000005</c:v>
                </c:pt>
                <c:pt idx="2">
                  <c:v>66.75</c:v>
                </c:pt>
                <c:pt idx="3">
                  <c:v>69.290000000000006</c:v>
                </c:pt>
                <c:pt idx="4">
                  <c:v>71.64</c:v>
                </c:pt>
                <c:pt idx="5">
                  <c:v>69.319999999999993</c:v>
                </c:pt>
                <c:pt idx="6">
                  <c:v>71.239999999999995</c:v>
                </c:pt>
                <c:pt idx="7">
                  <c:v>75.94</c:v>
                </c:pt>
                <c:pt idx="8">
                  <c:v>76</c:v>
                </c:pt>
              </c:numCache>
            </c:numRef>
          </c:val>
          <c:smooth val="0"/>
          <c:extLst>
            <c:ext xmlns:c16="http://schemas.microsoft.com/office/drawing/2014/chart" uri="{C3380CC4-5D6E-409C-BE32-E72D297353CC}">
              <c16:uniqueId val="{00000002-E63C-4310-9B5F-C6CB46722C6E}"/>
            </c:ext>
          </c:extLst>
        </c:ser>
        <c:dLbls>
          <c:showLegendKey val="0"/>
          <c:showVal val="0"/>
          <c:showCatName val="0"/>
          <c:showSerName val="0"/>
          <c:showPercent val="0"/>
          <c:showBubbleSize val="0"/>
        </c:dLbls>
        <c:marker val="1"/>
        <c:smooth val="0"/>
        <c:axId val="364823680"/>
        <c:axId val="364825600"/>
      </c:lineChart>
      <c:catAx>
        <c:axId val="3648236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600" b="0" i="0" u="none" strike="noStrike" baseline="0">
                <a:solidFill>
                  <a:srgbClr val="000000"/>
                </a:solidFill>
                <a:latin typeface="Calibri"/>
                <a:ea typeface="Calibri"/>
                <a:cs typeface="Calibri"/>
              </a:defRPr>
            </a:pPr>
            <a:endParaRPr lang="en-US"/>
          </a:p>
        </c:txPr>
        <c:crossAx val="364825600"/>
        <c:crosses val="autoZero"/>
        <c:auto val="1"/>
        <c:lblAlgn val="ctr"/>
        <c:lblOffset val="100"/>
        <c:tickLblSkip val="1"/>
        <c:noMultiLvlLbl val="0"/>
      </c:catAx>
      <c:valAx>
        <c:axId val="364825600"/>
        <c:scaling>
          <c:orientation val="minMax"/>
        </c:scaling>
        <c:delete val="0"/>
        <c:axPos val="l"/>
        <c:majorGridlines>
          <c:spPr>
            <a:ln w="3175">
              <a:solidFill>
                <a:srgbClr val="C0C0C0"/>
              </a:solidFill>
              <a:prstDash val="solid"/>
            </a:ln>
          </c:spPr>
        </c:majorGridlines>
        <c:title>
          <c:tx>
            <c:rich>
              <a:bodyPr/>
              <a:lstStyle/>
              <a:p>
                <a:pPr>
                  <a:defRPr sz="2000" b="1" i="0" u="none" strike="noStrike" baseline="0">
                    <a:solidFill>
                      <a:srgbClr val="000000"/>
                    </a:solidFill>
                    <a:latin typeface="Calibri"/>
                    <a:ea typeface="Calibri"/>
                    <a:cs typeface="Calibri"/>
                  </a:defRPr>
                </a:pPr>
                <a:r>
                  <a:rPr lang="en-GB"/>
                  <a:t>% in positive destinations</a:t>
                </a:r>
              </a:p>
            </c:rich>
          </c:tx>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800" b="0" i="0" u="none" strike="noStrike" baseline="0">
                <a:solidFill>
                  <a:srgbClr val="000000"/>
                </a:solidFill>
                <a:latin typeface="Calibri"/>
                <a:ea typeface="Calibri"/>
                <a:cs typeface="Calibri"/>
              </a:defRPr>
            </a:pPr>
            <a:endParaRPr lang="en-US"/>
          </a:p>
        </c:txPr>
        <c:crossAx val="364823680"/>
        <c:crosses val="autoZero"/>
        <c:crossBetween val="midCat"/>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800" b="0" i="0" u="none" strike="noStrike" baseline="0">
          <a:solidFill>
            <a:srgbClr val="000000"/>
          </a:solidFill>
          <a:latin typeface="Calibri"/>
          <a:ea typeface="Calibri"/>
          <a:cs typeface="Calibri"/>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P1 - Early Level</a:t>
            </a:r>
          </a:p>
        </c:rich>
      </c:tx>
      <c:layout>
        <c:manualLayout>
          <c:xMode val="edge"/>
          <c:yMode val="edge"/>
          <c:x val="0.38079155730533681"/>
          <c:y val="4.6296296296296294E-3"/>
        </c:manualLayout>
      </c:layout>
      <c:overlay val="1"/>
    </c:title>
    <c:autoTitleDeleted val="0"/>
    <c:plotArea>
      <c:layout>
        <c:manualLayout>
          <c:layoutTarget val="inner"/>
          <c:xMode val="edge"/>
          <c:yMode val="edge"/>
          <c:x val="9.7985134267846413E-2"/>
          <c:y val="0.12547462817147856"/>
          <c:w val="0.63285026940408162"/>
          <c:h val="0.70204068241469819"/>
        </c:manualLayout>
      </c:layout>
      <c:barChart>
        <c:barDir val="col"/>
        <c:grouping val="clustered"/>
        <c:varyColors val="0"/>
        <c:ser>
          <c:idx val="0"/>
          <c:order val="0"/>
          <c:tx>
            <c:strRef>
              <c:f>'Chart 4'!$A$5</c:f>
              <c:strCache>
                <c:ptCount val="1"/>
                <c:pt idx="0">
                  <c:v>Children looked after for the full year</c:v>
                </c:pt>
              </c:strCache>
            </c:strRef>
          </c:tx>
          <c:spPr>
            <a:solidFill>
              <a:schemeClr val="accent1">
                <a:lumMod val="50000"/>
              </a:schemeClr>
            </a:solidFill>
          </c:spPr>
          <c:invertIfNegative val="0"/>
          <c:cat>
            <c:strRef>
              <c:f>'Chart 4'!$B$13:$E$13</c:f>
              <c:strCache>
                <c:ptCount val="4"/>
                <c:pt idx="0">
                  <c:v>Reading</c:v>
                </c:pt>
                <c:pt idx="1">
                  <c:v>Writing</c:v>
                </c:pt>
                <c:pt idx="2">
                  <c:v>Listening &amp; Talking</c:v>
                </c:pt>
                <c:pt idx="3">
                  <c:v>Numeracy</c:v>
                </c:pt>
              </c:strCache>
            </c:strRef>
          </c:cat>
          <c:val>
            <c:numRef>
              <c:f>'Chart 4'!$B$7:$E$7</c:f>
              <c:numCache>
                <c:formatCode>0</c:formatCode>
                <c:ptCount val="4"/>
                <c:pt idx="0">
                  <c:v>57</c:v>
                </c:pt>
                <c:pt idx="1">
                  <c:v>53</c:v>
                </c:pt>
                <c:pt idx="2">
                  <c:v>69</c:v>
                </c:pt>
                <c:pt idx="3">
                  <c:v>66</c:v>
                </c:pt>
              </c:numCache>
            </c:numRef>
          </c:val>
          <c:extLst>
            <c:ext xmlns:c16="http://schemas.microsoft.com/office/drawing/2014/chart" uri="{C3380CC4-5D6E-409C-BE32-E72D297353CC}">
              <c16:uniqueId val="{00000000-FF26-4AF7-977A-4B0DA23FEE45}"/>
            </c:ext>
          </c:extLst>
        </c:ser>
        <c:ser>
          <c:idx val="1"/>
          <c:order val="1"/>
          <c:tx>
            <c:strRef>
              <c:f>'Chart 4'!$A$12</c:f>
              <c:strCache>
                <c:ptCount val="1"/>
                <c:pt idx="0">
                  <c:v>Children looked after for part of the year</c:v>
                </c:pt>
              </c:strCache>
            </c:strRef>
          </c:tx>
          <c:spPr>
            <a:solidFill>
              <a:schemeClr val="accent1">
                <a:lumMod val="40000"/>
                <a:lumOff val="60000"/>
              </a:schemeClr>
            </a:solidFill>
          </c:spPr>
          <c:invertIfNegative val="0"/>
          <c:cat>
            <c:strRef>
              <c:f>'Chart 4'!$B$13:$E$13</c:f>
              <c:strCache>
                <c:ptCount val="4"/>
                <c:pt idx="0">
                  <c:v>Reading</c:v>
                </c:pt>
                <c:pt idx="1">
                  <c:v>Writing</c:v>
                </c:pt>
                <c:pt idx="2">
                  <c:v>Listening &amp; Talking</c:v>
                </c:pt>
                <c:pt idx="3">
                  <c:v>Numeracy</c:v>
                </c:pt>
              </c:strCache>
            </c:strRef>
          </c:cat>
          <c:val>
            <c:numRef>
              <c:f>'Chart 4'!$B$14:$E$14</c:f>
              <c:numCache>
                <c:formatCode>0</c:formatCode>
                <c:ptCount val="4"/>
                <c:pt idx="0">
                  <c:v>58</c:v>
                </c:pt>
                <c:pt idx="1">
                  <c:v>52</c:v>
                </c:pt>
                <c:pt idx="2">
                  <c:v>72</c:v>
                </c:pt>
                <c:pt idx="3">
                  <c:v>62</c:v>
                </c:pt>
              </c:numCache>
            </c:numRef>
          </c:val>
          <c:extLst>
            <c:ext xmlns:c16="http://schemas.microsoft.com/office/drawing/2014/chart" uri="{C3380CC4-5D6E-409C-BE32-E72D297353CC}">
              <c16:uniqueId val="{00000001-FF26-4AF7-977A-4B0DA23FEE45}"/>
            </c:ext>
          </c:extLst>
        </c:ser>
        <c:ser>
          <c:idx val="2"/>
          <c:order val="2"/>
          <c:tx>
            <c:strRef>
              <c:f>'Chart 4'!$A$19</c:f>
              <c:strCache>
                <c:ptCount val="1"/>
                <c:pt idx="0">
                  <c:v>All pupils</c:v>
                </c:pt>
              </c:strCache>
            </c:strRef>
          </c:tx>
          <c:spPr>
            <a:solidFill>
              <a:schemeClr val="accent1"/>
            </a:solidFill>
          </c:spPr>
          <c:invertIfNegative val="0"/>
          <c:cat>
            <c:strRef>
              <c:f>'Chart 4'!$B$13:$E$13</c:f>
              <c:strCache>
                <c:ptCount val="4"/>
                <c:pt idx="0">
                  <c:v>Reading</c:v>
                </c:pt>
                <c:pt idx="1">
                  <c:v>Writing</c:v>
                </c:pt>
                <c:pt idx="2">
                  <c:v>Listening &amp; Talking</c:v>
                </c:pt>
                <c:pt idx="3">
                  <c:v>Numeracy</c:v>
                </c:pt>
              </c:strCache>
            </c:strRef>
          </c:cat>
          <c:val>
            <c:numRef>
              <c:f>'Chart 4'!$B$21:$E$21</c:f>
              <c:numCache>
                <c:formatCode>0</c:formatCode>
                <c:ptCount val="4"/>
                <c:pt idx="0">
                  <c:v>81.280296550000003</c:v>
                </c:pt>
                <c:pt idx="1">
                  <c:v>78.301483172000005</c:v>
                </c:pt>
                <c:pt idx="2">
                  <c:v>87.024763941000003</c:v>
                </c:pt>
                <c:pt idx="3">
                  <c:v>84.653350676000002</c:v>
                </c:pt>
              </c:numCache>
            </c:numRef>
          </c:val>
          <c:extLst>
            <c:ext xmlns:c16="http://schemas.microsoft.com/office/drawing/2014/chart" uri="{C3380CC4-5D6E-409C-BE32-E72D297353CC}">
              <c16:uniqueId val="{00000002-FF26-4AF7-977A-4B0DA23FEE45}"/>
            </c:ext>
          </c:extLst>
        </c:ser>
        <c:dLbls>
          <c:showLegendKey val="0"/>
          <c:showVal val="0"/>
          <c:showCatName val="0"/>
          <c:showSerName val="0"/>
          <c:showPercent val="0"/>
          <c:showBubbleSize val="0"/>
        </c:dLbls>
        <c:gapWidth val="150"/>
        <c:axId val="368416640"/>
        <c:axId val="368418176"/>
      </c:barChart>
      <c:catAx>
        <c:axId val="368416640"/>
        <c:scaling>
          <c:orientation val="minMax"/>
        </c:scaling>
        <c:delete val="0"/>
        <c:axPos val="b"/>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368418176"/>
        <c:crosses val="autoZero"/>
        <c:auto val="1"/>
        <c:lblAlgn val="ctr"/>
        <c:lblOffset val="100"/>
        <c:noMultiLvlLbl val="0"/>
      </c:catAx>
      <c:valAx>
        <c:axId val="368418176"/>
        <c:scaling>
          <c:orientation val="minMax"/>
          <c:max val="100"/>
        </c:scaling>
        <c:delete val="0"/>
        <c:axPos val="l"/>
        <c:majorGridlines/>
        <c:title>
          <c:tx>
            <c:rich>
              <a:bodyPr rot="-5400000" vert="horz"/>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Percentage of children</a:t>
                </a:r>
                <a:r>
                  <a:rPr lang="en-GB" sz="1200" baseline="0">
                    <a:latin typeface="Arial" panose="020B0604020202020204" pitchFamily="34" charset="0"/>
                    <a:cs typeface="Arial" panose="020B0604020202020204" pitchFamily="34" charset="0"/>
                  </a:rPr>
                  <a:t> achieving CfE level</a:t>
                </a:r>
                <a:endParaRPr lang="en-GB" sz="1200">
                  <a:latin typeface="Arial" panose="020B0604020202020204" pitchFamily="34" charset="0"/>
                  <a:cs typeface="Arial" panose="020B0604020202020204" pitchFamily="34" charset="0"/>
                </a:endParaRPr>
              </a:p>
            </c:rich>
          </c:tx>
          <c:overlay val="0"/>
        </c:title>
        <c:numFmt formatCode="0" sourceLinked="1"/>
        <c:majorTickMark val="out"/>
        <c:minorTickMark val="none"/>
        <c:tickLblPos val="nextTo"/>
        <c:crossAx val="368416640"/>
        <c:crosses val="autoZero"/>
        <c:crossBetween val="between"/>
      </c:valAx>
    </c:plotArea>
    <c:legend>
      <c:legendPos val="r"/>
      <c:layout>
        <c:manualLayout>
          <c:xMode val="edge"/>
          <c:yMode val="edge"/>
          <c:x val="0.73881517537580532"/>
          <c:y val="0.11921879556722076"/>
          <c:w val="0.2445180625149129"/>
          <c:h val="0.49589957118824773"/>
        </c:manualLayout>
      </c:layout>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P4 - First Level</a:t>
            </a:r>
          </a:p>
        </c:rich>
      </c:tx>
      <c:layout>
        <c:manualLayout>
          <c:xMode val="edge"/>
          <c:yMode val="edge"/>
          <c:x val="0.38079155730533681"/>
          <c:y val="4.6296296296296294E-3"/>
        </c:manualLayout>
      </c:layout>
      <c:overlay val="1"/>
    </c:title>
    <c:autoTitleDeleted val="0"/>
    <c:plotArea>
      <c:layout>
        <c:manualLayout>
          <c:layoutTarget val="inner"/>
          <c:xMode val="edge"/>
          <c:yMode val="edge"/>
          <c:x val="9.7985134267846413E-2"/>
          <c:y val="0.12547462817147856"/>
          <c:w val="0.63285026940408162"/>
          <c:h val="0.70204068241469819"/>
        </c:manualLayout>
      </c:layout>
      <c:barChart>
        <c:barDir val="col"/>
        <c:grouping val="clustered"/>
        <c:varyColors val="0"/>
        <c:ser>
          <c:idx val="0"/>
          <c:order val="0"/>
          <c:tx>
            <c:strRef>
              <c:f>'Chart 4'!$A$5</c:f>
              <c:strCache>
                <c:ptCount val="1"/>
                <c:pt idx="0">
                  <c:v>Children looked after for the full year</c:v>
                </c:pt>
              </c:strCache>
            </c:strRef>
          </c:tx>
          <c:spPr>
            <a:solidFill>
              <a:schemeClr val="accent1">
                <a:lumMod val="50000"/>
              </a:schemeClr>
            </a:solidFill>
          </c:spPr>
          <c:invertIfNegative val="0"/>
          <c:cat>
            <c:strRef>
              <c:f>'Chart 4'!$B$13:$E$13</c:f>
              <c:strCache>
                <c:ptCount val="4"/>
                <c:pt idx="0">
                  <c:v>Reading</c:v>
                </c:pt>
                <c:pt idx="1">
                  <c:v>Writing</c:v>
                </c:pt>
                <c:pt idx="2">
                  <c:v>Listening &amp; Talking</c:v>
                </c:pt>
                <c:pt idx="3">
                  <c:v>Numeracy</c:v>
                </c:pt>
              </c:strCache>
            </c:strRef>
          </c:cat>
          <c:val>
            <c:numRef>
              <c:f>'Chart 4'!$B$8:$E$8</c:f>
              <c:numCache>
                <c:formatCode>0</c:formatCode>
                <c:ptCount val="4"/>
                <c:pt idx="0">
                  <c:v>51</c:v>
                </c:pt>
                <c:pt idx="1">
                  <c:v>39</c:v>
                </c:pt>
                <c:pt idx="2">
                  <c:v>59</c:v>
                </c:pt>
                <c:pt idx="3">
                  <c:v>48</c:v>
                </c:pt>
              </c:numCache>
            </c:numRef>
          </c:val>
          <c:extLst>
            <c:ext xmlns:c16="http://schemas.microsoft.com/office/drawing/2014/chart" uri="{C3380CC4-5D6E-409C-BE32-E72D297353CC}">
              <c16:uniqueId val="{00000000-077E-464A-9507-B68248AD95A6}"/>
            </c:ext>
          </c:extLst>
        </c:ser>
        <c:ser>
          <c:idx val="1"/>
          <c:order val="1"/>
          <c:tx>
            <c:strRef>
              <c:f>'Chart 4'!$A$12</c:f>
              <c:strCache>
                <c:ptCount val="1"/>
                <c:pt idx="0">
                  <c:v>Children looked after for part of the year</c:v>
                </c:pt>
              </c:strCache>
            </c:strRef>
          </c:tx>
          <c:spPr>
            <a:solidFill>
              <a:schemeClr val="accent1">
                <a:lumMod val="40000"/>
                <a:lumOff val="60000"/>
              </a:schemeClr>
            </a:solidFill>
          </c:spPr>
          <c:invertIfNegative val="0"/>
          <c:cat>
            <c:strRef>
              <c:f>'Chart 4'!$B$13:$E$13</c:f>
              <c:strCache>
                <c:ptCount val="4"/>
                <c:pt idx="0">
                  <c:v>Reading</c:v>
                </c:pt>
                <c:pt idx="1">
                  <c:v>Writing</c:v>
                </c:pt>
                <c:pt idx="2">
                  <c:v>Listening &amp; Talking</c:v>
                </c:pt>
                <c:pt idx="3">
                  <c:v>Numeracy</c:v>
                </c:pt>
              </c:strCache>
            </c:strRef>
          </c:cat>
          <c:val>
            <c:numRef>
              <c:f>'Chart 4'!$B$15:$E$15</c:f>
              <c:numCache>
                <c:formatCode>0</c:formatCode>
                <c:ptCount val="4"/>
                <c:pt idx="0">
                  <c:v>51</c:v>
                </c:pt>
                <c:pt idx="1">
                  <c:v>39</c:v>
                </c:pt>
                <c:pt idx="2">
                  <c:v>63</c:v>
                </c:pt>
                <c:pt idx="3">
                  <c:v>45</c:v>
                </c:pt>
              </c:numCache>
            </c:numRef>
          </c:val>
          <c:extLst>
            <c:ext xmlns:c16="http://schemas.microsoft.com/office/drawing/2014/chart" uri="{C3380CC4-5D6E-409C-BE32-E72D297353CC}">
              <c16:uniqueId val="{00000001-077E-464A-9507-B68248AD95A6}"/>
            </c:ext>
          </c:extLst>
        </c:ser>
        <c:ser>
          <c:idx val="2"/>
          <c:order val="2"/>
          <c:tx>
            <c:strRef>
              <c:f>'Chart 4'!$A$19</c:f>
              <c:strCache>
                <c:ptCount val="1"/>
                <c:pt idx="0">
                  <c:v>All pupils</c:v>
                </c:pt>
              </c:strCache>
            </c:strRef>
          </c:tx>
          <c:spPr>
            <a:solidFill>
              <a:schemeClr val="accent1"/>
            </a:solidFill>
          </c:spPr>
          <c:invertIfNegative val="0"/>
          <c:cat>
            <c:strRef>
              <c:f>'Chart 4'!$B$13:$E$13</c:f>
              <c:strCache>
                <c:ptCount val="4"/>
                <c:pt idx="0">
                  <c:v>Reading</c:v>
                </c:pt>
                <c:pt idx="1">
                  <c:v>Writing</c:v>
                </c:pt>
                <c:pt idx="2">
                  <c:v>Listening &amp; Talking</c:v>
                </c:pt>
                <c:pt idx="3">
                  <c:v>Numeracy</c:v>
                </c:pt>
              </c:strCache>
            </c:strRef>
          </c:cat>
          <c:val>
            <c:numRef>
              <c:f>'Chart 4'!$B$22:$E$22</c:f>
              <c:numCache>
                <c:formatCode>0</c:formatCode>
                <c:ptCount val="4"/>
                <c:pt idx="0">
                  <c:v>77.448476154000005</c:v>
                </c:pt>
                <c:pt idx="1">
                  <c:v>71.770510733999998</c:v>
                </c:pt>
                <c:pt idx="2">
                  <c:v>84.516998232999995</c:v>
                </c:pt>
                <c:pt idx="3">
                  <c:v>75.802507673999997</c:v>
                </c:pt>
              </c:numCache>
            </c:numRef>
          </c:val>
          <c:extLst>
            <c:ext xmlns:c16="http://schemas.microsoft.com/office/drawing/2014/chart" uri="{C3380CC4-5D6E-409C-BE32-E72D297353CC}">
              <c16:uniqueId val="{00000002-077E-464A-9507-B68248AD95A6}"/>
            </c:ext>
          </c:extLst>
        </c:ser>
        <c:dLbls>
          <c:showLegendKey val="0"/>
          <c:showVal val="0"/>
          <c:showCatName val="0"/>
          <c:showSerName val="0"/>
          <c:showPercent val="0"/>
          <c:showBubbleSize val="0"/>
        </c:dLbls>
        <c:gapWidth val="150"/>
        <c:axId val="370041984"/>
        <c:axId val="370043520"/>
      </c:barChart>
      <c:catAx>
        <c:axId val="370041984"/>
        <c:scaling>
          <c:orientation val="minMax"/>
        </c:scaling>
        <c:delete val="0"/>
        <c:axPos val="b"/>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370043520"/>
        <c:crosses val="autoZero"/>
        <c:auto val="1"/>
        <c:lblAlgn val="ctr"/>
        <c:lblOffset val="100"/>
        <c:noMultiLvlLbl val="0"/>
      </c:catAx>
      <c:valAx>
        <c:axId val="370043520"/>
        <c:scaling>
          <c:orientation val="minMax"/>
          <c:max val="100"/>
        </c:scaling>
        <c:delete val="0"/>
        <c:axPos val="l"/>
        <c:majorGridlines/>
        <c:title>
          <c:tx>
            <c:rich>
              <a:bodyPr rot="-5400000" vert="horz"/>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Percentage of children</a:t>
                </a:r>
                <a:r>
                  <a:rPr lang="en-GB" sz="1200" baseline="0">
                    <a:latin typeface="Arial" panose="020B0604020202020204" pitchFamily="34" charset="0"/>
                    <a:cs typeface="Arial" panose="020B0604020202020204" pitchFamily="34" charset="0"/>
                  </a:rPr>
                  <a:t> achieving CfE level</a:t>
                </a:r>
                <a:endParaRPr lang="en-GB" sz="1200">
                  <a:latin typeface="Arial" panose="020B0604020202020204" pitchFamily="34" charset="0"/>
                  <a:cs typeface="Arial" panose="020B0604020202020204" pitchFamily="34" charset="0"/>
                </a:endParaRPr>
              </a:p>
            </c:rich>
          </c:tx>
          <c:overlay val="0"/>
        </c:title>
        <c:numFmt formatCode="0" sourceLinked="1"/>
        <c:majorTickMark val="out"/>
        <c:minorTickMark val="none"/>
        <c:tickLblPos val="nextTo"/>
        <c:crossAx val="370041984"/>
        <c:crosses val="autoZero"/>
        <c:crossBetween val="between"/>
      </c:valAx>
    </c:plotArea>
    <c:legend>
      <c:legendPos val="r"/>
      <c:layout>
        <c:manualLayout>
          <c:xMode val="edge"/>
          <c:yMode val="edge"/>
          <c:x val="0.73881517537580532"/>
          <c:y val="0.11921879556722076"/>
          <c:w val="0.2445180625149129"/>
          <c:h val="0.51162283384200768"/>
        </c:manualLayout>
      </c:layout>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P7 - Second</a:t>
            </a:r>
            <a:r>
              <a:rPr lang="en-GB" baseline="0"/>
              <a:t> Level</a:t>
            </a:r>
            <a:endParaRPr lang="en-GB"/>
          </a:p>
        </c:rich>
      </c:tx>
      <c:layout>
        <c:manualLayout>
          <c:xMode val="edge"/>
          <c:yMode val="edge"/>
          <c:x val="0.38079155730533681"/>
          <c:y val="4.6296296296296294E-3"/>
        </c:manualLayout>
      </c:layout>
      <c:overlay val="1"/>
    </c:title>
    <c:autoTitleDeleted val="0"/>
    <c:plotArea>
      <c:layout>
        <c:manualLayout>
          <c:layoutTarget val="inner"/>
          <c:xMode val="edge"/>
          <c:yMode val="edge"/>
          <c:x val="9.7985134267846413E-2"/>
          <c:y val="0.12547462817147856"/>
          <c:w val="0.63285026940408162"/>
          <c:h val="0.70204068241469819"/>
        </c:manualLayout>
      </c:layout>
      <c:barChart>
        <c:barDir val="col"/>
        <c:grouping val="clustered"/>
        <c:varyColors val="0"/>
        <c:ser>
          <c:idx val="0"/>
          <c:order val="0"/>
          <c:tx>
            <c:strRef>
              <c:f>'Chart 4'!$A$5</c:f>
              <c:strCache>
                <c:ptCount val="1"/>
                <c:pt idx="0">
                  <c:v>Children looked after for the full year</c:v>
                </c:pt>
              </c:strCache>
            </c:strRef>
          </c:tx>
          <c:spPr>
            <a:solidFill>
              <a:schemeClr val="accent1">
                <a:lumMod val="50000"/>
              </a:schemeClr>
            </a:solidFill>
          </c:spPr>
          <c:invertIfNegative val="0"/>
          <c:cat>
            <c:strRef>
              <c:f>'Chart 4'!$B$13:$E$13</c:f>
              <c:strCache>
                <c:ptCount val="4"/>
                <c:pt idx="0">
                  <c:v>Reading</c:v>
                </c:pt>
                <c:pt idx="1">
                  <c:v>Writing</c:v>
                </c:pt>
                <c:pt idx="2">
                  <c:v>Listening &amp; Talking</c:v>
                </c:pt>
                <c:pt idx="3">
                  <c:v>Numeracy</c:v>
                </c:pt>
              </c:strCache>
            </c:strRef>
          </c:cat>
          <c:val>
            <c:numRef>
              <c:f>'Chart 4'!$B$9:$E$9</c:f>
              <c:numCache>
                <c:formatCode>0</c:formatCode>
                <c:ptCount val="4"/>
                <c:pt idx="0">
                  <c:v>47</c:v>
                </c:pt>
                <c:pt idx="1">
                  <c:v>39</c:v>
                </c:pt>
                <c:pt idx="2">
                  <c:v>57</c:v>
                </c:pt>
                <c:pt idx="3">
                  <c:v>41</c:v>
                </c:pt>
              </c:numCache>
            </c:numRef>
          </c:val>
          <c:extLst>
            <c:ext xmlns:c16="http://schemas.microsoft.com/office/drawing/2014/chart" uri="{C3380CC4-5D6E-409C-BE32-E72D297353CC}">
              <c16:uniqueId val="{00000000-B1EB-4127-B9B9-045994F7E721}"/>
            </c:ext>
          </c:extLst>
        </c:ser>
        <c:ser>
          <c:idx val="1"/>
          <c:order val="1"/>
          <c:tx>
            <c:strRef>
              <c:f>'Chart 4'!$A$12</c:f>
              <c:strCache>
                <c:ptCount val="1"/>
                <c:pt idx="0">
                  <c:v>Children looked after for part of the year</c:v>
                </c:pt>
              </c:strCache>
            </c:strRef>
          </c:tx>
          <c:spPr>
            <a:solidFill>
              <a:schemeClr val="accent1">
                <a:lumMod val="40000"/>
                <a:lumOff val="60000"/>
              </a:schemeClr>
            </a:solidFill>
          </c:spPr>
          <c:invertIfNegative val="0"/>
          <c:cat>
            <c:strRef>
              <c:f>'Chart 4'!$B$13:$E$13</c:f>
              <c:strCache>
                <c:ptCount val="4"/>
                <c:pt idx="0">
                  <c:v>Reading</c:v>
                </c:pt>
                <c:pt idx="1">
                  <c:v>Writing</c:v>
                </c:pt>
                <c:pt idx="2">
                  <c:v>Listening &amp; Talking</c:v>
                </c:pt>
                <c:pt idx="3">
                  <c:v>Numeracy</c:v>
                </c:pt>
              </c:strCache>
            </c:strRef>
          </c:cat>
          <c:val>
            <c:numRef>
              <c:f>'Chart 4'!$B$16:$E$16</c:f>
              <c:numCache>
                <c:formatCode>0</c:formatCode>
                <c:ptCount val="4"/>
                <c:pt idx="0">
                  <c:v>54</c:v>
                </c:pt>
                <c:pt idx="1">
                  <c:v>42</c:v>
                </c:pt>
                <c:pt idx="2">
                  <c:v>63</c:v>
                </c:pt>
                <c:pt idx="3">
                  <c:v>46</c:v>
                </c:pt>
              </c:numCache>
            </c:numRef>
          </c:val>
          <c:extLst>
            <c:ext xmlns:c16="http://schemas.microsoft.com/office/drawing/2014/chart" uri="{C3380CC4-5D6E-409C-BE32-E72D297353CC}">
              <c16:uniqueId val="{00000001-B1EB-4127-B9B9-045994F7E721}"/>
            </c:ext>
          </c:extLst>
        </c:ser>
        <c:ser>
          <c:idx val="2"/>
          <c:order val="2"/>
          <c:tx>
            <c:strRef>
              <c:f>'Chart 4'!$A$19</c:f>
              <c:strCache>
                <c:ptCount val="1"/>
                <c:pt idx="0">
                  <c:v>All pupils</c:v>
                </c:pt>
              </c:strCache>
            </c:strRef>
          </c:tx>
          <c:spPr>
            <a:solidFill>
              <a:schemeClr val="accent1"/>
            </a:solidFill>
          </c:spPr>
          <c:invertIfNegative val="0"/>
          <c:cat>
            <c:strRef>
              <c:f>'Chart 4'!$B$13:$E$13</c:f>
              <c:strCache>
                <c:ptCount val="4"/>
                <c:pt idx="0">
                  <c:v>Reading</c:v>
                </c:pt>
                <c:pt idx="1">
                  <c:v>Writing</c:v>
                </c:pt>
                <c:pt idx="2">
                  <c:v>Listening &amp; Talking</c:v>
                </c:pt>
                <c:pt idx="3">
                  <c:v>Numeracy</c:v>
                </c:pt>
              </c:strCache>
            </c:strRef>
          </c:cat>
          <c:val>
            <c:numRef>
              <c:f>'Chart 4'!$B$23:$E$23</c:f>
              <c:numCache>
                <c:formatCode>0</c:formatCode>
                <c:ptCount val="4"/>
                <c:pt idx="0">
                  <c:v>78.743715856999998</c:v>
                </c:pt>
                <c:pt idx="1">
                  <c:v>72.868498420999998</c:v>
                </c:pt>
                <c:pt idx="2">
                  <c:v>84.099529937</c:v>
                </c:pt>
                <c:pt idx="3">
                  <c:v>74.765439267999994</c:v>
                </c:pt>
              </c:numCache>
            </c:numRef>
          </c:val>
          <c:extLst>
            <c:ext xmlns:c16="http://schemas.microsoft.com/office/drawing/2014/chart" uri="{C3380CC4-5D6E-409C-BE32-E72D297353CC}">
              <c16:uniqueId val="{00000002-B1EB-4127-B9B9-045994F7E721}"/>
            </c:ext>
          </c:extLst>
        </c:ser>
        <c:dLbls>
          <c:showLegendKey val="0"/>
          <c:showVal val="0"/>
          <c:showCatName val="0"/>
          <c:showSerName val="0"/>
          <c:showPercent val="0"/>
          <c:showBubbleSize val="0"/>
        </c:dLbls>
        <c:gapWidth val="150"/>
        <c:axId val="370086656"/>
        <c:axId val="370088192"/>
      </c:barChart>
      <c:catAx>
        <c:axId val="370086656"/>
        <c:scaling>
          <c:orientation val="minMax"/>
        </c:scaling>
        <c:delete val="0"/>
        <c:axPos val="b"/>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370088192"/>
        <c:crosses val="autoZero"/>
        <c:auto val="1"/>
        <c:lblAlgn val="ctr"/>
        <c:lblOffset val="100"/>
        <c:noMultiLvlLbl val="0"/>
      </c:catAx>
      <c:valAx>
        <c:axId val="370088192"/>
        <c:scaling>
          <c:orientation val="minMax"/>
          <c:max val="100"/>
        </c:scaling>
        <c:delete val="0"/>
        <c:axPos val="l"/>
        <c:majorGridlines/>
        <c:title>
          <c:tx>
            <c:rich>
              <a:bodyPr rot="-5400000" vert="horz"/>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Percentage of children</a:t>
                </a:r>
                <a:r>
                  <a:rPr lang="en-GB" sz="1200" baseline="0">
                    <a:latin typeface="Arial" panose="020B0604020202020204" pitchFamily="34" charset="0"/>
                    <a:cs typeface="Arial" panose="020B0604020202020204" pitchFamily="34" charset="0"/>
                  </a:rPr>
                  <a:t> achieving CfE level</a:t>
                </a:r>
                <a:endParaRPr lang="en-GB" sz="1200">
                  <a:latin typeface="Arial" panose="020B0604020202020204" pitchFamily="34" charset="0"/>
                  <a:cs typeface="Arial" panose="020B0604020202020204" pitchFamily="34" charset="0"/>
                </a:endParaRPr>
              </a:p>
            </c:rich>
          </c:tx>
          <c:overlay val="0"/>
        </c:title>
        <c:numFmt formatCode="0" sourceLinked="1"/>
        <c:majorTickMark val="out"/>
        <c:minorTickMark val="none"/>
        <c:tickLblPos val="nextTo"/>
        <c:crossAx val="370086656"/>
        <c:crosses val="autoZero"/>
        <c:crossBetween val="between"/>
      </c:valAx>
    </c:plotArea>
    <c:legend>
      <c:legendPos val="r"/>
      <c:layout>
        <c:manualLayout>
          <c:xMode val="edge"/>
          <c:yMode val="edge"/>
          <c:x val="0.73881517537580532"/>
          <c:y val="0.11921879556722076"/>
          <c:w val="0.2445180625149129"/>
          <c:h val="0.48646561359599183"/>
        </c:manualLayout>
      </c:layout>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heets/_rels/sheet1.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1">
    <tabColor theme="6" tint="0.39997558519241921"/>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drawing r:id="rId2"/>
</chartsheet>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_rels/drawing2.xml.rels><?xml version="1.0" encoding="UTF-8" standalone="yes"?><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4.xml.rels><?xml version="1.0" encoding="UTF-8" standalone="yes"?><Relationships xmlns="http://schemas.openxmlformats.org/package/2006/relationships"><Relationship Id="rId1" Target="../charts/chart3.xml" Type="http://schemas.openxmlformats.org/officeDocument/2006/relationships/chart"/><Relationship Id="rId2" Target="../charts/chart4.xml" Type="http://schemas.openxmlformats.org/officeDocument/2006/relationships/chart"/><Relationship Id="rId3" Target="../charts/chart5.xml" Type="http://schemas.openxmlformats.org/officeDocument/2006/relationships/chart"/></Relationships>
</file>

<file path=xl/drawings/_rels/drawing7.xml.rels><?xml version="1.0" encoding="UTF-8" standalone="yes"?><Relationships xmlns="http://schemas.openxmlformats.org/package/2006/relationships"><Relationship Id="rId1" Target="../charts/chart6.xml" Type="http://schemas.openxmlformats.org/officeDocument/2006/relationships/chart"/></Relationships>
</file>

<file path=xl/drawings/_rels/drawing9.xml.rels><?xml version="1.0" encoding="UTF-8" standalone="yes"?><Relationships xmlns="http://schemas.openxmlformats.org/package/2006/relationships"><Relationship Id="rId1" Target="../charts/chart7.xml" Type="http://schemas.openxmlformats.org/officeDocument/2006/relationships/chart"/><Relationship Id="rId2" Target="../charts/chart8.xml" Type="http://schemas.openxmlformats.org/officeDocument/2006/relationships/chart"/><Relationship Id="rId3" Target="../charts/chart9.xml" Type="http://schemas.openxmlformats.org/officeDocument/2006/relationships/chart"/><Relationship Id="rId4" Target="../charts/chart10.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42</xdr:row>
      <xdr:rowOff>123825</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5" cy="692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419099</xdr:colOff>
      <xdr:row>2</xdr:row>
      <xdr:rowOff>104774</xdr:rowOff>
    </xdr:from>
    <xdr:to>
      <xdr:col>31</xdr:col>
      <xdr:colOff>523874</xdr:colOff>
      <xdr:row>32</xdr:row>
      <xdr:rowOff>104774</xdr:rowOff>
    </xdr:to>
    <xdr:graphicFrame macro="">
      <xdr:nvGraphicFramePr>
        <xdr:cNvPr id="2" name="Chart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34</xdr:row>
      <xdr:rowOff>142875</xdr:rowOff>
    </xdr:from>
    <xdr:to>
      <xdr:col>32</xdr:col>
      <xdr:colOff>104775</xdr:colOff>
      <xdr:row>67</xdr:row>
      <xdr:rowOff>104775</xdr:rowOff>
    </xdr:to>
    <xdr:graphicFrame macro="">
      <xdr:nvGraphicFramePr>
        <xdr:cNvPr id="4" name="Chart 2">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427021</xdr:colOff>
      <xdr:row>21</xdr:row>
      <xdr:rowOff>157266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161925"/>
          <a:ext cx="3475021" cy="33957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533400</xdr:colOff>
      <xdr:row>4</xdr:row>
      <xdr:rowOff>95250</xdr:rowOff>
    </xdr:from>
    <xdr:to>
      <xdr:col>26</xdr:col>
      <xdr:colOff>209550</xdr:colOff>
      <xdr:row>24</xdr:row>
      <xdr:rowOff>38100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xdr:row>
      <xdr:rowOff>28574</xdr:rowOff>
    </xdr:from>
    <xdr:to>
      <xdr:col>8</xdr:col>
      <xdr:colOff>533399</xdr:colOff>
      <xdr:row>23</xdr:row>
      <xdr:rowOff>161924</xdr:rowOff>
    </xdr:to>
    <xdr:graphicFrame macro="">
      <xdr:nvGraphicFramePr>
        <xdr:cNvPr id="3" name="Chart 4">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23</xdr:col>
      <xdr:colOff>457200</xdr:colOff>
      <xdr:row>6</xdr:row>
      <xdr:rowOff>0</xdr:rowOff>
    </xdr:from>
    <xdr:ext cx="1213224" cy="551257"/>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9621500" y="1981200"/>
          <a:ext cx="1213224" cy="551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400" b="1"/>
            <a:t>Highest SCQF </a:t>
          </a:r>
        </a:p>
        <a:p>
          <a:pPr algn="ctr"/>
          <a:r>
            <a:rPr lang="en-GB" sz="1400" b="1"/>
            <a:t>level</a:t>
          </a:r>
        </a:p>
      </xdr:txBody>
    </xdr:sp>
    <xdr:clientData/>
  </xdr:oneCellAnchor>
  <xdr:twoCellAnchor>
    <xdr:from>
      <xdr:col>8</xdr:col>
      <xdr:colOff>400050</xdr:colOff>
      <xdr:row>4</xdr:row>
      <xdr:rowOff>171450</xdr:rowOff>
    </xdr:from>
    <xdr:to>
      <xdr:col>14</xdr:col>
      <xdr:colOff>504825</xdr:colOff>
      <xdr:row>24</xdr:row>
      <xdr:rowOff>104775</xdr:rowOff>
    </xdr:to>
    <xdr:graphicFrame macro="">
      <xdr:nvGraphicFramePr>
        <xdr:cNvPr id="7" name="Chart 4">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630891</xdr:colOff>
      <xdr:row>5</xdr:row>
      <xdr:rowOff>125506</xdr:rowOff>
    </xdr:from>
    <xdr:to>
      <xdr:col>8</xdr:col>
      <xdr:colOff>243948</xdr:colOff>
      <xdr:row>8</xdr:row>
      <xdr:rowOff>76678</xdr:rowOff>
    </xdr:to>
    <xdr:sp macro="" textlink="">
      <xdr:nvSpPr>
        <xdr:cNvPr id="8" name="TextBox 3">
          <a:extLst>
            <a:ext uri="{FF2B5EF4-FFF2-40B4-BE49-F238E27FC236}">
              <a16:creationId xmlns:a16="http://schemas.microsoft.com/office/drawing/2014/main" id="{00000000-0008-0000-0500-000008000000}"/>
            </a:ext>
          </a:extLst>
        </xdr:cNvPr>
        <xdr:cNvSpPr txBox="1"/>
      </xdr:nvSpPr>
      <xdr:spPr>
        <a:xfrm>
          <a:off x="5793441" y="1906681"/>
          <a:ext cx="1213257" cy="5512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GB" sz="1400" b="1"/>
            <a:t>Highest SCQF </a:t>
          </a:r>
        </a:p>
        <a:p>
          <a:pPr algn="ctr"/>
          <a:r>
            <a:rPr lang="en-GB" sz="1400" b="1"/>
            <a:t>level</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0.81589</cdr:x>
      <cdr:y>0.47216</cdr:y>
    </cdr:from>
    <cdr:to>
      <cdr:x>0.94305</cdr:x>
      <cdr:y>0.7046</cdr:y>
    </cdr:to>
    <cdr:sp macro="" textlink="">
      <cdr:nvSpPr>
        <cdr:cNvPr id="2" name="TextBox 1"/>
        <cdr:cNvSpPr txBox="1"/>
      </cdr:nvSpPr>
      <cdr:spPr>
        <a:xfrm xmlns:a="http://schemas.openxmlformats.org/drawingml/2006/main">
          <a:off x="5867401" y="1857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6.xml><?xml version="1.0" encoding="utf-8"?>
<c:userShapes xmlns:c="http://schemas.openxmlformats.org/drawingml/2006/chart">
  <cdr:relSizeAnchor xmlns:cdr="http://schemas.openxmlformats.org/drawingml/2006/chartDrawing">
    <cdr:from>
      <cdr:x>0.81589</cdr:x>
      <cdr:y>0.47216</cdr:y>
    </cdr:from>
    <cdr:to>
      <cdr:x>0.94305</cdr:x>
      <cdr:y>0.7046</cdr:y>
    </cdr:to>
    <cdr:sp macro="" textlink="">
      <cdr:nvSpPr>
        <cdr:cNvPr id="2" name="TextBox 1"/>
        <cdr:cNvSpPr txBox="1"/>
      </cdr:nvSpPr>
      <cdr:spPr>
        <a:xfrm xmlns:a="http://schemas.openxmlformats.org/drawingml/2006/main">
          <a:off x="5867401" y="1857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0.80044</cdr:x>
      <cdr:y>0.07587</cdr:y>
    </cdr:from>
    <cdr:to>
      <cdr:x>0.96915</cdr:x>
      <cdr:y>0.216</cdr:y>
    </cdr:to>
    <cdr:sp macro="" textlink="">
      <cdr:nvSpPr>
        <cdr:cNvPr id="3" name="TextBox 3"/>
        <cdr:cNvSpPr txBox="1"/>
      </cdr:nvSpPr>
      <cdr:spPr>
        <a:xfrm xmlns:a="http://schemas.openxmlformats.org/drawingml/2006/main">
          <a:off x="5756275" y="298450"/>
          <a:ext cx="1213224" cy="55125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b="1"/>
            <a:t>Highest SCQF </a:t>
          </a:r>
        </a:p>
        <a:p xmlns:a="http://schemas.openxmlformats.org/drawingml/2006/main">
          <a:pPr algn="ctr"/>
          <a:r>
            <a:rPr lang="en-GB" sz="1400" b="1"/>
            <a:t>level</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0.52492</cdr:x>
      <cdr:y>0.48383</cdr:y>
    </cdr:from>
    <cdr:to>
      <cdr:x>0.79428</cdr:x>
      <cdr:y>0.52867</cdr:y>
    </cdr:to>
    <cdr:sp macro="" textlink="">
      <cdr:nvSpPr>
        <cdr:cNvPr id="2" name="TextBox 1"/>
        <cdr:cNvSpPr txBox="1"/>
      </cdr:nvSpPr>
      <cdr:spPr>
        <a:xfrm xmlns:a="http://schemas.openxmlformats.org/drawingml/2006/main">
          <a:off x="4864888" y="2935595"/>
          <a:ext cx="2496381" cy="27206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000" b="1">
              <a:solidFill>
                <a:srgbClr val="DD2D32"/>
              </a:solidFill>
            </a:rPr>
            <a:t>Looked after children - part year</a:t>
          </a:r>
        </a:p>
      </cdr:txBody>
    </cdr:sp>
  </cdr:relSizeAnchor>
  <cdr:relSizeAnchor xmlns:cdr="http://schemas.openxmlformats.org/drawingml/2006/chartDrawing">
    <cdr:from>
      <cdr:x>0.61635</cdr:x>
      <cdr:y>0.22296</cdr:y>
    </cdr:from>
    <cdr:to>
      <cdr:x>0.84313</cdr:x>
      <cdr:y>0.26101</cdr:y>
    </cdr:to>
    <cdr:sp macro="" textlink="">
      <cdr:nvSpPr>
        <cdr:cNvPr id="3" name="TextBox 1"/>
        <cdr:cNvSpPr txBox="1"/>
      </cdr:nvSpPr>
      <cdr:spPr>
        <a:xfrm xmlns:a="http://schemas.openxmlformats.org/drawingml/2006/main">
          <a:off x="5714751" y="1353864"/>
          <a:ext cx="2102702" cy="23104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000" b="1">
              <a:solidFill>
                <a:schemeClr val="accent4">
                  <a:lumMod val="60000"/>
                  <a:lumOff val="40000"/>
                </a:schemeClr>
              </a:solidFill>
            </a:rPr>
            <a:t>All school leavers</a:t>
          </a:r>
        </a:p>
      </cdr:txBody>
    </cdr:sp>
  </cdr:relSizeAnchor>
  <cdr:relSizeAnchor xmlns:cdr="http://schemas.openxmlformats.org/drawingml/2006/chartDrawing">
    <cdr:from>
      <cdr:x>0.14602</cdr:x>
      <cdr:y>0.29357</cdr:y>
    </cdr:from>
    <cdr:to>
      <cdr:x>0.41538</cdr:x>
      <cdr:y>0.33841</cdr:y>
    </cdr:to>
    <cdr:sp macro="" textlink="">
      <cdr:nvSpPr>
        <cdr:cNvPr id="4" name="TextBox 1"/>
        <cdr:cNvSpPr txBox="1"/>
      </cdr:nvSpPr>
      <cdr:spPr>
        <a:xfrm xmlns:a="http://schemas.openxmlformats.org/drawingml/2006/main">
          <a:off x="1353897" y="1782619"/>
          <a:ext cx="2497504" cy="27227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000" b="1">
              <a:solidFill>
                <a:srgbClr val="4F81BD"/>
              </a:solidFill>
            </a:rPr>
            <a:t>Looked after children - full year</a:t>
          </a: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266699</xdr:colOff>
      <xdr:row>3</xdr:row>
      <xdr:rowOff>152398</xdr:rowOff>
    </xdr:from>
    <xdr:to>
      <xdr:col>16</xdr:col>
      <xdr:colOff>66675</xdr:colOff>
      <xdr:row>22</xdr:row>
      <xdr:rowOff>142875</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76200</xdr:colOff>
      <xdr:row>3</xdr:row>
      <xdr:rowOff>142875</xdr:rowOff>
    </xdr:from>
    <xdr:to>
      <xdr:col>25</xdr:col>
      <xdr:colOff>485776</xdr:colOff>
      <xdr:row>22</xdr:row>
      <xdr:rowOff>133352</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285750</xdr:colOff>
      <xdr:row>22</xdr:row>
      <xdr:rowOff>152400</xdr:rowOff>
    </xdr:from>
    <xdr:to>
      <xdr:col>16</xdr:col>
      <xdr:colOff>85726</xdr:colOff>
      <xdr:row>47</xdr:row>
      <xdr:rowOff>66677</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85725</xdr:colOff>
      <xdr:row>22</xdr:row>
      <xdr:rowOff>133350</xdr:rowOff>
    </xdr:from>
    <xdr:to>
      <xdr:col>25</xdr:col>
      <xdr:colOff>495301</xdr:colOff>
      <xdr:row>47</xdr:row>
      <xdr:rowOff>47627</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14.xml.rels><?xml version="1.0" encoding="UTF-8" standalone="yes"?><Relationships xmlns="http://schemas.openxmlformats.org/package/2006/relationships"><Relationship Id="rId1" Target="../drawings/drawing9.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Q37"/>
  <sheetViews>
    <sheetView zoomScaleNormal="100" zoomScaleSheetLayoutView="100" workbookViewId="0">
      <selection sqref="A1:B1"/>
    </sheetView>
  </sheetViews>
  <sheetFormatPr baseColWidth="10" defaultColWidth="8.83203125" defaultRowHeight="16" x14ac:dyDescent="0.2"/>
  <cols>
    <col min="1" max="1" customWidth="true" style="16" width="21.6640625" collapsed="false"/>
    <col min="2" max="2" customWidth="true" style="9" width="91.6640625" collapsed="false"/>
    <col min="3" max="6" customWidth="true" style="3" width="9.1640625" collapsed="false"/>
    <col min="7" max="8" customWidth="true" style="3" width="8.83203125" collapsed="false"/>
    <col min="9" max="9" customWidth="true" style="3" width="11.83203125" collapsed="false"/>
    <col min="10" max="10" style="2" width="8.83203125" collapsed="false"/>
    <col min="11" max="16384" style="3" width="8.83203125" collapsed="false"/>
  </cols>
  <sheetData>
    <row r="1" spans="1:12" ht="29" x14ac:dyDescent="0.2">
      <c r="A1" s="295" t="s">
        <v>173</v>
      </c>
      <c r="B1" s="295"/>
      <c r="C1" s="1"/>
      <c r="D1" s="1"/>
      <c r="E1" s="1"/>
      <c r="F1" s="1"/>
      <c r="G1" s="1"/>
      <c r="H1" s="1"/>
      <c r="I1" s="1"/>
    </row>
    <row r="2" spans="1:12" ht="29" x14ac:dyDescent="0.2">
      <c r="A2" s="295" t="s">
        <v>0</v>
      </c>
      <c r="B2" s="295"/>
      <c r="C2" s="1"/>
      <c r="D2" s="1"/>
      <c r="E2" s="1"/>
      <c r="F2" s="1"/>
      <c r="G2" s="1"/>
      <c r="H2" s="1"/>
      <c r="I2" s="1"/>
      <c r="L2" s="4"/>
    </row>
    <row r="3" spans="1:12" x14ac:dyDescent="0.2">
      <c r="A3" s="5"/>
      <c r="B3" s="6"/>
      <c r="C3" s="7"/>
      <c r="D3" s="7"/>
      <c r="E3" s="7"/>
      <c r="F3" s="7"/>
      <c r="G3" s="7"/>
      <c r="H3" s="7"/>
      <c r="I3" s="7"/>
      <c r="K3" s="2"/>
    </row>
    <row r="4" spans="1:12" ht="24" x14ac:dyDescent="0.2">
      <c r="A4" s="8" t="s">
        <v>1</v>
      </c>
    </row>
    <row r="5" spans="1:12" ht="17" x14ac:dyDescent="0.2">
      <c r="A5" s="10" t="s">
        <v>157</v>
      </c>
      <c r="B5" s="15" t="s">
        <v>158</v>
      </c>
    </row>
    <row r="6" spans="1:12" ht="17" x14ac:dyDescent="0.2">
      <c r="A6" s="10" t="s">
        <v>2</v>
      </c>
      <c r="B6" s="11" t="s">
        <v>241</v>
      </c>
    </row>
    <row r="7" spans="1:12" ht="17" x14ac:dyDescent="0.2">
      <c r="A7" s="10" t="s">
        <v>156</v>
      </c>
      <c r="B7" s="207" t="s">
        <v>155</v>
      </c>
    </row>
    <row r="8" spans="1:12" ht="17" x14ac:dyDescent="0.2">
      <c r="A8" s="10" t="s">
        <v>3</v>
      </c>
      <c r="B8" s="11" t="s">
        <v>174</v>
      </c>
    </row>
    <row r="9" spans="1:12" ht="34" x14ac:dyDescent="0.2">
      <c r="A9" s="10" t="s">
        <v>4</v>
      </c>
      <c r="B9" s="11" t="s">
        <v>175</v>
      </c>
    </row>
    <row r="10" spans="1:12" ht="37.5" customHeight="1" x14ac:dyDescent="0.2">
      <c r="A10" s="10" t="s">
        <v>5</v>
      </c>
      <c r="B10" s="294" t="s">
        <v>251</v>
      </c>
      <c r="C10" s="294"/>
    </row>
    <row r="11" spans="1:12" ht="37.5" customHeight="1" x14ac:dyDescent="0.2">
      <c r="A11" s="10" t="s">
        <v>6</v>
      </c>
      <c r="B11" s="294" t="s">
        <v>250</v>
      </c>
      <c r="C11" s="294"/>
    </row>
    <row r="12" spans="1:12" ht="36" customHeight="1" x14ac:dyDescent="0.2">
      <c r="A12" s="10" t="s">
        <v>8</v>
      </c>
      <c r="B12" s="296" t="s">
        <v>176</v>
      </c>
      <c r="C12" s="296"/>
    </row>
    <row r="13" spans="1:12" ht="36" customHeight="1" x14ac:dyDescent="0.2">
      <c r="A13" s="10" t="s">
        <v>248</v>
      </c>
      <c r="B13" s="296" t="s">
        <v>176</v>
      </c>
      <c r="C13" s="296"/>
    </row>
    <row r="14" spans="1:12" ht="17" x14ac:dyDescent="0.2">
      <c r="A14" s="12" t="s">
        <v>7</v>
      </c>
    </row>
    <row r="15" spans="1:12" ht="34" x14ac:dyDescent="0.2">
      <c r="A15" s="10" t="s">
        <v>249</v>
      </c>
      <c r="B15" s="11" t="s">
        <v>177</v>
      </c>
    </row>
    <row r="16" spans="1:12" ht="17" x14ac:dyDescent="0.2">
      <c r="A16" s="13"/>
    </row>
    <row r="17" spans="1:17" ht="33" customHeight="1" x14ac:dyDescent="0.2">
      <c r="A17" s="14" t="s">
        <v>9</v>
      </c>
    </row>
    <row r="18" spans="1:17" ht="39" customHeight="1" x14ac:dyDescent="0.2">
      <c r="A18" s="10" t="s">
        <v>11</v>
      </c>
      <c r="B18" s="209" t="s">
        <v>159</v>
      </c>
      <c r="C18" s="9"/>
    </row>
    <row r="19" spans="1:17" ht="18" customHeight="1" x14ac:dyDescent="0.2">
      <c r="A19" s="226" t="s">
        <v>10</v>
      </c>
      <c r="B19" s="206" t="s">
        <v>178</v>
      </c>
      <c r="C19" s="209"/>
    </row>
    <row r="20" spans="1:17" ht="36" customHeight="1" x14ac:dyDescent="0.2">
      <c r="A20" s="10" t="s">
        <v>12</v>
      </c>
      <c r="B20" s="209" t="s">
        <v>179</v>
      </c>
      <c r="C20" s="209"/>
    </row>
    <row r="21" spans="1:17" ht="33.75" customHeight="1" x14ac:dyDescent="0.2">
      <c r="A21" s="10" t="s">
        <v>14</v>
      </c>
      <c r="B21" s="209" t="s">
        <v>180</v>
      </c>
      <c r="C21" s="209"/>
    </row>
    <row r="22" spans="1:17" ht="17" x14ac:dyDescent="0.2">
      <c r="A22" s="12" t="s">
        <v>13</v>
      </c>
    </row>
    <row r="23" spans="1:17" ht="35.25" customHeight="1" x14ac:dyDescent="0.2">
      <c r="A23" s="10" t="s">
        <v>15</v>
      </c>
      <c r="B23" s="209" t="s">
        <v>181</v>
      </c>
      <c r="C23" s="209"/>
    </row>
    <row r="24" spans="1:17" ht="17" x14ac:dyDescent="0.2">
      <c r="A24" s="13"/>
    </row>
    <row r="25" spans="1:17" ht="33" customHeight="1" x14ac:dyDescent="0.2">
      <c r="A25" s="8" t="s">
        <v>136</v>
      </c>
    </row>
    <row r="26" spans="1:17" ht="18" customHeight="1" x14ac:dyDescent="0.2">
      <c r="A26" s="10" t="s">
        <v>242</v>
      </c>
      <c r="B26" s="209" t="s">
        <v>182</v>
      </c>
      <c r="C26" s="209"/>
    </row>
    <row r="27" spans="1:17" ht="51" customHeight="1" x14ac:dyDescent="0.2">
      <c r="A27" s="10" t="s">
        <v>243</v>
      </c>
      <c r="B27" s="209" t="s">
        <v>183</v>
      </c>
      <c r="C27" s="209"/>
      <c r="D27" s="294"/>
      <c r="E27" s="294"/>
      <c r="F27" s="294"/>
      <c r="G27" s="294"/>
      <c r="H27" s="294"/>
      <c r="I27" s="294"/>
      <c r="J27" s="294"/>
      <c r="K27" s="294"/>
      <c r="L27" s="294"/>
      <c r="M27" s="294"/>
      <c r="N27" s="294"/>
      <c r="O27" s="294"/>
      <c r="P27" s="294"/>
      <c r="Q27" s="294"/>
    </row>
    <row r="28" spans="1:17" ht="51" customHeight="1" x14ac:dyDescent="0.2">
      <c r="A28" s="10" t="s">
        <v>244</v>
      </c>
      <c r="B28" s="209" t="s">
        <v>184</v>
      </c>
      <c r="C28" s="209"/>
      <c r="D28" s="294"/>
      <c r="E28" s="294"/>
      <c r="F28" s="294"/>
      <c r="G28" s="294"/>
    </row>
    <row r="29" spans="1:17" ht="17.25" customHeight="1" x14ac:dyDescent="0.2">
      <c r="A29" s="10" t="s">
        <v>245</v>
      </c>
      <c r="B29" s="209" t="s">
        <v>185</v>
      </c>
      <c r="C29" s="209"/>
    </row>
    <row r="30" spans="1:17" ht="34" x14ac:dyDescent="0.2">
      <c r="A30" s="10" t="s">
        <v>246</v>
      </c>
      <c r="B30" s="209" t="s">
        <v>186</v>
      </c>
      <c r="C30" s="209"/>
    </row>
    <row r="31" spans="1:17" ht="17" x14ac:dyDescent="0.2">
      <c r="A31" s="13"/>
    </row>
    <row r="32" spans="1:17" ht="33" customHeight="1" x14ac:dyDescent="0.2">
      <c r="A32" s="14" t="s">
        <v>16</v>
      </c>
    </row>
    <row r="33" spans="1:2" ht="34" x14ac:dyDescent="0.2">
      <c r="A33" s="10" t="s">
        <v>247</v>
      </c>
      <c r="B33" s="15" t="s">
        <v>198</v>
      </c>
    </row>
    <row r="34" spans="1:2" ht="17" x14ac:dyDescent="0.2">
      <c r="A34" s="10"/>
    </row>
    <row r="35" spans="1:2" ht="17" x14ac:dyDescent="0.2">
      <c r="A35" s="10"/>
    </row>
    <row r="36" spans="1:2" ht="17" x14ac:dyDescent="0.2">
      <c r="A36" s="10"/>
    </row>
    <row r="37" spans="1:2" ht="17" x14ac:dyDescent="0.2">
      <c r="A37" s="10"/>
    </row>
  </sheetData>
  <mergeCells count="15">
    <mergeCell ref="A1:B1"/>
    <mergeCell ref="A2:B2"/>
    <mergeCell ref="B10:C10"/>
    <mergeCell ref="B12:C12"/>
    <mergeCell ref="N27:O27"/>
    <mergeCell ref="B11:C11"/>
    <mergeCell ref="B13:C13"/>
    <mergeCell ref="P27:Q27"/>
    <mergeCell ref="L27:M27"/>
    <mergeCell ref="D28:E28"/>
    <mergeCell ref="F28:G28"/>
    <mergeCell ref="J27:K27"/>
    <mergeCell ref="D27:E27"/>
    <mergeCell ref="F27:G27"/>
    <mergeCell ref="H27:I27"/>
  </mergeCells>
  <hyperlinks>
    <hyperlink ref="A6" location="'Chart 1'!A1" display="Chart 1" xr:uid="{00000000-0004-0000-0000-000000000000}"/>
    <hyperlink ref="A8" location="'Table 1.1'!A1" display="Table 1.1" xr:uid="{00000000-0004-0000-0000-000001000000}"/>
    <hyperlink ref="A10" location="'Table 1.2 and 1.3'!A1" display="Table 1.2" xr:uid="{00000000-0004-0000-0000-000002000000}"/>
    <hyperlink ref="A12" location="'Table 1.4 and 1.5'!A1" display="Table 1.4" xr:uid="{00000000-0004-0000-0000-000003000000}"/>
    <hyperlink ref="A15" location="'Table 1.6'!A1" display="Table 1.6" xr:uid="{00000000-0004-0000-0000-000004000000}"/>
    <hyperlink ref="A18" location="'Table 2.1'!A1" display="Table 2.1" xr:uid="{00000000-0004-0000-0000-000005000000}"/>
    <hyperlink ref="A20" location="'Table 2.2'!A1" display="Table 2.2" xr:uid="{00000000-0004-0000-0000-000006000000}"/>
    <hyperlink ref="A21" location="'Table 2.3'!A1" display="Table 2.3" xr:uid="{00000000-0004-0000-0000-000007000000}"/>
    <hyperlink ref="A23" location="'Table 2.4'!A1" display="Table 2.4" xr:uid="{00000000-0004-0000-0000-000008000000}"/>
    <hyperlink ref="A9" location="'Chart 2'!A1" display="Chart 2" xr:uid="{00000000-0004-0000-0000-000009000000}"/>
    <hyperlink ref="A33" location="'Table 4.1'!A1" display="Table 4.1" xr:uid="{00000000-0004-0000-0000-00000A000000}"/>
    <hyperlink ref="A27" location="'Table 3.1 and 3.2'!A1" display="Table 3.1" xr:uid="{00000000-0004-0000-0000-00000B000000}"/>
    <hyperlink ref="A29" location="'Table 3.3 and 3.4'!A1" display="Table 3.3" xr:uid="{00000000-0004-0000-0000-00000C000000}"/>
    <hyperlink ref="A30" location="'Table 3.3 and 3.4'!A1" display="Table 3.4" xr:uid="{00000000-0004-0000-0000-00000D000000}"/>
    <hyperlink ref="A28" location="'Table 3.1 and 3.2'!A1" display="Table 3.2" xr:uid="{00000000-0004-0000-0000-00000E000000}"/>
    <hyperlink ref="A26" location="'Chart 4'!A1" display="Chart 4" xr:uid="{00000000-0004-0000-0000-00000F000000}"/>
    <hyperlink ref="A5" location="'Chart 1'!A1" display="Chart 1" xr:uid="{00000000-0004-0000-0000-000010000000}"/>
    <hyperlink ref="A7" location="'Illustration 2'!A1" display="Illustration 2" xr:uid="{00000000-0004-0000-0000-000011000000}"/>
    <hyperlink ref="A11" location="'Table 1.2 and 1.3'!A1" display="Table 1.3" xr:uid="{00000000-0004-0000-0000-000012000000}"/>
    <hyperlink ref="A13" location="'Table 1.4 and 1.5'!A1" display="Table 1.5" xr:uid="{00000000-0004-0000-0000-000013000000}"/>
  </hyperlinks>
  <pageMargins left="0.74803149606299213" right="0.74803149606299213" top="0.98425196850393704" bottom="0.98425196850393704" header="0.51181102362204722" footer="0.51181102362204722"/>
  <pageSetup paperSize="9" scale="7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pageSetUpPr fitToPage="1"/>
  </sheetPr>
  <dimension ref="A1:R47"/>
  <sheetViews>
    <sheetView zoomScaleNormal="100" zoomScaleSheetLayoutView="85" workbookViewId="0"/>
  </sheetViews>
  <sheetFormatPr baseColWidth="10" defaultColWidth="8.83203125" defaultRowHeight="13" x14ac:dyDescent="0.15"/>
  <cols>
    <col min="1" max="1" customWidth="true" style="68" width="40.5" collapsed="false"/>
    <col min="2" max="8" customWidth="true" style="68" width="8.33203125" collapsed="false"/>
    <col min="9" max="10" customWidth="true" style="68" width="9.1640625" collapsed="false"/>
    <col min="11" max="16384" style="68" width="8.83203125" collapsed="false"/>
  </cols>
  <sheetData>
    <row r="1" spans="1:11" ht="28" x14ac:dyDescent="0.3">
      <c r="A1" s="105" t="s">
        <v>95</v>
      </c>
      <c r="B1" s="105"/>
      <c r="C1" s="105"/>
    </row>
    <row r="2" spans="1:11" ht="42.75" customHeight="1" x14ac:dyDescent="0.2">
      <c r="A2" s="321" t="s">
        <v>210</v>
      </c>
      <c r="B2" s="321"/>
      <c r="C2" s="321"/>
      <c r="D2" s="321"/>
      <c r="E2" s="321"/>
      <c r="F2" s="321"/>
      <c r="G2" s="321"/>
      <c r="H2" s="321"/>
      <c r="I2" s="321"/>
      <c r="J2" s="321"/>
      <c r="K2" s="321"/>
    </row>
    <row r="3" spans="1:11" ht="16" x14ac:dyDescent="0.15">
      <c r="A3" s="6"/>
      <c r="C3" s="106"/>
    </row>
    <row r="4" spans="1:11" ht="18" thickBot="1" x14ac:dyDescent="0.2">
      <c r="A4" s="51" t="s">
        <v>29</v>
      </c>
      <c r="B4" s="51"/>
      <c r="C4" s="51"/>
      <c r="D4" s="17"/>
      <c r="E4" s="17"/>
      <c r="F4" s="17"/>
      <c r="G4" s="17"/>
    </row>
    <row r="5" spans="1:11" ht="14" thickBot="1" x14ac:dyDescent="0.2">
      <c r="A5" s="52"/>
      <c r="B5" s="52" t="s">
        <v>20</v>
      </c>
      <c r="C5" s="52" t="s">
        <v>21</v>
      </c>
      <c r="D5" s="52" t="s">
        <v>22</v>
      </c>
      <c r="E5" s="52" t="s">
        <v>23</v>
      </c>
      <c r="F5" s="52" t="s">
        <v>24</v>
      </c>
      <c r="G5" s="52" t="s">
        <v>25</v>
      </c>
      <c r="H5" s="52" t="s">
        <v>116</v>
      </c>
      <c r="I5" s="52" t="s">
        <v>128</v>
      </c>
      <c r="J5" s="52" t="s">
        <v>170</v>
      </c>
    </row>
    <row r="6" spans="1:11" x14ac:dyDescent="0.15">
      <c r="A6" s="53" t="s">
        <v>96</v>
      </c>
      <c r="B6" s="107">
        <v>1.05</v>
      </c>
      <c r="C6" s="107">
        <v>2.04</v>
      </c>
      <c r="D6" s="107">
        <v>4.97</v>
      </c>
      <c r="E6" s="107">
        <v>4.45</v>
      </c>
      <c r="F6" s="107">
        <v>5.98</v>
      </c>
      <c r="G6" s="107">
        <v>3.51</v>
      </c>
      <c r="H6" s="107">
        <v>4.91</v>
      </c>
      <c r="I6" s="197">
        <v>6.13</v>
      </c>
      <c r="J6" s="197">
        <v>4</v>
      </c>
    </row>
    <row r="7" spans="1:11" x14ac:dyDescent="0.15">
      <c r="A7" s="55" t="s">
        <v>97</v>
      </c>
      <c r="B7" s="108">
        <v>30.35</v>
      </c>
      <c r="C7" s="108">
        <v>30.14</v>
      </c>
      <c r="D7" s="108">
        <v>36.39</v>
      </c>
      <c r="E7" s="108">
        <v>37.42</v>
      </c>
      <c r="F7" s="108">
        <v>42.58</v>
      </c>
      <c r="G7" s="108">
        <v>36.07</v>
      </c>
      <c r="H7" s="108">
        <v>41.45</v>
      </c>
      <c r="I7" s="198">
        <v>41.11</v>
      </c>
      <c r="J7" s="198">
        <v>45</v>
      </c>
    </row>
    <row r="8" spans="1:11" x14ac:dyDescent="0.15">
      <c r="A8" s="55" t="s">
        <v>98</v>
      </c>
      <c r="B8" s="108">
        <v>17.54</v>
      </c>
      <c r="C8" s="108">
        <v>14.66</v>
      </c>
      <c r="D8" s="108">
        <v>13.87</v>
      </c>
      <c r="E8" s="108">
        <v>12.47</v>
      </c>
      <c r="F8" s="108">
        <v>11.24</v>
      </c>
      <c r="G8" s="108">
        <v>18.27</v>
      </c>
      <c r="H8" s="108">
        <v>9.6199999999999992</v>
      </c>
      <c r="I8" s="108">
        <v>7.51</v>
      </c>
      <c r="J8" s="108">
        <v>9</v>
      </c>
    </row>
    <row r="9" spans="1:11" x14ac:dyDescent="0.15">
      <c r="A9" s="55" t="s">
        <v>99</v>
      </c>
      <c r="B9" s="108">
        <v>6.49</v>
      </c>
      <c r="C9" s="108">
        <v>9.7799999999999994</v>
      </c>
      <c r="D9" s="108">
        <v>8.1199999999999992</v>
      </c>
      <c r="E9" s="108">
        <v>11.36</v>
      </c>
      <c r="F9" s="108">
        <v>9.57</v>
      </c>
      <c r="G9" s="108">
        <v>11.71</v>
      </c>
      <c r="H9" s="108">
        <v>14.32</v>
      </c>
      <c r="I9" s="198">
        <v>17.59</v>
      </c>
      <c r="J9" s="198">
        <v>15</v>
      </c>
    </row>
    <row r="10" spans="1:11" x14ac:dyDescent="0.15">
      <c r="A10" s="55" t="s">
        <v>100</v>
      </c>
      <c r="B10" s="108" t="s">
        <v>35</v>
      </c>
      <c r="C10" s="108" t="s">
        <v>35</v>
      </c>
      <c r="D10" s="108" t="s">
        <v>35</v>
      </c>
      <c r="E10" s="108" t="s">
        <v>35</v>
      </c>
      <c r="F10" s="108" t="s">
        <v>35</v>
      </c>
      <c r="G10" s="108" t="s">
        <v>35</v>
      </c>
      <c r="H10" s="108">
        <v>0.21</v>
      </c>
      <c r="I10" s="108" t="s">
        <v>35</v>
      </c>
      <c r="J10" s="108">
        <v>2</v>
      </c>
    </row>
    <row r="11" spans="1:11" x14ac:dyDescent="0.15">
      <c r="A11" s="53" t="s">
        <v>101</v>
      </c>
      <c r="B11" s="108" t="s">
        <v>35</v>
      </c>
      <c r="C11" s="108" t="s">
        <v>35</v>
      </c>
      <c r="D11" s="108" t="s">
        <v>35</v>
      </c>
      <c r="E11" s="108" t="s">
        <v>35</v>
      </c>
      <c r="F11" s="108" t="s">
        <v>35</v>
      </c>
      <c r="G11" s="108" t="s">
        <v>35</v>
      </c>
      <c r="H11" s="108">
        <v>7.26</v>
      </c>
      <c r="I11" s="198">
        <v>7.51</v>
      </c>
      <c r="J11" s="198">
        <v>9</v>
      </c>
    </row>
    <row r="12" spans="1:11" x14ac:dyDescent="0.15">
      <c r="A12" s="55" t="s">
        <v>102</v>
      </c>
      <c r="B12" s="108">
        <v>38.25</v>
      </c>
      <c r="C12" s="108">
        <v>31.98</v>
      </c>
      <c r="D12" s="108">
        <v>19.63</v>
      </c>
      <c r="E12" s="108">
        <v>16.04</v>
      </c>
      <c r="F12" s="108">
        <v>16.989999999999998</v>
      </c>
      <c r="G12" s="108">
        <v>17.559999999999999</v>
      </c>
      <c r="H12" s="108">
        <v>17.52</v>
      </c>
      <c r="I12" s="198">
        <v>13.04</v>
      </c>
      <c r="J12" s="198">
        <v>11</v>
      </c>
    </row>
    <row r="13" spans="1:11" x14ac:dyDescent="0.15">
      <c r="A13" s="55" t="s">
        <v>103</v>
      </c>
      <c r="B13" s="108">
        <v>4.3899999999999997</v>
      </c>
      <c r="C13" s="108">
        <v>3.87</v>
      </c>
      <c r="D13" s="108">
        <v>6.81</v>
      </c>
      <c r="E13" s="108">
        <v>6.46</v>
      </c>
      <c r="F13" s="108">
        <v>4.07</v>
      </c>
      <c r="G13" s="108">
        <v>5.15</v>
      </c>
      <c r="H13" s="108">
        <v>4.2699999999999996</v>
      </c>
      <c r="I13" s="198">
        <v>5.34</v>
      </c>
      <c r="J13" s="198">
        <v>5</v>
      </c>
    </row>
    <row r="14" spans="1:11" x14ac:dyDescent="0.15">
      <c r="A14" s="55" t="s">
        <v>104</v>
      </c>
      <c r="B14" s="108" t="s">
        <v>35</v>
      </c>
      <c r="C14" s="108" t="s">
        <v>35</v>
      </c>
      <c r="D14" s="108" t="s">
        <v>35</v>
      </c>
      <c r="E14" s="108">
        <v>0</v>
      </c>
      <c r="F14" s="108" t="s">
        <v>35</v>
      </c>
      <c r="G14" s="108" t="s">
        <v>35</v>
      </c>
      <c r="H14" s="108">
        <v>0.43</v>
      </c>
      <c r="I14" s="108" t="s">
        <v>35</v>
      </c>
      <c r="J14" s="108">
        <v>1</v>
      </c>
    </row>
    <row r="15" spans="1:11" ht="16" thickBot="1" x14ac:dyDescent="0.2">
      <c r="A15" s="109" t="s">
        <v>150</v>
      </c>
      <c r="B15" s="110">
        <v>56.660000000000004</v>
      </c>
      <c r="C15" s="110">
        <v>63.34</v>
      </c>
      <c r="D15" s="110">
        <v>73.3</v>
      </c>
      <c r="E15" s="110">
        <v>77.510000000000005</v>
      </c>
      <c r="F15" s="110">
        <v>78.460000000000008</v>
      </c>
      <c r="G15" s="110">
        <v>76.819999999999993</v>
      </c>
      <c r="H15" s="110">
        <v>77.77</v>
      </c>
      <c r="I15" s="110">
        <v>80.83</v>
      </c>
      <c r="J15" s="110">
        <v>83</v>
      </c>
    </row>
    <row r="16" spans="1:11" x14ac:dyDescent="0.15">
      <c r="A16" s="104"/>
      <c r="B16" s="104"/>
      <c r="C16" s="104"/>
      <c r="D16" s="104"/>
      <c r="E16" s="104"/>
      <c r="F16" s="104"/>
      <c r="G16" s="104"/>
    </row>
    <row r="17" spans="1:12" s="69" customFormat="1" ht="18" thickBot="1" x14ac:dyDescent="0.2">
      <c r="A17" s="111" t="s">
        <v>36</v>
      </c>
      <c r="B17" s="111"/>
      <c r="C17" s="111"/>
      <c r="D17" s="65"/>
      <c r="E17" s="65"/>
      <c r="F17" s="65"/>
      <c r="G17" s="65"/>
      <c r="H17" s="17"/>
      <c r="I17" s="17"/>
      <c r="J17" s="17"/>
      <c r="K17" s="68"/>
      <c r="L17" s="68"/>
    </row>
    <row r="18" spans="1:12" ht="14" thickBot="1" x14ac:dyDescent="0.2">
      <c r="A18" s="52"/>
      <c r="B18" s="52" t="s">
        <v>20</v>
      </c>
      <c r="C18" s="52" t="s">
        <v>21</v>
      </c>
      <c r="D18" s="52" t="s">
        <v>22</v>
      </c>
      <c r="E18" s="52" t="s">
        <v>23</v>
      </c>
      <c r="F18" s="52" t="s">
        <v>24</v>
      </c>
      <c r="G18" s="52" t="s">
        <v>25</v>
      </c>
      <c r="H18" s="52" t="s">
        <v>116</v>
      </c>
      <c r="I18" s="52" t="s">
        <v>128</v>
      </c>
      <c r="J18" s="52" t="s">
        <v>170</v>
      </c>
    </row>
    <row r="19" spans="1:12" x14ac:dyDescent="0.15">
      <c r="A19" s="112" t="s">
        <v>96</v>
      </c>
      <c r="B19" s="107">
        <v>1.1299999999999999</v>
      </c>
      <c r="C19" s="107">
        <v>1.77</v>
      </c>
      <c r="D19" s="107">
        <v>1.05</v>
      </c>
      <c r="E19" s="107">
        <v>1.19</v>
      </c>
      <c r="F19" s="107">
        <v>3.51</v>
      </c>
      <c r="G19" s="107">
        <v>3.64</v>
      </c>
      <c r="H19" s="107">
        <v>2.81</v>
      </c>
      <c r="I19" s="198">
        <v>4.33</v>
      </c>
      <c r="J19" s="197">
        <v>5</v>
      </c>
    </row>
    <row r="20" spans="1:12" x14ac:dyDescent="0.15">
      <c r="A20" s="55" t="s">
        <v>97</v>
      </c>
      <c r="B20" s="108">
        <v>24.76</v>
      </c>
      <c r="C20" s="108">
        <v>22.61</v>
      </c>
      <c r="D20" s="108">
        <v>26.42</v>
      </c>
      <c r="E20" s="108">
        <v>26.68</v>
      </c>
      <c r="F20" s="108">
        <v>27.4</v>
      </c>
      <c r="G20" s="108">
        <v>32.28</v>
      </c>
      <c r="H20" s="108">
        <v>29.22</v>
      </c>
      <c r="I20" s="108">
        <v>28.79</v>
      </c>
      <c r="J20" s="198">
        <v>31</v>
      </c>
    </row>
    <row r="21" spans="1:12" x14ac:dyDescent="0.15">
      <c r="A21" s="55" t="s">
        <v>98</v>
      </c>
      <c r="B21" s="108">
        <v>14.89</v>
      </c>
      <c r="C21" s="108">
        <v>16.079999999999998</v>
      </c>
      <c r="D21" s="108">
        <v>13.42</v>
      </c>
      <c r="E21" s="108">
        <v>11.26</v>
      </c>
      <c r="F21" s="108">
        <v>10.54</v>
      </c>
      <c r="G21" s="108">
        <v>11.65</v>
      </c>
      <c r="H21" s="108">
        <v>8.8699999999999992</v>
      </c>
      <c r="I21" s="108">
        <v>7.79</v>
      </c>
      <c r="J21" s="108">
        <v>9</v>
      </c>
    </row>
    <row r="22" spans="1:12" x14ac:dyDescent="0.15">
      <c r="A22" s="55" t="s">
        <v>99</v>
      </c>
      <c r="B22" s="108">
        <v>6.96</v>
      </c>
      <c r="C22" s="108">
        <v>10.07</v>
      </c>
      <c r="D22" s="108">
        <v>8.39</v>
      </c>
      <c r="E22" s="108">
        <v>11.86</v>
      </c>
      <c r="F22" s="108">
        <v>13.11</v>
      </c>
      <c r="G22" s="108">
        <v>10.68</v>
      </c>
      <c r="H22" s="108">
        <v>15.37</v>
      </c>
      <c r="I22" s="108">
        <v>14.07</v>
      </c>
      <c r="J22" s="198">
        <v>16</v>
      </c>
    </row>
    <row r="23" spans="1:12" x14ac:dyDescent="0.15">
      <c r="A23" s="55" t="s">
        <v>100</v>
      </c>
      <c r="B23" s="108" t="s">
        <v>35</v>
      </c>
      <c r="C23" s="108" t="s">
        <v>35</v>
      </c>
      <c r="D23" s="108" t="s">
        <v>35</v>
      </c>
      <c r="E23" s="108">
        <v>0.99</v>
      </c>
      <c r="F23" s="108" t="s">
        <v>35</v>
      </c>
      <c r="G23" s="108" t="s">
        <v>35</v>
      </c>
      <c r="H23" s="108">
        <v>0.87</v>
      </c>
      <c r="I23" s="108" t="s">
        <v>35</v>
      </c>
      <c r="J23" s="108">
        <v>2</v>
      </c>
    </row>
    <row r="24" spans="1:12" x14ac:dyDescent="0.15">
      <c r="A24" s="55" t="s">
        <v>101</v>
      </c>
      <c r="B24" s="108" t="s">
        <v>35</v>
      </c>
      <c r="C24" s="108" t="s">
        <v>35</v>
      </c>
      <c r="D24" s="108" t="s">
        <v>35</v>
      </c>
      <c r="E24" s="108">
        <v>12.06</v>
      </c>
      <c r="F24" s="108" t="s">
        <v>35</v>
      </c>
      <c r="G24" s="108" t="s">
        <v>35</v>
      </c>
      <c r="H24" s="108">
        <v>8.66</v>
      </c>
      <c r="I24" s="108">
        <v>14.07</v>
      </c>
      <c r="J24" s="198">
        <v>10</v>
      </c>
    </row>
    <row r="25" spans="1:12" x14ac:dyDescent="0.15">
      <c r="A25" s="55" t="s">
        <v>102</v>
      </c>
      <c r="B25" s="108">
        <v>44.34</v>
      </c>
      <c r="C25" s="108">
        <v>36.75</v>
      </c>
      <c r="D25" s="108">
        <v>33.119999999999997</v>
      </c>
      <c r="E25" s="108">
        <v>29.25</v>
      </c>
      <c r="F25" s="108">
        <v>28.81</v>
      </c>
      <c r="G25" s="108">
        <v>22.57</v>
      </c>
      <c r="H25" s="108">
        <v>24.46</v>
      </c>
      <c r="I25" s="108">
        <v>20.56</v>
      </c>
      <c r="J25" s="198">
        <v>17</v>
      </c>
    </row>
    <row r="26" spans="1:12" x14ac:dyDescent="0.15">
      <c r="A26" s="113" t="s">
        <v>103</v>
      </c>
      <c r="B26" s="108">
        <v>6.63</v>
      </c>
      <c r="C26" s="108">
        <v>6.89</v>
      </c>
      <c r="D26" s="108">
        <v>7.76</v>
      </c>
      <c r="E26" s="108" t="s">
        <v>35</v>
      </c>
      <c r="F26" s="108">
        <v>7.03</v>
      </c>
      <c r="G26" s="108">
        <v>5.34</v>
      </c>
      <c r="H26" s="108">
        <v>9.31</v>
      </c>
      <c r="I26" s="108">
        <v>9.09</v>
      </c>
      <c r="J26" s="198">
        <v>9</v>
      </c>
    </row>
    <row r="27" spans="1:12" x14ac:dyDescent="0.15">
      <c r="A27" s="55" t="s">
        <v>104</v>
      </c>
      <c r="B27" s="108" t="s">
        <v>35</v>
      </c>
      <c r="C27" s="108" t="s">
        <v>35</v>
      </c>
      <c r="D27" s="108">
        <v>1.26</v>
      </c>
      <c r="E27" s="108" t="s">
        <v>35</v>
      </c>
      <c r="F27" s="108" t="s">
        <v>35</v>
      </c>
      <c r="G27" s="108">
        <v>3.16</v>
      </c>
      <c r="H27" s="108">
        <v>0.43</v>
      </c>
      <c r="I27" s="108" t="s">
        <v>35</v>
      </c>
      <c r="J27" s="108">
        <v>1</v>
      </c>
    </row>
    <row r="28" spans="1:12" ht="16" thickBot="1" x14ac:dyDescent="0.2">
      <c r="A28" s="109" t="s">
        <v>150</v>
      </c>
      <c r="B28" s="110">
        <v>47.9</v>
      </c>
      <c r="C28" s="110">
        <v>56.01</v>
      </c>
      <c r="D28" s="110">
        <v>57.88</v>
      </c>
      <c r="E28" s="110">
        <v>64.040000000000006</v>
      </c>
      <c r="F28" s="110">
        <v>63.46</v>
      </c>
      <c r="G28" s="110">
        <v>68.929999999999993</v>
      </c>
      <c r="H28" s="110">
        <v>65.8</v>
      </c>
      <c r="I28" s="110">
        <v>69.48</v>
      </c>
      <c r="J28" s="110">
        <v>74</v>
      </c>
    </row>
    <row r="29" spans="1:12" x14ac:dyDescent="0.15">
      <c r="A29" s="177"/>
      <c r="B29" s="178"/>
      <c r="C29" s="178"/>
      <c r="D29" s="178"/>
      <c r="E29" s="178"/>
      <c r="F29" s="178"/>
      <c r="G29" s="178"/>
      <c r="H29" s="178"/>
      <c r="I29" s="178"/>
      <c r="J29" s="178"/>
    </row>
    <row r="30" spans="1:12" ht="18" thickBot="1" x14ac:dyDescent="0.2">
      <c r="A30" s="111" t="s">
        <v>28</v>
      </c>
      <c r="B30" s="111"/>
      <c r="C30" s="111"/>
      <c r="D30" s="65"/>
      <c r="E30" s="65"/>
      <c r="F30" s="65"/>
      <c r="G30" s="65"/>
      <c r="H30" s="69"/>
    </row>
    <row r="31" spans="1:12" s="17" customFormat="1" ht="14" thickBot="1" x14ac:dyDescent="0.2">
      <c r="A31" s="52"/>
      <c r="B31" s="52" t="s">
        <v>20</v>
      </c>
      <c r="C31" s="52" t="s">
        <v>21</v>
      </c>
      <c r="D31" s="52" t="s">
        <v>22</v>
      </c>
      <c r="E31" s="52" t="s">
        <v>23</v>
      </c>
      <c r="F31" s="52" t="s">
        <v>24</v>
      </c>
      <c r="G31" s="52" t="s">
        <v>25</v>
      </c>
      <c r="H31" s="52" t="s">
        <v>116</v>
      </c>
      <c r="I31" s="52" t="s">
        <v>128</v>
      </c>
      <c r="J31" s="52" t="s">
        <v>170</v>
      </c>
    </row>
    <row r="32" spans="1:12" x14ac:dyDescent="0.15">
      <c r="A32" s="112" t="s">
        <v>96</v>
      </c>
      <c r="B32" s="107">
        <v>36.229156472315275</v>
      </c>
      <c r="C32" s="107">
        <v>36.288721579203653</v>
      </c>
      <c r="D32" s="107">
        <v>37.836968539551712</v>
      </c>
      <c r="E32" s="107">
        <v>37.148333881929254</v>
      </c>
      <c r="F32" s="107">
        <v>39.009257818577872</v>
      </c>
      <c r="G32" s="107">
        <v>38.808557657503187</v>
      </c>
      <c r="H32" s="107">
        <v>40.300162508364402</v>
      </c>
      <c r="I32" s="182">
        <v>40.686159844054579</v>
      </c>
      <c r="J32" s="182">
        <v>41.149392940419716</v>
      </c>
    </row>
    <row r="33" spans="1:18" x14ac:dyDescent="0.15">
      <c r="A33" s="55" t="s">
        <v>97</v>
      </c>
      <c r="B33" s="108">
        <v>26.862272744382125</v>
      </c>
      <c r="C33" s="108">
        <v>27.070457354758965</v>
      </c>
      <c r="D33" s="108">
        <v>26.643883807417829</v>
      </c>
      <c r="E33" s="108">
        <v>27.651170445524425</v>
      </c>
      <c r="F33" s="108">
        <v>26.291426793216122</v>
      </c>
      <c r="G33" s="108">
        <v>27.644739098131112</v>
      </c>
      <c r="H33" s="108">
        <v>26.607398910238029</v>
      </c>
      <c r="I33" s="183">
        <v>26.838206627680311</v>
      </c>
      <c r="J33" s="183">
        <v>26.549811047680311</v>
      </c>
    </row>
    <row r="34" spans="1:18" x14ac:dyDescent="0.15">
      <c r="A34" s="55" t="s">
        <v>98</v>
      </c>
      <c r="B34" s="108">
        <v>5.1021944517634656</v>
      </c>
      <c r="C34" s="108">
        <v>5.4481776978686742</v>
      </c>
      <c r="D34" s="108">
        <v>4.5110061312694745</v>
      </c>
      <c r="E34" s="108">
        <v>4.782465583673785</v>
      </c>
      <c r="F34" s="108">
        <v>3.9676365333748249</v>
      </c>
      <c r="G34" s="108">
        <v>3.7682650359109178</v>
      </c>
      <c r="H34" s="108">
        <v>2.5905745148647354</v>
      </c>
      <c r="I34" s="183">
        <v>2.4327485380116958</v>
      </c>
      <c r="J34" s="183">
        <v>2.1327490552384014</v>
      </c>
    </row>
    <row r="35" spans="1:18" x14ac:dyDescent="0.15">
      <c r="A35" s="55" t="s">
        <v>99</v>
      </c>
      <c r="B35" s="108">
        <v>18.475928783829563</v>
      </c>
      <c r="C35" s="108">
        <v>19.228752294265274</v>
      </c>
      <c r="D35" s="108">
        <v>19.825108051060408</v>
      </c>
      <c r="E35" s="108">
        <v>20.376788584041666</v>
      </c>
      <c r="F35" s="108">
        <v>21.709195581142058</v>
      </c>
      <c r="G35" s="108">
        <v>21.418909908365244</v>
      </c>
      <c r="H35" s="108">
        <v>22.280852690947327</v>
      </c>
      <c r="I35" s="183">
        <v>21.970760233918128</v>
      </c>
      <c r="J35" s="183">
        <v>22.658197314464903</v>
      </c>
    </row>
    <row r="36" spans="1:18" x14ac:dyDescent="0.15">
      <c r="A36" s="55" t="s">
        <v>100</v>
      </c>
      <c r="B36" s="108">
        <v>0.34253020664734446</v>
      </c>
      <c r="C36" s="108">
        <v>0.47383601153687682</v>
      </c>
      <c r="D36" s="108">
        <v>0.43622474620564883</v>
      </c>
      <c r="E36" s="108">
        <v>0.5150347551648693</v>
      </c>
      <c r="F36" s="108">
        <v>0.43955189046211302</v>
      </c>
      <c r="G36" s="108">
        <v>0.44198052999561827</v>
      </c>
      <c r="H36" s="108">
        <v>0.50664372430933946</v>
      </c>
      <c r="I36" s="183">
        <v>0.55165692007797273</v>
      </c>
      <c r="J36" s="183">
        <v>0.68143442952480504</v>
      </c>
    </row>
    <row r="37" spans="1:18" x14ac:dyDescent="0.15">
      <c r="A37" s="53" t="s">
        <v>101</v>
      </c>
      <c r="B37" s="108">
        <v>0</v>
      </c>
      <c r="C37" s="108">
        <v>0.5206577518073191</v>
      </c>
      <c r="D37" s="108">
        <v>0.86239823097798773</v>
      </c>
      <c r="E37" s="108">
        <v>1.2585435746509963</v>
      </c>
      <c r="F37" s="108">
        <v>1.0483118095534463</v>
      </c>
      <c r="G37" s="108">
        <v>0.92206282981844512</v>
      </c>
      <c r="H37" s="108">
        <v>1.0228467641716854</v>
      </c>
      <c r="I37" s="183">
        <v>1.2261208576998051</v>
      </c>
      <c r="J37" s="183">
        <v>1.2080887673876337</v>
      </c>
    </row>
    <row r="38" spans="1:18" x14ac:dyDescent="0.15">
      <c r="A38" s="55" t="s">
        <v>102</v>
      </c>
      <c r="B38" s="108">
        <v>11.152934091165733</v>
      </c>
      <c r="C38" s="108">
        <v>9.4673558826834476</v>
      </c>
      <c r="D38" s="108">
        <v>8.1495627701276518</v>
      </c>
      <c r="E38" s="108">
        <v>6.8697116967103611</v>
      </c>
      <c r="F38" s="108">
        <v>6.1595612260774857</v>
      </c>
      <c r="G38" s="108">
        <v>5.3628241031795927</v>
      </c>
      <c r="H38" s="108">
        <v>5.1142338208584261</v>
      </c>
      <c r="I38" s="183">
        <v>4.4756335282651074</v>
      </c>
      <c r="J38" s="183">
        <v>3.8413604567017772</v>
      </c>
    </row>
    <row r="39" spans="1:18" x14ac:dyDescent="0.15">
      <c r="A39" s="55" t="s">
        <v>103</v>
      </c>
      <c r="B39" s="108">
        <v>1.2873113260812286</v>
      </c>
      <c r="C39" s="108">
        <v>1.2117466381990487</v>
      </c>
      <c r="D39" s="108">
        <v>1.3327972660568903</v>
      </c>
      <c r="E39" s="108">
        <v>1.088156136852092</v>
      </c>
      <c r="F39" s="108">
        <v>1.0988797261552825</v>
      </c>
      <c r="G39" s="108">
        <v>1.1087615019717665</v>
      </c>
      <c r="H39" s="108">
        <v>1.340216040531498</v>
      </c>
      <c r="I39" s="183">
        <v>1.4522417153996101</v>
      </c>
      <c r="J39" s="183">
        <v>1.3367371552625231</v>
      </c>
    </row>
    <row r="40" spans="1:18" x14ac:dyDescent="0.15">
      <c r="A40" s="55" t="s">
        <v>104</v>
      </c>
      <c r="B40" s="108">
        <v>0.54767192381525953</v>
      </c>
      <c r="C40" s="108">
        <v>0.29029478967674271</v>
      </c>
      <c r="D40" s="108">
        <v>0.40205045733239519</v>
      </c>
      <c r="E40" s="108">
        <v>0.30979534145255289</v>
      </c>
      <c r="F40" s="108">
        <v>0.27617862144079663</v>
      </c>
      <c r="G40" s="108">
        <v>0.52389933512411657</v>
      </c>
      <c r="H40" s="108">
        <v>0.23707102571455885</v>
      </c>
      <c r="I40" s="181">
        <v>0.36647173489278756</v>
      </c>
      <c r="J40" s="181">
        <v>0.44222883331993246</v>
      </c>
    </row>
    <row r="41" spans="1:18" ht="16" thickBot="1" x14ac:dyDescent="0.2">
      <c r="A41" s="109" t="s">
        <v>150</v>
      </c>
      <c r="B41" s="110">
        <v>87.012082658937757</v>
      </c>
      <c r="C41" s="110">
        <v>89.030602689440769</v>
      </c>
      <c r="D41" s="110">
        <v>90.115589506483062</v>
      </c>
      <c r="E41" s="110">
        <v>91.732336824984984</v>
      </c>
      <c r="F41" s="110">
        <v>92.465380426326433</v>
      </c>
      <c r="G41" s="110">
        <v>93.004515059724511</v>
      </c>
      <c r="H41" s="110">
        <v>93.308479112895512</v>
      </c>
      <c r="I41" s="180">
        <v>93.705653021442487</v>
      </c>
      <c r="J41" s="180">
        <v>94.379673554715765</v>
      </c>
    </row>
    <row r="42" spans="1:18" x14ac:dyDescent="0.15">
      <c r="A42" s="104"/>
      <c r="B42" s="104"/>
      <c r="C42" s="104"/>
      <c r="D42" s="104"/>
      <c r="E42" s="104"/>
      <c r="F42" s="104"/>
      <c r="G42" s="104"/>
    </row>
    <row r="43" spans="1:18" ht="24.75" customHeight="1" x14ac:dyDescent="0.15">
      <c r="A43" s="320" t="s">
        <v>117</v>
      </c>
      <c r="B43" s="320"/>
      <c r="C43" s="320"/>
      <c r="D43" s="320"/>
      <c r="E43" s="320"/>
      <c r="F43" s="320"/>
      <c r="G43" s="320"/>
      <c r="H43" s="175"/>
      <c r="I43" s="175"/>
      <c r="J43" s="175"/>
    </row>
    <row r="44" spans="1:18" ht="12.75" customHeight="1" x14ac:dyDescent="0.15">
      <c r="A44" s="320" t="s">
        <v>106</v>
      </c>
      <c r="B44" s="320"/>
      <c r="C44" s="320"/>
      <c r="D44" s="320"/>
      <c r="E44" s="320"/>
      <c r="F44" s="320"/>
      <c r="G44" s="320"/>
      <c r="H44" s="175"/>
      <c r="I44" s="175"/>
      <c r="J44" s="175"/>
    </row>
    <row r="45" spans="1:18" ht="12.75" customHeight="1" x14ac:dyDescent="0.15">
      <c r="A45" s="322" t="s">
        <v>151</v>
      </c>
      <c r="B45" s="322"/>
      <c r="C45" s="322"/>
      <c r="D45" s="322"/>
      <c r="E45" s="322"/>
      <c r="F45" s="322"/>
      <c r="G45" s="322"/>
      <c r="H45" s="322"/>
      <c r="I45" s="322"/>
      <c r="J45" s="176"/>
    </row>
    <row r="46" spans="1:18" ht="12.75" customHeight="1" x14ac:dyDescent="0.15">
      <c r="A46" s="323" t="s">
        <v>219</v>
      </c>
      <c r="B46" s="323"/>
      <c r="C46" s="323"/>
      <c r="D46" s="323"/>
      <c r="E46" s="323"/>
      <c r="F46" s="323"/>
      <c r="G46" s="323"/>
      <c r="H46" s="323"/>
      <c r="I46" s="323"/>
      <c r="J46" s="322"/>
      <c r="K46" s="322"/>
      <c r="L46" s="322"/>
      <c r="M46" s="322"/>
      <c r="N46" s="322"/>
      <c r="O46" s="322"/>
      <c r="P46" s="322"/>
      <c r="Q46" s="322"/>
      <c r="R46" s="322"/>
    </row>
    <row r="47" spans="1:18" x14ac:dyDescent="0.15">
      <c r="A47" s="323"/>
      <c r="B47" s="323"/>
      <c r="C47" s="323"/>
      <c r="D47" s="323"/>
      <c r="E47" s="323"/>
      <c r="F47" s="323"/>
      <c r="G47" s="323"/>
      <c r="H47" s="323"/>
      <c r="I47" s="323"/>
    </row>
  </sheetData>
  <mergeCells count="6">
    <mergeCell ref="A44:G44"/>
    <mergeCell ref="A43:G43"/>
    <mergeCell ref="A2:K2"/>
    <mergeCell ref="A45:I45"/>
    <mergeCell ref="J46:R46"/>
    <mergeCell ref="A46:I47"/>
  </mergeCells>
  <pageMargins left="0.74803149606299213" right="0.74803149606299213" top="0.98425196850393704" bottom="0.98425196850393704" header="0.51181102362204722" footer="0.51181102362204722"/>
  <pageSetup paperSize="9" scale="74" orientation="portrait" r:id="rId1"/>
  <headerFooter alignWithMargins="0"/>
  <rowBreaks count="1" manualBreakCount="1">
    <brk id="3"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6" tint="0.39997558519241921"/>
  </sheetPr>
  <dimension ref="A1:M47"/>
  <sheetViews>
    <sheetView zoomScaleNormal="100" workbookViewId="0"/>
  </sheetViews>
  <sheetFormatPr baseColWidth="10" defaultColWidth="8.83203125" defaultRowHeight="13" x14ac:dyDescent="0.15"/>
  <cols>
    <col min="1" max="1" customWidth="true" style="17" width="40.5" collapsed="false"/>
    <col min="2" max="7" customWidth="true" style="68" width="8.33203125" collapsed="false"/>
    <col min="8" max="8" customWidth="true" style="17" width="8.33203125" collapsed="false"/>
    <col min="9" max="16384" style="17" width="8.83203125" collapsed="false"/>
  </cols>
  <sheetData>
    <row r="1" spans="1:13" ht="28" x14ac:dyDescent="0.3">
      <c r="A1" s="114" t="s">
        <v>95</v>
      </c>
      <c r="B1" s="105"/>
      <c r="C1" s="105"/>
    </row>
    <row r="2" spans="1:13" s="69" customFormat="1" ht="42.75" customHeight="1" x14ac:dyDescent="0.2">
      <c r="A2" s="321" t="s">
        <v>211</v>
      </c>
      <c r="B2" s="321"/>
      <c r="C2" s="321"/>
      <c r="D2" s="321"/>
      <c r="E2" s="321"/>
      <c r="F2" s="321"/>
      <c r="G2" s="321"/>
      <c r="H2" s="321"/>
      <c r="I2" s="321"/>
      <c r="J2" s="321"/>
      <c r="K2" s="321"/>
    </row>
    <row r="3" spans="1:13" s="69" customFormat="1" ht="16" x14ac:dyDescent="0.15">
      <c r="A3" s="6"/>
      <c r="B3" s="68"/>
      <c r="C3" s="106"/>
      <c r="D3" s="68"/>
      <c r="E3" s="68"/>
      <c r="F3" s="68"/>
      <c r="G3" s="68"/>
    </row>
    <row r="4" spans="1:13" s="69" customFormat="1" ht="18" thickBot="1" x14ac:dyDescent="0.2">
      <c r="A4" s="51" t="s">
        <v>29</v>
      </c>
      <c r="B4" s="51"/>
      <c r="C4" s="51"/>
      <c r="D4" s="17"/>
      <c r="E4" s="17"/>
      <c r="F4" s="17"/>
      <c r="G4" s="17"/>
      <c r="K4" s="68"/>
      <c r="L4" s="68"/>
      <c r="M4" s="68"/>
    </row>
    <row r="5" spans="1:13" s="68" customFormat="1" ht="14" thickBot="1" x14ac:dyDescent="0.2">
      <c r="A5" s="52"/>
      <c r="B5" s="52" t="s">
        <v>20</v>
      </c>
      <c r="C5" s="52" t="s">
        <v>21</v>
      </c>
      <c r="D5" s="52" t="s">
        <v>22</v>
      </c>
      <c r="E5" s="52" t="s">
        <v>23</v>
      </c>
      <c r="F5" s="52" t="s">
        <v>24</v>
      </c>
      <c r="G5" s="52" t="s">
        <v>25</v>
      </c>
      <c r="H5" s="52" t="s">
        <v>116</v>
      </c>
      <c r="I5" s="52" t="s">
        <v>128</v>
      </c>
      <c r="J5" s="52" t="s">
        <v>170</v>
      </c>
    </row>
    <row r="6" spans="1:13" s="68" customFormat="1" x14ac:dyDescent="0.15">
      <c r="A6" s="53" t="s">
        <v>96</v>
      </c>
      <c r="B6" s="107" t="s">
        <v>35</v>
      </c>
      <c r="C6" s="107">
        <v>1.84</v>
      </c>
      <c r="D6" s="107">
        <v>4.75</v>
      </c>
      <c r="E6" s="107">
        <v>4.26</v>
      </c>
      <c r="F6" s="107">
        <v>5.05</v>
      </c>
      <c r="G6" s="107">
        <v>3.75</v>
      </c>
      <c r="H6" s="107">
        <v>3.43</v>
      </c>
      <c r="I6" s="198">
        <v>5.93</v>
      </c>
      <c r="J6" s="198">
        <v>4</v>
      </c>
    </row>
    <row r="7" spans="1:13" s="68" customFormat="1" x14ac:dyDescent="0.15">
      <c r="A7" s="55" t="s">
        <v>97</v>
      </c>
      <c r="B7" s="108">
        <v>21.69</v>
      </c>
      <c r="C7" s="108">
        <v>20.65</v>
      </c>
      <c r="D7" s="108">
        <v>29.55</v>
      </c>
      <c r="E7" s="108">
        <v>31.17</v>
      </c>
      <c r="F7" s="108">
        <v>35.82</v>
      </c>
      <c r="G7" s="108">
        <v>26.23</v>
      </c>
      <c r="H7" s="108">
        <v>31.97</v>
      </c>
      <c r="I7" s="108">
        <v>29.45</v>
      </c>
      <c r="J7" s="108">
        <v>38</v>
      </c>
    </row>
    <row r="8" spans="1:13" s="68" customFormat="1" x14ac:dyDescent="0.15">
      <c r="A8" s="55" t="s">
        <v>98</v>
      </c>
      <c r="B8" s="108">
        <v>9.8800000000000008</v>
      </c>
      <c r="C8" s="108">
        <v>11.66</v>
      </c>
      <c r="D8" s="108">
        <v>12.93</v>
      </c>
      <c r="E8" s="108">
        <v>8.52</v>
      </c>
      <c r="F8" s="108">
        <v>11.06</v>
      </c>
      <c r="G8" s="108">
        <v>12.18</v>
      </c>
      <c r="H8" s="108">
        <v>9.01</v>
      </c>
      <c r="I8" s="108">
        <v>10.08</v>
      </c>
      <c r="J8" s="108">
        <v>10</v>
      </c>
    </row>
    <row r="9" spans="1:13" s="68" customFormat="1" x14ac:dyDescent="0.15">
      <c r="A9" s="55" t="s">
        <v>99</v>
      </c>
      <c r="B9" s="108">
        <v>6.88</v>
      </c>
      <c r="C9" s="108">
        <v>10.02</v>
      </c>
      <c r="D9" s="108">
        <v>10.29</v>
      </c>
      <c r="E9" s="108">
        <v>13.9</v>
      </c>
      <c r="F9" s="108">
        <v>12.98</v>
      </c>
      <c r="G9" s="108">
        <v>19.2</v>
      </c>
      <c r="H9" s="108">
        <v>19.100000000000001</v>
      </c>
      <c r="I9" s="108">
        <v>20.95</v>
      </c>
      <c r="J9" s="108">
        <v>18</v>
      </c>
      <c r="K9" s="69"/>
      <c r="L9" s="69"/>
    </row>
    <row r="10" spans="1:13" s="68" customFormat="1" x14ac:dyDescent="0.15">
      <c r="A10" s="55" t="s">
        <v>100</v>
      </c>
      <c r="B10" s="108" t="s">
        <v>35</v>
      </c>
      <c r="C10" s="108">
        <v>0</v>
      </c>
      <c r="D10" s="108" t="s">
        <v>35</v>
      </c>
      <c r="E10" s="108">
        <v>1.35</v>
      </c>
      <c r="F10" s="108" t="s">
        <v>35</v>
      </c>
      <c r="G10" s="108" t="s">
        <v>35</v>
      </c>
      <c r="H10" s="108">
        <v>0</v>
      </c>
      <c r="I10" s="108">
        <v>1.19</v>
      </c>
      <c r="J10" s="108">
        <v>1</v>
      </c>
    </row>
    <row r="11" spans="1:13" s="68" customFormat="1" x14ac:dyDescent="0.15">
      <c r="A11" s="53" t="s">
        <v>101</v>
      </c>
      <c r="B11" s="108">
        <v>0</v>
      </c>
      <c r="C11" s="108">
        <v>6.34</v>
      </c>
      <c r="D11" s="108" t="s">
        <v>35</v>
      </c>
      <c r="E11" s="108">
        <v>10.09</v>
      </c>
      <c r="F11" s="108" t="s">
        <v>35</v>
      </c>
      <c r="G11" s="108" t="s">
        <v>35</v>
      </c>
      <c r="H11" s="108">
        <v>7.73</v>
      </c>
      <c r="I11" s="108">
        <v>7.91</v>
      </c>
      <c r="J11" s="108">
        <v>5</v>
      </c>
    </row>
    <row r="12" spans="1:13" s="68" customFormat="1" x14ac:dyDescent="0.15">
      <c r="A12" s="55" t="s">
        <v>102</v>
      </c>
      <c r="B12" s="108">
        <v>41.62</v>
      </c>
      <c r="C12" s="108">
        <v>33.33</v>
      </c>
      <c r="D12" s="108">
        <v>23.22</v>
      </c>
      <c r="E12" s="108">
        <v>22.65</v>
      </c>
      <c r="F12" s="108">
        <v>23.32</v>
      </c>
      <c r="G12" s="108">
        <v>22.72</v>
      </c>
      <c r="H12" s="108">
        <v>19.100000000000001</v>
      </c>
      <c r="I12" s="108">
        <v>14.03</v>
      </c>
      <c r="J12" s="108">
        <v>14</v>
      </c>
    </row>
    <row r="13" spans="1:13" s="68" customFormat="1" x14ac:dyDescent="0.15">
      <c r="A13" s="55" t="s">
        <v>103</v>
      </c>
      <c r="B13" s="108">
        <v>6.7</v>
      </c>
      <c r="C13" s="108">
        <v>5.93</v>
      </c>
      <c r="D13" s="108">
        <v>8.7100000000000009</v>
      </c>
      <c r="E13" s="108" t="s">
        <v>35</v>
      </c>
      <c r="F13" s="108">
        <v>4.8099999999999996</v>
      </c>
      <c r="G13" s="108">
        <v>7.26</v>
      </c>
      <c r="H13" s="108">
        <v>6.87</v>
      </c>
      <c r="I13" s="108">
        <v>7.91</v>
      </c>
      <c r="J13" s="108">
        <v>7</v>
      </c>
    </row>
    <row r="14" spans="1:13" s="68" customFormat="1" x14ac:dyDescent="0.15">
      <c r="A14" s="55" t="s">
        <v>104</v>
      </c>
      <c r="B14" s="108">
        <v>11.639999999999999</v>
      </c>
      <c r="C14" s="108">
        <v>10.22999999999999</v>
      </c>
      <c r="D14" s="108">
        <v>1.32</v>
      </c>
      <c r="E14" s="108" t="s">
        <v>35</v>
      </c>
      <c r="F14" s="108" t="s">
        <v>35</v>
      </c>
      <c r="G14" s="108" t="s">
        <v>35</v>
      </c>
      <c r="H14" s="108">
        <v>2.79</v>
      </c>
      <c r="I14" s="108">
        <v>1.98</v>
      </c>
      <c r="J14" s="108">
        <v>3</v>
      </c>
    </row>
    <row r="15" spans="1:13" s="68" customFormat="1" ht="16" thickBot="1" x14ac:dyDescent="0.2">
      <c r="A15" s="109" t="s">
        <v>105</v>
      </c>
      <c r="B15" s="110">
        <v>40.040000000000006</v>
      </c>
      <c r="C15" s="110">
        <v>50.510000000000005</v>
      </c>
      <c r="D15" s="110">
        <v>66.75</v>
      </c>
      <c r="E15" s="110">
        <v>69.290000000000006</v>
      </c>
      <c r="F15" s="110">
        <v>71.64</v>
      </c>
      <c r="G15" s="110">
        <v>69.319999999999993</v>
      </c>
      <c r="H15" s="110">
        <v>71.239999999999995</v>
      </c>
      <c r="I15" s="110">
        <v>75.94</v>
      </c>
      <c r="J15" s="110">
        <v>76</v>
      </c>
    </row>
    <row r="16" spans="1:13" s="68" customFormat="1" x14ac:dyDescent="0.15">
      <c r="A16" s="177"/>
      <c r="B16" s="178"/>
      <c r="C16" s="178"/>
      <c r="D16" s="178"/>
      <c r="E16" s="178"/>
      <c r="F16" s="178"/>
      <c r="G16" s="178"/>
      <c r="H16" s="178"/>
      <c r="I16" s="178"/>
    </row>
    <row r="17" spans="1:12" s="68" customFormat="1" ht="18" thickBot="1" x14ac:dyDescent="0.2">
      <c r="A17" s="111" t="s">
        <v>36</v>
      </c>
      <c r="B17" s="111"/>
      <c r="C17" s="111"/>
      <c r="D17" s="65"/>
      <c r="E17" s="65"/>
      <c r="F17" s="65"/>
      <c r="G17" s="65"/>
      <c r="H17" s="17"/>
      <c r="J17" s="17"/>
    </row>
    <row r="18" spans="1:12" s="69" customFormat="1" ht="14" thickBot="1" x14ac:dyDescent="0.2">
      <c r="A18" s="52"/>
      <c r="B18" s="52" t="s">
        <v>20</v>
      </c>
      <c r="C18" s="52" t="s">
        <v>21</v>
      </c>
      <c r="D18" s="52" t="s">
        <v>22</v>
      </c>
      <c r="E18" s="52" t="s">
        <v>23</v>
      </c>
      <c r="F18" s="52" t="s">
        <v>24</v>
      </c>
      <c r="G18" s="52" t="s">
        <v>25</v>
      </c>
      <c r="H18" s="52" t="s">
        <v>116</v>
      </c>
      <c r="I18" s="52" t="s">
        <v>128</v>
      </c>
      <c r="J18" s="52" t="s">
        <v>170</v>
      </c>
      <c r="K18" s="68"/>
      <c r="L18" s="68"/>
    </row>
    <row r="19" spans="1:12" s="68" customFormat="1" x14ac:dyDescent="0.15">
      <c r="A19" s="112" t="s">
        <v>96</v>
      </c>
      <c r="B19" s="107">
        <v>1.1379999999999999</v>
      </c>
      <c r="C19" s="107">
        <v>1.7829999999999999</v>
      </c>
      <c r="D19" s="107">
        <v>1.266</v>
      </c>
      <c r="E19" s="107">
        <v>1.3939999999999999</v>
      </c>
      <c r="F19" s="107">
        <v>2.8170000000000002</v>
      </c>
      <c r="G19" s="107">
        <v>2.6890000000000001</v>
      </c>
      <c r="H19" s="107">
        <v>2.6030000000000002</v>
      </c>
      <c r="I19" s="198">
        <v>3.03</v>
      </c>
      <c r="J19" s="198">
        <v>4</v>
      </c>
    </row>
    <row r="20" spans="1:12" s="68" customFormat="1" x14ac:dyDescent="0.15">
      <c r="A20" s="55" t="s">
        <v>97</v>
      </c>
      <c r="B20" s="108">
        <v>15.935</v>
      </c>
      <c r="C20" s="108">
        <v>14.439</v>
      </c>
      <c r="D20" s="108">
        <v>17.722000000000001</v>
      </c>
      <c r="E20" s="108">
        <v>17.728999999999999</v>
      </c>
      <c r="F20" s="108">
        <v>22.535</v>
      </c>
      <c r="G20" s="108">
        <v>19.559999999999999</v>
      </c>
      <c r="H20" s="108">
        <v>19.306000000000001</v>
      </c>
      <c r="I20" s="108">
        <v>23.81</v>
      </c>
      <c r="J20" s="108">
        <v>26</v>
      </c>
    </row>
    <row r="21" spans="1:12" s="68" customFormat="1" x14ac:dyDescent="0.15">
      <c r="A21" s="55" t="s">
        <v>98</v>
      </c>
      <c r="B21" s="108">
        <v>9.2680000000000007</v>
      </c>
      <c r="C21" s="108">
        <v>9.0909999999999993</v>
      </c>
      <c r="D21" s="108">
        <v>12.869</v>
      </c>
      <c r="E21" s="108">
        <v>9.9600000000000009</v>
      </c>
      <c r="F21" s="108">
        <v>9.39</v>
      </c>
      <c r="G21" s="108">
        <v>12.225</v>
      </c>
      <c r="H21" s="108">
        <v>5.2060000000000004</v>
      </c>
      <c r="I21" s="108">
        <v>4.1100000000000003</v>
      </c>
      <c r="J21" s="108">
        <v>7</v>
      </c>
    </row>
    <row r="22" spans="1:12" s="68" customFormat="1" x14ac:dyDescent="0.15">
      <c r="A22" s="55" t="s">
        <v>99</v>
      </c>
      <c r="B22" s="108">
        <v>9.1059999999999999</v>
      </c>
      <c r="C22" s="108">
        <v>10.872999999999999</v>
      </c>
      <c r="D22" s="108">
        <v>10.548999999999999</v>
      </c>
      <c r="E22" s="108">
        <v>14.94</v>
      </c>
      <c r="F22" s="108">
        <v>15.728</v>
      </c>
      <c r="G22" s="108">
        <v>16.381</v>
      </c>
      <c r="H22" s="108">
        <v>19.523</v>
      </c>
      <c r="I22" s="108">
        <v>20.350000000000001</v>
      </c>
      <c r="J22" s="108">
        <v>22</v>
      </c>
    </row>
    <row r="23" spans="1:12" s="68" customFormat="1" x14ac:dyDescent="0.15">
      <c r="A23" s="55" t="s">
        <v>100</v>
      </c>
      <c r="B23" s="108" t="s">
        <v>35</v>
      </c>
      <c r="C23" s="108">
        <v>0.89100000000000001</v>
      </c>
      <c r="D23" s="108" t="s">
        <v>35</v>
      </c>
      <c r="E23" s="108" t="s">
        <v>35</v>
      </c>
      <c r="F23" s="108" t="s">
        <v>35</v>
      </c>
      <c r="G23" s="108" t="s">
        <v>35</v>
      </c>
      <c r="H23" s="108">
        <v>0.217</v>
      </c>
      <c r="I23" s="108" t="s">
        <v>35</v>
      </c>
      <c r="J23" s="108">
        <v>1</v>
      </c>
    </row>
    <row r="24" spans="1:12" s="68" customFormat="1" x14ac:dyDescent="0.15">
      <c r="A24" s="55" t="s">
        <v>101</v>
      </c>
      <c r="B24" s="108" t="s">
        <v>35</v>
      </c>
      <c r="C24" s="108">
        <v>5.1689999999999996</v>
      </c>
      <c r="D24" s="108" t="s">
        <v>35</v>
      </c>
      <c r="E24" s="108" t="s">
        <v>35</v>
      </c>
      <c r="F24" s="108" t="s">
        <v>35</v>
      </c>
      <c r="G24" s="108" t="s">
        <v>35</v>
      </c>
      <c r="H24" s="108">
        <v>8.6769999999999996</v>
      </c>
      <c r="I24" s="108">
        <v>11.04</v>
      </c>
      <c r="J24" s="108">
        <v>9</v>
      </c>
    </row>
    <row r="25" spans="1:12" s="68" customFormat="1" x14ac:dyDescent="0.15">
      <c r="A25" s="55" t="s">
        <v>102</v>
      </c>
      <c r="B25" s="108">
        <v>47.642000000000003</v>
      </c>
      <c r="C25" s="108">
        <v>42.959000000000003</v>
      </c>
      <c r="D25" s="108">
        <v>37.552999999999997</v>
      </c>
      <c r="E25" s="108">
        <v>32.869</v>
      </c>
      <c r="F25" s="108">
        <v>29.577000000000002</v>
      </c>
      <c r="G25" s="108">
        <v>25.672000000000001</v>
      </c>
      <c r="H25" s="108">
        <v>27.332000000000001</v>
      </c>
      <c r="I25" s="108">
        <v>20.78</v>
      </c>
      <c r="J25" s="108">
        <v>17</v>
      </c>
    </row>
    <row r="26" spans="1:12" s="68" customFormat="1" x14ac:dyDescent="0.15">
      <c r="A26" s="113" t="s">
        <v>103</v>
      </c>
      <c r="B26" s="108">
        <v>8.4550000000000001</v>
      </c>
      <c r="C26" s="108">
        <v>7.4870000000000001</v>
      </c>
      <c r="D26" s="108">
        <v>10.548999999999999</v>
      </c>
      <c r="E26" s="108">
        <v>8.9640000000000004</v>
      </c>
      <c r="F26" s="108">
        <v>9.859</v>
      </c>
      <c r="G26" s="108">
        <v>11.002000000000001</v>
      </c>
      <c r="H26" s="108">
        <v>12.581</v>
      </c>
      <c r="I26" s="108">
        <v>11.47</v>
      </c>
      <c r="J26" s="108">
        <v>12</v>
      </c>
    </row>
    <row r="27" spans="1:12" s="68" customFormat="1" x14ac:dyDescent="0.15">
      <c r="A27" s="55" t="s">
        <v>104</v>
      </c>
      <c r="B27" s="108" t="s">
        <v>35</v>
      </c>
      <c r="C27" s="108">
        <v>7.3079999999999998</v>
      </c>
      <c r="D27" s="108">
        <v>2.11</v>
      </c>
      <c r="E27" s="108">
        <v>2.7890000000000001</v>
      </c>
      <c r="F27" s="108">
        <v>1.8779999999999999</v>
      </c>
      <c r="G27" s="108">
        <v>2.4449999999999998</v>
      </c>
      <c r="H27" s="108">
        <v>4.5549999999999997</v>
      </c>
      <c r="I27" s="108">
        <v>3.9</v>
      </c>
      <c r="J27" s="108">
        <v>3</v>
      </c>
    </row>
    <row r="28" spans="1:12" s="68" customFormat="1" ht="16" thickBot="1" x14ac:dyDescent="0.2">
      <c r="A28" s="109" t="s">
        <v>150</v>
      </c>
      <c r="B28" s="110">
        <v>35.935000000000002</v>
      </c>
      <c r="C28" s="110">
        <v>42.245999999999995</v>
      </c>
      <c r="D28" s="110">
        <v>49.79</v>
      </c>
      <c r="E28" s="110">
        <v>55.377999999999993</v>
      </c>
      <c r="F28" s="110">
        <v>58.685000000000009</v>
      </c>
      <c r="G28" s="110">
        <v>60.878999999999991</v>
      </c>
      <c r="H28" s="110">
        <v>55.532000000000004</v>
      </c>
      <c r="I28" s="110">
        <v>63.54</v>
      </c>
      <c r="J28" s="110">
        <v>69</v>
      </c>
    </row>
    <row r="29" spans="1:12" s="68" customFormat="1" x14ac:dyDescent="0.15">
      <c r="A29" s="104"/>
      <c r="B29" s="104"/>
      <c r="C29" s="104"/>
      <c r="D29" s="104"/>
      <c r="E29" s="104"/>
      <c r="F29" s="104"/>
      <c r="G29" s="104"/>
      <c r="I29" s="69"/>
      <c r="J29" s="178"/>
    </row>
    <row r="30" spans="1:12" s="68" customFormat="1" ht="18" thickBot="1" x14ac:dyDescent="0.2">
      <c r="A30" s="111" t="s">
        <v>28</v>
      </c>
      <c r="B30" s="111"/>
      <c r="C30" s="111"/>
      <c r="D30" s="65"/>
      <c r="E30" s="65"/>
      <c r="F30" s="65"/>
      <c r="G30" s="65"/>
      <c r="H30" s="69"/>
      <c r="I30" s="69"/>
    </row>
    <row r="31" spans="1:12" ht="14" thickBot="1" x14ac:dyDescent="0.2">
      <c r="A31" s="52"/>
      <c r="B31" s="52" t="s">
        <v>20</v>
      </c>
      <c r="C31" s="52" t="s">
        <v>21</v>
      </c>
      <c r="D31" s="52" t="s">
        <v>22</v>
      </c>
      <c r="E31" s="52" t="s">
        <v>23</v>
      </c>
      <c r="F31" s="52" t="s">
        <v>24</v>
      </c>
      <c r="G31" s="52" t="s">
        <v>25</v>
      </c>
      <c r="H31" s="52" t="s">
        <v>116</v>
      </c>
      <c r="I31" s="52" t="s">
        <v>128</v>
      </c>
      <c r="J31" s="52" t="s">
        <v>170</v>
      </c>
      <c r="K31" s="68"/>
      <c r="L31" s="68"/>
    </row>
    <row r="32" spans="1:12" x14ac:dyDescent="0.15">
      <c r="A32" s="112" t="s">
        <v>96</v>
      </c>
      <c r="B32" s="107">
        <v>34.162370403943122</v>
      </c>
      <c r="C32" s="107">
        <v>34.374237160829971</v>
      </c>
      <c r="D32" s="107">
        <v>36.071356581334406</v>
      </c>
      <c r="E32" s="107">
        <v>36.90769678734349</v>
      </c>
      <c r="F32" s="107">
        <v>38.237186360711988</v>
      </c>
      <c r="G32" s="107">
        <v>36.815254982135009</v>
      </c>
      <c r="H32" s="107">
        <v>37.292038454896094</v>
      </c>
      <c r="I32" s="107">
        <v>38.294379738919723</v>
      </c>
      <c r="J32" s="182">
        <v>39.013091641490433</v>
      </c>
      <c r="K32" s="68"/>
      <c r="L32" s="68"/>
    </row>
    <row r="33" spans="1:10" s="68" customFormat="1" x14ac:dyDescent="0.15">
      <c r="A33" s="55" t="s">
        <v>97</v>
      </c>
      <c r="B33" s="108">
        <v>24.340452854418068</v>
      </c>
      <c r="C33" s="108">
        <v>24.59675147873439</v>
      </c>
      <c r="D33" s="108">
        <v>24.833702882483372</v>
      </c>
      <c r="E33" s="108">
        <v>24.470542560419297</v>
      </c>
      <c r="F33" s="108">
        <v>24.299612032830993</v>
      </c>
      <c r="G33" s="108">
        <v>23.442306589984142</v>
      </c>
      <c r="H33" s="108">
        <v>22.376374417132002</v>
      </c>
      <c r="I33" s="108">
        <v>23.032126944422732</v>
      </c>
      <c r="J33" s="183">
        <v>22.656596173212488</v>
      </c>
    </row>
    <row r="34" spans="1:10" s="68" customFormat="1" x14ac:dyDescent="0.15">
      <c r="A34" s="55" t="s">
        <v>98</v>
      </c>
      <c r="B34" s="108">
        <v>3.2708250712896341</v>
      </c>
      <c r="C34" s="108">
        <v>3.3330203736738331</v>
      </c>
      <c r="D34" s="108">
        <v>3.624269300544245</v>
      </c>
      <c r="E34" s="108">
        <v>3.0864796661166647</v>
      </c>
      <c r="F34" s="108">
        <v>2.4993663852767436</v>
      </c>
      <c r="G34" s="108">
        <v>2.7437568068479279</v>
      </c>
      <c r="H34" s="108">
        <v>1.7020705006428338</v>
      </c>
      <c r="I34" s="108">
        <v>1.6942859376221371</v>
      </c>
      <c r="J34" s="183">
        <v>1.6757301107754281</v>
      </c>
    </row>
    <row r="35" spans="1:10" s="68" customFormat="1" x14ac:dyDescent="0.15">
      <c r="A35" s="55" t="s">
        <v>99</v>
      </c>
      <c r="B35" s="108">
        <v>23.003418125507523</v>
      </c>
      <c r="C35" s="108">
        <v>23.82687071636466</v>
      </c>
      <c r="D35" s="108">
        <v>23.918564805482763</v>
      </c>
      <c r="E35" s="108">
        <v>24.6258371348151</v>
      </c>
      <c r="F35" s="108">
        <v>25.475211042442435</v>
      </c>
      <c r="G35" s="108">
        <v>27.848367311844392</v>
      </c>
      <c r="H35" s="108">
        <v>28.697254044096482</v>
      </c>
      <c r="I35" s="108">
        <v>28.343625420151646</v>
      </c>
      <c r="J35" s="183">
        <v>28.326283987915406</v>
      </c>
    </row>
    <row r="36" spans="1:10" s="68" customFormat="1" x14ac:dyDescent="0.15">
      <c r="A36" s="55" t="s">
        <v>100</v>
      </c>
      <c r="B36" s="108">
        <v>0.44945517723264028</v>
      </c>
      <c r="C36" s="108">
        <v>0.53140550183081403</v>
      </c>
      <c r="D36" s="108">
        <v>0.47772626486595443</v>
      </c>
      <c r="E36" s="108">
        <v>0.46588372318742116</v>
      </c>
      <c r="F36" s="108">
        <v>0.41526134170354628</v>
      </c>
      <c r="G36" s="108">
        <v>0.45474520893440584</v>
      </c>
      <c r="H36" s="108">
        <v>0.44710532880471288</v>
      </c>
      <c r="I36" s="108">
        <v>0.5276322989134683</v>
      </c>
      <c r="J36" s="183">
        <v>0.59013091641490434</v>
      </c>
    </row>
    <row r="37" spans="1:10" s="68" customFormat="1" x14ac:dyDescent="0.15">
      <c r="A37" s="53" t="s">
        <v>101</v>
      </c>
      <c r="B37" s="108">
        <v>0</v>
      </c>
      <c r="C37" s="108">
        <v>0.57083841892780018</v>
      </c>
      <c r="D37" s="108">
        <v>0.66518847006651882</v>
      </c>
      <c r="E37" s="108">
        <v>0.86770843443657175</v>
      </c>
      <c r="F37" s="108">
        <v>0.7252451601583062</v>
      </c>
      <c r="G37" s="108">
        <v>0.74517072052276601</v>
      </c>
      <c r="H37" s="108">
        <v>0.89804847159058199</v>
      </c>
      <c r="I37" s="108">
        <v>1.0200891112327053</v>
      </c>
      <c r="J37" s="183">
        <v>0.89425981873111782</v>
      </c>
    </row>
    <row r="38" spans="1:10" s="68" customFormat="1" x14ac:dyDescent="0.15">
      <c r="A38" s="55" t="s">
        <v>102</v>
      </c>
      <c r="B38" s="108">
        <v>12.02953562593243</v>
      </c>
      <c r="C38" s="108">
        <v>10.203736738334429</v>
      </c>
      <c r="D38" s="108">
        <v>8.0628905462608333</v>
      </c>
      <c r="E38" s="108">
        <v>7.6133165097544406</v>
      </c>
      <c r="F38" s="108">
        <v>6.521357690133156</v>
      </c>
      <c r="G38" s="108">
        <v>5.6881364999904465</v>
      </c>
      <c r="H38" s="108">
        <v>5.7855045765931727</v>
      </c>
      <c r="I38" s="108">
        <v>4.4086609864769795</v>
      </c>
      <c r="J38" s="183">
        <v>3.9154078549848945</v>
      </c>
    </row>
    <row r="39" spans="1:10" s="68" customFormat="1" x14ac:dyDescent="0.15">
      <c r="A39" s="55" t="s">
        <v>103</v>
      </c>
      <c r="B39" s="108">
        <v>1.7694937019621173</v>
      </c>
      <c r="C39" s="108">
        <v>1.6223828748474323</v>
      </c>
      <c r="D39" s="108">
        <v>1.7758516428139488</v>
      </c>
      <c r="E39" s="108">
        <v>1.6383577598757644</v>
      </c>
      <c r="F39" s="108">
        <v>1.4972803306494065</v>
      </c>
      <c r="G39" s="108">
        <v>1.6393755851500851</v>
      </c>
      <c r="H39" s="108">
        <v>1.8882044787289161</v>
      </c>
      <c r="I39" s="108">
        <v>1.9346517626827171</v>
      </c>
      <c r="J39" s="183">
        <v>1.8710976837865056</v>
      </c>
    </row>
    <row r="40" spans="1:10" s="68" customFormat="1" x14ac:dyDescent="0.15">
      <c r="A40" s="55" t="s">
        <v>104</v>
      </c>
      <c r="B40" s="108">
        <v>0.97444903971446384</v>
      </c>
      <c r="C40" s="108">
        <v>0.94075673645667068</v>
      </c>
      <c r="D40" s="108">
        <v>0.57044950614795409</v>
      </c>
      <c r="E40" s="108">
        <v>0.32417742405124722</v>
      </c>
      <c r="F40" s="108">
        <v>0.32947965609342406</v>
      </c>
      <c r="G40" s="108">
        <v>0.62288629459082479</v>
      </c>
      <c r="H40" s="108">
        <v>0.91339972751520726</v>
      </c>
      <c r="I40" s="108">
        <v>0.74454779957789419</v>
      </c>
      <c r="J40" s="181">
        <v>1.0574018126888218</v>
      </c>
    </row>
    <row r="41" spans="1:10" s="68" customFormat="1" ht="16" thickBot="1" x14ac:dyDescent="0.2">
      <c r="A41" s="109" t="s">
        <v>150</v>
      </c>
      <c r="B41" s="110">
        <v>85.226521632390984</v>
      </c>
      <c r="C41" s="110">
        <v>87.233123650361478</v>
      </c>
      <c r="D41" s="110">
        <v>89.590808304777255</v>
      </c>
      <c r="E41" s="110">
        <v>90.424148306318529</v>
      </c>
      <c r="F41" s="110">
        <v>91.651882323124013</v>
      </c>
      <c r="G41" s="110">
        <v>92.049601620268646</v>
      </c>
      <c r="H41" s="110">
        <v>91.412891217162709</v>
      </c>
      <c r="I41" s="110">
        <v>92.912139451262405</v>
      </c>
      <c r="J41" s="180">
        <v>93.156092648539783</v>
      </c>
    </row>
    <row r="42" spans="1:10" s="68" customFormat="1" x14ac:dyDescent="0.15">
      <c r="A42" s="104"/>
      <c r="B42" s="104"/>
      <c r="C42" s="104"/>
      <c r="D42" s="104"/>
      <c r="E42" s="104"/>
      <c r="F42" s="104"/>
      <c r="G42" s="104"/>
    </row>
    <row r="43" spans="1:10" s="68" customFormat="1" ht="27" customHeight="1" x14ac:dyDescent="0.15">
      <c r="A43" s="320" t="s">
        <v>117</v>
      </c>
      <c r="B43" s="320"/>
      <c r="C43" s="320"/>
      <c r="D43" s="320"/>
      <c r="E43" s="320"/>
      <c r="F43" s="320"/>
      <c r="G43" s="320"/>
      <c r="H43" s="320"/>
      <c r="I43" s="175"/>
      <c r="J43" s="175"/>
    </row>
    <row r="44" spans="1:10" s="68" customFormat="1" ht="12.75" customHeight="1" x14ac:dyDescent="0.15">
      <c r="A44" s="320" t="s">
        <v>106</v>
      </c>
      <c r="B44" s="320"/>
      <c r="C44" s="320"/>
      <c r="D44" s="320"/>
      <c r="E44" s="320"/>
      <c r="F44" s="175"/>
      <c r="G44" s="175"/>
      <c r="H44" s="175"/>
      <c r="I44" s="175"/>
      <c r="J44" s="175"/>
    </row>
    <row r="45" spans="1:10" s="68" customFormat="1" ht="12" customHeight="1" x14ac:dyDescent="0.15">
      <c r="A45" s="323" t="s">
        <v>151</v>
      </c>
      <c r="B45" s="324"/>
      <c r="C45" s="324"/>
      <c r="D45" s="324"/>
      <c r="E45" s="324"/>
      <c r="F45" s="324"/>
      <c r="G45" s="324"/>
    </row>
    <row r="46" spans="1:10" ht="12.75" customHeight="1" x14ac:dyDescent="0.15">
      <c r="A46" s="323" t="s">
        <v>219</v>
      </c>
      <c r="B46" s="323"/>
      <c r="C46" s="323"/>
      <c r="D46" s="323"/>
      <c r="E46" s="323"/>
      <c r="F46" s="323"/>
      <c r="G46" s="323"/>
      <c r="H46" s="323"/>
      <c r="I46" s="323"/>
    </row>
    <row r="47" spans="1:10" x14ac:dyDescent="0.15">
      <c r="A47" s="323"/>
      <c r="B47" s="323"/>
      <c r="C47" s="323"/>
      <c r="D47" s="323"/>
      <c r="E47" s="323"/>
      <c r="F47" s="323"/>
      <c r="G47" s="323"/>
      <c r="H47" s="323"/>
      <c r="I47" s="323"/>
    </row>
  </sheetData>
  <mergeCells count="5">
    <mergeCell ref="A45:G45"/>
    <mergeCell ref="A43:H43"/>
    <mergeCell ref="A44:E44"/>
    <mergeCell ref="A2:K2"/>
    <mergeCell ref="A46:I47"/>
  </mergeCells>
  <pageMargins left="0.7" right="0.7" top="0.75" bottom="0.75" header="0.3" footer="0.3"/>
  <pageSetup paperSize="9" scale="95"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sheetPr>
  <dimension ref="A1:S40"/>
  <sheetViews>
    <sheetView zoomScaleNormal="100" zoomScaleSheetLayoutView="115" workbookViewId="0"/>
  </sheetViews>
  <sheetFormatPr baseColWidth="10" defaultColWidth="8.83203125" defaultRowHeight="13" x14ac:dyDescent="0.15"/>
  <cols>
    <col min="1" max="1" customWidth="true" style="17" width="42.5" collapsed="false"/>
    <col min="2" max="3" customWidth="true" style="17" width="20.1640625" collapsed="false"/>
    <col min="4" max="4" customWidth="true" style="17" width="7.6640625" collapsed="false"/>
    <col min="5" max="5" customWidth="true" style="17" width="20.1640625" collapsed="false"/>
    <col min="6" max="6" bestFit="true" customWidth="true" style="17" width="14.1640625" collapsed="false"/>
    <col min="7" max="7" customWidth="true" style="17" width="22.6640625" collapsed="false"/>
    <col min="8" max="8" bestFit="true" customWidth="true" style="17" width="11.33203125" collapsed="false"/>
    <col min="9" max="10" bestFit="true" customWidth="true" style="17" width="9.33203125" collapsed="false"/>
    <col min="11" max="11" bestFit="true" customWidth="true" style="17" width="7.5" collapsed="false"/>
    <col min="12" max="12" bestFit="true" customWidth="true" style="17" width="8.83203125" collapsed="false"/>
    <col min="13" max="13" bestFit="true" customWidth="true" style="17" width="11.33203125" collapsed="false"/>
    <col min="14" max="14" customWidth="true" style="17" width="11.33203125" collapsed="false"/>
    <col min="15" max="15" bestFit="true" customWidth="true" style="17" width="10.0" collapsed="false"/>
    <col min="16" max="16" customWidth="true" style="17" width="8.83203125" collapsed="false"/>
    <col min="17" max="17" bestFit="true" customWidth="true" style="17" width="11.33203125" collapsed="false"/>
    <col min="18" max="18" bestFit="true" customWidth="true" style="17" width="8.5" collapsed="false"/>
    <col min="19" max="19" bestFit="true" customWidth="true" style="17" width="4.0" collapsed="false"/>
    <col min="20" max="16384" style="17" width="8.83203125" collapsed="false"/>
  </cols>
  <sheetData>
    <row r="1" spans="1:17" ht="28" x14ac:dyDescent="0.3">
      <c r="A1" s="105" t="s">
        <v>95</v>
      </c>
    </row>
    <row r="2" spans="1:17" ht="38.25" customHeight="1" x14ac:dyDescent="0.2">
      <c r="A2" s="326" t="s">
        <v>213</v>
      </c>
      <c r="B2" s="326"/>
      <c r="C2" s="326"/>
      <c r="D2" s="326"/>
      <c r="E2" s="326"/>
      <c r="F2" s="326"/>
    </row>
    <row r="3" spans="1:17" ht="38.25" customHeight="1" x14ac:dyDescent="0.2">
      <c r="A3" s="162"/>
      <c r="B3" s="162"/>
      <c r="C3" s="162"/>
      <c r="D3" s="162"/>
      <c r="E3" s="162"/>
      <c r="F3" s="162"/>
    </row>
    <row r="4" spans="1:17" ht="18" thickBot="1" x14ac:dyDescent="0.2">
      <c r="A4" s="51" t="s">
        <v>29</v>
      </c>
      <c r="B4" s="64"/>
      <c r="C4" s="64"/>
      <c r="D4" s="64"/>
      <c r="E4" s="64"/>
      <c r="F4" s="115"/>
    </row>
    <row r="5" spans="1:17" ht="14" thickBot="1" x14ac:dyDescent="0.2">
      <c r="A5" s="116"/>
      <c r="B5" s="327" t="s">
        <v>107</v>
      </c>
      <c r="C5" s="327"/>
      <c r="D5" s="117"/>
      <c r="E5" s="327" t="s">
        <v>108</v>
      </c>
      <c r="F5" s="327"/>
      <c r="H5" s="132"/>
      <c r="I5" s="132"/>
      <c r="J5" s="132"/>
      <c r="K5" s="132"/>
      <c r="L5" s="132"/>
      <c r="M5" s="132"/>
      <c r="N5" s="132"/>
      <c r="O5" s="132"/>
      <c r="P5" s="132"/>
      <c r="Q5" s="132"/>
    </row>
    <row r="6" spans="1:17" ht="27" thickBot="1" x14ac:dyDescent="0.2">
      <c r="A6" s="118"/>
      <c r="B6" s="119" t="s">
        <v>19</v>
      </c>
      <c r="C6" s="119" t="s">
        <v>109</v>
      </c>
      <c r="D6" s="119"/>
      <c r="E6" s="119" t="s">
        <v>19</v>
      </c>
      <c r="F6" s="119" t="s">
        <v>109</v>
      </c>
      <c r="H6" s="132"/>
      <c r="I6" s="132"/>
      <c r="J6" s="132"/>
      <c r="K6" s="132"/>
      <c r="L6" s="132"/>
      <c r="M6" s="132"/>
      <c r="N6" s="132"/>
      <c r="O6" s="132"/>
      <c r="P6" s="132"/>
      <c r="Q6" s="132"/>
    </row>
    <row r="7" spans="1:17" ht="14" thickBot="1" x14ac:dyDescent="0.2">
      <c r="A7" s="77" t="s">
        <v>162</v>
      </c>
      <c r="B7" s="120"/>
      <c r="C7" s="120"/>
      <c r="D7" s="120"/>
      <c r="E7" s="120"/>
      <c r="F7" s="120"/>
      <c r="H7" s="132"/>
      <c r="I7" s="132"/>
      <c r="J7" s="132"/>
      <c r="K7" s="132"/>
      <c r="L7" s="132"/>
      <c r="M7" s="132"/>
      <c r="N7" s="132"/>
      <c r="O7" s="132"/>
      <c r="P7" s="132"/>
      <c r="Q7" s="132"/>
    </row>
    <row r="8" spans="1:17" x14ac:dyDescent="0.15">
      <c r="A8" s="80" t="s">
        <v>50</v>
      </c>
      <c r="B8" s="54">
        <v>91</v>
      </c>
      <c r="C8" s="242">
        <v>67</v>
      </c>
      <c r="D8" s="54"/>
      <c r="E8" s="54">
        <v>90</v>
      </c>
      <c r="F8" s="242">
        <v>59</v>
      </c>
      <c r="H8" s="132"/>
      <c r="I8" s="132"/>
      <c r="J8" s="132"/>
      <c r="K8" s="132"/>
      <c r="L8" s="132"/>
      <c r="M8" s="132"/>
      <c r="N8" s="132"/>
      <c r="O8" s="132"/>
      <c r="P8" s="132"/>
      <c r="Q8" s="132"/>
    </row>
    <row r="9" spans="1:17" x14ac:dyDescent="0.15">
      <c r="A9" s="81" t="s">
        <v>130</v>
      </c>
      <c r="B9" s="54">
        <v>103</v>
      </c>
      <c r="C9" s="242">
        <v>86</v>
      </c>
      <c r="D9" s="54"/>
      <c r="E9" s="54">
        <v>103</v>
      </c>
      <c r="F9" s="242">
        <v>82</v>
      </c>
      <c r="H9" s="132"/>
      <c r="I9" s="132"/>
      <c r="J9" s="132"/>
      <c r="K9" s="132"/>
      <c r="L9" s="132"/>
      <c r="M9" s="132"/>
      <c r="N9" s="132"/>
      <c r="O9" s="132"/>
      <c r="P9" s="132"/>
      <c r="Q9" s="132"/>
    </row>
    <row r="10" spans="1:17" x14ac:dyDescent="0.15">
      <c r="A10" s="81" t="s">
        <v>51</v>
      </c>
      <c r="B10" s="54">
        <v>104</v>
      </c>
      <c r="C10" s="242">
        <v>96</v>
      </c>
      <c r="D10" s="54"/>
      <c r="E10" s="54">
        <v>104</v>
      </c>
      <c r="F10" s="242">
        <v>89</v>
      </c>
      <c r="H10" s="132"/>
      <c r="I10" s="132"/>
      <c r="J10" s="132"/>
      <c r="K10" s="132"/>
      <c r="L10" s="132"/>
      <c r="M10" s="132"/>
      <c r="N10" s="132"/>
      <c r="O10" s="132"/>
      <c r="P10" s="132"/>
      <c r="Q10" s="132"/>
    </row>
    <row r="11" spans="1:17" x14ac:dyDescent="0.15">
      <c r="A11" s="81" t="s">
        <v>52</v>
      </c>
      <c r="B11" s="54">
        <v>51</v>
      </c>
      <c r="C11" s="242">
        <v>92</v>
      </c>
      <c r="D11" s="54"/>
      <c r="E11" s="54">
        <v>51</v>
      </c>
      <c r="F11" s="242">
        <v>92</v>
      </c>
      <c r="H11" s="132"/>
      <c r="I11" s="132"/>
      <c r="J11" s="132"/>
      <c r="K11" s="132"/>
      <c r="L11" s="132"/>
      <c r="M11" s="132"/>
      <c r="N11" s="132"/>
      <c r="O11" s="132"/>
      <c r="P11" s="132"/>
      <c r="Q11" s="132"/>
    </row>
    <row r="12" spans="1:17" ht="16" thickBot="1" x14ac:dyDescent="0.2">
      <c r="A12" s="82" t="s">
        <v>134</v>
      </c>
      <c r="B12" s="121" t="s">
        <v>35</v>
      </c>
      <c r="C12" s="242" t="s">
        <v>35</v>
      </c>
      <c r="D12" s="124"/>
      <c r="E12" s="121" t="s">
        <v>35</v>
      </c>
      <c r="F12" s="242" t="s">
        <v>35</v>
      </c>
      <c r="H12" s="132"/>
      <c r="I12" s="132"/>
      <c r="J12" s="132"/>
      <c r="K12" s="132"/>
      <c r="L12" s="132"/>
      <c r="M12" s="132"/>
      <c r="N12" s="132"/>
      <c r="O12" s="132"/>
      <c r="P12" s="132"/>
      <c r="Q12" s="132"/>
    </row>
    <row r="13" spans="1:17" ht="27" thickBot="1" x14ac:dyDescent="0.2">
      <c r="A13" s="83" t="s">
        <v>163</v>
      </c>
      <c r="B13" s="122"/>
      <c r="C13" s="123"/>
      <c r="D13" s="122"/>
      <c r="E13" s="122"/>
      <c r="F13" s="123"/>
      <c r="H13" s="132"/>
      <c r="I13" s="132"/>
      <c r="J13" s="132"/>
      <c r="K13" s="132"/>
      <c r="L13" s="132"/>
      <c r="M13" s="132"/>
      <c r="N13" s="132"/>
      <c r="O13" s="132"/>
      <c r="P13" s="132"/>
      <c r="Q13" s="132"/>
    </row>
    <row r="14" spans="1:17" x14ac:dyDescent="0.15">
      <c r="A14" s="80" t="s">
        <v>54</v>
      </c>
      <c r="B14" s="54">
        <v>32</v>
      </c>
      <c r="C14" s="242">
        <v>69</v>
      </c>
      <c r="D14" s="121"/>
      <c r="E14" s="54">
        <v>32</v>
      </c>
      <c r="F14" s="242">
        <v>63</v>
      </c>
      <c r="H14" s="132"/>
      <c r="I14" s="132"/>
      <c r="J14" s="132"/>
      <c r="K14" s="132"/>
      <c r="L14" s="132"/>
      <c r="M14" s="132"/>
      <c r="N14" s="132"/>
      <c r="O14" s="132"/>
      <c r="P14" s="132"/>
      <c r="Q14" s="132"/>
    </row>
    <row r="15" spans="1:17" x14ac:dyDescent="0.15">
      <c r="A15" s="81" t="s">
        <v>55</v>
      </c>
      <c r="B15" s="121" t="s">
        <v>35</v>
      </c>
      <c r="C15" s="242" t="s">
        <v>35</v>
      </c>
      <c r="D15" s="121"/>
      <c r="E15" s="121" t="s">
        <v>35</v>
      </c>
      <c r="F15" s="242" t="s">
        <v>35</v>
      </c>
      <c r="H15" s="132"/>
      <c r="I15" s="132"/>
      <c r="J15" s="132"/>
      <c r="K15" s="132"/>
      <c r="L15" s="132"/>
      <c r="M15" s="132"/>
      <c r="N15" s="132"/>
      <c r="O15" s="132"/>
      <c r="P15" s="132"/>
      <c r="Q15" s="132"/>
    </row>
    <row r="16" spans="1:17" ht="16" thickBot="1" x14ac:dyDescent="0.2">
      <c r="A16" s="84" t="s">
        <v>135</v>
      </c>
      <c r="B16" s="126">
        <v>21</v>
      </c>
      <c r="C16" s="243">
        <v>76</v>
      </c>
      <c r="D16" s="124"/>
      <c r="E16" s="126">
        <v>20</v>
      </c>
      <c r="F16" s="243">
        <v>55</v>
      </c>
      <c r="H16" s="132"/>
      <c r="I16" s="132"/>
      <c r="J16" s="132"/>
      <c r="K16" s="132"/>
      <c r="L16" s="132"/>
      <c r="M16" s="132"/>
      <c r="N16" s="132"/>
      <c r="O16" s="132"/>
      <c r="P16" s="132"/>
      <c r="Q16" s="132"/>
    </row>
    <row r="17" spans="1:19" ht="14" thickBot="1" x14ac:dyDescent="0.2">
      <c r="A17" s="125" t="s">
        <v>110</v>
      </c>
      <c r="B17" s="122">
        <v>98</v>
      </c>
      <c r="C17" s="244">
        <v>78</v>
      </c>
      <c r="D17" s="122"/>
      <c r="E17" s="122">
        <v>97</v>
      </c>
      <c r="F17" s="244">
        <v>71</v>
      </c>
      <c r="H17" s="132"/>
      <c r="I17" s="132"/>
      <c r="J17" s="132"/>
      <c r="K17" s="132"/>
      <c r="L17" s="132"/>
      <c r="M17" s="132"/>
      <c r="N17" s="132"/>
      <c r="O17" s="132"/>
      <c r="P17" s="132"/>
      <c r="Q17" s="132"/>
    </row>
    <row r="18" spans="1:19" ht="14" thickBot="1" x14ac:dyDescent="0.2">
      <c r="A18" s="127" t="s">
        <v>26</v>
      </c>
      <c r="B18" s="147">
        <v>517</v>
      </c>
      <c r="C18" s="245">
        <v>83</v>
      </c>
      <c r="D18" s="147"/>
      <c r="E18" s="147">
        <v>514</v>
      </c>
      <c r="F18" s="245">
        <v>76</v>
      </c>
      <c r="H18" s="132"/>
      <c r="I18" s="132"/>
      <c r="J18" s="132"/>
      <c r="K18" s="132"/>
      <c r="L18" s="132"/>
      <c r="M18" s="132"/>
      <c r="N18" s="132"/>
      <c r="O18" s="132"/>
      <c r="P18" s="132"/>
      <c r="Q18" s="132"/>
    </row>
    <row r="19" spans="1:19" ht="23.25" customHeight="1" x14ac:dyDescent="0.15">
      <c r="A19" s="163"/>
      <c r="B19" s="163"/>
      <c r="C19" s="163"/>
      <c r="D19" s="163"/>
      <c r="E19" s="163"/>
      <c r="F19" s="163"/>
    </row>
    <row r="20" spans="1:19" ht="18" thickBot="1" x14ac:dyDescent="0.2">
      <c r="A20" s="111" t="s">
        <v>36</v>
      </c>
      <c r="B20" s="64"/>
      <c r="C20" s="64"/>
      <c r="D20" s="64"/>
      <c r="E20" s="64"/>
      <c r="F20" s="64"/>
    </row>
    <row r="21" spans="1:19" ht="14" thickBot="1" x14ac:dyDescent="0.2">
      <c r="A21" s="116"/>
      <c r="B21" s="327" t="s">
        <v>107</v>
      </c>
      <c r="C21" s="327"/>
      <c r="D21" s="164"/>
      <c r="E21" s="327" t="s">
        <v>108</v>
      </c>
      <c r="F21" s="327"/>
    </row>
    <row r="22" spans="1:19" ht="27" thickBot="1" x14ac:dyDescent="0.2">
      <c r="A22" s="118"/>
      <c r="B22" s="119" t="s">
        <v>19</v>
      </c>
      <c r="C22" s="119" t="s">
        <v>109</v>
      </c>
      <c r="D22" s="119"/>
      <c r="E22" s="119" t="s">
        <v>19</v>
      </c>
      <c r="F22" s="119" t="s">
        <v>109</v>
      </c>
    </row>
    <row r="23" spans="1:19" ht="14" thickBot="1" x14ac:dyDescent="0.2">
      <c r="A23" s="77" t="s">
        <v>162</v>
      </c>
      <c r="B23" s="120"/>
      <c r="C23" s="120"/>
      <c r="D23" s="120"/>
      <c r="E23" s="120"/>
      <c r="F23" s="120"/>
      <c r="H23" s="131"/>
      <c r="I23" s="131"/>
      <c r="J23" s="131"/>
      <c r="K23" s="131"/>
      <c r="L23" s="131"/>
      <c r="M23" s="131"/>
      <c r="N23" s="131"/>
      <c r="O23" s="131"/>
      <c r="P23" s="131"/>
      <c r="Q23" s="131"/>
      <c r="R23" s="131"/>
    </row>
    <row r="24" spans="1:19" x14ac:dyDescent="0.15">
      <c r="A24" s="80" t="s">
        <v>50</v>
      </c>
      <c r="B24" s="54">
        <v>210</v>
      </c>
      <c r="C24" s="242">
        <v>70</v>
      </c>
      <c r="D24" s="54"/>
      <c r="E24" s="54">
        <v>208</v>
      </c>
      <c r="F24" s="242">
        <v>64</v>
      </c>
    </row>
    <row r="25" spans="1:19" x14ac:dyDescent="0.15">
      <c r="A25" s="81" t="s">
        <v>130</v>
      </c>
      <c r="B25" s="54">
        <v>85</v>
      </c>
      <c r="C25" s="242">
        <v>84</v>
      </c>
      <c r="D25" s="54"/>
      <c r="E25" s="54">
        <v>85</v>
      </c>
      <c r="F25" s="242">
        <v>74</v>
      </c>
      <c r="H25" s="132"/>
      <c r="I25" s="132"/>
      <c r="J25" s="132"/>
      <c r="K25" s="132"/>
      <c r="L25" s="132"/>
      <c r="M25" s="132"/>
      <c r="N25" s="132"/>
      <c r="O25" s="132"/>
      <c r="P25" s="132"/>
      <c r="Q25" s="132"/>
      <c r="R25" s="132"/>
      <c r="S25" s="132"/>
    </row>
    <row r="26" spans="1:19" x14ac:dyDescent="0.15">
      <c r="A26" s="81" t="s">
        <v>51</v>
      </c>
      <c r="B26" s="54">
        <v>61</v>
      </c>
      <c r="C26" s="242">
        <v>84</v>
      </c>
      <c r="D26" s="54"/>
      <c r="E26" s="54">
        <v>61</v>
      </c>
      <c r="F26" s="242">
        <v>89</v>
      </c>
      <c r="H26" s="132"/>
      <c r="I26" s="132"/>
      <c r="J26" s="132"/>
      <c r="K26" s="132"/>
      <c r="L26" s="132"/>
      <c r="M26" s="132"/>
      <c r="N26" s="132"/>
      <c r="O26" s="132"/>
      <c r="P26" s="132"/>
      <c r="Q26" s="132"/>
      <c r="R26" s="132"/>
      <c r="S26" s="132"/>
    </row>
    <row r="27" spans="1:19" x14ac:dyDescent="0.15">
      <c r="A27" s="81" t="s">
        <v>52</v>
      </c>
      <c r="B27" s="54">
        <v>32</v>
      </c>
      <c r="C27" s="242">
        <v>81</v>
      </c>
      <c r="D27" s="54"/>
      <c r="E27" s="54">
        <v>32</v>
      </c>
      <c r="F27" s="242">
        <v>69</v>
      </c>
      <c r="H27" s="132"/>
      <c r="I27" s="132"/>
      <c r="J27" s="132"/>
      <c r="K27" s="132"/>
      <c r="L27" s="132"/>
      <c r="M27" s="132" t="s">
        <v>133</v>
      </c>
      <c r="N27" s="132"/>
      <c r="O27" s="132"/>
      <c r="P27" s="132"/>
      <c r="Q27" s="132"/>
      <c r="R27" s="132"/>
      <c r="S27" s="132"/>
    </row>
    <row r="28" spans="1:19" ht="16" thickBot="1" x14ac:dyDescent="0.2">
      <c r="A28" s="82" t="s">
        <v>134</v>
      </c>
      <c r="B28" s="54">
        <v>0</v>
      </c>
      <c r="C28" s="242" t="s">
        <v>201</v>
      </c>
      <c r="D28" s="235"/>
      <c r="E28" s="54">
        <v>0</v>
      </c>
      <c r="F28" s="242" t="s">
        <v>201</v>
      </c>
      <c r="H28" s="132"/>
      <c r="I28" s="132"/>
      <c r="J28" s="132"/>
      <c r="K28" s="132"/>
      <c r="L28" s="132"/>
      <c r="M28" s="132"/>
      <c r="N28" s="132"/>
      <c r="O28" s="132"/>
      <c r="P28" s="132"/>
      <c r="Q28" s="132"/>
      <c r="R28" s="132"/>
      <c r="S28" s="132"/>
    </row>
    <row r="29" spans="1:19" ht="27" thickBot="1" x14ac:dyDescent="0.2">
      <c r="A29" s="83" t="s">
        <v>163</v>
      </c>
      <c r="B29" s="122"/>
      <c r="C29" s="123"/>
      <c r="D29" s="122"/>
      <c r="E29" s="122"/>
      <c r="F29" s="123"/>
      <c r="H29" s="132"/>
      <c r="I29" s="132"/>
      <c r="J29" s="132"/>
      <c r="K29" s="132"/>
      <c r="L29" s="132"/>
      <c r="M29" s="132"/>
      <c r="N29" s="132"/>
      <c r="O29" s="132"/>
      <c r="P29" s="132"/>
      <c r="Q29" s="132"/>
      <c r="R29" s="132"/>
      <c r="S29" s="132"/>
    </row>
    <row r="30" spans="1:19" x14ac:dyDescent="0.15">
      <c r="A30" s="80" t="s">
        <v>54</v>
      </c>
      <c r="B30" s="54">
        <v>32</v>
      </c>
      <c r="C30" s="242">
        <v>59</v>
      </c>
      <c r="D30" s="121"/>
      <c r="E30" s="54">
        <v>31</v>
      </c>
      <c r="F30" s="242">
        <v>65</v>
      </c>
      <c r="H30" s="132"/>
      <c r="I30" s="132"/>
      <c r="J30" s="132"/>
      <c r="K30" s="132"/>
      <c r="L30" s="132"/>
      <c r="M30" s="132"/>
      <c r="N30" s="132"/>
      <c r="O30" s="132"/>
      <c r="P30" s="132"/>
      <c r="Q30" s="132"/>
      <c r="R30" s="132"/>
      <c r="S30" s="132"/>
    </row>
    <row r="31" spans="1:19" x14ac:dyDescent="0.15">
      <c r="A31" s="81" t="s">
        <v>55</v>
      </c>
      <c r="B31" s="54">
        <v>7</v>
      </c>
      <c r="C31" s="242">
        <v>86</v>
      </c>
      <c r="D31" s="121"/>
      <c r="E31" s="54">
        <v>7</v>
      </c>
      <c r="F31" s="242">
        <v>43</v>
      </c>
      <c r="H31" s="132"/>
      <c r="I31" s="132"/>
      <c r="J31" s="132"/>
      <c r="K31" s="132"/>
      <c r="L31" s="132"/>
      <c r="M31" s="132"/>
      <c r="N31" s="132"/>
      <c r="O31" s="132"/>
      <c r="P31" s="132"/>
      <c r="Q31" s="132"/>
      <c r="R31" s="132"/>
      <c r="S31" s="132"/>
    </row>
    <row r="32" spans="1:19" ht="16" thickBot="1" x14ac:dyDescent="0.2">
      <c r="A32" s="84" t="s">
        <v>135</v>
      </c>
      <c r="B32" s="126">
        <v>12</v>
      </c>
      <c r="C32" s="243">
        <v>75</v>
      </c>
      <c r="D32" s="124"/>
      <c r="E32" s="126">
        <v>12</v>
      </c>
      <c r="F32" s="243">
        <v>67</v>
      </c>
      <c r="H32" s="132"/>
      <c r="I32" s="132"/>
      <c r="J32" s="132"/>
      <c r="K32" s="132"/>
      <c r="L32" s="132"/>
      <c r="M32" s="132"/>
      <c r="N32" s="132"/>
      <c r="O32" s="132"/>
      <c r="P32" s="132"/>
      <c r="Q32" s="132"/>
      <c r="R32" s="132"/>
      <c r="S32" s="132"/>
    </row>
    <row r="33" spans="1:19" ht="14" thickBot="1" x14ac:dyDescent="0.2">
      <c r="A33" s="125" t="s">
        <v>110</v>
      </c>
      <c r="B33" s="122">
        <v>41</v>
      </c>
      <c r="C33" s="244">
        <v>59</v>
      </c>
      <c r="D33" s="122"/>
      <c r="E33" s="122">
        <v>41</v>
      </c>
      <c r="F33" s="244">
        <v>59</v>
      </c>
      <c r="H33" s="132"/>
      <c r="I33" s="132"/>
      <c r="J33" s="132"/>
      <c r="K33" s="132"/>
      <c r="L33" s="132"/>
      <c r="M33" s="132"/>
      <c r="N33" s="132"/>
      <c r="O33" s="132"/>
      <c r="P33" s="132"/>
      <c r="Q33" s="132"/>
      <c r="R33" s="132"/>
      <c r="S33" s="132"/>
    </row>
    <row r="34" spans="1:19" ht="14" thickBot="1" x14ac:dyDescent="0.2">
      <c r="A34" s="127" t="s">
        <v>26</v>
      </c>
      <c r="B34" s="147">
        <v>482</v>
      </c>
      <c r="C34" s="245">
        <v>74</v>
      </c>
      <c r="D34" s="147"/>
      <c r="E34" s="147">
        <v>479</v>
      </c>
      <c r="F34" s="245">
        <v>69</v>
      </c>
      <c r="H34" s="132"/>
      <c r="I34" s="132"/>
      <c r="J34" s="132"/>
      <c r="K34" s="132"/>
      <c r="L34" s="132"/>
      <c r="M34" s="132"/>
      <c r="N34" s="132"/>
      <c r="O34" s="132"/>
      <c r="P34" s="132"/>
      <c r="Q34" s="132"/>
      <c r="R34" s="132"/>
      <c r="S34" s="132"/>
    </row>
    <row r="35" spans="1:19" x14ac:dyDescent="0.15">
      <c r="B35" s="128"/>
      <c r="C35" s="129"/>
      <c r="D35" s="129"/>
      <c r="E35" s="129"/>
      <c r="F35" s="130"/>
      <c r="H35" s="132"/>
      <c r="I35" s="132"/>
      <c r="J35" s="132"/>
      <c r="K35" s="132"/>
      <c r="L35" s="132"/>
      <c r="M35" s="132"/>
      <c r="N35" s="132"/>
      <c r="O35" s="132"/>
      <c r="P35" s="132"/>
      <c r="Q35" s="132"/>
      <c r="R35" s="132"/>
      <c r="S35" s="132"/>
    </row>
    <row r="36" spans="1:19" ht="24" customHeight="1" x14ac:dyDescent="0.15">
      <c r="A36" s="325" t="s">
        <v>152</v>
      </c>
      <c r="B36" s="325"/>
      <c r="C36" s="325"/>
      <c r="D36" s="325"/>
      <c r="E36" s="325"/>
      <c r="F36" s="325"/>
      <c r="H36" s="132"/>
      <c r="I36" s="132"/>
      <c r="J36" s="132"/>
      <c r="K36" s="132"/>
      <c r="L36" s="132"/>
      <c r="M36" s="132"/>
      <c r="N36" s="132"/>
      <c r="O36" s="132"/>
      <c r="P36" s="132"/>
      <c r="Q36" s="132"/>
      <c r="R36" s="132"/>
      <c r="S36" s="132"/>
    </row>
    <row r="37" spans="1:19" x14ac:dyDescent="0.15">
      <c r="A37" s="128" t="s">
        <v>37</v>
      </c>
    </row>
    <row r="38" spans="1:19" x14ac:dyDescent="0.15">
      <c r="A38" s="128" t="s">
        <v>160</v>
      </c>
    </row>
    <row r="39" spans="1:19" x14ac:dyDescent="0.15">
      <c r="A39" s="128" t="s">
        <v>161</v>
      </c>
    </row>
    <row r="40" spans="1:19" x14ac:dyDescent="0.15">
      <c r="A40" s="128" t="s">
        <v>212</v>
      </c>
    </row>
  </sheetData>
  <mergeCells count="6">
    <mergeCell ref="A36:F36"/>
    <mergeCell ref="A2:F2"/>
    <mergeCell ref="B5:C5"/>
    <mergeCell ref="E5:F5"/>
    <mergeCell ref="B21:C21"/>
    <mergeCell ref="E21:F21"/>
  </mergeCells>
  <pageMargins left="0.7" right="0.7" top="0.75" bottom="0.75" header="0.3" footer="0.3"/>
  <pageSetup paperSize="9" orientation="landscape"/>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K41"/>
  <sheetViews>
    <sheetView showGridLines="0" topLeftCell="A10" zoomScaleNormal="100" zoomScaleSheetLayoutView="100" workbookViewId="0">
      <selection activeCell="A6" sqref="A6"/>
    </sheetView>
  </sheetViews>
  <sheetFormatPr baseColWidth="10" defaultColWidth="8.83203125" defaultRowHeight="13" x14ac:dyDescent="0.15"/>
  <cols>
    <col min="1" max="1" customWidth="true" style="68" width="29.5" collapsed="false"/>
    <col min="2" max="3" customWidth="true" style="68" width="14.0" collapsed="false"/>
    <col min="4" max="4" customWidth="true" style="68" width="5.33203125" collapsed="false"/>
    <col min="5" max="6" customWidth="true" style="68" width="14.0" collapsed="false"/>
    <col min="7" max="7" customWidth="true" style="68" width="2.83203125" collapsed="false"/>
    <col min="8" max="8" bestFit="true" customWidth="true" style="68" width="9.5" collapsed="false"/>
    <col min="9" max="10" customWidth="true" style="68" width="9.5" collapsed="false"/>
    <col min="11" max="11" bestFit="true" customWidth="true" style="68" width="11.5" collapsed="false"/>
    <col min="12" max="16384" style="68" width="8.83203125" collapsed="false"/>
  </cols>
  <sheetData>
    <row r="1" spans="1:11" ht="28" x14ac:dyDescent="0.3">
      <c r="A1" s="105" t="s">
        <v>95</v>
      </c>
    </row>
    <row r="2" spans="1:11" ht="39.75" customHeight="1" x14ac:dyDescent="0.2">
      <c r="A2" s="328" t="s">
        <v>172</v>
      </c>
      <c r="B2" s="328"/>
      <c r="C2" s="328"/>
      <c r="D2" s="328"/>
      <c r="E2" s="328"/>
      <c r="F2" s="328"/>
      <c r="G2" s="133"/>
      <c r="H2" s="133"/>
      <c r="I2" s="133"/>
      <c r="J2" s="227"/>
    </row>
    <row r="3" spans="1:11" ht="12.75" customHeight="1" thickBot="1" x14ac:dyDescent="0.25">
      <c r="A3" s="134"/>
      <c r="B3" s="134"/>
      <c r="C3" s="134"/>
      <c r="D3" s="134"/>
      <c r="E3" s="134"/>
      <c r="F3" s="134"/>
      <c r="G3" s="135"/>
      <c r="H3" s="135"/>
      <c r="I3" s="135"/>
      <c r="J3" s="135"/>
    </row>
    <row r="4" spans="1:11" ht="17" thickBot="1" x14ac:dyDescent="0.25">
      <c r="A4" s="116"/>
      <c r="B4" s="329" t="s">
        <v>107</v>
      </c>
      <c r="C4" s="329"/>
      <c r="D4" s="117"/>
      <c r="E4" s="329" t="s">
        <v>108</v>
      </c>
      <c r="F4" s="329"/>
      <c r="G4" s="135"/>
      <c r="H4" s="135"/>
      <c r="I4" s="135"/>
      <c r="J4" s="135"/>
    </row>
    <row r="5" spans="1:11" ht="27" customHeight="1" thickBot="1" x14ac:dyDescent="0.25">
      <c r="A5" s="118" t="s">
        <v>111</v>
      </c>
      <c r="B5" s="119" t="s">
        <v>19</v>
      </c>
      <c r="C5" s="119" t="s">
        <v>109</v>
      </c>
      <c r="D5" s="119"/>
      <c r="E5" s="119" t="s">
        <v>19</v>
      </c>
      <c r="F5" s="119" t="s">
        <v>109</v>
      </c>
      <c r="G5" s="136"/>
      <c r="H5" s="69"/>
      <c r="I5" s="69"/>
      <c r="J5" s="69"/>
      <c r="K5" s="69"/>
    </row>
    <row r="6" spans="1:11" ht="16" x14ac:dyDescent="0.2">
      <c r="A6" s="288" t="s">
        <v>66</v>
      </c>
      <c r="B6" s="282">
        <v>25</v>
      </c>
      <c r="C6" s="283">
        <v>72</v>
      </c>
      <c r="D6" s="284"/>
      <c r="E6" s="282">
        <v>24</v>
      </c>
      <c r="F6" s="283">
        <v>79</v>
      </c>
      <c r="G6" s="137"/>
      <c r="H6" s="69"/>
    </row>
    <row r="7" spans="1:11" ht="16" x14ac:dyDescent="0.2">
      <c r="A7" s="280" t="s">
        <v>67</v>
      </c>
      <c r="B7" s="285">
        <v>24</v>
      </c>
      <c r="C7" s="286">
        <v>83</v>
      </c>
      <c r="D7" s="281"/>
      <c r="E7" s="285">
        <v>23</v>
      </c>
      <c r="F7" s="286">
        <v>78</v>
      </c>
      <c r="G7" s="137"/>
      <c r="H7" s="69"/>
    </row>
    <row r="8" spans="1:11" ht="16" x14ac:dyDescent="0.2">
      <c r="A8" s="280" t="s">
        <v>68</v>
      </c>
      <c r="B8" s="285">
        <v>6</v>
      </c>
      <c r="C8" s="286" t="s">
        <v>35</v>
      </c>
      <c r="D8" s="281"/>
      <c r="E8" s="287">
        <v>6</v>
      </c>
      <c r="F8" s="286" t="s">
        <v>35</v>
      </c>
      <c r="G8" s="137"/>
      <c r="H8" s="69"/>
    </row>
    <row r="9" spans="1:11" ht="16" x14ac:dyDescent="0.2">
      <c r="A9" s="280" t="s">
        <v>69</v>
      </c>
      <c r="B9" s="287" t="s">
        <v>35</v>
      </c>
      <c r="C9" s="286">
        <v>100</v>
      </c>
      <c r="D9" s="281"/>
      <c r="E9" s="287" t="s">
        <v>35</v>
      </c>
      <c r="F9" s="286" t="s">
        <v>35</v>
      </c>
      <c r="G9" s="137"/>
      <c r="H9" s="69"/>
    </row>
    <row r="10" spans="1:11" ht="22.5" customHeight="1" x14ac:dyDescent="0.2">
      <c r="A10" s="280" t="s">
        <v>129</v>
      </c>
      <c r="B10" s="285">
        <v>63</v>
      </c>
      <c r="C10" s="286">
        <v>89</v>
      </c>
      <c r="D10" s="281"/>
      <c r="E10" s="285">
        <v>63</v>
      </c>
      <c r="F10" s="286">
        <v>81</v>
      </c>
      <c r="G10" s="137"/>
      <c r="H10" s="69"/>
    </row>
    <row r="11" spans="1:11" ht="16" x14ac:dyDescent="0.2">
      <c r="A11" s="280" t="s">
        <v>70</v>
      </c>
      <c r="B11" s="287" t="s">
        <v>35</v>
      </c>
      <c r="C11" s="286" t="s">
        <v>35</v>
      </c>
      <c r="D11" s="281"/>
      <c r="E11" s="287" t="s">
        <v>35</v>
      </c>
      <c r="F11" s="286" t="s">
        <v>35</v>
      </c>
      <c r="G11" s="137"/>
      <c r="H11" s="69"/>
    </row>
    <row r="12" spans="1:11" ht="16" x14ac:dyDescent="0.2">
      <c r="A12" s="280" t="s">
        <v>71</v>
      </c>
      <c r="B12" s="285">
        <v>15</v>
      </c>
      <c r="C12" s="286">
        <v>87</v>
      </c>
      <c r="D12" s="281"/>
      <c r="E12" s="285">
        <v>15</v>
      </c>
      <c r="F12" s="286">
        <v>60</v>
      </c>
      <c r="G12" s="137"/>
      <c r="H12" s="69"/>
    </row>
    <row r="13" spans="1:11" ht="16" x14ac:dyDescent="0.2">
      <c r="A13" s="280" t="s">
        <v>72</v>
      </c>
      <c r="B13" s="285">
        <v>21</v>
      </c>
      <c r="C13" s="286">
        <v>95</v>
      </c>
      <c r="D13" s="281"/>
      <c r="E13" s="285">
        <v>20</v>
      </c>
      <c r="F13" s="286">
        <v>75</v>
      </c>
      <c r="G13" s="137"/>
      <c r="H13" s="69"/>
    </row>
    <row r="14" spans="1:11" ht="22.5" customHeight="1" x14ac:dyDescent="0.2">
      <c r="A14" s="280" t="s">
        <v>73</v>
      </c>
      <c r="B14" s="285">
        <v>8</v>
      </c>
      <c r="C14" s="286">
        <v>88</v>
      </c>
      <c r="D14" s="281"/>
      <c r="E14" s="285">
        <v>8</v>
      </c>
      <c r="F14" s="286">
        <v>88</v>
      </c>
      <c r="G14" s="137"/>
      <c r="H14" s="69"/>
    </row>
    <row r="15" spans="1:11" ht="16" x14ac:dyDescent="0.2">
      <c r="A15" s="280" t="s">
        <v>74</v>
      </c>
      <c r="B15" s="285">
        <v>5</v>
      </c>
      <c r="C15" s="286">
        <v>100</v>
      </c>
      <c r="D15" s="281"/>
      <c r="E15" s="285">
        <v>5</v>
      </c>
      <c r="F15" s="286">
        <v>100</v>
      </c>
      <c r="G15" s="137"/>
      <c r="H15" s="69"/>
    </row>
    <row r="16" spans="1:11" ht="16" x14ac:dyDescent="0.2">
      <c r="A16" s="280" t="s">
        <v>75</v>
      </c>
      <c r="B16" s="285">
        <v>14</v>
      </c>
      <c r="C16" s="286">
        <v>86</v>
      </c>
      <c r="D16" s="281"/>
      <c r="E16" s="285">
        <v>14</v>
      </c>
      <c r="F16" s="286">
        <v>86</v>
      </c>
      <c r="G16" s="137"/>
      <c r="H16" s="69"/>
    </row>
    <row r="17" spans="1:8" ht="16" x14ac:dyDescent="0.2">
      <c r="A17" s="280" t="s">
        <v>76</v>
      </c>
      <c r="B17" s="287" t="s">
        <v>35</v>
      </c>
      <c r="C17" s="286" t="s">
        <v>35</v>
      </c>
      <c r="D17" s="281"/>
      <c r="E17" s="287" t="s">
        <v>35</v>
      </c>
      <c r="F17" s="286" t="s">
        <v>35</v>
      </c>
      <c r="G17" s="137"/>
      <c r="H17" s="69"/>
    </row>
    <row r="18" spans="1:8" ht="22.5" customHeight="1" x14ac:dyDescent="0.2">
      <c r="A18" s="280" t="s">
        <v>77</v>
      </c>
      <c r="B18" s="285">
        <v>11</v>
      </c>
      <c r="C18" s="286">
        <v>64</v>
      </c>
      <c r="D18" s="281"/>
      <c r="E18" s="285">
        <v>11</v>
      </c>
      <c r="F18" s="286">
        <v>55</v>
      </c>
      <c r="G18" s="137"/>
    </row>
    <row r="19" spans="1:8" ht="16" x14ac:dyDescent="0.2">
      <c r="A19" s="280" t="s">
        <v>78</v>
      </c>
      <c r="B19" s="285">
        <v>39</v>
      </c>
      <c r="C19" s="286">
        <v>87</v>
      </c>
      <c r="D19" s="281"/>
      <c r="E19" s="285">
        <v>39</v>
      </c>
      <c r="F19" s="286">
        <v>69</v>
      </c>
      <c r="G19" s="137"/>
    </row>
    <row r="20" spans="1:8" ht="16" x14ac:dyDescent="0.2">
      <c r="A20" s="280" t="s">
        <v>215</v>
      </c>
      <c r="B20" s="287" t="s">
        <v>201</v>
      </c>
      <c r="C20" s="286" t="s">
        <v>201</v>
      </c>
      <c r="D20" s="281"/>
      <c r="E20" s="287" t="s">
        <v>201</v>
      </c>
      <c r="F20" s="286" t="s">
        <v>201</v>
      </c>
      <c r="G20" s="137"/>
      <c r="H20" s="69"/>
    </row>
    <row r="21" spans="1:8" ht="16" x14ac:dyDescent="0.2">
      <c r="A21" s="280" t="s">
        <v>79</v>
      </c>
      <c r="B21" s="285">
        <v>28</v>
      </c>
      <c r="C21" s="286">
        <v>89</v>
      </c>
      <c r="D21" s="281"/>
      <c r="E21" s="285">
        <v>28</v>
      </c>
      <c r="F21" s="286">
        <v>86</v>
      </c>
      <c r="G21" s="137"/>
      <c r="H21" s="69"/>
    </row>
    <row r="22" spans="1:8" ht="22.5" customHeight="1" x14ac:dyDescent="0.2">
      <c r="A22" s="280" t="s">
        <v>80</v>
      </c>
      <c r="B22" s="287" t="s">
        <v>35</v>
      </c>
      <c r="C22" s="286" t="s">
        <v>35</v>
      </c>
      <c r="D22" s="281"/>
      <c r="E22" s="287" t="s">
        <v>35</v>
      </c>
      <c r="F22" s="286">
        <v>100</v>
      </c>
      <c r="G22" s="137"/>
      <c r="H22" s="69"/>
    </row>
    <row r="23" spans="1:8" ht="16" x14ac:dyDescent="0.2">
      <c r="A23" s="280" t="s">
        <v>81</v>
      </c>
      <c r="B23" s="287" t="s">
        <v>35</v>
      </c>
      <c r="C23" s="286" t="s">
        <v>35</v>
      </c>
      <c r="D23" s="281"/>
      <c r="E23" s="287" t="s">
        <v>35</v>
      </c>
      <c r="F23" s="286" t="s">
        <v>35</v>
      </c>
      <c r="G23" s="137"/>
      <c r="H23" s="69"/>
    </row>
    <row r="24" spans="1:8" ht="16" x14ac:dyDescent="0.2">
      <c r="A24" s="280" t="s">
        <v>82</v>
      </c>
      <c r="B24" s="285">
        <v>13</v>
      </c>
      <c r="C24" s="286">
        <v>85</v>
      </c>
      <c r="D24" s="281"/>
      <c r="E24" s="285">
        <v>13</v>
      </c>
      <c r="F24" s="286">
        <v>62</v>
      </c>
      <c r="G24" s="137"/>
      <c r="H24" s="69"/>
    </row>
    <row r="25" spans="1:8" ht="16" x14ac:dyDescent="0.2">
      <c r="A25" s="280" t="s">
        <v>118</v>
      </c>
      <c r="B25" s="287" t="s">
        <v>35</v>
      </c>
      <c r="C25" s="286">
        <v>100</v>
      </c>
      <c r="D25" s="281"/>
      <c r="E25" s="287" t="s">
        <v>35</v>
      </c>
      <c r="F25" s="286">
        <v>100</v>
      </c>
      <c r="G25" s="137"/>
      <c r="H25" s="69"/>
    </row>
    <row r="26" spans="1:8" ht="22.5" customHeight="1" x14ac:dyDescent="0.2">
      <c r="A26" s="280" t="s">
        <v>83</v>
      </c>
      <c r="B26" s="285">
        <v>17</v>
      </c>
      <c r="C26" s="286">
        <v>94</v>
      </c>
      <c r="D26" s="281"/>
      <c r="E26" s="285">
        <v>17</v>
      </c>
      <c r="F26" s="286">
        <v>82</v>
      </c>
      <c r="G26" s="137"/>
      <c r="H26" s="69"/>
    </row>
    <row r="27" spans="1:8" ht="16" x14ac:dyDescent="0.2">
      <c r="A27" s="280" t="s">
        <v>84</v>
      </c>
      <c r="B27" s="285">
        <v>18</v>
      </c>
      <c r="C27" s="286">
        <v>72</v>
      </c>
      <c r="D27" s="281"/>
      <c r="E27" s="285">
        <v>18</v>
      </c>
      <c r="F27" s="286">
        <v>78</v>
      </c>
      <c r="G27" s="137"/>
      <c r="H27" s="69"/>
    </row>
    <row r="28" spans="1:8" ht="16" x14ac:dyDescent="0.2">
      <c r="A28" s="280" t="s">
        <v>85</v>
      </c>
      <c r="B28" s="287" t="s">
        <v>35</v>
      </c>
      <c r="C28" s="286">
        <v>100</v>
      </c>
      <c r="D28" s="281"/>
      <c r="E28" s="287">
        <v>0</v>
      </c>
      <c r="F28" s="286" t="s">
        <v>201</v>
      </c>
      <c r="G28" s="137"/>
      <c r="H28" s="69"/>
    </row>
    <row r="29" spans="1:8" ht="16" x14ac:dyDescent="0.2">
      <c r="A29" s="280" t="s">
        <v>86</v>
      </c>
      <c r="B29" s="285">
        <v>5</v>
      </c>
      <c r="C29" s="286">
        <v>100</v>
      </c>
      <c r="D29" s="281"/>
      <c r="E29" s="285">
        <v>5</v>
      </c>
      <c r="F29" s="286">
        <v>100</v>
      </c>
      <c r="G29" s="137"/>
      <c r="H29" s="69"/>
    </row>
    <row r="30" spans="1:8" ht="22.5" customHeight="1" x14ac:dyDescent="0.2">
      <c r="A30" s="280" t="s">
        <v>87</v>
      </c>
      <c r="B30" s="285">
        <v>33</v>
      </c>
      <c r="C30" s="286">
        <v>73</v>
      </c>
      <c r="D30" s="281"/>
      <c r="E30" s="285">
        <v>33</v>
      </c>
      <c r="F30" s="286">
        <v>67</v>
      </c>
      <c r="G30" s="137"/>
      <c r="H30" s="69"/>
    </row>
    <row r="31" spans="1:8" ht="16" x14ac:dyDescent="0.2">
      <c r="A31" s="280" t="s">
        <v>88</v>
      </c>
      <c r="B31" s="285">
        <v>5</v>
      </c>
      <c r="C31" s="286" t="s">
        <v>35</v>
      </c>
      <c r="D31" s="281"/>
      <c r="E31" s="285">
        <v>5</v>
      </c>
      <c r="F31" s="286">
        <v>100</v>
      </c>
      <c r="G31" s="137"/>
      <c r="H31" s="69"/>
    </row>
    <row r="32" spans="1:8" ht="16" x14ac:dyDescent="0.2">
      <c r="A32" s="280" t="s">
        <v>89</v>
      </c>
      <c r="B32" s="287" t="s">
        <v>35</v>
      </c>
      <c r="C32" s="286">
        <v>100</v>
      </c>
      <c r="D32" s="281"/>
      <c r="E32" s="287" t="s">
        <v>35</v>
      </c>
      <c r="F32" s="286">
        <v>100</v>
      </c>
      <c r="G32" s="137"/>
      <c r="H32" s="69"/>
    </row>
    <row r="33" spans="1:10" ht="16" x14ac:dyDescent="0.2">
      <c r="A33" s="280" t="s">
        <v>90</v>
      </c>
      <c r="B33" s="285">
        <v>16</v>
      </c>
      <c r="C33" s="286">
        <v>63</v>
      </c>
      <c r="D33" s="281"/>
      <c r="E33" s="285">
        <v>16</v>
      </c>
      <c r="F33" s="286">
        <v>56</v>
      </c>
      <c r="G33" s="137"/>
      <c r="H33" s="69"/>
    </row>
    <row r="34" spans="1:10" ht="22.5" customHeight="1" x14ac:dyDescent="0.2">
      <c r="A34" s="280" t="s">
        <v>91</v>
      </c>
      <c r="B34" s="285">
        <v>18</v>
      </c>
      <c r="C34" s="286">
        <v>89</v>
      </c>
      <c r="D34" s="281"/>
      <c r="E34" s="285">
        <v>18</v>
      </c>
      <c r="F34" s="286">
        <v>78</v>
      </c>
      <c r="G34" s="137"/>
      <c r="H34" s="69"/>
    </row>
    <row r="35" spans="1:10" ht="16" x14ac:dyDescent="0.2">
      <c r="A35" s="280" t="s">
        <v>92</v>
      </c>
      <c r="B35" s="285">
        <v>7</v>
      </c>
      <c r="C35" s="286">
        <v>86</v>
      </c>
      <c r="D35" s="281"/>
      <c r="E35" s="285">
        <v>7</v>
      </c>
      <c r="F35" s="286">
        <v>86</v>
      </c>
      <c r="G35" s="137"/>
      <c r="H35" s="69"/>
    </row>
    <row r="36" spans="1:10" ht="16" x14ac:dyDescent="0.2">
      <c r="A36" s="280" t="s">
        <v>93</v>
      </c>
      <c r="B36" s="285">
        <v>11</v>
      </c>
      <c r="C36" s="286">
        <v>100</v>
      </c>
      <c r="D36" s="281"/>
      <c r="E36" s="285">
        <v>11</v>
      </c>
      <c r="F36" s="286">
        <v>91</v>
      </c>
      <c r="G36" s="137"/>
      <c r="H36" s="69"/>
    </row>
    <row r="37" spans="1:10" ht="17" thickBot="1" x14ac:dyDescent="0.25">
      <c r="A37" s="280" t="s">
        <v>94</v>
      </c>
      <c r="B37" s="285">
        <v>10</v>
      </c>
      <c r="C37" s="286">
        <v>60</v>
      </c>
      <c r="D37" s="281"/>
      <c r="E37" s="285">
        <v>10</v>
      </c>
      <c r="F37" s="286">
        <v>40</v>
      </c>
      <c r="G37" s="137"/>
      <c r="H37" s="69"/>
    </row>
    <row r="38" spans="1:10" x14ac:dyDescent="0.15">
      <c r="A38" s="330" t="s">
        <v>62</v>
      </c>
      <c r="B38" s="330"/>
      <c r="C38" s="330"/>
      <c r="D38" s="330"/>
      <c r="E38" s="330"/>
      <c r="F38" s="330"/>
      <c r="G38" s="138"/>
      <c r="H38" s="69"/>
    </row>
    <row r="39" spans="1:10" x14ac:dyDescent="0.15">
      <c r="A39" s="205" t="s">
        <v>153</v>
      </c>
      <c r="B39" s="69"/>
      <c r="C39" s="69"/>
      <c r="D39" s="69"/>
      <c r="E39" s="69"/>
      <c r="F39" s="69"/>
      <c r="G39" s="69"/>
      <c r="H39" s="69"/>
      <c r="I39" s="69"/>
      <c r="J39" s="69"/>
    </row>
    <row r="40" spans="1:10" x14ac:dyDescent="0.15">
      <c r="A40" s="205" t="s">
        <v>214</v>
      </c>
      <c r="B40" s="69"/>
      <c r="C40" s="69"/>
      <c r="D40" s="69"/>
      <c r="E40" s="69"/>
      <c r="F40" s="69"/>
      <c r="G40" s="69"/>
      <c r="H40" s="69"/>
      <c r="I40" s="69"/>
      <c r="J40" s="69"/>
    </row>
    <row r="41" spans="1:10" x14ac:dyDescent="0.15">
      <c r="I41" s="69"/>
      <c r="J41" s="69"/>
    </row>
  </sheetData>
  <sortState ref="A6:F37">
    <sortCondition ref="A6:A37"/>
  </sortState>
  <mergeCells count="4">
    <mergeCell ref="A2:F2"/>
    <mergeCell ref="B4:C4"/>
    <mergeCell ref="E4:F4"/>
    <mergeCell ref="A38:F38"/>
  </mergeCells>
  <pageMargins left="0.74803149606299213" right="0.74803149606299213" top="0.98425196850393704" bottom="0.98425196850393704" header="0.51181102362204722" footer="0.51181102362204722"/>
  <pageSetup paperSize="9" scale="94"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29"/>
  <sheetViews>
    <sheetView showGridLines="0" workbookViewId="0">
      <selection activeCell="A4" sqref="A4"/>
    </sheetView>
  </sheetViews>
  <sheetFormatPr baseColWidth="10" defaultColWidth="8.83203125" defaultRowHeight="13" x14ac:dyDescent="0.15"/>
  <cols>
    <col min="1" max="1" customWidth="true" width="21.1640625" collapsed="false"/>
    <col min="2" max="5" customWidth="true" width="11.33203125" collapsed="false"/>
    <col min="6" max="6" customWidth="true" width="14.33203125" collapsed="false"/>
  </cols>
  <sheetData>
    <row r="1" spans="1:10" ht="18" customHeight="1" x14ac:dyDescent="0.15">
      <c r="A1" s="331" t="s">
        <v>240</v>
      </c>
      <c r="B1" s="331"/>
      <c r="C1" s="331"/>
      <c r="D1" s="331"/>
      <c r="E1" s="331"/>
      <c r="F1" s="331"/>
      <c r="G1" s="331"/>
      <c r="H1" s="331"/>
      <c r="I1" s="331"/>
      <c r="J1" s="331"/>
    </row>
    <row r="2" spans="1:10" x14ac:dyDescent="0.15">
      <c r="A2" s="331"/>
      <c r="B2" s="331"/>
      <c r="C2" s="331"/>
      <c r="D2" s="331"/>
      <c r="E2" s="331"/>
      <c r="F2" s="331"/>
      <c r="G2" s="331"/>
      <c r="H2" s="331"/>
      <c r="I2" s="331"/>
      <c r="J2" s="331"/>
    </row>
    <row r="3" spans="1:10" ht="16.5" customHeight="1" x14ac:dyDescent="0.15">
      <c r="A3" s="331"/>
      <c r="B3" s="331"/>
      <c r="C3" s="331"/>
      <c r="D3" s="331"/>
      <c r="E3" s="331"/>
      <c r="F3" s="331"/>
      <c r="G3" s="331"/>
      <c r="H3" s="331"/>
      <c r="I3" s="331"/>
      <c r="J3" s="331"/>
    </row>
    <row r="5" spans="1:10" ht="14" thickBot="1" x14ac:dyDescent="0.2">
      <c r="A5" t="s">
        <v>145</v>
      </c>
    </row>
    <row r="6" spans="1:10" ht="27" thickBot="1" x14ac:dyDescent="0.2">
      <c r="A6" s="195" t="s">
        <v>112</v>
      </c>
      <c r="B6" s="52" t="s">
        <v>120</v>
      </c>
      <c r="C6" s="52" t="s">
        <v>121</v>
      </c>
      <c r="D6" s="52" t="s">
        <v>122</v>
      </c>
      <c r="E6" s="195" t="s">
        <v>123</v>
      </c>
    </row>
    <row r="7" spans="1:10" ht="15.75" customHeight="1" x14ac:dyDescent="0.15">
      <c r="A7" s="140" t="s">
        <v>139</v>
      </c>
      <c r="B7" s="190">
        <v>57</v>
      </c>
      <c r="C7" s="191">
        <v>53</v>
      </c>
      <c r="D7" s="191">
        <v>69</v>
      </c>
      <c r="E7" s="192">
        <v>66</v>
      </c>
    </row>
    <row r="8" spans="1:10" ht="15.75" customHeight="1" x14ac:dyDescent="0.15">
      <c r="A8" s="140" t="s">
        <v>140</v>
      </c>
      <c r="B8" s="193">
        <v>51</v>
      </c>
      <c r="C8" s="186">
        <v>39</v>
      </c>
      <c r="D8" s="186">
        <v>59</v>
      </c>
      <c r="E8" s="187">
        <v>48</v>
      </c>
    </row>
    <row r="9" spans="1:10" ht="15.75" customHeight="1" x14ac:dyDescent="0.15">
      <c r="A9" s="140" t="s">
        <v>141</v>
      </c>
      <c r="B9" s="193">
        <v>47</v>
      </c>
      <c r="C9" s="186">
        <v>39</v>
      </c>
      <c r="D9" s="186">
        <v>57</v>
      </c>
      <c r="E9" s="187">
        <v>41</v>
      </c>
    </row>
    <row r="10" spans="1:10" ht="15.75" customHeight="1" thickBot="1" x14ac:dyDescent="0.2">
      <c r="A10" s="196" t="s">
        <v>142</v>
      </c>
      <c r="B10" s="194">
        <v>67</v>
      </c>
      <c r="C10" s="188">
        <v>65</v>
      </c>
      <c r="D10" s="188">
        <v>70</v>
      </c>
      <c r="E10" s="189">
        <v>61</v>
      </c>
    </row>
    <row r="12" spans="1:10" ht="14" thickBot="1" x14ac:dyDescent="0.2">
      <c r="A12" t="s">
        <v>143</v>
      </c>
    </row>
    <row r="13" spans="1:10" ht="27" thickBot="1" x14ac:dyDescent="0.2">
      <c r="A13" s="195" t="s">
        <v>112</v>
      </c>
      <c r="B13" s="52" t="s">
        <v>120</v>
      </c>
      <c r="C13" s="52" t="s">
        <v>121</v>
      </c>
      <c r="D13" s="52" t="s">
        <v>122</v>
      </c>
      <c r="E13" s="195" t="s">
        <v>123</v>
      </c>
    </row>
    <row r="14" spans="1:10" ht="15.75" customHeight="1" x14ac:dyDescent="0.15">
      <c r="A14" s="140" t="s">
        <v>139</v>
      </c>
      <c r="B14" s="190">
        <v>58</v>
      </c>
      <c r="C14" s="191">
        <v>52</v>
      </c>
      <c r="D14" s="191">
        <v>72</v>
      </c>
      <c r="E14" s="192">
        <v>62</v>
      </c>
    </row>
    <row r="15" spans="1:10" ht="15.75" customHeight="1" x14ac:dyDescent="0.15">
      <c r="A15" s="140" t="s">
        <v>140</v>
      </c>
      <c r="B15" s="193">
        <v>51</v>
      </c>
      <c r="C15" s="186">
        <v>39</v>
      </c>
      <c r="D15" s="186">
        <v>63</v>
      </c>
      <c r="E15" s="187">
        <v>45</v>
      </c>
    </row>
    <row r="16" spans="1:10" ht="15.75" customHeight="1" x14ac:dyDescent="0.15">
      <c r="A16" s="140" t="s">
        <v>141</v>
      </c>
      <c r="B16" s="193">
        <v>54</v>
      </c>
      <c r="C16" s="186">
        <v>42</v>
      </c>
      <c r="D16" s="186">
        <v>63</v>
      </c>
      <c r="E16" s="187">
        <v>46</v>
      </c>
    </row>
    <row r="17" spans="1:9" ht="15.75" customHeight="1" thickBot="1" x14ac:dyDescent="0.2">
      <c r="A17" s="196" t="s">
        <v>142</v>
      </c>
      <c r="B17" s="194">
        <v>62</v>
      </c>
      <c r="C17" s="188">
        <v>61</v>
      </c>
      <c r="D17" s="188">
        <v>64</v>
      </c>
      <c r="E17" s="189">
        <v>60</v>
      </c>
    </row>
    <row r="19" spans="1:9" ht="14" thickBot="1" x14ac:dyDescent="0.2">
      <c r="A19" t="s">
        <v>144</v>
      </c>
    </row>
    <row r="20" spans="1:9" ht="30" customHeight="1" thickBot="1" x14ac:dyDescent="0.2">
      <c r="A20" s="195" t="s">
        <v>112</v>
      </c>
      <c r="B20" s="52" t="s">
        <v>120</v>
      </c>
      <c r="C20" s="52" t="s">
        <v>121</v>
      </c>
      <c r="D20" s="52" t="s">
        <v>122</v>
      </c>
      <c r="E20" s="195" t="s">
        <v>123</v>
      </c>
    </row>
    <row r="21" spans="1:9" ht="15.75" customHeight="1" x14ac:dyDescent="0.15">
      <c r="A21" s="140" t="s">
        <v>139</v>
      </c>
      <c r="B21" s="190">
        <v>81.280296550000003</v>
      </c>
      <c r="C21" s="191">
        <v>78.301483172000005</v>
      </c>
      <c r="D21" s="191">
        <v>87.024763941000003</v>
      </c>
      <c r="E21" s="192">
        <v>84.653350676000002</v>
      </c>
    </row>
    <row r="22" spans="1:9" ht="15.75" customHeight="1" x14ac:dyDescent="0.15">
      <c r="A22" s="140" t="s">
        <v>140</v>
      </c>
      <c r="B22" s="193">
        <v>77.448476154000005</v>
      </c>
      <c r="C22" s="186">
        <v>71.770510733999998</v>
      </c>
      <c r="D22" s="186">
        <v>84.516998232999995</v>
      </c>
      <c r="E22" s="187">
        <v>75.802507673999997</v>
      </c>
    </row>
    <row r="23" spans="1:9" ht="15.75" customHeight="1" x14ac:dyDescent="0.15">
      <c r="A23" s="140" t="s">
        <v>141</v>
      </c>
      <c r="B23" s="193">
        <v>78.743715856999998</v>
      </c>
      <c r="C23" s="186">
        <v>72.868498420999998</v>
      </c>
      <c r="D23" s="186">
        <v>84.099529937</v>
      </c>
      <c r="E23" s="187">
        <v>74.765439267999994</v>
      </c>
    </row>
    <row r="24" spans="1:9" ht="15.75" customHeight="1" thickBot="1" x14ac:dyDescent="0.2">
      <c r="A24" s="196" t="s">
        <v>142</v>
      </c>
      <c r="B24" s="194">
        <v>89.995666561999997</v>
      </c>
      <c r="C24" s="188">
        <v>89.043848245000007</v>
      </c>
      <c r="D24" s="188">
        <v>91.182206812000004</v>
      </c>
      <c r="E24" s="189">
        <v>89.042982197000001</v>
      </c>
    </row>
    <row r="26" spans="1:9" x14ac:dyDescent="0.15">
      <c r="A26" s="153" t="s">
        <v>124</v>
      </c>
    </row>
    <row r="27" spans="1:9" ht="12.75" customHeight="1" x14ac:dyDescent="0.15">
      <c r="A27" s="323" t="s">
        <v>220</v>
      </c>
      <c r="B27" s="323"/>
      <c r="C27" s="323"/>
      <c r="D27" s="323"/>
      <c r="E27" s="323"/>
      <c r="F27" s="271"/>
      <c r="G27" s="271"/>
      <c r="H27" s="271"/>
      <c r="I27" s="271"/>
    </row>
    <row r="28" spans="1:9" x14ac:dyDescent="0.15">
      <c r="A28" s="323"/>
      <c r="B28" s="323"/>
      <c r="C28" s="323"/>
      <c r="D28" s="323"/>
      <c r="E28" s="323"/>
    </row>
    <row r="29" spans="1:9" x14ac:dyDescent="0.15">
      <c r="A29" s="323"/>
      <c r="B29" s="323"/>
      <c r="C29" s="323"/>
      <c r="D29" s="323"/>
      <c r="E29" s="323"/>
    </row>
  </sheetData>
  <mergeCells count="2">
    <mergeCell ref="A1:J3"/>
    <mergeCell ref="A27:E2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249977111117893"/>
  </sheetPr>
  <dimension ref="A1:AK1037"/>
  <sheetViews>
    <sheetView zoomScaleNormal="100" workbookViewId="0">
      <selection activeCell="A3" sqref="A3:J3"/>
    </sheetView>
  </sheetViews>
  <sheetFormatPr baseColWidth="10" defaultColWidth="8.83203125" defaultRowHeight="13" x14ac:dyDescent="0.15"/>
  <cols>
    <col min="1" max="1" customWidth="true" width="35.33203125" collapsed="false"/>
    <col min="2" max="3" bestFit="true" customWidth="true" width="12.1640625" collapsed="false"/>
    <col min="4" max="4" customWidth="true" width="12.33203125" collapsed="false"/>
    <col min="5" max="5" customWidth="true" width="11.5" collapsed="false"/>
  </cols>
  <sheetData>
    <row r="1" spans="1:37" ht="28.5" customHeight="1" x14ac:dyDescent="0.3">
      <c r="A1" s="148" t="s">
        <v>119</v>
      </c>
      <c r="B1" s="149"/>
      <c r="C1" s="149"/>
      <c r="D1" s="149"/>
      <c r="E1" s="149"/>
      <c r="F1" s="149"/>
      <c r="G1" s="149"/>
      <c r="H1" s="149"/>
      <c r="I1" s="69"/>
      <c r="J1" s="69"/>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row>
    <row r="2" spans="1:37" ht="13.5" customHeight="1" x14ac:dyDescent="0.3">
      <c r="A2" s="148"/>
      <c r="B2" s="149"/>
      <c r="C2" s="149"/>
      <c r="D2" s="149"/>
      <c r="E2" s="149"/>
      <c r="F2" s="149"/>
      <c r="G2" s="149"/>
      <c r="H2" s="149"/>
      <c r="I2" s="69"/>
      <c r="J2" s="69"/>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row>
    <row r="3" spans="1:37" ht="44.25" customHeight="1" x14ac:dyDescent="0.15">
      <c r="A3" s="332" t="s">
        <v>221</v>
      </c>
      <c r="B3" s="332"/>
      <c r="C3" s="332"/>
      <c r="D3" s="332"/>
      <c r="E3" s="332"/>
      <c r="F3" s="332"/>
      <c r="G3" s="332"/>
      <c r="H3" s="332"/>
      <c r="I3" s="332"/>
      <c r="J3" s="332"/>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row>
    <row r="4" spans="1:37" ht="18" x14ac:dyDescent="0.2">
      <c r="A4" s="150"/>
      <c r="B4" s="150"/>
      <c r="C4" s="150"/>
      <c r="D4" s="150"/>
      <c r="E4" s="150"/>
      <c r="F4" s="150"/>
      <c r="G4" s="150"/>
      <c r="H4" s="150"/>
      <c r="I4" s="150"/>
      <c r="J4" s="150"/>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row>
    <row r="5" spans="1:37" ht="18" thickBot="1" x14ac:dyDescent="0.2">
      <c r="A5" s="51" t="s">
        <v>238</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row>
    <row r="6" spans="1:37" ht="27" thickBot="1" x14ac:dyDescent="0.2">
      <c r="A6" s="184" t="s">
        <v>113</v>
      </c>
      <c r="B6" s="52" t="s">
        <v>120</v>
      </c>
      <c r="C6" s="52" t="s">
        <v>121</v>
      </c>
      <c r="D6" s="52" t="s">
        <v>122</v>
      </c>
      <c r="E6" s="52" t="s">
        <v>123</v>
      </c>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row>
    <row r="7" spans="1:37" ht="15" customHeight="1" thickBot="1" x14ac:dyDescent="0.2">
      <c r="A7" s="139"/>
      <c r="B7" s="173"/>
      <c r="C7" s="39"/>
      <c r="D7" s="39"/>
      <c r="E7" s="39"/>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row>
    <row r="8" spans="1:37" ht="27" customHeight="1" thickBot="1" x14ac:dyDescent="0.2">
      <c r="A8" s="77" t="s">
        <v>162</v>
      </c>
      <c r="B8" s="77"/>
      <c r="C8" s="77"/>
      <c r="D8" s="77"/>
      <c r="E8" s="7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row>
    <row r="9" spans="1:37" ht="15" customHeight="1" x14ac:dyDescent="0.15">
      <c r="A9" s="80" t="s">
        <v>50</v>
      </c>
      <c r="B9" s="238">
        <v>44</v>
      </c>
      <c r="C9" s="238">
        <v>38</v>
      </c>
      <c r="D9" s="238">
        <v>54</v>
      </c>
      <c r="E9" s="238">
        <v>43</v>
      </c>
      <c r="F9" s="17"/>
      <c r="G9" s="186"/>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row>
    <row r="10" spans="1:37" ht="15" customHeight="1" x14ac:dyDescent="0.15">
      <c r="A10" s="81" t="s">
        <v>130</v>
      </c>
      <c r="B10" s="238">
        <v>62</v>
      </c>
      <c r="C10" s="238">
        <v>56</v>
      </c>
      <c r="D10" s="238">
        <v>72</v>
      </c>
      <c r="E10" s="238">
        <v>57</v>
      </c>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row>
    <row r="11" spans="1:37" ht="15" customHeight="1" x14ac:dyDescent="0.15">
      <c r="A11" s="81" t="s">
        <v>51</v>
      </c>
      <c r="B11" s="238">
        <v>59</v>
      </c>
      <c r="C11" s="238">
        <v>54</v>
      </c>
      <c r="D11" s="238">
        <v>67</v>
      </c>
      <c r="E11" s="238">
        <v>57</v>
      </c>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row>
    <row r="12" spans="1:37" x14ac:dyDescent="0.15">
      <c r="A12" s="81" t="s">
        <v>52</v>
      </c>
      <c r="B12" s="238">
        <v>56</v>
      </c>
      <c r="C12" s="238">
        <v>50</v>
      </c>
      <c r="D12" s="238">
        <v>62</v>
      </c>
      <c r="E12" s="238">
        <v>53</v>
      </c>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row>
    <row r="13" spans="1:37" ht="15" customHeight="1" thickBot="1" x14ac:dyDescent="0.2">
      <c r="A13" s="82" t="s">
        <v>134</v>
      </c>
      <c r="B13" s="246" t="s">
        <v>35</v>
      </c>
      <c r="C13" s="246" t="s">
        <v>35</v>
      </c>
      <c r="D13" s="246" t="s">
        <v>35</v>
      </c>
      <c r="E13" s="246" t="s">
        <v>35</v>
      </c>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row>
    <row r="14" spans="1:37" ht="27" customHeight="1" thickBot="1" x14ac:dyDescent="0.2">
      <c r="A14" s="77" t="s">
        <v>163</v>
      </c>
      <c r="B14" s="123"/>
      <c r="C14" s="123"/>
      <c r="D14" s="123"/>
      <c r="E14" s="123"/>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row>
    <row r="15" spans="1:37" x14ac:dyDescent="0.15">
      <c r="A15" s="80" t="s">
        <v>54</v>
      </c>
      <c r="B15" s="238">
        <v>59</v>
      </c>
      <c r="C15" s="238">
        <v>58</v>
      </c>
      <c r="D15" s="246">
        <v>61</v>
      </c>
      <c r="E15" s="238">
        <v>56</v>
      </c>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1:37" x14ac:dyDescent="0.15">
      <c r="A16" s="81" t="s">
        <v>55</v>
      </c>
      <c r="B16" s="246" t="s">
        <v>35</v>
      </c>
      <c r="C16" s="246" t="s">
        <v>35</v>
      </c>
      <c r="D16" s="246" t="s">
        <v>35</v>
      </c>
      <c r="E16" s="246" t="s">
        <v>35</v>
      </c>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row>
    <row r="17" spans="1:37" ht="16" thickBot="1" x14ac:dyDescent="0.2">
      <c r="A17" s="81" t="s">
        <v>135</v>
      </c>
      <c r="B17" s="236">
        <v>57</v>
      </c>
      <c r="C17" s="236">
        <v>52</v>
      </c>
      <c r="D17" s="236">
        <v>57</v>
      </c>
      <c r="E17" s="236">
        <v>65</v>
      </c>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row>
    <row r="18" spans="1:37" ht="14" thickBot="1" x14ac:dyDescent="0.2">
      <c r="A18" s="172" t="s">
        <v>110</v>
      </c>
      <c r="B18" s="237">
        <v>58</v>
      </c>
      <c r="C18" s="237">
        <v>51</v>
      </c>
      <c r="D18" s="123">
        <v>62</v>
      </c>
      <c r="E18" s="123">
        <v>53</v>
      </c>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row>
    <row r="19" spans="1:37" ht="20.25" customHeight="1" thickBot="1" x14ac:dyDescent="0.2">
      <c r="A19" s="85" t="s">
        <v>131</v>
      </c>
      <c r="B19" s="247">
        <v>56</v>
      </c>
      <c r="C19" s="247">
        <v>51</v>
      </c>
      <c r="D19" s="247">
        <v>64</v>
      </c>
      <c r="E19" s="247">
        <v>53</v>
      </c>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row>
    <row r="20" spans="1:37" ht="39" customHeight="1" x14ac:dyDescent="0.15">
      <c r="A20" s="171"/>
      <c r="B20" s="152"/>
      <c r="C20" s="152"/>
      <c r="D20" s="152"/>
      <c r="E20" s="152"/>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row>
    <row r="21" spans="1:37" ht="18" thickBot="1" x14ac:dyDescent="0.2">
      <c r="A21" s="51" t="s">
        <v>239</v>
      </c>
      <c r="B21" s="152"/>
      <c r="C21" s="152"/>
      <c r="D21" s="152"/>
      <c r="E21" s="152"/>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row>
    <row r="22" spans="1:37" ht="27" thickBot="1" x14ac:dyDescent="0.2">
      <c r="A22" s="184" t="s">
        <v>113</v>
      </c>
      <c r="B22" s="52" t="s">
        <v>120</v>
      </c>
      <c r="C22" s="52" t="s">
        <v>121</v>
      </c>
      <c r="D22" s="52" t="s">
        <v>122</v>
      </c>
      <c r="E22" s="52" t="s">
        <v>123</v>
      </c>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37" ht="15" customHeight="1" thickBot="1" x14ac:dyDescent="0.2">
      <c r="A23" s="139"/>
      <c r="B23" s="173"/>
      <c r="C23" s="39"/>
      <c r="D23" s="39"/>
      <c r="E23" s="39"/>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row>
    <row r="24" spans="1:37" ht="27" customHeight="1" thickBot="1" x14ac:dyDescent="0.2">
      <c r="A24" s="77" t="s">
        <v>162</v>
      </c>
      <c r="B24" s="77"/>
      <c r="C24" s="77"/>
      <c r="D24" s="77"/>
      <c r="E24" s="7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row>
    <row r="25" spans="1:37" ht="15" customHeight="1" x14ac:dyDescent="0.15">
      <c r="A25" s="80" t="s">
        <v>50</v>
      </c>
      <c r="B25" s="238">
        <v>52</v>
      </c>
      <c r="C25" s="238">
        <v>46</v>
      </c>
      <c r="D25" s="238">
        <v>61</v>
      </c>
      <c r="E25" s="238">
        <v>50</v>
      </c>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row>
    <row r="26" spans="1:37" ht="15" customHeight="1" x14ac:dyDescent="0.15">
      <c r="A26" s="81" t="s">
        <v>130</v>
      </c>
      <c r="B26" s="238">
        <v>64</v>
      </c>
      <c r="C26" s="238">
        <v>55</v>
      </c>
      <c r="D26" s="238">
        <v>73</v>
      </c>
      <c r="E26" s="238">
        <v>61</v>
      </c>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37" ht="15" customHeight="1" x14ac:dyDescent="0.15">
      <c r="A27" s="81" t="s">
        <v>51</v>
      </c>
      <c r="B27" s="238">
        <v>54</v>
      </c>
      <c r="C27" s="238">
        <v>48</v>
      </c>
      <c r="D27" s="238">
        <v>71</v>
      </c>
      <c r="E27" s="238">
        <v>53</v>
      </c>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row>
    <row r="28" spans="1:37" x14ac:dyDescent="0.15">
      <c r="A28" s="81" t="s">
        <v>52</v>
      </c>
      <c r="B28" s="238">
        <v>71</v>
      </c>
      <c r="C28" s="238">
        <v>68</v>
      </c>
      <c r="D28" s="238">
        <v>71</v>
      </c>
      <c r="E28" s="238">
        <v>64</v>
      </c>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row>
    <row r="29" spans="1:37" ht="15" customHeight="1" thickBot="1" x14ac:dyDescent="0.2">
      <c r="A29" s="82" t="s">
        <v>134</v>
      </c>
      <c r="B29" s="238">
        <v>63</v>
      </c>
      <c r="C29" s="246" t="s">
        <v>35</v>
      </c>
      <c r="D29" s="246">
        <v>75</v>
      </c>
      <c r="E29" s="238">
        <v>63</v>
      </c>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row>
    <row r="30" spans="1:37" ht="27" customHeight="1" thickBot="1" x14ac:dyDescent="0.2">
      <c r="A30" s="77" t="s">
        <v>163</v>
      </c>
      <c r="B30" s="123"/>
      <c r="C30" s="123"/>
      <c r="D30" s="123"/>
      <c r="E30" s="123"/>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row>
    <row r="31" spans="1:37" x14ac:dyDescent="0.15">
      <c r="A31" s="80" t="s">
        <v>54</v>
      </c>
      <c r="B31" s="238">
        <v>56</v>
      </c>
      <c r="C31" s="238">
        <v>61</v>
      </c>
      <c r="D31" s="246">
        <v>61</v>
      </c>
      <c r="E31" s="238">
        <v>72</v>
      </c>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row>
    <row r="32" spans="1:37" x14ac:dyDescent="0.15">
      <c r="A32" s="81" t="s">
        <v>55</v>
      </c>
      <c r="B32" s="246" t="s">
        <v>35</v>
      </c>
      <c r="C32" s="246" t="s">
        <v>35</v>
      </c>
      <c r="D32" s="246" t="s">
        <v>35</v>
      </c>
      <c r="E32" s="246" t="s">
        <v>35</v>
      </c>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row>
    <row r="33" spans="1:37" ht="16" thickBot="1" x14ac:dyDescent="0.2">
      <c r="A33" s="81" t="s">
        <v>135</v>
      </c>
      <c r="B33" s="236" t="s">
        <v>35</v>
      </c>
      <c r="C33" s="236" t="s">
        <v>35</v>
      </c>
      <c r="D33" s="236" t="s">
        <v>35</v>
      </c>
      <c r="E33" s="236" t="s">
        <v>35</v>
      </c>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ht="14" thickBot="1" x14ac:dyDescent="0.2">
      <c r="A34" s="172" t="s">
        <v>110</v>
      </c>
      <c r="B34" s="237">
        <v>64</v>
      </c>
      <c r="C34" s="237">
        <v>57</v>
      </c>
      <c r="D34" s="123">
        <v>70</v>
      </c>
      <c r="E34" s="123">
        <v>59</v>
      </c>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14" thickBot="1" x14ac:dyDescent="0.2">
      <c r="A35" s="85" t="s">
        <v>132</v>
      </c>
      <c r="B35" s="247">
        <v>57</v>
      </c>
      <c r="C35" s="247">
        <v>50</v>
      </c>
      <c r="D35" s="247">
        <v>66</v>
      </c>
      <c r="E35" s="247">
        <v>54</v>
      </c>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37" x14ac:dyDescent="0.15">
      <c r="A36" s="151"/>
      <c r="B36" s="152"/>
      <c r="C36" s="152"/>
      <c r="D36" s="152"/>
      <c r="E36" s="152"/>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x14ac:dyDescent="0.15">
      <c r="A37" s="153" t="s">
        <v>124</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row>
    <row r="38" spans="1:37" x14ac:dyDescent="0.15">
      <c r="A38" s="153" t="s">
        <v>37</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row>
    <row r="39" spans="1:37" x14ac:dyDescent="0.15">
      <c r="A39" s="153" t="s">
        <v>125</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row>
    <row r="40" spans="1:37" x14ac:dyDescent="0.15">
      <c r="A40" s="153" t="s">
        <v>126</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row>
    <row r="41" spans="1:37" x14ac:dyDescent="0.15">
      <c r="A41" s="17" t="s">
        <v>212</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row>
    <row r="42" spans="1:37" x14ac:dyDescent="0.1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row>
    <row r="43" spans="1:37" x14ac:dyDescent="0.1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row>
    <row r="44" spans="1:37" x14ac:dyDescent="0.1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row r="45" spans="1:37" x14ac:dyDescent="0.1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row>
    <row r="46" spans="1:37" x14ac:dyDescent="0.1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row>
    <row r="47" spans="1:37" x14ac:dyDescent="0.1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row>
    <row r="48" spans="1:37" x14ac:dyDescent="0.1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row>
    <row r="49" spans="1:37" x14ac:dyDescent="0.1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row>
    <row r="50" spans="1:37" x14ac:dyDescent="0.1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row>
    <row r="51" spans="1:37" x14ac:dyDescent="0.1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row>
    <row r="52" spans="1:37" x14ac:dyDescent="0.1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row>
    <row r="53" spans="1:37" x14ac:dyDescent="0.1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row>
    <row r="54" spans="1:37" x14ac:dyDescent="0.1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row>
    <row r="55" spans="1:37" x14ac:dyDescent="0.1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row>
    <row r="56" spans="1:37" x14ac:dyDescent="0.1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row>
    <row r="57" spans="1:37" x14ac:dyDescent="0.1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row>
    <row r="58" spans="1:37" x14ac:dyDescent="0.1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row>
    <row r="59" spans="1:37" x14ac:dyDescent="0.1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row>
    <row r="60" spans="1:37" x14ac:dyDescent="0.1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row>
    <row r="61" spans="1:37" x14ac:dyDescent="0.1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row>
    <row r="62" spans="1:37" x14ac:dyDescent="0.1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row>
    <row r="63" spans="1:37" x14ac:dyDescent="0.1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row>
    <row r="64" spans="1:37" x14ac:dyDescent="0.1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row>
    <row r="65" spans="1:37" x14ac:dyDescent="0.1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row>
    <row r="66" spans="1:37" x14ac:dyDescent="0.1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row>
    <row r="67" spans="1:37" x14ac:dyDescent="0.1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row>
    <row r="68" spans="1:37" x14ac:dyDescent="0.1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37" x14ac:dyDescent="0.1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row>
    <row r="70" spans="1:37" x14ac:dyDescent="0.1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row>
    <row r="71" spans="1:37" x14ac:dyDescent="0.1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37" x14ac:dyDescent="0.1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row>
    <row r="73" spans="1:37" x14ac:dyDescent="0.1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row>
    <row r="74" spans="1:37" x14ac:dyDescent="0.1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row>
    <row r="75" spans="1:37" x14ac:dyDescent="0.1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row>
    <row r="76" spans="1:37" x14ac:dyDescent="0.1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row>
    <row r="77" spans="1:37" x14ac:dyDescent="0.1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row>
    <row r="78" spans="1:37" x14ac:dyDescent="0.1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row>
    <row r="79" spans="1:37" x14ac:dyDescent="0.1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row>
    <row r="80" spans="1:37" x14ac:dyDescent="0.1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row>
    <row r="81" spans="1:37" x14ac:dyDescent="0.1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row>
    <row r="82" spans="1:37" x14ac:dyDescent="0.1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row>
    <row r="83" spans="1:37" x14ac:dyDescent="0.1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row>
    <row r="84" spans="1:37" x14ac:dyDescent="0.1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row>
    <row r="85" spans="1:37" x14ac:dyDescent="0.1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row>
    <row r="86" spans="1:37" x14ac:dyDescent="0.1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row>
    <row r="87" spans="1:37" x14ac:dyDescent="0.1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row>
    <row r="88" spans="1:37" x14ac:dyDescent="0.1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row>
    <row r="89" spans="1:37" x14ac:dyDescent="0.1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row>
    <row r="90" spans="1:37" x14ac:dyDescent="0.1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row>
    <row r="91" spans="1:37" x14ac:dyDescent="0.1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row>
    <row r="92" spans="1:37" x14ac:dyDescent="0.1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row>
    <row r="93" spans="1:37" x14ac:dyDescent="0.1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row>
    <row r="94" spans="1:37" x14ac:dyDescent="0.1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row>
    <row r="95" spans="1:37" x14ac:dyDescent="0.1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row>
    <row r="96" spans="1:37" x14ac:dyDescent="0.1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row>
    <row r="97" spans="1:37" x14ac:dyDescent="0.1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row>
    <row r="98" spans="1:37" x14ac:dyDescent="0.1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row>
    <row r="99" spans="1:37" x14ac:dyDescent="0.1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row>
    <row r="100" spans="1:37" x14ac:dyDescent="0.1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row>
    <row r="101" spans="1:37" x14ac:dyDescent="0.1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row>
    <row r="102" spans="1:37" x14ac:dyDescent="0.1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row>
    <row r="103" spans="1:37" x14ac:dyDescent="0.1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row>
    <row r="104" spans="1:37" x14ac:dyDescent="0.1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row>
    <row r="105" spans="1:37" x14ac:dyDescent="0.1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row>
    <row r="106" spans="1:37" x14ac:dyDescent="0.1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row>
    <row r="107" spans="1:37" x14ac:dyDescent="0.1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row>
    <row r="108" spans="1:37" x14ac:dyDescent="0.1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row>
    <row r="109" spans="1:37" x14ac:dyDescent="0.1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row>
    <row r="110" spans="1:37" x14ac:dyDescent="0.1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row>
    <row r="111" spans="1:37" x14ac:dyDescent="0.1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row>
    <row r="112" spans="1:37" x14ac:dyDescent="0.1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row>
    <row r="113" spans="1:37" x14ac:dyDescent="0.1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row>
    <row r="114" spans="1:37" x14ac:dyDescent="0.1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row>
    <row r="115" spans="1:37" x14ac:dyDescent="0.1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row>
    <row r="116" spans="1:37" x14ac:dyDescent="0.1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row>
    <row r="117" spans="1:37" x14ac:dyDescent="0.1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row>
    <row r="118" spans="1:37" x14ac:dyDescent="0.1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row>
    <row r="119" spans="1:37" x14ac:dyDescent="0.1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row>
    <row r="120" spans="1:37" x14ac:dyDescent="0.1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row>
    <row r="121" spans="1:37" x14ac:dyDescent="0.1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row>
    <row r="122" spans="1:37" x14ac:dyDescent="0.1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row>
    <row r="123" spans="1:37" x14ac:dyDescent="0.1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row>
    <row r="124" spans="1:37" x14ac:dyDescent="0.1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row>
    <row r="125" spans="1:37" x14ac:dyDescent="0.1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row>
    <row r="126" spans="1:37" x14ac:dyDescent="0.1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row>
    <row r="127" spans="1:37" x14ac:dyDescent="0.1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row>
    <row r="128" spans="1:37" x14ac:dyDescent="0.1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row>
    <row r="129" spans="1:37" x14ac:dyDescent="0.1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row>
    <row r="130" spans="1:37" x14ac:dyDescent="0.1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row>
    <row r="131" spans="1:37" x14ac:dyDescent="0.1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row>
    <row r="132" spans="1:37" x14ac:dyDescent="0.1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row>
    <row r="133" spans="1:37" x14ac:dyDescent="0.1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row>
    <row r="134" spans="1:37" x14ac:dyDescent="0.1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row>
    <row r="135" spans="1:37" x14ac:dyDescent="0.1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row>
    <row r="136" spans="1:37" x14ac:dyDescent="0.1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row>
    <row r="137" spans="1:37" x14ac:dyDescent="0.1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row>
    <row r="138" spans="1:37" x14ac:dyDescent="0.1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row>
    <row r="139" spans="1:37" x14ac:dyDescent="0.1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row>
    <row r="140" spans="1:37" x14ac:dyDescent="0.1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row>
    <row r="141" spans="1:37" x14ac:dyDescent="0.1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row>
    <row r="142" spans="1:37" x14ac:dyDescent="0.1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row>
    <row r="143" spans="1:37" x14ac:dyDescent="0.1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row>
    <row r="144" spans="1:37" x14ac:dyDescent="0.1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row>
    <row r="145" spans="1:37" x14ac:dyDescent="0.1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row>
    <row r="146" spans="1:37" x14ac:dyDescent="0.1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row>
    <row r="147" spans="1:37" x14ac:dyDescent="0.1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row>
    <row r="148" spans="1:37" x14ac:dyDescent="0.1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row>
    <row r="149" spans="1:37" x14ac:dyDescent="0.1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row>
    <row r="150" spans="1:37" x14ac:dyDescent="0.1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row>
    <row r="151" spans="1:37" x14ac:dyDescent="0.1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row>
    <row r="152" spans="1:37" x14ac:dyDescent="0.1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row>
    <row r="153" spans="1:37" x14ac:dyDescent="0.1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row>
    <row r="154" spans="1:37" x14ac:dyDescent="0.1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row>
    <row r="155" spans="1:37" x14ac:dyDescent="0.1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row>
    <row r="156" spans="1:37" x14ac:dyDescent="0.1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row>
    <row r="157" spans="1:37" x14ac:dyDescent="0.1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row>
    <row r="158" spans="1:37" x14ac:dyDescent="0.1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row>
    <row r="159" spans="1:37" x14ac:dyDescent="0.1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row>
    <row r="160" spans="1:37" x14ac:dyDescent="0.1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row>
    <row r="161" spans="1:37" x14ac:dyDescent="0.1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row>
    <row r="162" spans="1:37" x14ac:dyDescent="0.1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row>
    <row r="163" spans="1:37" x14ac:dyDescent="0.1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row>
    <row r="164" spans="1:37" x14ac:dyDescent="0.1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row>
    <row r="165" spans="1:37" x14ac:dyDescent="0.1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row>
    <row r="166" spans="1:37" x14ac:dyDescent="0.1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row>
    <row r="167" spans="1:37" x14ac:dyDescent="0.1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row>
    <row r="168" spans="1:37" x14ac:dyDescent="0.1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row>
    <row r="169" spans="1:37" x14ac:dyDescent="0.1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row>
    <row r="170" spans="1:37" x14ac:dyDescent="0.1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row>
    <row r="171" spans="1:37" x14ac:dyDescent="0.1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row>
    <row r="172" spans="1:37" x14ac:dyDescent="0.1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row>
    <row r="173" spans="1:37" x14ac:dyDescent="0.1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row>
    <row r="174" spans="1:37" x14ac:dyDescent="0.1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row>
    <row r="175" spans="1:37" x14ac:dyDescent="0.1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row>
    <row r="176" spans="1:37" x14ac:dyDescent="0.1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row>
    <row r="177" spans="1:37" x14ac:dyDescent="0.1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row>
    <row r="178" spans="1:37" x14ac:dyDescent="0.1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row>
    <row r="179" spans="1:37" x14ac:dyDescent="0.1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row>
    <row r="180" spans="1:37" x14ac:dyDescent="0.1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row>
    <row r="181" spans="1:37" x14ac:dyDescent="0.1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row>
    <row r="182" spans="1:37" x14ac:dyDescent="0.1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row>
    <row r="183" spans="1:37" x14ac:dyDescent="0.1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row>
    <row r="184" spans="1:37" x14ac:dyDescent="0.1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row>
    <row r="185" spans="1:37" x14ac:dyDescent="0.1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row>
    <row r="186" spans="1:37" x14ac:dyDescent="0.1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row>
    <row r="187" spans="1:37" x14ac:dyDescent="0.1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row>
    <row r="188" spans="1:37" x14ac:dyDescent="0.1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row>
    <row r="189" spans="1:37" x14ac:dyDescent="0.1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row>
    <row r="190" spans="1:37" x14ac:dyDescent="0.1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row>
    <row r="191" spans="1:37" x14ac:dyDescent="0.1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row>
    <row r="192" spans="1:37" x14ac:dyDescent="0.1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row>
    <row r="193" spans="1:37" x14ac:dyDescent="0.1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row>
    <row r="194" spans="1:37" x14ac:dyDescent="0.1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row>
    <row r="195" spans="1:37" x14ac:dyDescent="0.1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row>
    <row r="196" spans="1:37" x14ac:dyDescent="0.1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row>
    <row r="197" spans="1:37" x14ac:dyDescent="0.1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row>
    <row r="198" spans="1:37" x14ac:dyDescent="0.1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row>
    <row r="199" spans="1:37" x14ac:dyDescent="0.1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row>
    <row r="200" spans="1:37" x14ac:dyDescent="0.1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row>
    <row r="201" spans="1:37" x14ac:dyDescent="0.1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row>
    <row r="202" spans="1:37" x14ac:dyDescent="0.1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row>
    <row r="203" spans="1:37" x14ac:dyDescent="0.1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row>
    <row r="204" spans="1:37" x14ac:dyDescent="0.1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row>
    <row r="205" spans="1:37"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row>
    <row r="206" spans="1:37" x14ac:dyDescent="0.1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row>
    <row r="207" spans="1:37" x14ac:dyDescent="0.1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row>
    <row r="208" spans="1:37" x14ac:dyDescent="0.1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row>
    <row r="209" spans="1:37" x14ac:dyDescent="0.1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row>
    <row r="210" spans="1:37"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row>
    <row r="211" spans="1:37"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row>
    <row r="212" spans="1:37" x14ac:dyDescent="0.1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row>
    <row r="213" spans="1:37"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row>
    <row r="214" spans="1:37" x14ac:dyDescent="0.1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row>
    <row r="215" spans="1:37" x14ac:dyDescent="0.1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row>
    <row r="216" spans="1:37"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row>
    <row r="217" spans="1:37" x14ac:dyDescent="0.1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row>
    <row r="218" spans="1:37"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row>
    <row r="219" spans="1:37"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row>
    <row r="220" spans="1:37" x14ac:dyDescent="0.1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row>
    <row r="221" spans="1:37" x14ac:dyDescent="0.1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row>
    <row r="222" spans="1:37" x14ac:dyDescent="0.1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row>
    <row r="223" spans="1:37"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row>
    <row r="224" spans="1:37"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row>
    <row r="225" spans="1:37" x14ac:dyDescent="0.1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row>
    <row r="226" spans="1:37" x14ac:dyDescent="0.1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row>
    <row r="227" spans="1:37" x14ac:dyDescent="0.1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row>
    <row r="228" spans="1:37" x14ac:dyDescent="0.1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row>
    <row r="229" spans="1:37"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row>
    <row r="230" spans="1:37" x14ac:dyDescent="0.1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row>
    <row r="231" spans="1:37" x14ac:dyDescent="0.1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row>
    <row r="232" spans="1:37" x14ac:dyDescent="0.1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row>
    <row r="233" spans="1:37" x14ac:dyDescent="0.1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row>
    <row r="234" spans="1:37" x14ac:dyDescent="0.1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row>
    <row r="235" spans="1:37" x14ac:dyDescent="0.1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row>
    <row r="236" spans="1:37" x14ac:dyDescent="0.1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row>
    <row r="237" spans="1:37" x14ac:dyDescent="0.1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row>
    <row r="238" spans="1:37" x14ac:dyDescent="0.1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row>
    <row r="239" spans="1:37"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row>
    <row r="240" spans="1:37" x14ac:dyDescent="0.1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row>
    <row r="241" spans="1:37" x14ac:dyDescent="0.1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row>
    <row r="242" spans="1:37"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row>
    <row r="243" spans="1:37" x14ac:dyDescent="0.1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row>
    <row r="244" spans="1:37" x14ac:dyDescent="0.1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row>
    <row r="245" spans="1:37"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row>
    <row r="246" spans="1:37"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row>
    <row r="247" spans="1:37" x14ac:dyDescent="0.1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row>
    <row r="248" spans="1:37"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row>
    <row r="249" spans="1:37" x14ac:dyDescent="0.1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row>
    <row r="250" spans="1:37" x14ac:dyDescent="0.1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row>
    <row r="251" spans="1:37" x14ac:dyDescent="0.1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row>
    <row r="252" spans="1:37"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row>
    <row r="253" spans="1:37" x14ac:dyDescent="0.1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row>
    <row r="254" spans="1:37" x14ac:dyDescent="0.1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row>
    <row r="255" spans="1:37" x14ac:dyDescent="0.1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row>
    <row r="256" spans="1:37" x14ac:dyDescent="0.1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row>
    <row r="257" spans="1:37" x14ac:dyDescent="0.1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row>
    <row r="258" spans="1:37"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row>
    <row r="259" spans="1:37" x14ac:dyDescent="0.1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row>
    <row r="260" spans="1:37" x14ac:dyDescent="0.1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row>
    <row r="261" spans="1:37" x14ac:dyDescent="0.1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row>
    <row r="262" spans="1:37" x14ac:dyDescent="0.1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row>
    <row r="263" spans="1:37" x14ac:dyDescent="0.1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row>
    <row r="264" spans="1:37" x14ac:dyDescent="0.1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row>
    <row r="265" spans="1:37" x14ac:dyDescent="0.1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row>
    <row r="266" spans="1:37" x14ac:dyDescent="0.1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row>
    <row r="267" spans="1:37" x14ac:dyDescent="0.1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row>
    <row r="268" spans="1:37" x14ac:dyDescent="0.1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row>
    <row r="269" spans="1:37" x14ac:dyDescent="0.1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row>
    <row r="270" spans="1:37" x14ac:dyDescent="0.1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row>
    <row r="271" spans="1:37" x14ac:dyDescent="0.1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row>
    <row r="272" spans="1:37"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row>
    <row r="273" spans="1:37" x14ac:dyDescent="0.1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row>
    <row r="274" spans="1:37" x14ac:dyDescent="0.1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row>
    <row r="275" spans="1:37" x14ac:dyDescent="0.1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row>
    <row r="276" spans="1:37" x14ac:dyDescent="0.1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row>
    <row r="277" spans="1:37"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row>
    <row r="278" spans="1:37"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row>
    <row r="279" spans="1:37" x14ac:dyDescent="0.1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row>
    <row r="280" spans="1:37" x14ac:dyDescent="0.1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row>
    <row r="281" spans="1:37" x14ac:dyDescent="0.1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row>
    <row r="282" spans="1:37" x14ac:dyDescent="0.1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row>
    <row r="283" spans="1:37"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row>
    <row r="284" spans="1:37" x14ac:dyDescent="0.1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row>
    <row r="285" spans="1:37" x14ac:dyDescent="0.1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row>
    <row r="286" spans="1:37" x14ac:dyDescent="0.1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row>
    <row r="287" spans="1:37"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row>
    <row r="288" spans="1:37" x14ac:dyDescent="0.1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row>
    <row r="289" spans="1:37" x14ac:dyDescent="0.1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row>
    <row r="290" spans="1:37" x14ac:dyDescent="0.1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row>
    <row r="291" spans="1:37" x14ac:dyDescent="0.1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row>
    <row r="292" spans="1:37" x14ac:dyDescent="0.1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row>
    <row r="293" spans="1:37"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row>
    <row r="294" spans="1:37" x14ac:dyDescent="0.1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row>
    <row r="295" spans="1:37" x14ac:dyDescent="0.1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row>
    <row r="296" spans="1:37" x14ac:dyDescent="0.1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row>
    <row r="297" spans="1:37"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row>
    <row r="298" spans="1:37" x14ac:dyDescent="0.1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row>
    <row r="299" spans="1:37" x14ac:dyDescent="0.1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row>
    <row r="300" spans="1:37"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row>
    <row r="301" spans="1:37" x14ac:dyDescent="0.1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row>
    <row r="302" spans="1:37" x14ac:dyDescent="0.1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row>
    <row r="303" spans="1:37"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row>
    <row r="304" spans="1:37" x14ac:dyDescent="0.1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row>
    <row r="305" spans="1:37" x14ac:dyDescent="0.1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row>
    <row r="306" spans="1:37"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row>
    <row r="307" spans="1:37" x14ac:dyDescent="0.1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row>
    <row r="308" spans="1:37" x14ac:dyDescent="0.1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row>
    <row r="309" spans="1:37" x14ac:dyDescent="0.1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row>
    <row r="310" spans="1:37" x14ac:dyDescent="0.1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row>
    <row r="311" spans="1:37" x14ac:dyDescent="0.1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row>
    <row r="312" spans="1:37"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row>
    <row r="313" spans="1:37" x14ac:dyDescent="0.1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row>
    <row r="314" spans="1:37" x14ac:dyDescent="0.1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row>
    <row r="315" spans="1:37" x14ac:dyDescent="0.1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row>
    <row r="316" spans="1:37" x14ac:dyDescent="0.1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row>
    <row r="317" spans="1:37" x14ac:dyDescent="0.1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row>
    <row r="318" spans="1:37"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row>
    <row r="319" spans="1:37" x14ac:dyDescent="0.1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row>
    <row r="320" spans="1:37" x14ac:dyDescent="0.1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row>
    <row r="321" spans="1:37" x14ac:dyDescent="0.1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row>
    <row r="322" spans="1:37" x14ac:dyDescent="0.1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row>
    <row r="323" spans="1:37" x14ac:dyDescent="0.1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row>
    <row r="324" spans="1:37" x14ac:dyDescent="0.1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row>
    <row r="325" spans="1:37" x14ac:dyDescent="0.1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row>
    <row r="326" spans="1:37" x14ac:dyDescent="0.1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row>
    <row r="327" spans="1:37" x14ac:dyDescent="0.1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row>
    <row r="328" spans="1:37" x14ac:dyDescent="0.1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row>
    <row r="329" spans="1:37"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row>
    <row r="330" spans="1:37" x14ac:dyDescent="0.1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row>
    <row r="331" spans="1:37" x14ac:dyDescent="0.1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row>
    <row r="332" spans="1:37" x14ac:dyDescent="0.1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row>
    <row r="333" spans="1:37" x14ac:dyDescent="0.1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row>
    <row r="334" spans="1:37" x14ac:dyDescent="0.1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row>
    <row r="335" spans="1:37" x14ac:dyDescent="0.1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row>
    <row r="336" spans="1:37" x14ac:dyDescent="0.1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row>
    <row r="337" spans="1:37" x14ac:dyDescent="0.1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row>
    <row r="338" spans="1:37" x14ac:dyDescent="0.1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row>
    <row r="339" spans="1:37" x14ac:dyDescent="0.1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row>
    <row r="340" spans="1:37" x14ac:dyDescent="0.1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row>
    <row r="341" spans="1:37" x14ac:dyDescent="0.1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row>
    <row r="342" spans="1:37" x14ac:dyDescent="0.1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row>
    <row r="343" spans="1:37" x14ac:dyDescent="0.1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row>
    <row r="344" spans="1:37" x14ac:dyDescent="0.1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row>
    <row r="345" spans="1:37" x14ac:dyDescent="0.1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row>
    <row r="346" spans="1:37" x14ac:dyDescent="0.1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row>
    <row r="347" spans="1:37" x14ac:dyDescent="0.1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row>
    <row r="348" spans="1:37" x14ac:dyDescent="0.1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row>
    <row r="349" spans="1:37" x14ac:dyDescent="0.1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row>
    <row r="350" spans="1:37" x14ac:dyDescent="0.1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row>
    <row r="351" spans="1:37" x14ac:dyDescent="0.1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row>
    <row r="352" spans="1:37" x14ac:dyDescent="0.1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row>
    <row r="353" spans="1:37" x14ac:dyDescent="0.1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row>
    <row r="354" spans="1:37" x14ac:dyDescent="0.1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row>
    <row r="355" spans="1:37" x14ac:dyDescent="0.1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row>
    <row r="356" spans="1:37" x14ac:dyDescent="0.1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row>
    <row r="357" spans="1:37" x14ac:dyDescent="0.1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row>
    <row r="358" spans="1:37" x14ac:dyDescent="0.1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row>
    <row r="359" spans="1:37" x14ac:dyDescent="0.1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row>
    <row r="360" spans="1:37" x14ac:dyDescent="0.1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row>
    <row r="361" spans="1:37" x14ac:dyDescent="0.1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row>
    <row r="362" spans="1:37" x14ac:dyDescent="0.1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row>
    <row r="363" spans="1:37" x14ac:dyDescent="0.1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row>
    <row r="364" spans="1:37" x14ac:dyDescent="0.1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row>
    <row r="365" spans="1:37" x14ac:dyDescent="0.1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row>
    <row r="366" spans="1:37" x14ac:dyDescent="0.1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row>
    <row r="367" spans="1:37" x14ac:dyDescent="0.1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row>
    <row r="368" spans="1:37" x14ac:dyDescent="0.1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row>
    <row r="369" spans="1:37" x14ac:dyDescent="0.1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row>
    <row r="370" spans="1:37" x14ac:dyDescent="0.1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row>
    <row r="371" spans="1:37" x14ac:dyDescent="0.1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row>
    <row r="372" spans="1:37" x14ac:dyDescent="0.1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row>
    <row r="373" spans="1:37" x14ac:dyDescent="0.1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row>
    <row r="374" spans="1:37" x14ac:dyDescent="0.1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row>
    <row r="375" spans="1:37" x14ac:dyDescent="0.1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row>
    <row r="376" spans="1:37" x14ac:dyDescent="0.1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row>
    <row r="377" spans="1:37" x14ac:dyDescent="0.1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row>
    <row r="378" spans="1:37" x14ac:dyDescent="0.1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row>
    <row r="379" spans="1:37" x14ac:dyDescent="0.1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row>
    <row r="380" spans="1:37" x14ac:dyDescent="0.1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row>
    <row r="381" spans="1:37" x14ac:dyDescent="0.1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row>
    <row r="382" spans="1:37" x14ac:dyDescent="0.1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row>
    <row r="383" spans="1:37" x14ac:dyDescent="0.1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row>
    <row r="384" spans="1:37" x14ac:dyDescent="0.1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row>
    <row r="385" spans="1:37" x14ac:dyDescent="0.1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row>
    <row r="386" spans="1:37" x14ac:dyDescent="0.1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row>
    <row r="387" spans="1:37" x14ac:dyDescent="0.1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row>
    <row r="388" spans="1:37" x14ac:dyDescent="0.1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row>
    <row r="389" spans="1:37" x14ac:dyDescent="0.1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row>
    <row r="390" spans="1:37" x14ac:dyDescent="0.1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row>
    <row r="391" spans="1:37" x14ac:dyDescent="0.1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row>
    <row r="392" spans="1:37" x14ac:dyDescent="0.1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row>
    <row r="393" spans="1:37" x14ac:dyDescent="0.1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row>
    <row r="394" spans="1:37" x14ac:dyDescent="0.1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row>
    <row r="395" spans="1:37" x14ac:dyDescent="0.1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row>
    <row r="396" spans="1:37" x14ac:dyDescent="0.1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row>
    <row r="397" spans="1:37" x14ac:dyDescent="0.1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row>
    <row r="398" spans="1:37" x14ac:dyDescent="0.1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row>
    <row r="399" spans="1:37" x14ac:dyDescent="0.1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row>
    <row r="400" spans="1:37" x14ac:dyDescent="0.1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row>
    <row r="401" spans="1:37" x14ac:dyDescent="0.1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row>
    <row r="402" spans="1:37" x14ac:dyDescent="0.1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row>
    <row r="403" spans="1:37" x14ac:dyDescent="0.1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row>
    <row r="404" spans="1:37" x14ac:dyDescent="0.1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row>
    <row r="405" spans="1:37" x14ac:dyDescent="0.1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row>
    <row r="406" spans="1:37" x14ac:dyDescent="0.1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row>
    <row r="407" spans="1:37" x14ac:dyDescent="0.1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row>
    <row r="408" spans="1:37" x14ac:dyDescent="0.1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row>
    <row r="409" spans="1:37" x14ac:dyDescent="0.1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row>
    <row r="410" spans="1:37" x14ac:dyDescent="0.1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row>
    <row r="411" spans="1:37" x14ac:dyDescent="0.1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row>
    <row r="412" spans="1:37" x14ac:dyDescent="0.1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row>
    <row r="413" spans="1:37" x14ac:dyDescent="0.1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row>
    <row r="414" spans="1:37" x14ac:dyDescent="0.1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row>
    <row r="415" spans="1:37" x14ac:dyDescent="0.1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row>
    <row r="416" spans="1:37" x14ac:dyDescent="0.1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row>
    <row r="417" spans="1:37" x14ac:dyDescent="0.1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row>
    <row r="418" spans="1:37" x14ac:dyDescent="0.1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row>
    <row r="419" spans="1:37" x14ac:dyDescent="0.1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row>
    <row r="420" spans="1:37" x14ac:dyDescent="0.1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row>
    <row r="421" spans="1:37" x14ac:dyDescent="0.1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row>
    <row r="422" spans="1:37" x14ac:dyDescent="0.1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row>
    <row r="423" spans="1:37" x14ac:dyDescent="0.1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row>
    <row r="424" spans="1:37" x14ac:dyDescent="0.1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row>
    <row r="425" spans="1:37" x14ac:dyDescent="0.1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row>
    <row r="426" spans="1:37" x14ac:dyDescent="0.1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row>
    <row r="427" spans="1:37" x14ac:dyDescent="0.1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row>
    <row r="428" spans="1:37" x14ac:dyDescent="0.1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row>
    <row r="429" spans="1:37" x14ac:dyDescent="0.1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row>
    <row r="430" spans="1:37" x14ac:dyDescent="0.1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row>
    <row r="431" spans="1:37" x14ac:dyDescent="0.1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row>
    <row r="432" spans="1:37" x14ac:dyDescent="0.1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row>
    <row r="433" spans="1:37" x14ac:dyDescent="0.1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row>
    <row r="434" spans="1:37" x14ac:dyDescent="0.1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row>
    <row r="435" spans="1:37" x14ac:dyDescent="0.1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row>
    <row r="436" spans="1:37" x14ac:dyDescent="0.1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row>
    <row r="437" spans="1:37" x14ac:dyDescent="0.1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row>
    <row r="438" spans="1:37" x14ac:dyDescent="0.1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row>
    <row r="439" spans="1:37" x14ac:dyDescent="0.1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row>
    <row r="440" spans="1:37" x14ac:dyDescent="0.1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row>
    <row r="441" spans="1:37" x14ac:dyDescent="0.1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row>
    <row r="442" spans="1:37" x14ac:dyDescent="0.1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row>
    <row r="443" spans="1:37" x14ac:dyDescent="0.1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row>
    <row r="444" spans="1:37" x14ac:dyDescent="0.1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row>
    <row r="445" spans="1:37" x14ac:dyDescent="0.1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row>
    <row r="446" spans="1:37" x14ac:dyDescent="0.1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row>
    <row r="447" spans="1:37" x14ac:dyDescent="0.1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row>
    <row r="448" spans="1:37" x14ac:dyDescent="0.1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row>
    <row r="449" spans="1:37" x14ac:dyDescent="0.1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row>
    <row r="450" spans="1:37" x14ac:dyDescent="0.1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row>
    <row r="451" spans="1:37" x14ac:dyDescent="0.1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row>
    <row r="452" spans="1:37" x14ac:dyDescent="0.1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row>
    <row r="453" spans="1:37" x14ac:dyDescent="0.1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row>
    <row r="454" spans="1:37" x14ac:dyDescent="0.1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row>
    <row r="455" spans="1:37" x14ac:dyDescent="0.1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row>
    <row r="456" spans="1:37" x14ac:dyDescent="0.1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row>
    <row r="457" spans="1:37" x14ac:dyDescent="0.1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row>
    <row r="458" spans="1:37" x14ac:dyDescent="0.1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row>
    <row r="459" spans="1:37" x14ac:dyDescent="0.1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row>
    <row r="460" spans="1:37" x14ac:dyDescent="0.1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row>
    <row r="461" spans="1:37" x14ac:dyDescent="0.1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row>
    <row r="462" spans="1:37" x14ac:dyDescent="0.1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row>
    <row r="463" spans="1:37" x14ac:dyDescent="0.1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row>
    <row r="464" spans="1:37" x14ac:dyDescent="0.1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row>
    <row r="465" spans="1:37" x14ac:dyDescent="0.1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row>
    <row r="466" spans="1:37" x14ac:dyDescent="0.1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row>
    <row r="467" spans="1:37" x14ac:dyDescent="0.1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row>
    <row r="468" spans="1:37" x14ac:dyDescent="0.1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row>
    <row r="469" spans="1:37" x14ac:dyDescent="0.1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row>
    <row r="470" spans="1:37" x14ac:dyDescent="0.1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row>
    <row r="471" spans="1:37" x14ac:dyDescent="0.1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row>
    <row r="472" spans="1:37" x14ac:dyDescent="0.1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row>
    <row r="473" spans="1:37" x14ac:dyDescent="0.1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row>
    <row r="474" spans="1:37" x14ac:dyDescent="0.1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row>
    <row r="475" spans="1:37" x14ac:dyDescent="0.1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row>
    <row r="476" spans="1:37" x14ac:dyDescent="0.1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row>
    <row r="477" spans="1:37" x14ac:dyDescent="0.1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row>
    <row r="478" spans="1:37" x14ac:dyDescent="0.1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row>
    <row r="479" spans="1:37" x14ac:dyDescent="0.1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row>
    <row r="480" spans="1:37" x14ac:dyDescent="0.1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row>
    <row r="481" spans="1:37" x14ac:dyDescent="0.1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row>
    <row r="482" spans="1:37" x14ac:dyDescent="0.1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row>
    <row r="483" spans="1:37" x14ac:dyDescent="0.1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row>
    <row r="484" spans="1:37" x14ac:dyDescent="0.1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row>
    <row r="485" spans="1:37" x14ac:dyDescent="0.1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row>
    <row r="486" spans="1:37" x14ac:dyDescent="0.1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row>
    <row r="487" spans="1:37" x14ac:dyDescent="0.1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row>
    <row r="488" spans="1:37" x14ac:dyDescent="0.1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row>
    <row r="489" spans="1:37" x14ac:dyDescent="0.1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row>
    <row r="490" spans="1:37" x14ac:dyDescent="0.1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row>
    <row r="491" spans="1:37" x14ac:dyDescent="0.1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row>
    <row r="492" spans="1:37" x14ac:dyDescent="0.1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row>
    <row r="493" spans="1:37" x14ac:dyDescent="0.1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row>
    <row r="494" spans="1:37" x14ac:dyDescent="0.1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row>
    <row r="495" spans="1:37" x14ac:dyDescent="0.1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row>
    <row r="496" spans="1:37" x14ac:dyDescent="0.1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row>
    <row r="497" spans="1:37" x14ac:dyDescent="0.1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row>
    <row r="498" spans="1:37" x14ac:dyDescent="0.1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row>
    <row r="499" spans="1:37" x14ac:dyDescent="0.1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row>
    <row r="500" spans="1:37" x14ac:dyDescent="0.1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row>
    <row r="501" spans="1:37" x14ac:dyDescent="0.1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row>
    <row r="502" spans="1:37" x14ac:dyDescent="0.1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row>
    <row r="503" spans="1:37" x14ac:dyDescent="0.1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row>
    <row r="504" spans="1:37" x14ac:dyDescent="0.1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row>
    <row r="505" spans="1:37" x14ac:dyDescent="0.1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row>
    <row r="506" spans="1:37" x14ac:dyDescent="0.1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row>
    <row r="507" spans="1:37" x14ac:dyDescent="0.1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row>
    <row r="508" spans="1:37" x14ac:dyDescent="0.1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row>
    <row r="509" spans="1:37" x14ac:dyDescent="0.1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row>
    <row r="510" spans="1:37" x14ac:dyDescent="0.1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row>
    <row r="511" spans="1:37" x14ac:dyDescent="0.1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row>
    <row r="512" spans="1:37" x14ac:dyDescent="0.1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row>
    <row r="513" spans="1:37" x14ac:dyDescent="0.1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row>
    <row r="514" spans="1:37" x14ac:dyDescent="0.1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row>
    <row r="515" spans="1:37" x14ac:dyDescent="0.1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row>
    <row r="516" spans="1:37" x14ac:dyDescent="0.1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row>
    <row r="517" spans="1:37" x14ac:dyDescent="0.1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row>
    <row r="518" spans="1:37" x14ac:dyDescent="0.1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row>
    <row r="519" spans="1:37" x14ac:dyDescent="0.1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row>
    <row r="520" spans="1:37" x14ac:dyDescent="0.1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row>
    <row r="521" spans="1:37" x14ac:dyDescent="0.1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row>
    <row r="522" spans="1:37" x14ac:dyDescent="0.1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row>
    <row r="523" spans="1:37" x14ac:dyDescent="0.1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row>
    <row r="524" spans="1:37" x14ac:dyDescent="0.1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row>
    <row r="525" spans="1:37" x14ac:dyDescent="0.1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row>
    <row r="526" spans="1:37" x14ac:dyDescent="0.1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row>
    <row r="527" spans="1:37" x14ac:dyDescent="0.1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row>
    <row r="528" spans="1:37" x14ac:dyDescent="0.1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row>
    <row r="529" spans="1:37" x14ac:dyDescent="0.1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row>
    <row r="530" spans="1:37" x14ac:dyDescent="0.1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row>
    <row r="531" spans="1:37" x14ac:dyDescent="0.1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row>
    <row r="532" spans="1:37" x14ac:dyDescent="0.1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row>
    <row r="533" spans="1:37" x14ac:dyDescent="0.1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row>
    <row r="534" spans="1:37" x14ac:dyDescent="0.1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row>
    <row r="535" spans="1:37" x14ac:dyDescent="0.1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row>
    <row r="536" spans="1:37" x14ac:dyDescent="0.1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row>
    <row r="537" spans="1:37" x14ac:dyDescent="0.1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row>
    <row r="538" spans="1:37" x14ac:dyDescent="0.1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row>
    <row r="539" spans="1:37" x14ac:dyDescent="0.1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row>
    <row r="540" spans="1:37" x14ac:dyDescent="0.1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row>
    <row r="541" spans="1:37" x14ac:dyDescent="0.1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row>
    <row r="542" spans="1:37" x14ac:dyDescent="0.1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row>
    <row r="543" spans="1:37" x14ac:dyDescent="0.1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row>
    <row r="544" spans="1:37" x14ac:dyDescent="0.1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row>
    <row r="545" spans="1:37" x14ac:dyDescent="0.1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row>
    <row r="546" spans="1:37" x14ac:dyDescent="0.1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row>
    <row r="547" spans="1:37" x14ac:dyDescent="0.1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row>
    <row r="548" spans="1:37" x14ac:dyDescent="0.1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row>
    <row r="549" spans="1:37" x14ac:dyDescent="0.1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row>
    <row r="550" spans="1:37" x14ac:dyDescent="0.1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row>
    <row r="551" spans="1:37" x14ac:dyDescent="0.1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row>
    <row r="552" spans="1:37" x14ac:dyDescent="0.1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row>
    <row r="553" spans="1:37" x14ac:dyDescent="0.1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row>
    <row r="554" spans="1:37" x14ac:dyDescent="0.1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row>
    <row r="555" spans="1:37" x14ac:dyDescent="0.1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row>
    <row r="556" spans="1:37" x14ac:dyDescent="0.1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row>
    <row r="557" spans="1:37" x14ac:dyDescent="0.1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row>
    <row r="558" spans="1:37" x14ac:dyDescent="0.1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row>
    <row r="559" spans="1:37" x14ac:dyDescent="0.1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row>
    <row r="560" spans="1:37" x14ac:dyDescent="0.1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row>
    <row r="561" spans="1:37" x14ac:dyDescent="0.1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row>
    <row r="562" spans="1:37" x14ac:dyDescent="0.1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row>
    <row r="563" spans="1:37" x14ac:dyDescent="0.1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row>
    <row r="564" spans="1:37" x14ac:dyDescent="0.1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row>
    <row r="565" spans="1:37" x14ac:dyDescent="0.1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row>
    <row r="566" spans="1:37" x14ac:dyDescent="0.1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row>
    <row r="567" spans="1:37" x14ac:dyDescent="0.1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row>
    <row r="568" spans="1:37" x14ac:dyDescent="0.1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row>
    <row r="569" spans="1:37" x14ac:dyDescent="0.1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row>
    <row r="570" spans="1:37" x14ac:dyDescent="0.1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row>
    <row r="571" spans="1:37" x14ac:dyDescent="0.1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row>
    <row r="572" spans="1:37" x14ac:dyDescent="0.1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row>
    <row r="573" spans="1:37" x14ac:dyDescent="0.1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row>
    <row r="574" spans="1:37" x14ac:dyDescent="0.1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row>
    <row r="575" spans="1:37" x14ac:dyDescent="0.1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row>
    <row r="576" spans="1:37" x14ac:dyDescent="0.1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row>
    <row r="577" spans="1:37" x14ac:dyDescent="0.1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row>
    <row r="578" spans="1:37" x14ac:dyDescent="0.1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row>
    <row r="579" spans="1:37" x14ac:dyDescent="0.1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row>
    <row r="580" spans="1:37" x14ac:dyDescent="0.1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row>
    <row r="581" spans="1:37" x14ac:dyDescent="0.1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row>
    <row r="582" spans="1:37" x14ac:dyDescent="0.1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row>
    <row r="583" spans="1:37" x14ac:dyDescent="0.1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row>
    <row r="584" spans="1:37" x14ac:dyDescent="0.1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row>
    <row r="585" spans="1:37" x14ac:dyDescent="0.1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row>
    <row r="586" spans="1:37" x14ac:dyDescent="0.1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row>
    <row r="587" spans="1:37" x14ac:dyDescent="0.1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row>
    <row r="588" spans="1:37" x14ac:dyDescent="0.1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row>
    <row r="589" spans="1:37" x14ac:dyDescent="0.1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row>
    <row r="590" spans="1:37" x14ac:dyDescent="0.1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row>
    <row r="591" spans="1:37" x14ac:dyDescent="0.1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row>
    <row r="592" spans="1:37" x14ac:dyDescent="0.1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row>
    <row r="593" spans="1:37" x14ac:dyDescent="0.1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row>
    <row r="594" spans="1:37" x14ac:dyDescent="0.1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row>
    <row r="595" spans="1:37" x14ac:dyDescent="0.1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row>
    <row r="596" spans="1:37" x14ac:dyDescent="0.1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row>
    <row r="597" spans="1:37" x14ac:dyDescent="0.1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row>
    <row r="598" spans="1:37" x14ac:dyDescent="0.1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row>
    <row r="599" spans="1:37" x14ac:dyDescent="0.1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row>
    <row r="600" spans="1:37" x14ac:dyDescent="0.1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row>
    <row r="601" spans="1:37" x14ac:dyDescent="0.1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row>
    <row r="602" spans="1:37" x14ac:dyDescent="0.1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row>
    <row r="603" spans="1:37" x14ac:dyDescent="0.1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row>
    <row r="604" spans="1:37" x14ac:dyDescent="0.1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row>
    <row r="605" spans="1:37" x14ac:dyDescent="0.1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row>
    <row r="606" spans="1:37" x14ac:dyDescent="0.1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row>
    <row r="607" spans="1:37" x14ac:dyDescent="0.1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row>
    <row r="608" spans="1:37" x14ac:dyDescent="0.1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row>
    <row r="609" spans="1:37" x14ac:dyDescent="0.1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row>
    <row r="610" spans="1:37" x14ac:dyDescent="0.1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row>
    <row r="611" spans="1:37" x14ac:dyDescent="0.1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row>
    <row r="612" spans="1:37" x14ac:dyDescent="0.1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row>
    <row r="613" spans="1:37" x14ac:dyDescent="0.1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row>
    <row r="614" spans="1:37" x14ac:dyDescent="0.1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row>
    <row r="615" spans="1:37" x14ac:dyDescent="0.1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row>
    <row r="616" spans="1:37" x14ac:dyDescent="0.1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row>
    <row r="617" spans="1:37" x14ac:dyDescent="0.1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row>
    <row r="618" spans="1:37" x14ac:dyDescent="0.1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row>
    <row r="619" spans="1:37" x14ac:dyDescent="0.1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row>
    <row r="620" spans="1:37" x14ac:dyDescent="0.1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row>
    <row r="621" spans="1:37" x14ac:dyDescent="0.1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row>
    <row r="622" spans="1:37" x14ac:dyDescent="0.1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row>
    <row r="623" spans="1:37" x14ac:dyDescent="0.1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row>
    <row r="624" spans="1:37" x14ac:dyDescent="0.1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row>
    <row r="625" spans="1:37" x14ac:dyDescent="0.1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row>
    <row r="626" spans="1:37" x14ac:dyDescent="0.1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row>
    <row r="627" spans="1:37" x14ac:dyDescent="0.1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row>
    <row r="628" spans="1:37" x14ac:dyDescent="0.1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row>
    <row r="629" spans="1:37" x14ac:dyDescent="0.1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row>
    <row r="630" spans="1:37" x14ac:dyDescent="0.1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row>
    <row r="631" spans="1:37" x14ac:dyDescent="0.1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row>
    <row r="632" spans="1:37" x14ac:dyDescent="0.1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row>
    <row r="633" spans="1:37" x14ac:dyDescent="0.1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row>
    <row r="634" spans="1:37" x14ac:dyDescent="0.1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row>
    <row r="635" spans="1:37" x14ac:dyDescent="0.1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row>
    <row r="636" spans="1:37" x14ac:dyDescent="0.1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row>
    <row r="637" spans="1:37" x14ac:dyDescent="0.1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row>
    <row r="638" spans="1:37" x14ac:dyDescent="0.1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row>
    <row r="639" spans="1:37" x14ac:dyDescent="0.1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row>
    <row r="640" spans="1:37" x14ac:dyDescent="0.1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row>
    <row r="641" spans="1:37" x14ac:dyDescent="0.1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row>
    <row r="642" spans="1:37" x14ac:dyDescent="0.1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row>
    <row r="643" spans="1:37" x14ac:dyDescent="0.1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row>
    <row r="644" spans="1:37" x14ac:dyDescent="0.1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row>
    <row r="645" spans="1:37" x14ac:dyDescent="0.1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row>
    <row r="646" spans="1:37" x14ac:dyDescent="0.1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row>
    <row r="647" spans="1:37" x14ac:dyDescent="0.1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row>
    <row r="648" spans="1:37" x14ac:dyDescent="0.1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row>
    <row r="649" spans="1:37" x14ac:dyDescent="0.1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row>
    <row r="650" spans="1:37" x14ac:dyDescent="0.1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row>
    <row r="651" spans="1:37" x14ac:dyDescent="0.1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row>
    <row r="652" spans="1:37" x14ac:dyDescent="0.1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row>
    <row r="653" spans="1:37" x14ac:dyDescent="0.1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row>
    <row r="654" spans="1:37" x14ac:dyDescent="0.1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row>
    <row r="655" spans="1:37" x14ac:dyDescent="0.1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row>
    <row r="656" spans="1:37" x14ac:dyDescent="0.1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row>
    <row r="657" spans="1:37" x14ac:dyDescent="0.1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row>
    <row r="658" spans="1:37" x14ac:dyDescent="0.1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row>
    <row r="659" spans="1:37" x14ac:dyDescent="0.1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row>
    <row r="660" spans="1:37" x14ac:dyDescent="0.1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row>
    <row r="661" spans="1:37" x14ac:dyDescent="0.1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row>
    <row r="662" spans="1:37" x14ac:dyDescent="0.1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row>
    <row r="663" spans="1:37" x14ac:dyDescent="0.1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row>
    <row r="664" spans="1:37" x14ac:dyDescent="0.1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row>
    <row r="665" spans="1:37" x14ac:dyDescent="0.1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row>
    <row r="666" spans="1:37" x14ac:dyDescent="0.1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row>
    <row r="667" spans="1:37" x14ac:dyDescent="0.1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row>
    <row r="668" spans="1:37" x14ac:dyDescent="0.1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row>
    <row r="669" spans="1:37" x14ac:dyDescent="0.1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row>
    <row r="670" spans="1:37" x14ac:dyDescent="0.1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row>
    <row r="671" spans="1:37" x14ac:dyDescent="0.1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row>
    <row r="672" spans="1:37" x14ac:dyDescent="0.1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row>
    <row r="673" spans="1:37" x14ac:dyDescent="0.1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row>
    <row r="674" spans="1:37" x14ac:dyDescent="0.1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row>
    <row r="675" spans="1:37" x14ac:dyDescent="0.1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row>
    <row r="676" spans="1:37" x14ac:dyDescent="0.1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row>
    <row r="677" spans="1:37" x14ac:dyDescent="0.1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row>
    <row r="678" spans="1:37" x14ac:dyDescent="0.1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row>
    <row r="679" spans="1:37" x14ac:dyDescent="0.1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row>
    <row r="680" spans="1:37" x14ac:dyDescent="0.1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row>
    <row r="681" spans="1:37" x14ac:dyDescent="0.1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row>
    <row r="682" spans="1:37" x14ac:dyDescent="0.1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row>
    <row r="683" spans="1:37" x14ac:dyDescent="0.1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row>
    <row r="684" spans="1:37" x14ac:dyDescent="0.1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row>
    <row r="685" spans="1:37" x14ac:dyDescent="0.1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row>
    <row r="686" spans="1:37" x14ac:dyDescent="0.1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row>
    <row r="687" spans="1:37" x14ac:dyDescent="0.1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row>
    <row r="688" spans="1:37" x14ac:dyDescent="0.1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row>
    <row r="689" spans="1:37" x14ac:dyDescent="0.1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row>
    <row r="690" spans="1:37" x14ac:dyDescent="0.1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row>
    <row r="691" spans="1:37" x14ac:dyDescent="0.1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row>
    <row r="692" spans="1:37" x14ac:dyDescent="0.1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row>
    <row r="693" spans="1:37" x14ac:dyDescent="0.1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row>
    <row r="694" spans="1:37" x14ac:dyDescent="0.1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row>
    <row r="695" spans="1:37" x14ac:dyDescent="0.1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row>
    <row r="696" spans="1:37" x14ac:dyDescent="0.1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row>
    <row r="697" spans="1:37" x14ac:dyDescent="0.1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row>
    <row r="698" spans="1:37" x14ac:dyDescent="0.1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row>
    <row r="699" spans="1:37" x14ac:dyDescent="0.1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row>
    <row r="700" spans="1:37" x14ac:dyDescent="0.1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row>
    <row r="701" spans="1:37" x14ac:dyDescent="0.1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row>
    <row r="702" spans="1:37" x14ac:dyDescent="0.1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row>
    <row r="703" spans="1:37" x14ac:dyDescent="0.1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row>
    <row r="704" spans="1:37" x14ac:dyDescent="0.1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row>
    <row r="705" spans="1:37" x14ac:dyDescent="0.1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row>
    <row r="706" spans="1:37" x14ac:dyDescent="0.1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row>
    <row r="707" spans="1:37" x14ac:dyDescent="0.1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row>
    <row r="708" spans="1:37" x14ac:dyDescent="0.1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row>
    <row r="709" spans="1:37" x14ac:dyDescent="0.1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row>
    <row r="710" spans="1:37" x14ac:dyDescent="0.1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row>
    <row r="711" spans="1:37" x14ac:dyDescent="0.1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row>
    <row r="712" spans="1:37" x14ac:dyDescent="0.1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row>
    <row r="713" spans="1:37" x14ac:dyDescent="0.1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row>
    <row r="714" spans="1:37" x14ac:dyDescent="0.1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row>
    <row r="715" spans="1:37" x14ac:dyDescent="0.1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row>
    <row r="716" spans="1:37" x14ac:dyDescent="0.1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row>
    <row r="717" spans="1:37" x14ac:dyDescent="0.1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row>
    <row r="718" spans="1:37" x14ac:dyDescent="0.1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row>
    <row r="719" spans="1:37" x14ac:dyDescent="0.1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row>
    <row r="720" spans="1:37" x14ac:dyDescent="0.1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row>
    <row r="721" spans="1:37" x14ac:dyDescent="0.1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row>
    <row r="722" spans="1:37" x14ac:dyDescent="0.1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row>
    <row r="723" spans="1:37" x14ac:dyDescent="0.1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row>
    <row r="724" spans="1:37" x14ac:dyDescent="0.1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row>
    <row r="725" spans="1:37" x14ac:dyDescent="0.1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row>
    <row r="726" spans="1:37" x14ac:dyDescent="0.1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row>
    <row r="727" spans="1:37" x14ac:dyDescent="0.1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row>
    <row r="728" spans="1:37" x14ac:dyDescent="0.1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row>
    <row r="729" spans="1:37" x14ac:dyDescent="0.1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row>
    <row r="730" spans="1:37" x14ac:dyDescent="0.1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row>
    <row r="731" spans="1:37" x14ac:dyDescent="0.1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row>
    <row r="732" spans="1:37" x14ac:dyDescent="0.1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row>
    <row r="733" spans="1:37" x14ac:dyDescent="0.1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row>
    <row r="734" spans="1:37" x14ac:dyDescent="0.1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row>
    <row r="735" spans="1:37" x14ac:dyDescent="0.1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row>
    <row r="736" spans="1:37" x14ac:dyDescent="0.1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row>
    <row r="737" spans="1:37" x14ac:dyDescent="0.1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row>
    <row r="738" spans="1:37" x14ac:dyDescent="0.1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row>
    <row r="739" spans="1:37" x14ac:dyDescent="0.1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row>
    <row r="740" spans="1:37" x14ac:dyDescent="0.1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row>
    <row r="741" spans="1:37" x14ac:dyDescent="0.1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row>
    <row r="742" spans="1:37" x14ac:dyDescent="0.1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row>
    <row r="743" spans="1:37" x14ac:dyDescent="0.1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row>
    <row r="744" spans="1:37" x14ac:dyDescent="0.1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row>
    <row r="745" spans="1:37" x14ac:dyDescent="0.1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row>
    <row r="746" spans="1:37" x14ac:dyDescent="0.1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row>
    <row r="747" spans="1:37" x14ac:dyDescent="0.1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row>
    <row r="748" spans="1:37" x14ac:dyDescent="0.1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row>
    <row r="749" spans="1:37" x14ac:dyDescent="0.1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row>
    <row r="750" spans="1:37" x14ac:dyDescent="0.1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row>
    <row r="751" spans="1:37" x14ac:dyDescent="0.1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row>
    <row r="752" spans="1:37" x14ac:dyDescent="0.1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row>
    <row r="753" spans="1:37" x14ac:dyDescent="0.1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row>
    <row r="754" spans="1:37" x14ac:dyDescent="0.1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row>
    <row r="755" spans="1:37" x14ac:dyDescent="0.1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row>
    <row r="756" spans="1:37" x14ac:dyDescent="0.1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row>
    <row r="757" spans="1:37" x14ac:dyDescent="0.1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row>
    <row r="758" spans="1:37" x14ac:dyDescent="0.1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row>
    <row r="759" spans="1:37" x14ac:dyDescent="0.1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row>
    <row r="760" spans="1:37" x14ac:dyDescent="0.1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row>
    <row r="761" spans="1:37" x14ac:dyDescent="0.1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row>
    <row r="762" spans="1:37" x14ac:dyDescent="0.1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row>
    <row r="763" spans="1:37" x14ac:dyDescent="0.1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row>
    <row r="764" spans="1:37" x14ac:dyDescent="0.1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row>
    <row r="765" spans="1:37" x14ac:dyDescent="0.1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row>
    <row r="766" spans="1:37" x14ac:dyDescent="0.1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row>
    <row r="767" spans="1:37" x14ac:dyDescent="0.1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row>
    <row r="768" spans="1:37" x14ac:dyDescent="0.1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row>
    <row r="769" spans="1:37" x14ac:dyDescent="0.1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row>
    <row r="770" spans="1:37" x14ac:dyDescent="0.1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row>
    <row r="771" spans="1:37" x14ac:dyDescent="0.1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row>
    <row r="772" spans="1:37" x14ac:dyDescent="0.1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row>
    <row r="773" spans="1:37" x14ac:dyDescent="0.1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row>
    <row r="774" spans="1:37" x14ac:dyDescent="0.1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row>
    <row r="775" spans="1:37" x14ac:dyDescent="0.1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row>
    <row r="776" spans="1:37" x14ac:dyDescent="0.1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row>
    <row r="777" spans="1:37" x14ac:dyDescent="0.1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row>
    <row r="778" spans="1:37" x14ac:dyDescent="0.1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row>
    <row r="779" spans="1:37" x14ac:dyDescent="0.1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row>
    <row r="780" spans="1:37" x14ac:dyDescent="0.1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row>
    <row r="781" spans="1:37" x14ac:dyDescent="0.1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row>
    <row r="782" spans="1:37" x14ac:dyDescent="0.1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row>
    <row r="783" spans="1:37" x14ac:dyDescent="0.1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row>
    <row r="784" spans="1:37" x14ac:dyDescent="0.1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row>
    <row r="785" spans="1:37" x14ac:dyDescent="0.1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row>
    <row r="786" spans="1:37" x14ac:dyDescent="0.1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row>
    <row r="787" spans="1:37" x14ac:dyDescent="0.1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row>
    <row r="788" spans="1:37" x14ac:dyDescent="0.1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row>
    <row r="789" spans="1:37" x14ac:dyDescent="0.1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row>
    <row r="790" spans="1:37" x14ac:dyDescent="0.1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row>
    <row r="791" spans="1:37" x14ac:dyDescent="0.1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row>
    <row r="792" spans="1:37" x14ac:dyDescent="0.1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row>
    <row r="793" spans="1:37" x14ac:dyDescent="0.1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row>
    <row r="794" spans="1:37" x14ac:dyDescent="0.1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row>
    <row r="795" spans="1:37" x14ac:dyDescent="0.1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row>
    <row r="796" spans="1:37" x14ac:dyDescent="0.1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row>
    <row r="797" spans="1:37" x14ac:dyDescent="0.1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row>
    <row r="798" spans="1:37" x14ac:dyDescent="0.1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row>
    <row r="799" spans="1:37" x14ac:dyDescent="0.1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row>
    <row r="800" spans="1:37" x14ac:dyDescent="0.1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row>
    <row r="801" spans="1:37" x14ac:dyDescent="0.1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row>
    <row r="802" spans="1:37" x14ac:dyDescent="0.1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row>
    <row r="803" spans="1:37" x14ac:dyDescent="0.1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row>
    <row r="804" spans="1:37" x14ac:dyDescent="0.1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row>
    <row r="805" spans="1:37" x14ac:dyDescent="0.1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row>
    <row r="806" spans="1:37" x14ac:dyDescent="0.1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row>
    <row r="807" spans="1:37" x14ac:dyDescent="0.1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row>
    <row r="808" spans="1:37" x14ac:dyDescent="0.1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row>
    <row r="809" spans="1:37" x14ac:dyDescent="0.1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row>
    <row r="810" spans="1:37" x14ac:dyDescent="0.1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row>
    <row r="811" spans="1:37" x14ac:dyDescent="0.1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row>
    <row r="812" spans="1:37" x14ac:dyDescent="0.1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row>
    <row r="813" spans="1:37" x14ac:dyDescent="0.1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row>
    <row r="814" spans="1:37" x14ac:dyDescent="0.1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row>
    <row r="815" spans="1:37" x14ac:dyDescent="0.1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row>
    <row r="816" spans="1:37" x14ac:dyDescent="0.1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row>
    <row r="817" spans="1:37" x14ac:dyDescent="0.1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row>
    <row r="818" spans="1:37" x14ac:dyDescent="0.1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row>
    <row r="819" spans="1:37" x14ac:dyDescent="0.1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row>
    <row r="820" spans="1:37" x14ac:dyDescent="0.1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row>
    <row r="821" spans="1:37" x14ac:dyDescent="0.1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row>
    <row r="822" spans="1:37" x14ac:dyDescent="0.1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row>
    <row r="823" spans="1:37" x14ac:dyDescent="0.1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row>
    <row r="824" spans="1:37" x14ac:dyDescent="0.1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row>
    <row r="825" spans="1:37" x14ac:dyDescent="0.1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row>
    <row r="826" spans="1:37" x14ac:dyDescent="0.1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row>
    <row r="827" spans="1:37" x14ac:dyDescent="0.1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row>
    <row r="828" spans="1:37" x14ac:dyDescent="0.1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row>
    <row r="829" spans="1:37" x14ac:dyDescent="0.1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row>
    <row r="830" spans="1:37" x14ac:dyDescent="0.1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row>
    <row r="831" spans="1:37" x14ac:dyDescent="0.1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row>
    <row r="832" spans="1:37" x14ac:dyDescent="0.1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row>
    <row r="833" spans="1:37" x14ac:dyDescent="0.1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row>
    <row r="834" spans="1:37" x14ac:dyDescent="0.1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row>
    <row r="835" spans="1:37" x14ac:dyDescent="0.1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row>
    <row r="836" spans="1:37" x14ac:dyDescent="0.1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row>
    <row r="837" spans="1:37" x14ac:dyDescent="0.1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row>
    <row r="838" spans="1:37" x14ac:dyDescent="0.1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row>
    <row r="839" spans="1:37" x14ac:dyDescent="0.1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row>
    <row r="840" spans="1:37" x14ac:dyDescent="0.1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row>
    <row r="841" spans="1:37" x14ac:dyDescent="0.1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row>
    <row r="842" spans="1:37" x14ac:dyDescent="0.1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row>
    <row r="843" spans="1:37" x14ac:dyDescent="0.1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row>
    <row r="844" spans="1:37" x14ac:dyDescent="0.1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row>
    <row r="845" spans="1:37" x14ac:dyDescent="0.1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row>
    <row r="846" spans="1:37" x14ac:dyDescent="0.1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row>
    <row r="847" spans="1:37" x14ac:dyDescent="0.1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row>
    <row r="848" spans="1:37" x14ac:dyDescent="0.1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row>
    <row r="849" spans="1:37" x14ac:dyDescent="0.1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row>
    <row r="850" spans="1:37" x14ac:dyDescent="0.1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row>
    <row r="851" spans="1:37" x14ac:dyDescent="0.1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row>
    <row r="852" spans="1:37" x14ac:dyDescent="0.1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row>
    <row r="853" spans="1:37" x14ac:dyDescent="0.1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row>
    <row r="854" spans="1:37" x14ac:dyDescent="0.1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row>
    <row r="855" spans="1:37" x14ac:dyDescent="0.1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row>
    <row r="856" spans="1:37" x14ac:dyDescent="0.1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row>
    <row r="857" spans="1:37" x14ac:dyDescent="0.1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row>
    <row r="858" spans="1:37" x14ac:dyDescent="0.1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row>
    <row r="859" spans="1:37" x14ac:dyDescent="0.1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row>
    <row r="860" spans="1:37" x14ac:dyDescent="0.1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row>
    <row r="861" spans="1:37" x14ac:dyDescent="0.1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row>
    <row r="862" spans="1:37" x14ac:dyDescent="0.1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row>
    <row r="863" spans="1:37" x14ac:dyDescent="0.1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row>
    <row r="864" spans="1:37" x14ac:dyDescent="0.1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row>
    <row r="865" spans="1:37" x14ac:dyDescent="0.1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row>
    <row r="866" spans="1:37" x14ac:dyDescent="0.1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row>
    <row r="867" spans="1:37" x14ac:dyDescent="0.1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row>
    <row r="868" spans="1:37" x14ac:dyDescent="0.1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row>
    <row r="869" spans="1:37" x14ac:dyDescent="0.1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row>
    <row r="870" spans="1:37" x14ac:dyDescent="0.1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row>
    <row r="871" spans="1:37" x14ac:dyDescent="0.1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row>
    <row r="872" spans="1:37" x14ac:dyDescent="0.1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row>
    <row r="873" spans="1:37" x14ac:dyDescent="0.1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row>
    <row r="874" spans="1:37" x14ac:dyDescent="0.1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row>
    <row r="875" spans="1:37" x14ac:dyDescent="0.1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row>
    <row r="876" spans="1:37" x14ac:dyDescent="0.1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row>
    <row r="877" spans="1:37" x14ac:dyDescent="0.1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row>
    <row r="878" spans="1:37" x14ac:dyDescent="0.1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row>
    <row r="879" spans="1:37" x14ac:dyDescent="0.1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row>
    <row r="880" spans="1:37" x14ac:dyDescent="0.1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row>
    <row r="881" spans="1:37" x14ac:dyDescent="0.1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row>
    <row r="882" spans="1:37" x14ac:dyDescent="0.1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row>
    <row r="883" spans="1:37" x14ac:dyDescent="0.1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row>
    <row r="884" spans="1:37" x14ac:dyDescent="0.1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row>
    <row r="885" spans="1:37" x14ac:dyDescent="0.1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row>
    <row r="886" spans="1:37" x14ac:dyDescent="0.1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row>
    <row r="887" spans="1:37" x14ac:dyDescent="0.1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row>
    <row r="888" spans="1:37" x14ac:dyDescent="0.1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row>
    <row r="889" spans="1:37" x14ac:dyDescent="0.1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row>
    <row r="890" spans="1:37" x14ac:dyDescent="0.1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row>
    <row r="891" spans="1:37" x14ac:dyDescent="0.1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row>
    <row r="892" spans="1:37" x14ac:dyDescent="0.1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row>
    <row r="893" spans="1:37" x14ac:dyDescent="0.1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row>
    <row r="894" spans="1:37" x14ac:dyDescent="0.1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row>
    <row r="895" spans="1:37" x14ac:dyDescent="0.1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row>
    <row r="896" spans="1:37" x14ac:dyDescent="0.1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row>
    <row r="897" spans="1:37" x14ac:dyDescent="0.1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row>
    <row r="898" spans="1:37" x14ac:dyDescent="0.1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row>
    <row r="899" spans="1:37" x14ac:dyDescent="0.1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row>
    <row r="900" spans="1:37" x14ac:dyDescent="0.1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row>
    <row r="901" spans="1:37" x14ac:dyDescent="0.1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row>
    <row r="902" spans="1:37" x14ac:dyDescent="0.1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row>
    <row r="903" spans="1:37" x14ac:dyDescent="0.1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row>
    <row r="904" spans="1:37" x14ac:dyDescent="0.1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row>
    <row r="905" spans="1:37" x14ac:dyDescent="0.1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row>
    <row r="906" spans="1:37" x14ac:dyDescent="0.1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row>
    <row r="907" spans="1:37" x14ac:dyDescent="0.1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row>
    <row r="908" spans="1:37" x14ac:dyDescent="0.1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row>
    <row r="909" spans="1:37" x14ac:dyDescent="0.1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row>
    <row r="910" spans="1:37" x14ac:dyDescent="0.1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row>
    <row r="911" spans="1:37" x14ac:dyDescent="0.1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row>
    <row r="912" spans="1:37" x14ac:dyDescent="0.1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row>
    <row r="913" spans="1:37" x14ac:dyDescent="0.1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row>
    <row r="914" spans="1:37" x14ac:dyDescent="0.1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row>
    <row r="915" spans="1:37" x14ac:dyDescent="0.1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row>
    <row r="916" spans="1:37" x14ac:dyDescent="0.1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row>
    <row r="917" spans="1:37" x14ac:dyDescent="0.1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row>
    <row r="918" spans="1:37" x14ac:dyDescent="0.1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row>
    <row r="919" spans="1:37" x14ac:dyDescent="0.1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row>
    <row r="920" spans="1:37" x14ac:dyDescent="0.1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row>
    <row r="921" spans="1:37" x14ac:dyDescent="0.1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row>
    <row r="922" spans="1:37" x14ac:dyDescent="0.1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row>
    <row r="923" spans="1:37" x14ac:dyDescent="0.1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row>
    <row r="924" spans="1:37" x14ac:dyDescent="0.1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row>
    <row r="925" spans="1:37" x14ac:dyDescent="0.1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row>
    <row r="926" spans="1:37" x14ac:dyDescent="0.1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row>
    <row r="927" spans="1:37" x14ac:dyDescent="0.1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row>
    <row r="928" spans="1:37" x14ac:dyDescent="0.1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row>
    <row r="929" spans="1:37" x14ac:dyDescent="0.1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row>
    <row r="930" spans="1:37" x14ac:dyDescent="0.1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row>
    <row r="931" spans="1:37" x14ac:dyDescent="0.1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row>
    <row r="932" spans="1:37" x14ac:dyDescent="0.1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row>
    <row r="933" spans="1:37" x14ac:dyDescent="0.1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row>
    <row r="934" spans="1:37" x14ac:dyDescent="0.1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row>
    <row r="935" spans="1:37" x14ac:dyDescent="0.1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row>
    <row r="936" spans="1:37" x14ac:dyDescent="0.1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row>
    <row r="937" spans="1:37" x14ac:dyDescent="0.1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row>
    <row r="938" spans="1:37" x14ac:dyDescent="0.1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row>
    <row r="939" spans="1:37" x14ac:dyDescent="0.1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row>
    <row r="940" spans="1:37" x14ac:dyDescent="0.1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row>
    <row r="941" spans="1:37" x14ac:dyDescent="0.1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row>
    <row r="942" spans="1:37" x14ac:dyDescent="0.1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row>
    <row r="943" spans="1:37" x14ac:dyDescent="0.1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row>
    <row r="944" spans="1:37" x14ac:dyDescent="0.1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row>
    <row r="945" spans="1:37" x14ac:dyDescent="0.1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row>
    <row r="946" spans="1:37" x14ac:dyDescent="0.1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row>
    <row r="947" spans="1:37" x14ac:dyDescent="0.1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row>
    <row r="948" spans="1:37" x14ac:dyDescent="0.1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row>
    <row r="949" spans="1:37" x14ac:dyDescent="0.1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row>
    <row r="950" spans="1:37" x14ac:dyDescent="0.1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row>
    <row r="951" spans="1:37" x14ac:dyDescent="0.1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row>
    <row r="952" spans="1:37" x14ac:dyDescent="0.1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row>
    <row r="953" spans="1:37" x14ac:dyDescent="0.1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row>
    <row r="954" spans="1:37" x14ac:dyDescent="0.1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row>
    <row r="955" spans="1:37" x14ac:dyDescent="0.1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row>
    <row r="956" spans="1:37" x14ac:dyDescent="0.1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row>
    <row r="957" spans="1:37" x14ac:dyDescent="0.1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row>
    <row r="958" spans="1:37" x14ac:dyDescent="0.1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row>
    <row r="959" spans="1:37" x14ac:dyDescent="0.1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row>
    <row r="960" spans="1:37" x14ac:dyDescent="0.1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row>
    <row r="961" spans="1:37" x14ac:dyDescent="0.1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row>
    <row r="962" spans="1:37" x14ac:dyDescent="0.1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row>
    <row r="963" spans="1:37" x14ac:dyDescent="0.1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row>
    <row r="964" spans="1:37" x14ac:dyDescent="0.1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row>
    <row r="965" spans="1:37" x14ac:dyDescent="0.1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row>
    <row r="966" spans="1:37" x14ac:dyDescent="0.1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row>
    <row r="967" spans="1:37" x14ac:dyDescent="0.1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row>
    <row r="968" spans="1:37" x14ac:dyDescent="0.1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row>
    <row r="969" spans="1:37" x14ac:dyDescent="0.1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row>
    <row r="970" spans="1:37" x14ac:dyDescent="0.1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row>
    <row r="971" spans="1:37" x14ac:dyDescent="0.1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row>
    <row r="972" spans="1:37" x14ac:dyDescent="0.1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row>
    <row r="973" spans="1:37" x14ac:dyDescent="0.1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row>
    <row r="974" spans="1:37" x14ac:dyDescent="0.1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row>
    <row r="975" spans="1:37" x14ac:dyDescent="0.1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row>
    <row r="976" spans="1:37" x14ac:dyDescent="0.1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row>
    <row r="977" spans="1:37" x14ac:dyDescent="0.1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row>
    <row r="978" spans="1:37" x14ac:dyDescent="0.1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row>
    <row r="979" spans="1:37" x14ac:dyDescent="0.1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row>
    <row r="980" spans="1:37" x14ac:dyDescent="0.1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row>
    <row r="981" spans="1:37" x14ac:dyDescent="0.1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row>
    <row r="982" spans="1:37" x14ac:dyDescent="0.1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row>
    <row r="983" spans="1:37" x14ac:dyDescent="0.1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row>
    <row r="984" spans="1:37" x14ac:dyDescent="0.1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row>
    <row r="985" spans="1:37" x14ac:dyDescent="0.1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row>
    <row r="986" spans="1:37" x14ac:dyDescent="0.1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row>
    <row r="987" spans="1:37" x14ac:dyDescent="0.1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row>
    <row r="988" spans="1:37" x14ac:dyDescent="0.1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row>
    <row r="989" spans="1:37" x14ac:dyDescent="0.1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row>
    <row r="990" spans="1:37" x14ac:dyDescent="0.1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row>
    <row r="991" spans="1:37" x14ac:dyDescent="0.1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row>
    <row r="992" spans="1:37" x14ac:dyDescent="0.1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row>
    <row r="993" spans="1:37" x14ac:dyDescent="0.1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row>
    <row r="994" spans="1:37" x14ac:dyDescent="0.15">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row>
    <row r="995" spans="1:37" x14ac:dyDescent="0.15">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row>
    <row r="996" spans="1:37" x14ac:dyDescent="0.15">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row>
    <row r="997" spans="1:37" x14ac:dyDescent="0.15">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row>
    <row r="998" spans="1:37" x14ac:dyDescent="0.15">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row>
    <row r="999" spans="1:37" x14ac:dyDescent="0.15">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row>
    <row r="1000" spans="1:37" x14ac:dyDescent="0.15">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row>
    <row r="1001" spans="1:37" x14ac:dyDescent="0.15">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row>
    <row r="1002" spans="1:37" x14ac:dyDescent="0.15">
      <c r="A1002" s="17"/>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row>
    <row r="1003" spans="1:37" x14ac:dyDescent="0.15">
      <c r="A1003" s="17"/>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row>
    <row r="1004" spans="1:37" x14ac:dyDescent="0.15">
      <c r="A1004" s="17"/>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row>
    <row r="1005" spans="1:37" x14ac:dyDescent="0.15">
      <c r="A1005" s="17"/>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row>
    <row r="1006" spans="1:37" x14ac:dyDescent="0.15">
      <c r="A1006" s="17"/>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row>
    <row r="1007" spans="1:37" x14ac:dyDescent="0.15">
      <c r="A1007" s="17"/>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row>
    <row r="1008" spans="1:37" x14ac:dyDescent="0.15">
      <c r="A1008" s="17"/>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row>
    <row r="1009" spans="1:37" x14ac:dyDescent="0.15">
      <c r="A1009" s="17"/>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row>
    <row r="1010" spans="1:37" x14ac:dyDescent="0.15">
      <c r="A1010" s="17"/>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row>
    <row r="1011" spans="1:37" x14ac:dyDescent="0.15">
      <c r="A1011" s="17"/>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row>
    <row r="1012" spans="1:37" x14ac:dyDescent="0.15">
      <c r="A1012" s="17"/>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row>
    <row r="1013" spans="1:37" x14ac:dyDescent="0.15">
      <c r="A1013" s="17"/>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row>
    <row r="1014" spans="1:37" x14ac:dyDescent="0.15">
      <c r="A1014" s="17"/>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row>
    <row r="1015" spans="1:37" x14ac:dyDescent="0.15">
      <c r="A1015" s="17"/>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row>
    <row r="1016" spans="1:37" x14ac:dyDescent="0.15">
      <c r="A1016" s="17"/>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row>
    <row r="1017" spans="1:37" x14ac:dyDescent="0.15">
      <c r="A1017" s="17"/>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row>
    <row r="1018" spans="1:37" x14ac:dyDescent="0.15">
      <c r="A1018" s="17"/>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row>
    <row r="1019" spans="1:37" x14ac:dyDescent="0.15">
      <c r="A1019" s="17"/>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row>
    <row r="1020" spans="1:37" x14ac:dyDescent="0.15">
      <c r="A1020" s="17"/>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row>
    <row r="1021" spans="1:37" x14ac:dyDescent="0.15">
      <c r="A1021" s="17"/>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row>
    <row r="1022" spans="1:37" x14ac:dyDescent="0.15">
      <c r="A1022" s="17"/>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row>
    <row r="1023" spans="1:37" x14ac:dyDescent="0.15">
      <c r="A1023" s="17"/>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row>
    <row r="1024" spans="1:37" x14ac:dyDescent="0.15">
      <c r="A1024" s="17"/>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row>
    <row r="1025" spans="1:37" x14ac:dyDescent="0.15">
      <c r="A1025" s="17"/>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row>
    <row r="1026" spans="1:37" x14ac:dyDescent="0.15">
      <c r="A1026" s="17"/>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row>
    <row r="1027" spans="1:37" x14ac:dyDescent="0.15">
      <c r="A1027" s="17"/>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row>
    <row r="1028" spans="1:37" x14ac:dyDescent="0.15">
      <c r="A1028" s="17"/>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row>
    <row r="1029" spans="1:37" x14ac:dyDescent="0.15">
      <c r="A1029" s="17"/>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row>
    <row r="1030" spans="1:37" x14ac:dyDescent="0.15">
      <c r="A1030" s="17"/>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row>
    <row r="1031" spans="1:37" x14ac:dyDescent="0.15">
      <c r="A1031" s="17"/>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row>
    <row r="1032" spans="1:37" x14ac:dyDescent="0.15">
      <c r="A1032" s="17"/>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row>
    <row r="1033" spans="1:37" x14ac:dyDescent="0.15">
      <c r="A1033" s="17"/>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row>
    <row r="1034" spans="1:37" x14ac:dyDescent="0.15">
      <c r="A1034" s="17"/>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row>
    <row r="1035" spans="1:37" x14ac:dyDescent="0.15">
      <c r="A1035" s="17"/>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row>
    <row r="1036" spans="1:37" x14ac:dyDescent="0.15">
      <c r="A1036" s="17"/>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row>
    <row r="1037" spans="1:37" x14ac:dyDescent="0.15">
      <c r="A1037" s="17"/>
    </row>
  </sheetData>
  <mergeCells count="1">
    <mergeCell ref="A3:J3"/>
  </mergeCells>
  <pageMargins left="0.7" right="0.7" top="0.75" bottom="0.75" header="0.3" footer="0.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249977111117893"/>
  </sheetPr>
  <dimension ref="A1:AK78"/>
  <sheetViews>
    <sheetView zoomScaleNormal="100" zoomScaleSheetLayoutView="130" workbookViewId="0">
      <selection activeCell="A12" sqref="A12"/>
    </sheetView>
  </sheetViews>
  <sheetFormatPr baseColWidth="10" defaultColWidth="8.83203125" defaultRowHeight="13" x14ac:dyDescent="0.15"/>
  <cols>
    <col min="1" max="1" customWidth="true" style="17" width="41.6640625" collapsed="false"/>
    <col min="2" max="3" customWidth="true" style="17" width="8.5" collapsed="false"/>
    <col min="4" max="4" customWidth="true" style="17" width="9.5" collapsed="false"/>
    <col min="5" max="5" customWidth="true" style="17" width="10.5" collapsed="false"/>
    <col min="6" max="8" customWidth="true" style="17" width="8.5" collapsed="false"/>
    <col min="9" max="16384" style="17" width="8.83203125" collapsed="false"/>
  </cols>
  <sheetData>
    <row r="1" spans="1:37" ht="28" x14ac:dyDescent="0.3">
      <c r="A1" s="148" t="s">
        <v>127</v>
      </c>
      <c r="B1" s="154"/>
      <c r="C1" s="154"/>
      <c r="D1" s="154"/>
      <c r="E1" s="154"/>
      <c r="F1" s="154"/>
      <c r="G1" s="154"/>
      <c r="H1" s="154"/>
      <c r="I1" s="154"/>
    </row>
    <row r="2" spans="1:37" customFormat="1" ht="13.5" customHeight="1" x14ac:dyDescent="0.3">
      <c r="A2" s="148"/>
      <c r="B2" s="149"/>
      <c r="C2" s="149"/>
      <c r="D2" s="149"/>
      <c r="E2" s="149"/>
      <c r="F2" s="149"/>
      <c r="G2" s="149"/>
      <c r="H2" s="149"/>
      <c r="I2" s="69"/>
      <c r="J2" s="69"/>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row>
    <row r="3" spans="1:37" customFormat="1" ht="55.5" customHeight="1" x14ac:dyDescent="0.15">
      <c r="A3" s="332" t="s">
        <v>222</v>
      </c>
      <c r="B3" s="332"/>
      <c r="C3" s="332"/>
      <c r="D3" s="332"/>
      <c r="E3" s="332"/>
      <c r="F3" s="332"/>
      <c r="G3" s="332"/>
      <c r="H3" s="332"/>
      <c r="I3" s="332"/>
      <c r="J3" s="332"/>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row>
    <row r="4" spans="1:37" ht="15" customHeight="1" x14ac:dyDescent="0.2">
      <c r="A4" s="155"/>
      <c r="B4" s="156"/>
      <c r="C4" s="156"/>
      <c r="D4" s="156"/>
      <c r="E4" s="156"/>
      <c r="F4" s="156"/>
      <c r="G4" s="156"/>
      <c r="H4" s="156"/>
      <c r="I4" s="156"/>
      <c r="J4" s="156"/>
    </row>
    <row r="5" spans="1:37" ht="18" thickBot="1" x14ac:dyDescent="0.2">
      <c r="A5" s="51" t="s">
        <v>236</v>
      </c>
      <c r="B5" s="154"/>
      <c r="C5" s="154"/>
      <c r="D5" s="154"/>
      <c r="E5" s="154"/>
      <c r="F5" s="154"/>
      <c r="G5" s="154"/>
      <c r="H5" s="154"/>
      <c r="I5" s="154"/>
    </row>
    <row r="6" spans="1:37" ht="27" thickBot="1" x14ac:dyDescent="0.2">
      <c r="A6" s="184" t="s">
        <v>114</v>
      </c>
      <c r="B6" s="52" t="s">
        <v>120</v>
      </c>
      <c r="C6" s="52" t="s">
        <v>121</v>
      </c>
      <c r="D6" s="52" t="s">
        <v>122</v>
      </c>
      <c r="E6" s="52" t="s">
        <v>123</v>
      </c>
      <c r="F6" s="63"/>
      <c r="G6" s="63"/>
      <c r="H6" s="63"/>
      <c r="I6" s="154"/>
    </row>
    <row r="7" spans="1:37" ht="15" customHeight="1" x14ac:dyDescent="0.15">
      <c r="A7" s="92" t="s">
        <v>137</v>
      </c>
      <c r="B7" s="238">
        <v>56</v>
      </c>
      <c r="C7" s="238">
        <v>50</v>
      </c>
      <c r="D7" s="238">
        <v>65</v>
      </c>
      <c r="E7" s="238">
        <v>53</v>
      </c>
      <c r="F7" s="45"/>
      <c r="G7" s="45"/>
      <c r="H7" s="45"/>
      <c r="I7" s="157"/>
    </row>
    <row r="8" spans="1:37" ht="15" customHeight="1" x14ac:dyDescent="0.15">
      <c r="A8" s="92" t="s">
        <v>138</v>
      </c>
      <c r="B8" s="238">
        <v>59</v>
      </c>
      <c r="C8" s="238">
        <v>50</v>
      </c>
      <c r="D8" s="238">
        <v>62</v>
      </c>
      <c r="E8" s="238">
        <v>54</v>
      </c>
      <c r="F8" s="45"/>
      <c r="G8" s="45"/>
      <c r="H8" s="45"/>
      <c r="I8" s="157"/>
      <c r="J8" s="54"/>
    </row>
    <row r="9" spans="1:37" ht="15" customHeight="1" x14ac:dyDescent="0.15">
      <c r="A9" s="92" t="s">
        <v>233</v>
      </c>
      <c r="B9" s="238">
        <v>56</v>
      </c>
      <c r="C9" s="238">
        <v>54</v>
      </c>
      <c r="D9" s="238">
        <v>62</v>
      </c>
      <c r="E9" s="238">
        <v>53</v>
      </c>
      <c r="F9" s="45"/>
      <c r="G9" s="45"/>
      <c r="H9" s="45"/>
      <c r="I9" s="157"/>
      <c r="J9" s="54"/>
    </row>
    <row r="10" spans="1:37" ht="15" customHeight="1" thickBot="1" x14ac:dyDescent="0.2">
      <c r="A10" s="96" t="s">
        <v>149</v>
      </c>
      <c r="B10" s="247">
        <v>56</v>
      </c>
      <c r="C10" s="247">
        <v>51</v>
      </c>
      <c r="D10" s="247">
        <v>64</v>
      </c>
      <c r="E10" s="247">
        <v>53</v>
      </c>
      <c r="F10" s="45"/>
      <c r="G10" s="45"/>
      <c r="H10" s="45"/>
      <c r="I10" s="157"/>
    </row>
    <row r="11" spans="1:37" ht="39.75" customHeight="1" x14ac:dyDescent="0.15">
      <c r="A11" s="92"/>
      <c r="B11" s="45"/>
      <c r="C11" s="45"/>
      <c r="D11" s="45"/>
      <c r="E11" s="45"/>
      <c r="F11" s="45"/>
      <c r="G11" s="45"/>
      <c r="H11" s="45"/>
      <c r="I11" s="154"/>
    </row>
    <row r="12" spans="1:37" ht="18" thickBot="1" x14ac:dyDescent="0.2">
      <c r="A12" s="51" t="s">
        <v>237</v>
      </c>
      <c r="B12" s="63"/>
      <c r="C12" s="63"/>
      <c r="D12" s="63"/>
      <c r="E12" s="63"/>
      <c r="F12" s="63"/>
      <c r="G12" s="63"/>
      <c r="H12" s="158"/>
      <c r="I12" s="154"/>
    </row>
    <row r="13" spans="1:37" ht="27" thickBot="1" x14ac:dyDescent="0.2">
      <c r="A13" s="184" t="s">
        <v>114</v>
      </c>
      <c r="B13" s="52" t="s">
        <v>120</v>
      </c>
      <c r="C13" s="52" t="s">
        <v>121</v>
      </c>
      <c r="D13" s="52" t="s">
        <v>122</v>
      </c>
      <c r="E13" s="52" t="s">
        <v>123</v>
      </c>
      <c r="F13" s="63"/>
      <c r="G13" s="63"/>
      <c r="H13" s="154"/>
      <c r="I13" s="154"/>
    </row>
    <row r="14" spans="1:37" ht="15" customHeight="1" x14ac:dyDescent="0.15">
      <c r="A14" s="92" t="s">
        <v>137</v>
      </c>
      <c r="B14" s="238">
        <v>56</v>
      </c>
      <c r="C14" s="238">
        <v>49</v>
      </c>
      <c r="D14" s="238">
        <v>65</v>
      </c>
      <c r="E14" s="238">
        <v>54</v>
      </c>
      <c r="F14" s="63"/>
      <c r="G14" s="63"/>
      <c r="H14" s="63"/>
      <c r="I14" s="154"/>
    </row>
    <row r="15" spans="1:37" ht="15" customHeight="1" x14ac:dyDescent="0.15">
      <c r="A15" s="92" t="s">
        <v>138</v>
      </c>
      <c r="B15" s="238">
        <v>66</v>
      </c>
      <c r="C15" s="238">
        <v>62</v>
      </c>
      <c r="D15" s="238">
        <v>73</v>
      </c>
      <c r="E15" s="238">
        <v>65</v>
      </c>
      <c r="F15" s="45"/>
      <c r="G15" s="45"/>
      <c r="H15" s="45"/>
      <c r="I15" s="159"/>
    </row>
    <row r="16" spans="1:37" ht="15" customHeight="1" x14ac:dyDescent="0.15">
      <c r="A16" s="92" t="s">
        <v>233</v>
      </c>
      <c r="B16" s="238">
        <v>56</v>
      </c>
      <c r="C16" s="238">
        <v>44</v>
      </c>
      <c r="D16" s="238">
        <v>61</v>
      </c>
      <c r="E16" s="238">
        <v>41</v>
      </c>
      <c r="F16" s="45"/>
      <c r="G16" s="45"/>
      <c r="H16" s="45"/>
      <c r="I16" s="159"/>
    </row>
    <row r="17" spans="1:13" ht="15" customHeight="1" thickBot="1" x14ac:dyDescent="0.2">
      <c r="A17" s="96" t="s">
        <v>154</v>
      </c>
      <c r="B17" s="247">
        <v>57</v>
      </c>
      <c r="C17" s="247">
        <v>50</v>
      </c>
      <c r="D17" s="247">
        <v>66</v>
      </c>
      <c r="E17" s="247">
        <v>54</v>
      </c>
      <c r="F17" s="45"/>
      <c r="G17" s="45"/>
      <c r="H17" s="45"/>
      <c r="I17" s="159"/>
    </row>
    <row r="18" spans="1:13" x14ac:dyDescent="0.15">
      <c r="A18" s="165" t="s">
        <v>124</v>
      </c>
      <c r="B18" s="45"/>
      <c r="C18" s="45"/>
      <c r="D18" s="45"/>
      <c r="E18" s="45"/>
      <c r="F18" s="45"/>
      <c r="G18" s="45"/>
      <c r="H18" s="45"/>
      <c r="I18" s="159"/>
    </row>
    <row r="19" spans="1:13" x14ac:dyDescent="0.15">
      <c r="A19" s="17" t="s">
        <v>207</v>
      </c>
      <c r="B19" s="45"/>
      <c r="C19" s="45"/>
      <c r="D19" s="45"/>
      <c r="E19" s="45"/>
      <c r="F19" s="45"/>
      <c r="G19" s="45"/>
      <c r="H19" s="45"/>
      <c r="I19" s="154"/>
    </row>
    <row r="20" spans="1:13" x14ac:dyDescent="0.15">
      <c r="A20" s="60"/>
      <c r="B20" s="63"/>
      <c r="C20" s="63"/>
      <c r="D20" s="63"/>
      <c r="E20" s="63"/>
      <c r="F20" s="63"/>
      <c r="G20" s="63"/>
      <c r="H20" s="154"/>
      <c r="I20" s="154"/>
    </row>
    <row r="21" spans="1:13" ht="17" x14ac:dyDescent="0.15">
      <c r="A21" s="160"/>
      <c r="B21" s="154"/>
      <c r="C21" s="154"/>
      <c r="D21" s="154"/>
      <c r="E21" s="154"/>
      <c r="F21" s="154"/>
      <c r="G21" s="154"/>
      <c r="H21" s="154"/>
      <c r="I21" s="154"/>
    </row>
    <row r="22" spans="1:13" x14ac:dyDescent="0.15">
      <c r="A22" s="63"/>
      <c r="B22" s="63"/>
      <c r="C22" s="63"/>
      <c r="D22" s="63"/>
      <c r="E22" s="63"/>
      <c r="F22" s="63"/>
      <c r="G22" s="63"/>
      <c r="H22" s="63"/>
      <c r="I22" s="154"/>
    </row>
    <row r="23" spans="1:13" x14ac:dyDescent="0.15">
      <c r="A23" s="92"/>
      <c r="B23" s="45"/>
      <c r="C23" s="45"/>
      <c r="D23" s="45"/>
      <c r="E23" s="45"/>
      <c r="F23" s="45"/>
      <c r="G23" s="45"/>
      <c r="H23" s="45"/>
      <c r="I23" s="154"/>
    </row>
    <row r="24" spans="1:13" x14ac:dyDescent="0.15">
      <c r="A24" s="92"/>
      <c r="B24" s="45"/>
      <c r="C24" s="45"/>
      <c r="D24" s="45"/>
      <c r="E24" s="45"/>
      <c r="F24" s="45"/>
      <c r="G24" s="45"/>
      <c r="H24" s="45"/>
      <c r="I24" s="154"/>
    </row>
    <row r="25" spans="1:13" x14ac:dyDescent="0.15">
      <c r="A25" s="92"/>
      <c r="B25" s="45"/>
      <c r="C25" s="45"/>
      <c r="D25" s="45"/>
      <c r="E25" s="45"/>
      <c r="F25" s="45"/>
      <c r="G25" s="45"/>
      <c r="H25" s="45"/>
      <c r="I25" s="154"/>
    </row>
    <row r="26" spans="1:13" x14ac:dyDescent="0.15">
      <c r="A26" s="92"/>
      <c r="B26" s="45"/>
      <c r="C26" s="45"/>
      <c r="D26" s="45"/>
      <c r="E26" s="45"/>
      <c r="F26" s="45"/>
      <c r="G26" s="45"/>
      <c r="H26" s="45"/>
      <c r="I26" s="154"/>
    </row>
    <row r="27" spans="1:13" x14ac:dyDescent="0.15">
      <c r="A27" s="92"/>
      <c r="B27" s="45"/>
      <c r="C27" s="45"/>
      <c r="D27" s="45"/>
      <c r="E27" s="45"/>
      <c r="F27" s="45"/>
      <c r="G27" s="45"/>
      <c r="H27" s="45"/>
      <c r="I27" s="154"/>
    </row>
    <row r="28" spans="1:13" x14ac:dyDescent="0.15">
      <c r="A28" s="92"/>
      <c r="B28" s="45"/>
      <c r="C28" s="45"/>
      <c r="D28" s="45"/>
      <c r="E28" s="45"/>
      <c r="F28" s="45"/>
      <c r="G28" s="45"/>
      <c r="H28" s="45"/>
      <c r="I28" s="154"/>
    </row>
    <row r="29" spans="1:13" ht="22.5" customHeight="1" x14ac:dyDescent="0.15">
      <c r="A29" s="306"/>
      <c r="B29" s="306"/>
      <c r="C29" s="306"/>
      <c r="D29" s="306"/>
      <c r="E29" s="306"/>
      <c r="F29" s="306"/>
      <c r="G29" s="306"/>
      <c r="H29" s="66"/>
      <c r="I29" s="66"/>
      <c r="J29" s="67"/>
      <c r="K29" s="67"/>
      <c r="L29" s="67"/>
      <c r="M29" s="67"/>
    </row>
    <row r="30" spans="1:13" x14ac:dyDescent="0.15">
      <c r="A30" s="333"/>
      <c r="B30" s="333"/>
      <c r="C30" s="333"/>
      <c r="D30" s="333"/>
      <c r="E30" s="333"/>
      <c r="F30" s="333"/>
      <c r="G30" s="154"/>
      <c r="H30" s="154"/>
      <c r="I30" s="154"/>
    </row>
    <row r="31" spans="1:13" x14ac:dyDescent="0.15">
      <c r="A31" s="333"/>
      <c r="B31" s="333"/>
      <c r="C31" s="333"/>
      <c r="D31" s="333"/>
      <c r="E31" s="333"/>
      <c r="F31" s="333"/>
      <c r="G31" s="154"/>
      <c r="H31" s="154"/>
      <c r="I31" s="154"/>
    </row>
    <row r="32" spans="1:13" x14ac:dyDescent="0.15">
      <c r="A32" s="154"/>
      <c r="B32" s="154"/>
      <c r="C32" s="154"/>
      <c r="D32" s="154"/>
      <c r="E32" s="154"/>
      <c r="F32" s="154"/>
      <c r="G32" s="154"/>
      <c r="H32" s="154"/>
      <c r="I32" s="154"/>
    </row>
    <row r="33" spans="1:9" x14ac:dyDescent="0.15">
      <c r="A33" s="154"/>
      <c r="B33" s="154"/>
      <c r="C33" s="154"/>
      <c r="D33" s="154"/>
      <c r="E33" s="154"/>
      <c r="F33" s="154"/>
      <c r="G33" s="154"/>
      <c r="H33" s="154"/>
      <c r="I33" s="154"/>
    </row>
    <row r="34" spans="1:9" x14ac:dyDescent="0.15">
      <c r="A34" s="154"/>
      <c r="B34" s="154"/>
      <c r="C34" s="154"/>
      <c r="D34" s="154"/>
      <c r="E34" s="154"/>
      <c r="F34" s="154"/>
      <c r="G34" s="154"/>
      <c r="H34" s="154"/>
      <c r="I34" s="154"/>
    </row>
    <row r="35" spans="1:9" x14ac:dyDescent="0.15">
      <c r="A35" s="154"/>
      <c r="B35" s="154"/>
      <c r="C35" s="154"/>
      <c r="D35" s="154"/>
      <c r="E35" s="154"/>
      <c r="F35" s="154"/>
      <c r="G35" s="154"/>
      <c r="H35" s="154"/>
      <c r="I35" s="154"/>
    </row>
    <row r="36" spans="1:9" x14ac:dyDescent="0.15">
      <c r="A36" s="154"/>
      <c r="B36" s="154"/>
      <c r="C36" s="154"/>
      <c r="D36" s="154"/>
      <c r="E36" s="154"/>
      <c r="F36" s="154"/>
      <c r="G36" s="154"/>
      <c r="H36" s="154"/>
      <c r="I36" s="154"/>
    </row>
    <row r="37" spans="1:9" x14ac:dyDescent="0.15">
      <c r="A37" s="154"/>
      <c r="B37" s="154"/>
      <c r="C37" s="154"/>
      <c r="D37" s="154"/>
      <c r="E37" s="154"/>
      <c r="F37" s="154"/>
      <c r="G37" s="154"/>
      <c r="H37" s="154"/>
      <c r="I37" s="154"/>
    </row>
    <row r="38" spans="1:9" x14ac:dyDescent="0.15">
      <c r="A38" s="154"/>
      <c r="B38" s="154"/>
      <c r="C38" s="154"/>
      <c r="D38" s="154"/>
      <c r="E38" s="154"/>
      <c r="F38" s="154"/>
      <c r="G38" s="154"/>
      <c r="H38" s="154"/>
      <c r="I38" s="154"/>
    </row>
    <row r="39" spans="1:9" x14ac:dyDescent="0.15">
      <c r="A39" s="154"/>
      <c r="B39" s="154"/>
      <c r="C39" s="154"/>
      <c r="D39" s="154"/>
      <c r="E39" s="154"/>
      <c r="F39" s="154"/>
      <c r="G39" s="154"/>
      <c r="H39" s="154"/>
      <c r="I39" s="154"/>
    </row>
    <row r="40" spans="1:9" x14ac:dyDescent="0.15">
      <c r="A40" s="154"/>
      <c r="B40" s="154"/>
      <c r="C40" s="154"/>
      <c r="D40" s="154"/>
      <c r="E40" s="154"/>
      <c r="F40" s="154"/>
      <c r="G40" s="154"/>
      <c r="H40" s="154"/>
      <c r="I40" s="154"/>
    </row>
    <row r="41" spans="1:9" x14ac:dyDescent="0.15">
      <c r="A41" s="154"/>
      <c r="B41" s="154"/>
      <c r="C41" s="154"/>
      <c r="D41" s="154"/>
      <c r="E41" s="154"/>
      <c r="F41" s="154"/>
      <c r="G41" s="154"/>
      <c r="H41" s="154"/>
      <c r="I41" s="154"/>
    </row>
    <row r="42" spans="1:9" x14ac:dyDescent="0.15">
      <c r="A42" s="154"/>
      <c r="B42" s="154"/>
      <c r="C42" s="154"/>
      <c r="D42" s="154"/>
      <c r="E42" s="154"/>
      <c r="F42" s="154"/>
      <c r="G42" s="154"/>
      <c r="H42" s="154"/>
      <c r="I42" s="154"/>
    </row>
    <row r="43" spans="1:9" x14ac:dyDescent="0.15">
      <c r="A43" s="154"/>
      <c r="B43" s="154"/>
      <c r="C43" s="154"/>
      <c r="D43" s="154"/>
      <c r="E43" s="154"/>
      <c r="F43" s="154"/>
      <c r="G43" s="154"/>
      <c r="H43" s="154"/>
      <c r="I43" s="154"/>
    </row>
    <row r="44" spans="1:9" x14ac:dyDescent="0.15">
      <c r="A44" s="154"/>
      <c r="B44" s="154"/>
      <c r="C44" s="154"/>
      <c r="D44" s="154"/>
      <c r="E44" s="154"/>
      <c r="F44" s="154"/>
      <c r="G44" s="154"/>
      <c r="H44" s="154"/>
      <c r="I44" s="154"/>
    </row>
    <row r="45" spans="1:9" x14ac:dyDescent="0.15">
      <c r="A45" s="154"/>
      <c r="B45" s="154"/>
      <c r="C45" s="154"/>
      <c r="D45" s="154"/>
      <c r="E45" s="154"/>
      <c r="F45" s="154"/>
      <c r="G45" s="154"/>
      <c r="H45" s="154"/>
      <c r="I45" s="154"/>
    </row>
    <row r="46" spans="1:9" x14ac:dyDescent="0.15">
      <c r="A46" s="154"/>
      <c r="B46" s="154"/>
      <c r="C46" s="154"/>
      <c r="D46" s="154"/>
      <c r="E46" s="154"/>
      <c r="F46" s="154"/>
      <c r="G46" s="154"/>
      <c r="H46" s="154"/>
      <c r="I46" s="154"/>
    </row>
    <row r="47" spans="1:9" x14ac:dyDescent="0.15">
      <c r="A47" s="154"/>
      <c r="B47" s="154"/>
      <c r="C47" s="154"/>
      <c r="D47" s="154"/>
      <c r="E47" s="154"/>
      <c r="F47" s="154"/>
      <c r="G47" s="154"/>
      <c r="H47" s="154"/>
      <c r="I47" s="154"/>
    </row>
    <row r="48" spans="1:9" x14ac:dyDescent="0.15">
      <c r="A48" s="154"/>
      <c r="B48" s="154"/>
      <c r="C48" s="154"/>
      <c r="D48" s="154"/>
      <c r="E48" s="154"/>
      <c r="F48" s="154"/>
      <c r="G48" s="154"/>
      <c r="H48" s="154"/>
      <c r="I48" s="154"/>
    </row>
    <row r="49" spans="1:9" x14ac:dyDescent="0.15">
      <c r="A49" s="154"/>
      <c r="B49" s="154"/>
      <c r="C49" s="154"/>
      <c r="D49" s="154"/>
      <c r="E49" s="154"/>
      <c r="F49" s="154"/>
      <c r="G49" s="154"/>
      <c r="H49" s="154"/>
      <c r="I49" s="154"/>
    </row>
    <row r="50" spans="1:9" x14ac:dyDescent="0.15">
      <c r="A50" s="154"/>
      <c r="B50" s="154"/>
      <c r="C50" s="154"/>
      <c r="D50" s="154"/>
      <c r="E50" s="154"/>
      <c r="F50" s="154"/>
      <c r="G50" s="154"/>
      <c r="H50" s="154"/>
      <c r="I50" s="154"/>
    </row>
    <row r="51" spans="1:9" x14ac:dyDescent="0.15">
      <c r="A51" s="154"/>
      <c r="B51" s="154"/>
      <c r="C51" s="154"/>
      <c r="D51" s="154"/>
      <c r="E51" s="154"/>
      <c r="F51" s="154"/>
      <c r="G51" s="154"/>
      <c r="H51" s="154"/>
      <c r="I51" s="154"/>
    </row>
    <row r="52" spans="1:9" x14ac:dyDescent="0.15">
      <c r="A52" s="154"/>
      <c r="B52" s="154"/>
      <c r="C52" s="154"/>
      <c r="D52" s="154"/>
      <c r="E52" s="154"/>
      <c r="F52" s="154"/>
      <c r="G52" s="154"/>
      <c r="H52" s="154"/>
      <c r="I52" s="154"/>
    </row>
    <row r="53" spans="1:9" x14ac:dyDescent="0.15">
      <c r="A53" s="154"/>
      <c r="B53" s="154"/>
      <c r="C53" s="154"/>
      <c r="D53" s="154"/>
      <c r="E53" s="154"/>
      <c r="F53" s="154"/>
      <c r="G53" s="154"/>
      <c r="H53" s="154"/>
      <c r="I53" s="154"/>
    </row>
    <row r="54" spans="1:9" x14ac:dyDescent="0.15">
      <c r="A54" s="154"/>
      <c r="B54" s="154"/>
      <c r="C54" s="154"/>
      <c r="D54" s="154"/>
      <c r="E54" s="154"/>
      <c r="F54" s="154"/>
      <c r="G54" s="154"/>
      <c r="H54" s="154"/>
      <c r="I54" s="154"/>
    </row>
    <row r="55" spans="1:9" x14ac:dyDescent="0.15">
      <c r="A55" s="154"/>
      <c r="B55" s="154"/>
      <c r="C55" s="154"/>
      <c r="D55" s="154"/>
      <c r="E55" s="154"/>
      <c r="F55" s="154"/>
      <c r="G55" s="154"/>
      <c r="H55" s="154"/>
      <c r="I55" s="154"/>
    </row>
    <row r="56" spans="1:9" x14ac:dyDescent="0.15">
      <c r="A56" s="154"/>
      <c r="B56" s="154"/>
      <c r="C56" s="154"/>
      <c r="D56" s="154"/>
      <c r="E56" s="154"/>
      <c r="F56" s="154"/>
      <c r="G56" s="154"/>
      <c r="H56" s="154"/>
      <c r="I56" s="154"/>
    </row>
    <row r="57" spans="1:9" x14ac:dyDescent="0.15">
      <c r="A57" s="154"/>
      <c r="B57" s="154"/>
      <c r="C57" s="154"/>
      <c r="D57" s="154"/>
      <c r="E57" s="154"/>
      <c r="F57" s="154"/>
      <c r="G57" s="154"/>
      <c r="H57" s="154"/>
      <c r="I57" s="154"/>
    </row>
    <row r="58" spans="1:9" x14ac:dyDescent="0.15">
      <c r="A58" s="154"/>
      <c r="B58" s="154"/>
      <c r="C58" s="154"/>
      <c r="D58" s="154"/>
      <c r="E58" s="154"/>
      <c r="F58" s="154"/>
      <c r="G58" s="154"/>
      <c r="H58" s="154"/>
      <c r="I58" s="154"/>
    </row>
    <row r="59" spans="1:9" x14ac:dyDescent="0.15">
      <c r="A59" s="154"/>
      <c r="B59" s="154"/>
      <c r="C59" s="154"/>
      <c r="D59" s="154"/>
      <c r="E59" s="154"/>
      <c r="F59" s="154"/>
      <c r="G59" s="154"/>
      <c r="H59" s="154"/>
      <c r="I59" s="154"/>
    </row>
    <row r="60" spans="1:9" x14ac:dyDescent="0.15">
      <c r="A60" s="154"/>
      <c r="B60" s="154"/>
      <c r="C60" s="154"/>
      <c r="D60" s="154"/>
      <c r="E60" s="154"/>
      <c r="F60" s="154"/>
      <c r="G60" s="154"/>
      <c r="H60" s="154"/>
      <c r="I60" s="154"/>
    </row>
    <row r="61" spans="1:9" x14ac:dyDescent="0.15">
      <c r="A61" s="154"/>
      <c r="B61" s="154"/>
      <c r="C61" s="154"/>
      <c r="D61" s="154"/>
      <c r="E61" s="154"/>
      <c r="F61" s="154"/>
      <c r="G61" s="154"/>
      <c r="H61" s="154"/>
      <c r="I61" s="154"/>
    </row>
    <row r="62" spans="1:9" x14ac:dyDescent="0.15">
      <c r="A62" s="154"/>
      <c r="B62" s="154"/>
      <c r="C62" s="154"/>
      <c r="D62" s="154"/>
      <c r="E62" s="154"/>
      <c r="F62" s="154"/>
      <c r="G62" s="154"/>
      <c r="H62" s="154"/>
      <c r="I62" s="154"/>
    </row>
    <row r="63" spans="1:9" x14ac:dyDescent="0.15">
      <c r="A63" s="154"/>
      <c r="B63" s="154"/>
      <c r="C63" s="154"/>
      <c r="D63" s="154"/>
      <c r="E63" s="154"/>
      <c r="F63" s="154"/>
      <c r="G63" s="154"/>
      <c r="H63" s="154"/>
      <c r="I63" s="154"/>
    </row>
    <row r="64" spans="1:9" x14ac:dyDescent="0.15">
      <c r="A64" s="154"/>
      <c r="B64" s="154"/>
      <c r="C64" s="154"/>
      <c r="D64" s="154"/>
      <c r="E64" s="154"/>
      <c r="F64" s="154"/>
      <c r="G64" s="154"/>
      <c r="H64" s="154"/>
      <c r="I64" s="154"/>
    </row>
    <row r="65" spans="1:9" x14ac:dyDescent="0.15">
      <c r="A65" s="154"/>
      <c r="B65" s="154"/>
      <c r="C65" s="154"/>
      <c r="D65" s="154"/>
      <c r="E65" s="154"/>
      <c r="F65" s="154"/>
      <c r="G65" s="154"/>
      <c r="H65" s="154"/>
      <c r="I65" s="154"/>
    </row>
    <row r="66" spans="1:9" x14ac:dyDescent="0.15">
      <c r="A66" s="154"/>
      <c r="B66" s="154"/>
      <c r="C66" s="154"/>
      <c r="D66" s="154"/>
      <c r="E66" s="154"/>
      <c r="F66" s="154"/>
      <c r="G66" s="154"/>
      <c r="H66" s="154"/>
      <c r="I66" s="154"/>
    </row>
    <row r="67" spans="1:9" x14ac:dyDescent="0.15">
      <c r="A67" s="154"/>
      <c r="B67" s="154"/>
      <c r="C67" s="154"/>
      <c r="D67" s="154"/>
      <c r="E67" s="154"/>
      <c r="F67" s="154"/>
      <c r="G67" s="154"/>
      <c r="H67" s="154"/>
      <c r="I67" s="154"/>
    </row>
    <row r="68" spans="1:9" x14ac:dyDescent="0.15">
      <c r="A68" s="154"/>
      <c r="B68" s="154"/>
      <c r="C68" s="154"/>
      <c r="D68" s="154"/>
      <c r="E68" s="154"/>
      <c r="F68" s="154"/>
      <c r="G68" s="154"/>
      <c r="H68" s="154"/>
      <c r="I68" s="154"/>
    </row>
    <row r="69" spans="1:9" x14ac:dyDescent="0.15">
      <c r="A69" s="154"/>
      <c r="B69" s="154"/>
      <c r="C69" s="154"/>
      <c r="D69" s="154"/>
      <c r="E69" s="154"/>
      <c r="F69" s="154"/>
      <c r="G69" s="154"/>
      <c r="H69" s="154"/>
      <c r="I69" s="154"/>
    </row>
    <row r="70" spans="1:9" x14ac:dyDescent="0.15">
      <c r="A70" s="154"/>
      <c r="B70" s="154"/>
      <c r="C70" s="154"/>
      <c r="D70" s="154"/>
      <c r="E70" s="154"/>
      <c r="F70" s="154"/>
      <c r="G70" s="154"/>
      <c r="H70" s="154"/>
      <c r="I70" s="154"/>
    </row>
    <row r="71" spans="1:9" x14ac:dyDescent="0.15">
      <c r="A71" s="154"/>
      <c r="B71" s="154"/>
      <c r="C71" s="154"/>
      <c r="D71" s="154"/>
      <c r="E71" s="154"/>
      <c r="F71" s="154"/>
      <c r="G71" s="154"/>
      <c r="H71" s="154"/>
      <c r="I71" s="154"/>
    </row>
    <row r="72" spans="1:9" x14ac:dyDescent="0.15">
      <c r="A72" s="154"/>
      <c r="B72" s="154"/>
      <c r="C72" s="154"/>
      <c r="D72" s="154"/>
      <c r="E72" s="154"/>
      <c r="F72" s="154"/>
      <c r="G72" s="154"/>
      <c r="H72" s="154"/>
      <c r="I72" s="154"/>
    </row>
    <row r="73" spans="1:9" x14ac:dyDescent="0.15">
      <c r="A73" s="154"/>
      <c r="B73" s="154"/>
      <c r="C73" s="154"/>
      <c r="D73" s="154"/>
      <c r="E73" s="154"/>
      <c r="F73" s="154"/>
      <c r="G73" s="154"/>
      <c r="H73" s="154"/>
      <c r="I73" s="154"/>
    </row>
    <row r="74" spans="1:9" x14ac:dyDescent="0.15">
      <c r="A74" s="154"/>
      <c r="B74" s="154"/>
      <c r="C74" s="154"/>
      <c r="D74" s="154"/>
      <c r="E74" s="154"/>
      <c r="F74" s="154"/>
      <c r="G74" s="154"/>
      <c r="H74" s="154"/>
      <c r="I74" s="154"/>
    </row>
    <row r="75" spans="1:9" x14ac:dyDescent="0.15">
      <c r="A75" s="154"/>
      <c r="B75" s="154"/>
      <c r="C75" s="154"/>
      <c r="D75" s="154"/>
      <c r="E75" s="154"/>
      <c r="F75" s="154"/>
      <c r="G75" s="154"/>
      <c r="H75" s="154"/>
      <c r="I75" s="154"/>
    </row>
    <row r="76" spans="1:9" x14ac:dyDescent="0.15">
      <c r="A76" s="154"/>
      <c r="B76" s="154"/>
      <c r="C76" s="154"/>
      <c r="D76" s="154"/>
      <c r="E76" s="154"/>
      <c r="F76" s="154"/>
      <c r="G76" s="154"/>
      <c r="H76" s="154"/>
      <c r="I76" s="154"/>
    </row>
    <row r="77" spans="1:9" x14ac:dyDescent="0.15">
      <c r="A77" s="154"/>
      <c r="B77" s="154"/>
      <c r="C77" s="154"/>
      <c r="D77" s="154"/>
      <c r="E77" s="154"/>
      <c r="F77" s="154"/>
      <c r="G77" s="154"/>
      <c r="H77" s="154"/>
      <c r="I77" s="154"/>
    </row>
    <row r="78" spans="1:9" x14ac:dyDescent="0.15">
      <c r="A78" s="154"/>
      <c r="B78" s="154"/>
      <c r="C78" s="154"/>
      <c r="D78" s="154"/>
      <c r="E78" s="154"/>
      <c r="F78" s="154"/>
      <c r="G78" s="154"/>
      <c r="H78" s="154"/>
      <c r="I78" s="154"/>
    </row>
  </sheetData>
  <mergeCells count="4">
    <mergeCell ref="A3:J3"/>
    <mergeCell ref="A29:G29"/>
    <mergeCell ref="A30:F30"/>
    <mergeCell ref="A31:F31"/>
  </mergeCells>
  <pageMargins left="0.7" right="0.7" top="0.75" bottom="0.75" header="0.3" footer="0.3"/>
  <headerFooter alignWithMargins="0"/>
  <ignoredErrors>
    <ignoredError sqref="A7:A11 A13:A1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2" tint="-0.499984740745262"/>
  </sheetPr>
  <dimension ref="A1:F37"/>
  <sheetViews>
    <sheetView showGridLines="0" workbookViewId="0">
      <selection activeCell="C19" sqref="C19"/>
    </sheetView>
  </sheetViews>
  <sheetFormatPr baseColWidth="10" defaultColWidth="8.83203125" defaultRowHeight="13" x14ac:dyDescent="0.15"/>
  <cols>
    <col min="1" max="1" customWidth="true" style="69" width="29.5" collapsed="false"/>
    <col min="2" max="2" customWidth="true" style="69" width="14.0" collapsed="false"/>
    <col min="3" max="3" customWidth="true" style="69" width="15.6640625" collapsed="false"/>
    <col min="4" max="16384" style="17" width="8.83203125" collapsed="false"/>
  </cols>
  <sheetData>
    <row r="1" spans="1:6" ht="28" x14ac:dyDescent="0.3">
      <c r="A1" s="105" t="s">
        <v>16</v>
      </c>
      <c r="B1" s="68"/>
      <c r="C1" s="68"/>
    </row>
    <row r="2" spans="1:6" ht="39.75" customHeight="1" x14ac:dyDescent="0.2">
      <c r="A2" s="334" t="s">
        <v>235</v>
      </c>
      <c r="B2" s="334"/>
      <c r="C2" s="334"/>
      <c r="D2" s="334"/>
      <c r="E2" s="334"/>
      <c r="F2" s="334"/>
    </row>
    <row r="3" spans="1:6" ht="17" thickBot="1" x14ac:dyDescent="0.25">
      <c r="A3" s="134"/>
      <c r="B3" s="134"/>
      <c r="C3" s="134"/>
    </row>
    <row r="4" spans="1:6" ht="27" thickBot="1" x14ac:dyDescent="0.2">
      <c r="A4" s="118" t="s">
        <v>111</v>
      </c>
      <c r="B4" s="119" t="s">
        <v>187</v>
      </c>
      <c r="C4" s="119" t="s">
        <v>115</v>
      </c>
    </row>
    <row r="5" spans="1:6" x14ac:dyDescent="0.15">
      <c r="A5" s="100" t="s">
        <v>66</v>
      </c>
      <c r="B5" s="185">
        <v>97.448979591836732</v>
      </c>
      <c r="C5" s="185">
        <v>97.448979591836732</v>
      </c>
    </row>
    <row r="6" spans="1:6" x14ac:dyDescent="0.15">
      <c r="A6" s="80" t="s">
        <v>67</v>
      </c>
      <c r="B6" s="185">
        <v>97.878787878787875</v>
      </c>
      <c r="C6" s="185">
        <v>97.878787878787875</v>
      </c>
    </row>
    <row r="7" spans="1:6" x14ac:dyDescent="0.15">
      <c r="A7" s="80" t="s">
        <v>68</v>
      </c>
      <c r="B7" s="185">
        <v>91.703056768558952</v>
      </c>
      <c r="C7" s="185">
        <v>91.703056768558952</v>
      </c>
    </row>
    <row r="8" spans="1:6" x14ac:dyDescent="0.15">
      <c r="A8" s="80" t="s">
        <v>69</v>
      </c>
      <c r="B8" s="185">
        <v>95.555555555555557</v>
      </c>
      <c r="C8" s="185">
        <v>95.555555555555557</v>
      </c>
    </row>
    <row r="9" spans="1:6" ht="20.25" customHeight="1" x14ac:dyDescent="0.15">
      <c r="A9" s="80" t="s">
        <v>129</v>
      </c>
      <c r="B9" s="185">
        <v>89.942528735632195</v>
      </c>
      <c r="C9" s="185">
        <v>89.942528735632195</v>
      </c>
    </row>
    <row r="10" spans="1:6" x14ac:dyDescent="0.15">
      <c r="A10" s="80" t="s">
        <v>70</v>
      </c>
      <c r="B10" s="185">
        <v>97.727272727272734</v>
      </c>
      <c r="C10" s="185">
        <v>97.727272727272734</v>
      </c>
    </row>
    <row r="11" spans="1:6" x14ac:dyDescent="0.15">
      <c r="A11" s="80" t="s">
        <v>71</v>
      </c>
      <c r="B11" s="185">
        <v>95.329670329670336</v>
      </c>
      <c r="C11" s="185">
        <v>95.329670329670336</v>
      </c>
    </row>
    <row r="12" spans="1:6" x14ac:dyDescent="0.15">
      <c r="A12" s="80" t="s">
        <v>72</v>
      </c>
      <c r="B12" s="185">
        <v>91.584158415841586</v>
      </c>
      <c r="C12" s="185">
        <v>91.584158415841586</v>
      </c>
    </row>
    <row r="13" spans="1:6" ht="20.25" customHeight="1" x14ac:dyDescent="0.15">
      <c r="A13" s="80" t="s">
        <v>73</v>
      </c>
      <c r="B13" s="185">
        <v>87.463556851311949</v>
      </c>
      <c r="C13" s="185">
        <v>87.463556851311949</v>
      </c>
    </row>
    <row r="14" spans="1:6" x14ac:dyDescent="0.15">
      <c r="A14" s="80" t="s">
        <v>74</v>
      </c>
      <c r="B14" s="185">
        <v>92.248062015503876</v>
      </c>
      <c r="C14" s="185">
        <v>92.248062015503876</v>
      </c>
    </row>
    <row r="15" spans="1:6" x14ac:dyDescent="0.15">
      <c r="A15" s="80" t="s">
        <v>75</v>
      </c>
      <c r="B15" s="185">
        <v>97.058823529411768</v>
      </c>
      <c r="C15" s="185">
        <v>97.058823529411768</v>
      </c>
    </row>
    <row r="16" spans="1:6" x14ac:dyDescent="0.15">
      <c r="A16" s="80" t="s">
        <v>76</v>
      </c>
      <c r="B16" s="185">
        <v>92.631578947368425</v>
      </c>
      <c r="C16" s="185">
        <v>92.631578947368425</v>
      </c>
    </row>
    <row r="17" spans="1:3" ht="20.25" customHeight="1" x14ac:dyDescent="0.15">
      <c r="A17" s="80" t="s">
        <v>77</v>
      </c>
      <c r="B17" s="185">
        <v>94.720496894409933</v>
      </c>
      <c r="C17" s="185">
        <v>94.720496894409933</v>
      </c>
    </row>
    <row r="18" spans="1:3" x14ac:dyDescent="0.15">
      <c r="A18" s="80" t="s">
        <v>78</v>
      </c>
      <c r="B18" s="185">
        <v>97.761194029850756</v>
      </c>
      <c r="C18" s="185">
        <v>97.761194029850756</v>
      </c>
    </row>
    <row r="19" spans="1:3" ht="15" x14ac:dyDescent="0.15">
      <c r="A19" s="277" t="s">
        <v>224</v>
      </c>
      <c r="B19" s="278" t="s">
        <v>201</v>
      </c>
      <c r="C19" s="278" t="s">
        <v>201</v>
      </c>
    </row>
    <row r="20" spans="1:3" x14ac:dyDescent="0.15">
      <c r="A20" s="80" t="s">
        <v>79</v>
      </c>
      <c r="B20" s="185">
        <v>96.821515892420535</v>
      </c>
      <c r="C20" s="185">
        <v>97.066014669926645</v>
      </c>
    </row>
    <row r="21" spans="1:3" ht="20.25" customHeight="1" x14ac:dyDescent="0.15">
      <c r="A21" s="80" t="s">
        <v>80</v>
      </c>
      <c r="B21" s="185">
        <v>95.857988165680467</v>
      </c>
      <c r="C21" s="185">
        <v>95.857988165680467</v>
      </c>
    </row>
    <row r="22" spans="1:3" x14ac:dyDescent="0.15">
      <c r="A22" s="80" t="s">
        <v>81</v>
      </c>
      <c r="B22" s="185">
        <v>96.638655462184872</v>
      </c>
      <c r="C22" s="185">
        <v>96.638655462184872</v>
      </c>
    </row>
    <row r="23" spans="1:3" x14ac:dyDescent="0.15">
      <c r="A23" s="80" t="s">
        <v>82</v>
      </c>
      <c r="B23" s="185">
        <v>85.245901639344254</v>
      </c>
      <c r="C23" s="185">
        <v>86.338797814207652</v>
      </c>
    </row>
    <row r="24" spans="1:3" x14ac:dyDescent="0.15">
      <c r="A24" s="80" t="s">
        <v>118</v>
      </c>
      <c r="B24" s="185">
        <v>97.5</v>
      </c>
      <c r="C24" s="185">
        <v>97.5</v>
      </c>
    </row>
    <row r="25" spans="1:3" ht="20.25" customHeight="1" x14ac:dyDescent="0.15">
      <c r="A25" s="80" t="s">
        <v>83</v>
      </c>
      <c r="B25" s="185">
        <v>93.047034764826179</v>
      </c>
      <c r="C25" s="185">
        <v>93.251533742331276</v>
      </c>
    </row>
    <row r="26" spans="1:3" x14ac:dyDescent="0.15">
      <c r="A26" s="80" t="s">
        <v>84</v>
      </c>
      <c r="B26" s="185">
        <v>87.628865979381445</v>
      </c>
      <c r="C26" s="185">
        <v>87.776141384388808</v>
      </c>
    </row>
    <row r="27" spans="1:3" x14ac:dyDescent="0.15">
      <c r="A27" s="80" t="s">
        <v>85</v>
      </c>
      <c r="B27" s="185">
        <v>71.428571428571431</v>
      </c>
      <c r="C27" s="185">
        <v>71.428571428571431</v>
      </c>
    </row>
    <row r="28" spans="1:3" x14ac:dyDescent="0.15">
      <c r="A28" s="80" t="s">
        <v>86</v>
      </c>
      <c r="B28" s="185">
        <v>98.062015503875969</v>
      </c>
      <c r="C28" s="185">
        <v>98.062015503875969</v>
      </c>
    </row>
    <row r="29" spans="1:3" ht="20.25" customHeight="1" x14ac:dyDescent="0.15">
      <c r="A29" s="80" t="s">
        <v>87</v>
      </c>
      <c r="B29" s="185">
        <v>97.632058287795999</v>
      </c>
      <c r="C29" s="185">
        <v>97.632058287795999</v>
      </c>
    </row>
    <row r="30" spans="1:3" x14ac:dyDescent="0.15">
      <c r="A30" s="80" t="s">
        <v>88</v>
      </c>
      <c r="B30" s="185">
        <v>96.491228070175438</v>
      </c>
      <c r="C30" s="185">
        <v>96.491228070175438</v>
      </c>
    </row>
    <row r="31" spans="1:3" x14ac:dyDescent="0.15">
      <c r="A31" s="80" t="s">
        <v>89</v>
      </c>
      <c r="B31" s="185">
        <v>100</v>
      </c>
      <c r="C31" s="185">
        <v>100</v>
      </c>
    </row>
    <row r="32" spans="1:3" x14ac:dyDescent="0.15">
      <c r="A32" s="80" t="s">
        <v>90</v>
      </c>
      <c r="B32" s="185">
        <v>98.293515358361773</v>
      </c>
      <c r="C32" s="185">
        <v>98.293515358361773</v>
      </c>
    </row>
    <row r="33" spans="1:3" ht="20.25" customHeight="1" x14ac:dyDescent="0.15">
      <c r="A33" s="101" t="s">
        <v>91</v>
      </c>
      <c r="B33" s="185">
        <v>97.841726618705039</v>
      </c>
      <c r="C33" s="185">
        <v>97.841726618705039</v>
      </c>
    </row>
    <row r="34" spans="1:3" x14ac:dyDescent="0.15">
      <c r="A34" s="102" t="s">
        <v>92</v>
      </c>
      <c r="B34" s="185">
        <v>94.146341463414629</v>
      </c>
      <c r="C34" s="185">
        <v>94.146341463414629</v>
      </c>
    </row>
    <row r="35" spans="1:3" x14ac:dyDescent="0.15">
      <c r="A35" s="102" t="s">
        <v>93</v>
      </c>
      <c r="B35" s="185">
        <v>97.910447761194035</v>
      </c>
      <c r="C35" s="185">
        <v>97.910447761194035</v>
      </c>
    </row>
    <row r="36" spans="1:3" ht="14" thickBot="1" x14ac:dyDescent="0.2">
      <c r="A36" s="82" t="s">
        <v>94</v>
      </c>
      <c r="B36" s="279">
        <v>97.549019607843135</v>
      </c>
      <c r="C36" s="279">
        <v>97.549019607843135</v>
      </c>
    </row>
    <row r="37" spans="1:3" x14ac:dyDescent="0.15">
      <c r="A37" s="205" t="s">
        <v>223</v>
      </c>
      <c r="B37" s="17"/>
      <c r="C37" s="17"/>
    </row>
  </sheetData>
  <sortState ref="A5:C36">
    <sortCondition ref="A5:A36"/>
  </sortState>
  <mergeCells count="1">
    <mergeCell ref="A2:F2"/>
  </mergeCells>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sheetPr>
  <dimension ref="A1"/>
  <sheetViews>
    <sheetView zoomScaleNormal="100" zoomScaleSheetLayoutView="115" workbookViewId="0"/>
  </sheetViews>
  <sheetFormatPr baseColWidth="10" defaultColWidth="8.83203125" defaultRowHeight="13" x14ac:dyDescent="0.15"/>
  <cols>
    <col min="1" max="16384" style="17" width="8.83203125" collapsed="false"/>
  </cols>
  <sheetData/>
  <pageMargins left="0.7" right="0.7" top="0.75" bottom="0.75" header="0.3" footer="0.3"/>
  <pageSetup paperSize="9" scale="8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39997558519241921"/>
    <pageSetUpPr fitToPage="1"/>
  </sheetPr>
  <dimension ref="A1:AA49"/>
  <sheetViews>
    <sheetView showGridLines="0" zoomScaleNormal="100" zoomScaleSheetLayoutView="85" workbookViewId="0">
      <selection activeCell="B6" sqref="B6"/>
    </sheetView>
  </sheetViews>
  <sheetFormatPr baseColWidth="10" defaultColWidth="8.83203125" defaultRowHeight="13" x14ac:dyDescent="0.15"/>
  <cols>
    <col min="1" max="1" bestFit="true" customWidth="true" width="14.5" collapsed="false"/>
    <col min="2" max="10" customWidth="true" width="7.6640625" collapsed="false"/>
    <col min="11" max="11" customWidth="true" width="2.6640625" collapsed="false"/>
    <col min="12" max="19" customWidth="true" width="7.6640625" collapsed="false"/>
  </cols>
  <sheetData>
    <row r="1" spans="1:27" ht="28" x14ac:dyDescent="0.15">
      <c r="A1" s="18" t="s">
        <v>1</v>
      </c>
      <c r="B1" s="18"/>
      <c r="C1" s="18"/>
      <c r="D1" s="18"/>
      <c r="E1" s="18"/>
      <c r="F1" s="18"/>
      <c r="G1" s="18"/>
      <c r="H1" s="18"/>
      <c r="I1" s="18"/>
      <c r="J1" s="18"/>
      <c r="K1" s="18"/>
      <c r="L1" s="18"/>
      <c r="M1" s="18"/>
      <c r="N1" s="18"/>
      <c r="O1" s="18"/>
      <c r="P1" s="18"/>
      <c r="Q1" s="18"/>
      <c r="R1" s="18"/>
      <c r="S1" s="18"/>
      <c r="T1" s="18"/>
      <c r="U1" s="18"/>
      <c r="V1" s="18"/>
      <c r="W1" s="18"/>
      <c r="X1" s="18"/>
      <c r="Y1" s="18"/>
      <c r="Z1" s="18"/>
      <c r="AA1" s="18"/>
    </row>
    <row r="2" spans="1:27" ht="23.25" customHeight="1" x14ac:dyDescent="0.2">
      <c r="A2" s="204" t="s">
        <v>189</v>
      </c>
      <c r="B2" s="19"/>
      <c r="C2" s="19"/>
      <c r="D2" s="19"/>
      <c r="E2" s="19"/>
      <c r="F2" s="19"/>
      <c r="G2" s="19"/>
      <c r="H2" s="19"/>
      <c r="I2" s="19"/>
      <c r="J2" s="19"/>
      <c r="K2" s="19"/>
      <c r="L2" s="19"/>
      <c r="M2" s="19"/>
      <c r="N2" s="19"/>
      <c r="O2" s="19"/>
      <c r="P2" s="19"/>
      <c r="Q2" s="19"/>
      <c r="R2" s="19"/>
      <c r="S2" s="22"/>
      <c r="T2" s="20"/>
      <c r="U2" s="20"/>
      <c r="V2" s="273" t="s">
        <v>204</v>
      </c>
    </row>
    <row r="3" spans="1:27" ht="23.25" customHeight="1" thickBot="1" x14ac:dyDescent="0.25">
      <c r="A3" s="21" t="s">
        <v>17</v>
      </c>
      <c r="B3" s="21"/>
      <c r="C3" s="21"/>
      <c r="D3" s="22"/>
      <c r="E3" s="22"/>
      <c r="F3" s="22"/>
      <c r="G3" s="22"/>
      <c r="H3" s="22"/>
      <c r="I3" s="22"/>
      <c r="J3" s="22"/>
      <c r="K3" s="23"/>
      <c r="L3" s="22"/>
      <c r="M3" s="22"/>
      <c r="N3" s="22"/>
      <c r="O3" s="22"/>
      <c r="P3" s="22"/>
      <c r="Q3" s="22"/>
      <c r="R3" s="22"/>
      <c r="S3" s="22"/>
      <c r="T3" s="20"/>
      <c r="U3" s="20"/>
    </row>
    <row r="4" spans="1:27" ht="14.25" customHeight="1" x14ac:dyDescent="0.2">
      <c r="A4" s="24"/>
      <c r="B4" s="298" t="s">
        <v>18</v>
      </c>
      <c r="C4" s="298"/>
      <c r="D4" s="298"/>
      <c r="E4" s="298"/>
      <c r="F4" s="298"/>
      <c r="G4" s="298"/>
      <c r="H4" s="298"/>
      <c r="I4" s="298"/>
      <c r="J4" s="298"/>
      <c r="K4" s="161"/>
      <c r="L4" s="298" t="s">
        <v>19</v>
      </c>
      <c r="M4" s="298"/>
      <c r="N4" s="298"/>
      <c r="O4" s="298"/>
      <c r="P4" s="298"/>
      <c r="Q4" s="298"/>
      <c r="R4" s="298"/>
      <c r="S4" s="298"/>
      <c r="T4" s="298"/>
      <c r="U4" s="20"/>
    </row>
    <row r="5" spans="1:27" s="27" customFormat="1" ht="14" thickBot="1" x14ac:dyDescent="0.2">
      <c r="A5" s="25"/>
      <c r="B5" s="25" t="s">
        <v>20</v>
      </c>
      <c r="C5" s="25" t="s">
        <v>21</v>
      </c>
      <c r="D5" s="26" t="s">
        <v>22</v>
      </c>
      <c r="E5" s="26" t="s">
        <v>23</v>
      </c>
      <c r="F5" s="25" t="s">
        <v>24</v>
      </c>
      <c r="G5" s="26" t="s">
        <v>25</v>
      </c>
      <c r="H5" s="26" t="s">
        <v>116</v>
      </c>
      <c r="I5" s="26" t="s">
        <v>128</v>
      </c>
      <c r="J5" s="26" t="s">
        <v>170</v>
      </c>
      <c r="K5" s="25"/>
      <c r="L5" s="26" t="s">
        <v>20</v>
      </c>
      <c r="M5" s="26" t="s">
        <v>21</v>
      </c>
      <c r="N5" s="25" t="s">
        <v>22</v>
      </c>
      <c r="O5" s="26" t="s">
        <v>23</v>
      </c>
      <c r="P5" s="26" t="s">
        <v>24</v>
      </c>
      <c r="Q5" s="25" t="s">
        <v>25</v>
      </c>
      <c r="R5" s="25" t="s">
        <v>116</v>
      </c>
      <c r="S5" s="26" t="s">
        <v>128</v>
      </c>
      <c r="T5" s="26" t="s">
        <v>170</v>
      </c>
    </row>
    <row r="6" spans="1:27" s="27" customFormat="1" x14ac:dyDescent="0.15">
      <c r="A6" s="239" t="s">
        <v>188</v>
      </c>
      <c r="B6" s="28">
        <f t="shared" ref="B6:J8" si="0">L6/L$9*100</f>
        <v>64.035087719298247</v>
      </c>
      <c r="C6" s="28">
        <f t="shared" si="0"/>
        <v>61.099796334012225</v>
      </c>
      <c r="D6" s="28">
        <f t="shared" si="0"/>
        <v>52.356020942408378</v>
      </c>
      <c r="E6" s="28">
        <f t="shared" si="0"/>
        <v>53.006681514476618</v>
      </c>
      <c r="F6" s="28">
        <f t="shared" si="0"/>
        <v>49.52153110047847</v>
      </c>
      <c r="G6" s="28">
        <f t="shared" si="0"/>
        <v>48.477751756440277</v>
      </c>
      <c r="H6" s="28">
        <f t="shared" si="0"/>
        <v>42.307692307692307</v>
      </c>
      <c r="I6" s="28">
        <f t="shared" si="0"/>
        <v>41.106719367588937</v>
      </c>
      <c r="J6" s="28">
        <f t="shared" si="0"/>
        <v>44.487427466150869</v>
      </c>
      <c r="K6" s="29"/>
      <c r="L6" s="31">
        <v>365</v>
      </c>
      <c r="M6" s="31">
        <v>300</v>
      </c>
      <c r="N6" s="31">
        <v>200</v>
      </c>
      <c r="O6" s="31">
        <v>238</v>
      </c>
      <c r="P6" s="31">
        <v>207</v>
      </c>
      <c r="Q6" s="31">
        <v>207</v>
      </c>
      <c r="R6" s="31">
        <v>198</v>
      </c>
      <c r="S6" s="31">
        <v>208</v>
      </c>
      <c r="T6" s="233">
        <v>230</v>
      </c>
    </row>
    <row r="7" spans="1:27" s="27" customFormat="1" x14ac:dyDescent="0.15">
      <c r="A7" s="239" t="s">
        <v>190</v>
      </c>
      <c r="B7" s="28">
        <f t="shared" si="0"/>
        <v>32.10526315789474</v>
      </c>
      <c r="C7" s="28">
        <f t="shared" si="0"/>
        <v>32.17922606924644</v>
      </c>
      <c r="D7" s="28">
        <f t="shared" si="0"/>
        <v>33.246073298429316</v>
      </c>
      <c r="E7" s="28">
        <f t="shared" si="0"/>
        <v>34.298440979955458</v>
      </c>
      <c r="F7" s="28">
        <f t="shared" si="0"/>
        <v>33.971291866028707</v>
      </c>
      <c r="G7" s="28">
        <f t="shared" si="0"/>
        <v>36.768149882903984</v>
      </c>
      <c r="H7" s="28">
        <f t="shared" si="0"/>
        <v>39.316239316239319</v>
      </c>
      <c r="I7" s="28">
        <f t="shared" si="0"/>
        <v>39.525691699604742</v>
      </c>
      <c r="J7" s="28">
        <f t="shared" si="0"/>
        <v>41.19922630560928</v>
      </c>
      <c r="K7" s="29"/>
      <c r="L7" s="31">
        <v>183</v>
      </c>
      <c r="M7" s="31">
        <v>158</v>
      </c>
      <c r="N7" s="31">
        <v>127</v>
      </c>
      <c r="O7" s="31">
        <v>154</v>
      </c>
      <c r="P7" s="31">
        <v>142</v>
      </c>
      <c r="Q7" s="31">
        <v>157</v>
      </c>
      <c r="R7" s="31">
        <v>184</v>
      </c>
      <c r="S7" s="31">
        <v>200</v>
      </c>
      <c r="T7" s="233">
        <v>213</v>
      </c>
    </row>
    <row r="8" spans="1:27" s="27" customFormat="1" ht="16" thickBot="1" x14ac:dyDescent="0.2">
      <c r="A8" s="240" t="s">
        <v>199</v>
      </c>
      <c r="B8" s="32">
        <f t="shared" si="0"/>
        <v>3.8596491228070176</v>
      </c>
      <c r="C8" s="32">
        <f t="shared" si="0"/>
        <v>6.7209775967413439</v>
      </c>
      <c r="D8" s="32">
        <f t="shared" si="0"/>
        <v>14.397905759162304</v>
      </c>
      <c r="E8" s="32">
        <f t="shared" si="0"/>
        <v>12.694877505567929</v>
      </c>
      <c r="F8" s="32">
        <f t="shared" si="0"/>
        <v>16.507177033492823</v>
      </c>
      <c r="G8" s="32">
        <f t="shared" si="0"/>
        <v>14.754098360655737</v>
      </c>
      <c r="H8" s="32">
        <f t="shared" si="0"/>
        <v>18.376068376068378</v>
      </c>
      <c r="I8" s="32">
        <f t="shared" si="0"/>
        <v>19.367588932806324</v>
      </c>
      <c r="J8" s="32">
        <f t="shared" si="0"/>
        <v>14.313346228239846</v>
      </c>
      <c r="K8" s="33"/>
      <c r="L8" s="35">
        <v>22</v>
      </c>
      <c r="M8" s="230">
        <v>33</v>
      </c>
      <c r="N8" s="230">
        <v>55</v>
      </c>
      <c r="O8" s="230">
        <v>57</v>
      </c>
      <c r="P8" s="230">
        <v>69</v>
      </c>
      <c r="Q8" s="230">
        <v>63</v>
      </c>
      <c r="R8" s="230">
        <v>86</v>
      </c>
      <c r="S8" s="31">
        <v>98</v>
      </c>
      <c r="T8" s="252">
        <v>74</v>
      </c>
    </row>
    <row r="9" spans="1:27" s="27" customFormat="1" ht="14" thickBot="1" x14ac:dyDescent="0.2">
      <c r="A9" s="36" t="s">
        <v>26</v>
      </c>
      <c r="B9" s="36"/>
      <c r="C9" s="36"/>
      <c r="D9" s="37"/>
      <c r="E9" s="37"/>
      <c r="F9" s="37"/>
      <c r="G9" s="37"/>
      <c r="H9" s="37"/>
      <c r="I9" s="37"/>
      <c r="J9" s="37"/>
      <c r="K9" s="34"/>
      <c r="L9" s="37">
        <f t="shared" ref="L9:S9" si="1">SUM(L6:L8)</f>
        <v>570</v>
      </c>
      <c r="M9" s="43">
        <f t="shared" si="1"/>
        <v>491</v>
      </c>
      <c r="N9" s="43">
        <f t="shared" si="1"/>
        <v>382</v>
      </c>
      <c r="O9" s="43">
        <f t="shared" si="1"/>
        <v>449</v>
      </c>
      <c r="P9" s="43">
        <f t="shared" si="1"/>
        <v>418</v>
      </c>
      <c r="Q9" s="43">
        <f t="shared" si="1"/>
        <v>427</v>
      </c>
      <c r="R9" s="43">
        <f t="shared" si="1"/>
        <v>468</v>
      </c>
      <c r="S9" s="43">
        <f t="shared" si="1"/>
        <v>506</v>
      </c>
      <c r="T9" s="43">
        <f>SUM(T6:T8)</f>
        <v>517</v>
      </c>
      <c r="U9" s="265"/>
    </row>
    <row r="10" spans="1:27" s="27" customFormat="1" x14ac:dyDescent="0.15">
      <c r="A10" s="38"/>
      <c r="B10" s="38"/>
      <c r="C10" s="38"/>
      <c r="D10" s="39"/>
      <c r="E10" s="39"/>
      <c r="F10" s="39"/>
      <c r="G10" s="39"/>
      <c r="H10" s="39"/>
      <c r="I10" s="39"/>
      <c r="J10" s="39"/>
      <c r="K10" s="40"/>
      <c r="L10" s="40"/>
      <c r="M10" s="40"/>
      <c r="N10" s="41"/>
      <c r="O10" s="39"/>
      <c r="P10" s="39"/>
      <c r="Q10" s="39"/>
      <c r="R10" s="39"/>
      <c r="S10" s="39"/>
    </row>
    <row r="11" spans="1:27" s="27" customFormat="1" ht="15" thickBot="1" x14ac:dyDescent="0.2">
      <c r="A11" s="42" t="s">
        <v>27</v>
      </c>
      <c r="B11" s="42"/>
      <c r="C11" s="42"/>
      <c r="D11" s="39"/>
      <c r="E11" s="39"/>
      <c r="F11" s="39"/>
      <c r="G11" s="39"/>
      <c r="H11" s="39"/>
      <c r="I11" s="39"/>
      <c r="J11" s="39"/>
      <c r="K11" s="40"/>
      <c r="L11" s="40"/>
      <c r="M11" s="40"/>
      <c r="N11" s="41"/>
      <c r="O11" s="39"/>
      <c r="P11" s="39"/>
      <c r="Q11" s="39"/>
      <c r="R11" s="39"/>
      <c r="S11" s="39"/>
    </row>
    <row r="12" spans="1:27" s="27" customFormat="1" ht="15.75" customHeight="1" x14ac:dyDescent="0.15">
      <c r="A12" s="24"/>
      <c r="B12" s="298" t="s">
        <v>18</v>
      </c>
      <c r="C12" s="298"/>
      <c r="D12" s="298"/>
      <c r="E12" s="298"/>
      <c r="F12" s="298"/>
      <c r="G12" s="298"/>
      <c r="H12" s="298"/>
      <c r="I12" s="298"/>
      <c r="J12" s="298"/>
      <c r="K12" s="24"/>
      <c r="L12" s="298" t="s">
        <v>19</v>
      </c>
      <c r="M12" s="298"/>
      <c r="N12" s="298"/>
      <c r="O12" s="298"/>
      <c r="P12" s="298"/>
      <c r="Q12" s="298"/>
      <c r="R12" s="298"/>
      <c r="S12" s="298"/>
      <c r="T12" s="298"/>
    </row>
    <row r="13" spans="1:27" s="27" customFormat="1" ht="15" customHeight="1" thickBot="1" x14ac:dyDescent="0.2">
      <c r="A13" s="25"/>
      <c r="B13" s="25" t="s">
        <v>20</v>
      </c>
      <c r="C13" s="25" t="s">
        <v>21</v>
      </c>
      <c r="D13" s="26" t="s">
        <v>22</v>
      </c>
      <c r="E13" s="26" t="s">
        <v>23</v>
      </c>
      <c r="F13" s="25" t="s">
        <v>24</v>
      </c>
      <c r="G13" s="26" t="s">
        <v>25</v>
      </c>
      <c r="H13" s="26" t="s">
        <v>116</v>
      </c>
      <c r="I13" s="26" t="s">
        <v>128</v>
      </c>
      <c r="J13" s="26" t="s">
        <v>170</v>
      </c>
      <c r="K13" s="25"/>
      <c r="L13" s="26" t="s">
        <v>20</v>
      </c>
      <c r="M13" s="26" t="s">
        <v>21</v>
      </c>
      <c r="N13" s="25" t="s">
        <v>22</v>
      </c>
      <c r="O13" s="26" t="s">
        <v>23</v>
      </c>
      <c r="P13" s="26" t="s">
        <v>24</v>
      </c>
      <c r="Q13" s="25" t="s">
        <v>25</v>
      </c>
      <c r="R13" s="25" t="s">
        <v>116</v>
      </c>
      <c r="S13" s="26" t="s">
        <v>128</v>
      </c>
      <c r="T13" s="26" t="s">
        <v>170</v>
      </c>
    </row>
    <row r="14" spans="1:27" s="27" customFormat="1" x14ac:dyDescent="0.15">
      <c r="A14" s="239" t="s">
        <v>188</v>
      </c>
      <c r="B14" s="28">
        <f t="shared" ref="B14:J16" si="2">L14/L$17*100</f>
        <v>60.679611650485434</v>
      </c>
      <c r="C14" s="28">
        <f t="shared" si="2"/>
        <v>55.300353356890461</v>
      </c>
      <c r="D14" s="28">
        <f t="shared" si="2"/>
        <v>45.378151260504204</v>
      </c>
      <c r="E14" s="28">
        <f t="shared" si="2"/>
        <v>47.430830039525688</v>
      </c>
      <c r="F14" s="28">
        <f t="shared" si="2"/>
        <v>47.775175644028103</v>
      </c>
      <c r="G14" s="28">
        <f t="shared" si="2"/>
        <v>46.228710462287104</v>
      </c>
      <c r="H14" s="28">
        <f t="shared" si="2"/>
        <v>51.298701298701296</v>
      </c>
      <c r="I14" s="28">
        <f t="shared" si="2"/>
        <v>39.177489177489178</v>
      </c>
      <c r="J14" s="28">
        <f t="shared" si="2"/>
        <v>39.834024896265561</v>
      </c>
      <c r="K14" s="30"/>
      <c r="L14" s="31">
        <v>375</v>
      </c>
      <c r="M14" s="31">
        <v>313</v>
      </c>
      <c r="N14" s="31">
        <v>216</v>
      </c>
      <c r="O14" s="31">
        <v>240</v>
      </c>
      <c r="P14" s="31">
        <v>204</v>
      </c>
      <c r="Q14" s="31">
        <v>190</v>
      </c>
      <c r="R14" s="31">
        <v>237</v>
      </c>
      <c r="S14" s="31">
        <v>181</v>
      </c>
      <c r="T14" s="233">
        <v>192</v>
      </c>
    </row>
    <row r="15" spans="1:27" s="27" customFormat="1" x14ac:dyDescent="0.15">
      <c r="A15" s="239" t="s">
        <v>190</v>
      </c>
      <c r="B15" s="28">
        <f t="shared" si="2"/>
        <v>35.275080906148865</v>
      </c>
      <c r="C15" s="28">
        <f t="shared" si="2"/>
        <v>40.10600706713781</v>
      </c>
      <c r="D15" s="28">
        <f t="shared" si="2"/>
        <v>47.899159663865547</v>
      </c>
      <c r="E15" s="28">
        <f t="shared" si="2"/>
        <v>46.047430830039524</v>
      </c>
      <c r="F15" s="28">
        <f t="shared" si="2"/>
        <v>39.578454332552695</v>
      </c>
      <c r="G15" s="28">
        <f t="shared" si="2"/>
        <v>38.929440389294406</v>
      </c>
      <c r="H15" s="28">
        <f t="shared" si="2"/>
        <v>34.1991341991342</v>
      </c>
      <c r="I15" s="28">
        <f t="shared" si="2"/>
        <v>42.857142857142854</v>
      </c>
      <c r="J15" s="28">
        <f t="shared" si="2"/>
        <v>38.381742738589217</v>
      </c>
      <c r="K15" s="30"/>
      <c r="L15" s="31">
        <v>218</v>
      </c>
      <c r="M15" s="31">
        <v>227</v>
      </c>
      <c r="N15" s="31">
        <v>228</v>
      </c>
      <c r="O15" s="31">
        <v>233</v>
      </c>
      <c r="P15" s="31">
        <v>169</v>
      </c>
      <c r="Q15" s="31">
        <v>160</v>
      </c>
      <c r="R15" s="31">
        <v>158</v>
      </c>
      <c r="S15" s="31">
        <v>198</v>
      </c>
      <c r="T15" s="233">
        <v>185</v>
      </c>
    </row>
    <row r="16" spans="1:27" s="27" customFormat="1" ht="16" thickBot="1" x14ac:dyDescent="0.2">
      <c r="A16" s="240" t="s">
        <v>199</v>
      </c>
      <c r="B16" s="32">
        <f t="shared" si="2"/>
        <v>4.0453074433656955</v>
      </c>
      <c r="C16" s="32">
        <f t="shared" si="2"/>
        <v>4.5936395759717312</v>
      </c>
      <c r="D16" s="32">
        <f t="shared" si="2"/>
        <v>6.7226890756302522</v>
      </c>
      <c r="E16" s="32">
        <f t="shared" si="2"/>
        <v>6.5217391304347823</v>
      </c>
      <c r="F16" s="32">
        <f t="shared" si="2"/>
        <v>12.646370023419204</v>
      </c>
      <c r="G16" s="32">
        <f t="shared" si="2"/>
        <v>14.841849148418493</v>
      </c>
      <c r="H16" s="32">
        <f t="shared" si="2"/>
        <v>14.502164502164502</v>
      </c>
      <c r="I16" s="32">
        <f t="shared" si="2"/>
        <v>17.965367965367964</v>
      </c>
      <c r="J16" s="32">
        <f t="shared" si="2"/>
        <v>21.784232365145229</v>
      </c>
      <c r="K16" s="34"/>
      <c r="L16" s="35">
        <v>25</v>
      </c>
      <c r="M16" s="230">
        <v>26</v>
      </c>
      <c r="N16" s="230">
        <v>32</v>
      </c>
      <c r="O16" s="230">
        <v>33</v>
      </c>
      <c r="P16" s="230">
        <v>54</v>
      </c>
      <c r="Q16" s="230">
        <v>61</v>
      </c>
      <c r="R16" s="230">
        <v>67</v>
      </c>
      <c r="S16" s="230">
        <v>83</v>
      </c>
      <c r="T16" s="233">
        <v>105</v>
      </c>
    </row>
    <row r="17" spans="1:22" s="27" customFormat="1" ht="14" thickBot="1" x14ac:dyDescent="0.2">
      <c r="A17" s="36" t="s">
        <v>26</v>
      </c>
      <c r="B17" s="36"/>
      <c r="C17" s="36"/>
      <c r="D17" s="37"/>
      <c r="E17" s="37"/>
      <c r="F17" s="37"/>
      <c r="G17" s="37"/>
      <c r="H17" s="37"/>
      <c r="I17" s="37"/>
      <c r="J17" s="37"/>
      <c r="K17" s="34"/>
      <c r="L17" s="37">
        <f t="shared" ref="L17:T17" si="3">SUM(L14:L16)</f>
        <v>618</v>
      </c>
      <c r="M17" s="43">
        <f t="shared" si="3"/>
        <v>566</v>
      </c>
      <c r="N17" s="43">
        <f t="shared" si="3"/>
        <v>476</v>
      </c>
      <c r="O17" s="43">
        <f t="shared" si="3"/>
        <v>506</v>
      </c>
      <c r="P17" s="43">
        <f t="shared" si="3"/>
        <v>427</v>
      </c>
      <c r="Q17" s="43">
        <f t="shared" si="3"/>
        <v>411</v>
      </c>
      <c r="R17" s="43">
        <f t="shared" si="3"/>
        <v>462</v>
      </c>
      <c r="S17" s="43">
        <f t="shared" si="3"/>
        <v>462</v>
      </c>
      <c r="T17" s="43">
        <f t="shared" si="3"/>
        <v>482</v>
      </c>
      <c r="U17" s="265"/>
    </row>
    <row r="18" spans="1:22" s="27" customFormat="1" x14ac:dyDescent="0.15">
      <c r="A18" s="38"/>
      <c r="B18" s="38"/>
      <c r="C18" s="38"/>
      <c r="D18" s="39"/>
      <c r="E18" s="39"/>
      <c r="F18" s="39"/>
      <c r="G18" s="39"/>
      <c r="H18" s="39"/>
      <c r="I18" s="39"/>
      <c r="J18" s="39"/>
      <c r="K18" s="40"/>
      <c r="L18" s="40"/>
      <c r="M18" s="40"/>
      <c r="N18" s="41"/>
      <c r="O18" s="39"/>
      <c r="P18" s="39"/>
      <c r="Q18" s="39"/>
      <c r="R18" s="39"/>
      <c r="S18" s="39"/>
    </row>
    <row r="19" spans="1:22" s="27" customFormat="1" ht="15" thickBot="1" x14ac:dyDescent="0.2">
      <c r="A19" s="42" t="s">
        <v>28</v>
      </c>
      <c r="B19" s="42"/>
      <c r="C19" s="42"/>
      <c r="D19" s="39"/>
      <c r="E19" s="39"/>
      <c r="F19" s="39"/>
      <c r="G19" s="39"/>
      <c r="H19" s="39"/>
      <c r="I19" s="39"/>
      <c r="J19" s="39"/>
      <c r="K19" s="40"/>
      <c r="L19" s="40"/>
      <c r="M19" s="40"/>
      <c r="N19" s="41"/>
      <c r="O19" s="39"/>
      <c r="P19" s="39"/>
      <c r="Q19" s="39"/>
      <c r="R19" s="39"/>
      <c r="S19" s="39"/>
    </row>
    <row r="20" spans="1:22" s="27" customFormat="1" ht="12.75" customHeight="1" x14ac:dyDescent="0.15">
      <c r="A20" s="24"/>
      <c r="B20" s="298" t="s">
        <v>18</v>
      </c>
      <c r="C20" s="298"/>
      <c r="D20" s="298"/>
      <c r="E20" s="298"/>
      <c r="F20" s="298"/>
      <c r="G20" s="298"/>
      <c r="H20" s="298"/>
      <c r="I20" s="298"/>
      <c r="J20" s="298"/>
      <c r="K20" s="24"/>
      <c r="L20" s="298" t="s">
        <v>19</v>
      </c>
      <c r="M20" s="298"/>
      <c r="N20" s="298"/>
      <c r="O20" s="298"/>
      <c r="P20" s="298"/>
      <c r="Q20" s="298"/>
      <c r="R20" s="298"/>
      <c r="S20" s="298"/>
      <c r="T20" s="298"/>
      <c r="V20" s="44"/>
    </row>
    <row r="21" spans="1:22" s="27" customFormat="1" ht="15" customHeight="1" thickBot="1" x14ac:dyDescent="0.2">
      <c r="A21" s="25"/>
      <c r="B21" s="25" t="s">
        <v>20</v>
      </c>
      <c r="C21" s="25" t="s">
        <v>21</v>
      </c>
      <c r="D21" s="26" t="s">
        <v>22</v>
      </c>
      <c r="E21" s="26" t="s">
        <v>23</v>
      </c>
      <c r="F21" s="25" t="s">
        <v>24</v>
      </c>
      <c r="G21" s="26" t="s">
        <v>25</v>
      </c>
      <c r="H21" s="26" t="s">
        <v>116</v>
      </c>
      <c r="I21" s="26" t="s">
        <v>128</v>
      </c>
      <c r="J21" s="26" t="s">
        <v>170</v>
      </c>
      <c r="K21" s="25"/>
      <c r="L21" s="26" t="s">
        <v>20</v>
      </c>
      <c r="M21" s="26" t="s">
        <v>21</v>
      </c>
      <c r="N21" s="25" t="s">
        <v>22</v>
      </c>
      <c r="O21" s="26" t="s">
        <v>23</v>
      </c>
      <c r="P21" s="26" t="s">
        <v>24</v>
      </c>
      <c r="Q21" s="25" t="s">
        <v>25</v>
      </c>
      <c r="R21" s="25" t="s">
        <v>116</v>
      </c>
      <c r="S21" s="26" t="s">
        <v>128</v>
      </c>
      <c r="T21" s="26" t="s">
        <v>170</v>
      </c>
    </row>
    <row r="22" spans="1:22" s="27" customFormat="1" ht="15" customHeight="1" x14ac:dyDescent="0.15">
      <c r="A22" s="250" t="s">
        <v>192</v>
      </c>
      <c r="B22" s="260">
        <v>0.42533970715549363</v>
      </c>
      <c r="C22" s="260">
        <v>0.31276922500655502</v>
      </c>
      <c r="D22" s="260">
        <v>0.18695346265956378</v>
      </c>
      <c r="E22" s="260">
        <v>0.16845121691482565</v>
      </c>
      <c r="F22" s="260">
        <v>0.11864011202738448</v>
      </c>
      <c r="G22" s="261" t="s">
        <v>197</v>
      </c>
      <c r="H22" s="261" t="s">
        <v>197</v>
      </c>
      <c r="I22" s="261" t="s">
        <v>197</v>
      </c>
      <c r="J22" s="261" t="s">
        <v>197</v>
      </c>
      <c r="K22" s="249"/>
      <c r="L22" s="254">
        <v>226</v>
      </c>
      <c r="M22" s="255">
        <v>167</v>
      </c>
      <c r="N22" s="255">
        <v>93</v>
      </c>
      <c r="O22" s="255">
        <v>87</v>
      </c>
      <c r="P22" s="255">
        <v>61</v>
      </c>
      <c r="Q22" s="256" t="s">
        <v>195</v>
      </c>
      <c r="R22" s="256" t="s">
        <v>195</v>
      </c>
      <c r="S22" s="256" t="s">
        <v>195</v>
      </c>
      <c r="T22" s="257" t="s">
        <v>195</v>
      </c>
    </row>
    <row r="23" spans="1:22" s="27" customFormat="1" x14ac:dyDescent="0.15">
      <c r="A23" s="239" t="s">
        <v>193</v>
      </c>
      <c r="B23" s="28">
        <f t="shared" ref="B23:J25" si="4">L23/L$27*100</f>
        <v>16.678586215982232</v>
      </c>
      <c r="C23" s="28">
        <f t="shared" si="4"/>
        <v>14.726373749859533</v>
      </c>
      <c r="D23" s="28">
        <f t="shared" si="4"/>
        <v>12.483666700170872</v>
      </c>
      <c r="E23" s="28">
        <f t="shared" si="4"/>
        <v>12.333727031579762</v>
      </c>
      <c r="F23" s="28">
        <f t="shared" si="4"/>
        <v>11.611171619729268</v>
      </c>
      <c r="G23" s="28">
        <f t="shared" si="4"/>
        <v>11.076184488769503</v>
      </c>
      <c r="H23" s="28">
        <f t="shared" si="4"/>
        <v>11.062039957939012</v>
      </c>
      <c r="I23" s="28">
        <f t="shared" si="4"/>
        <v>11.647173489278751</v>
      </c>
      <c r="J23" s="28">
        <f t="shared" si="4"/>
        <v>11.349199967837903</v>
      </c>
      <c r="K23" s="30"/>
      <c r="L23" s="254">
        <v>8862</v>
      </c>
      <c r="M23" s="255">
        <v>7863</v>
      </c>
      <c r="N23" s="255">
        <v>6210</v>
      </c>
      <c r="O23" s="255">
        <v>6370</v>
      </c>
      <c r="P23" s="255">
        <v>5970</v>
      </c>
      <c r="Q23" s="255">
        <v>5814</v>
      </c>
      <c r="R23" s="255">
        <v>5786</v>
      </c>
      <c r="S23" s="255">
        <v>5975</v>
      </c>
      <c r="T23" s="254">
        <v>5646</v>
      </c>
    </row>
    <row r="24" spans="1:22" s="27" customFormat="1" x14ac:dyDescent="0.15">
      <c r="A24" s="239" t="s">
        <v>190</v>
      </c>
      <c r="B24" s="28">
        <f t="shared" si="4"/>
        <v>27.959498626115103</v>
      </c>
      <c r="C24" s="28">
        <f t="shared" si="4"/>
        <v>27.651046934112451</v>
      </c>
      <c r="D24" s="28">
        <f t="shared" si="4"/>
        <v>26.038797869132573</v>
      </c>
      <c r="E24" s="28">
        <f t="shared" si="4"/>
        <v>25.492284159776947</v>
      </c>
      <c r="F24" s="28">
        <f t="shared" si="4"/>
        <v>24.844406410455889</v>
      </c>
      <c r="G24" s="28">
        <f t="shared" si="4"/>
        <v>25.095730696690861</v>
      </c>
      <c r="H24" s="28">
        <f t="shared" si="4"/>
        <v>25.177325303508269</v>
      </c>
      <c r="I24" s="28">
        <f t="shared" si="4"/>
        <v>25.777777777777779</v>
      </c>
      <c r="J24" s="28">
        <f t="shared" si="4"/>
        <v>25.904558977245319</v>
      </c>
      <c r="K24" s="253"/>
      <c r="L24" s="254">
        <v>14856</v>
      </c>
      <c r="M24" s="255">
        <v>14764</v>
      </c>
      <c r="N24" s="255">
        <v>12953</v>
      </c>
      <c r="O24" s="255">
        <v>13166</v>
      </c>
      <c r="P24" s="255">
        <v>12774</v>
      </c>
      <c r="Q24" s="255">
        <v>13173</v>
      </c>
      <c r="R24" s="255">
        <v>13169</v>
      </c>
      <c r="S24" s="255">
        <v>13224</v>
      </c>
      <c r="T24" s="254">
        <v>12887</v>
      </c>
    </row>
    <row r="25" spans="1:22" s="27" customFormat="1" x14ac:dyDescent="0.15">
      <c r="A25" s="251" t="s">
        <v>191</v>
      </c>
      <c r="B25" s="28">
        <f t="shared" si="4"/>
        <v>54.913991041517676</v>
      </c>
      <c r="C25" s="28">
        <f t="shared" si="4"/>
        <v>57.274225568415929</v>
      </c>
      <c r="D25" s="28">
        <f t="shared" si="4"/>
        <v>61.242335913157099</v>
      </c>
      <c r="E25" s="28">
        <f t="shared" si="4"/>
        <v>61.945514744322026</v>
      </c>
      <c r="F25" s="28">
        <f t="shared" si="4"/>
        <v>63.386883460401435</v>
      </c>
      <c r="G25" s="28">
        <f t="shared" si="4"/>
        <v>63.713779505058014</v>
      </c>
      <c r="H25" s="28">
        <f t="shared" si="4"/>
        <v>63.653570404359051</v>
      </c>
      <c r="I25" s="28">
        <f t="shared" si="4"/>
        <v>62.493177387914237</v>
      </c>
      <c r="J25" s="28">
        <f t="shared" si="4"/>
        <v>62.663825681434425</v>
      </c>
      <c r="K25" s="253"/>
      <c r="L25" s="254">
        <v>29178</v>
      </c>
      <c r="M25" s="255">
        <v>30581</v>
      </c>
      <c r="N25" s="255">
        <v>30465</v>
      </c>
      <c r="O25" s="255">
        <v>31993</v>
      </c>
      <c r="P25" s="255">
        <v>32591</v>
      </c>
      <c r="Q25" s="255">
        <v>33444</v>
      </c>
      <c r="R25" s="255">
        <v>33294</v>
      </c>
      <c r="S25" s="255">
        <v>32059</v>
      </c>
      <c r="T25" s="254">
        <v>31174</v>
      </c>
    </row>
    <row r="26" spans="1:22" s="27" customFormat="1" ht="14" thickBot="1" x14ac:dyDescent="0.2">
      <c r="A26" s="240" t="s">
        <v>194</v>
      </c>
      <c r="B26" s="262">
        <v>2.2584409229495239E-2</v>
      </c>
      <c r="C26" s="262">
        <v>3.5584522605536205E-2</v>
      </c>
      <c r="D26" s="262">
        <v>4.824605487988743E-2</v>
      </c>
      <c r="E26" s="262">
        <v>6.0022847406432128E-2</v>
      </c>
      <c r="F26" s="262">
        <v>3.8898397386027697E-2</v>
      </c>
      <c r="G26" s="263" t="s">
        <v>197</v>
      </c>
      <c r="H26" s="263" t="s">
        <v>197</v>
      </c>
      <c r="I26" s="263" t="s">
        <v>197</v>
      </c>
      <c r="J26" s="263" t="s">
        <v>197</v>
      </c>
      <c r="K26" s="34"/>
      <c r="L26" s="254">
        <v>12</v>
      </c>
      <c r="M26" s="254">
        <v>19</v>
      </c>
      <c r="N26" s="254">
        <v>24</v>
      </c>
      <c r="O26" s="254">
        <v>31</v>
      </c>
      <c r="P26" s="254">
        <v>20</v>
      </c>
      <c r="Q26" s="258" t="s">
        <v>196</v>
      </c>
      <c r="R26" s="258" t="s">
        <v>196</v>
      </c>
      <c r="S26" s="258" t="s">
        <v>196</v>
      </c>
      <c r="T26" s="259" t="s">
        <v>196</v>
      </c>
    </row>
    <row r="27" spans="1:22" s="27" customFormat="1" ht="14" thickBot="1" x14ac:dyDescent="0.2">
      <c r="A27" s="36" t="s">
        <v>26</v>
      </c>
      <c r="B27" s="36"/>
      <c r="C27" s="36"/>
      <c r="D27" s="37"/>
      <c r="E27" s="37"/>
      <c r="F27" s="37"/>
      <c r="G27" s="37"/>
      <c r="H27" s="37"/>
      <c r="I27" s="37"/>
      <c r="J27" s="37"/>
      <c r="K27" s="47"/>
      <c r="L27" s="248">
        <v>53134</v>
      </c>
      <c r="M27" s="248">
        <v>53394</v>
      </c>
      <c r="N27" s="248">
        <v>49745</v>
      </c>
      <c r="O27" s="248">
        <v>51647</v>
      </c>
      <c r="P27" s="248">
        <v>51416</v>
      </c>
      <c r="Q27" s="248">
        <v>52491</v>
      </c>
      <c r="R27" s="248">
        <v>52305</v>
      </c>
      <c r="S27" s="248">
        <v>51300</v>
      </c>
      <c r="T27" s="248">
        <v>49748</v>
      </c>
    </row>
    <row r="28" spans="1:22" s="50" customFormat="1" ht="12.75" customHeight="1" x14ac:dyDescent="0.15">
      <c r="A28" s="299" t="s">
        <v>205</v>
      </c>
      <c r="B28" s="299"/>
      <c r="C28" s="299"/>
      <c r="D28" s="299"/>
      <c r="E28" s="299"/>
      <c r="F28" s="299"/>
      <c r="G28" s="299"/>
      <c r="H28" s="299"/>
      <c r="I28" s="299"/>
      <c r="J28" s="299"/>
      <c r="K28" s="299"/>
      <c r="L28" s="299"/>
      <c r="M28" s="299"/>
      <c r="N28" s="299"/>
      <c r="O28" s="299"/>
      <c r="P28" s="299"/>
      <c r="Q28" s="299"/>
      <c r="R28" s="299"/>
      <c r="S28" s="49"/>
      <c r="T28" s="49"/>
      <c r="U28" s="49"/>
      <c r="V28" s="49"/>
    </row>
    <row r="29" spans="1:22" s="50" customFormat="1" ht="12" customHeight="1" x14ac:dyDescent="0.15">
      <c r="A29" s="297" t="s">
        <v>200</v>
      </c>
      <c r="B29" s="297"/>
      <c r="C29" s="297"/>
      <c r="D29" s="297"/>
      <c r="E29" s="297"/>
      <c r="F29" s="297"/>
      <c r="G29" s="297"/>
      <c r="H29" s="297"/>
      <c r="I29" s="297"/>
      <c r="J29" s="297"/>
      <c r="K29" s="297"/>
      <c r="L29" s="297"/>
      <c r="M29" s="297"/>
      <c r="N29" s="297"/>
      <c r="O29" s="297"/>
      <c r="P29" s="297"/>
      <c r="Q29" s="297"/>
      <c r="R29" s="297"/>
      <c r="S29" s="297"/>
      <c r="T29" s="297"/>
      <c r="U29" s="297"/>
      <c r="V29" s="297"/>
    </row>
    <row r="30" spans="1:22" x14ac:dyDescent="0.15">
      <c r="A30" s="48"/>
      <c r="B30" s="48"/>
      <c r="C30" s="48"/>
      <c r="D30" s="48"/>
      <c r="E30" s="48"/>
      <c r="F30" s="48"/>
      <c r="G30" s="48"/>
      <c r="H30" s="48"/>
      <c r="I30" s="48"/>
      <c r="J30" s="48"/>
      <c r="K30" s="48"/>
      <c r="L30" s="48"/>
      <c r="M30" s="48"/>
      <c r="N30" s="48"/>
      <c r="O30" s="49"/>
      <c r="P30" s="49"/>
      <c r="Q30" s="49"/>
      <c r="R30" s="49"/>
      <c r="S30" s="49"/>
      <c r="T30" s="266"/>
    </row>
    <row r="32" spans="1:22" ht="12.75" customHeight="1" x14ac:dyDescent="0.15">
      <c r="A32" s="241"/>
      <c r="B32" s="241"/>
      <c r="C32" s="241"/>
      <c r="D32" s="241"/>
      <c r="E32" s="241"/>
      <c r="F32" s="241"/>
      <c r="G32" s="241"/>
      <c r="H32" s="241"/>
      <c r="I32" s="241"/>
    </row>
    <row r="33" spans="1:22" x14ac:dyDescent="0.15">
      <c r="A33" s="267" t="s">
        <v>188</v>
      </c>
      <c r="B33" s="241"/>
      <c r="C33" s="241"/>
      <c r="D33" s="241"/>
      <c r="E33" s="241"/>
      <c r="F33" s="241"/>
      <c r="G33" s="241"/>
      <c r="H33" s="241"/>
      <c r="I33" s="241"/>
    </row>
    <row r="34" spans="1:22" ht="20" x14ac:dyDescent="0.2">
      <c r="A34" s="267" t="s">
        <v>190</v>
      </c>
      <c r="B34" s="241"/>
      <c r="C34" s="241"/>
      <c r="D34" s="241"/>
      <c r="E34" s="241"/>
      <c r="F34" s="241"/>
      <c r="G34" s="241"/>
      <c r="H34" s="241"/>
      <c r="I34" s="241"/>
      <c r="V34" s="272" t="s">
        <v>203</v>
      </c>
    </row>
    <row r="35" spans="1:22" x14ac:dyDescent="0.15">
      <c r="A35" s="268" t="s">
        <v>202</v>
      </c>
      <c r="B35" s="241"/>
      <c r="C35" s="241"/>
      <c r="D35" s="241"/>
      <c r="E35" s="241"/>
      <c r="F35" s="241"/>
      <c r="G35" s="241"/>
      <c r="H35" s="241"/>
      <c r="I35" s="241"/>
    </row>
    <row r="36" spans="1:22" x14ac:dyDescent="0.15">
      <c r="A36" s="269"/>
      <c r="B36" s="241"/>
      <c r="C36" s="241"/>
      <c r="D36" s="241"/>
      <c r="E36" s="241"/>
      <c r="F36" s="241"/>
      <c r="G36" s="241"/>
      <c r="H36" s="241"/>
      <c r="I36" s="241"/>
    </row>
    <row r="37" spans="1:22" x14ac:dyDescent="0.15">
      <c r="A37" s="241"/>
      <c r="B37" s="241"/>
      <c r="C37" s="241"/>
      <c r="D37" s="241"/>
      <c r="E37" s="241"/>
      <c r="F37" s="241"/>
      <c r="G37" s="241"/>
      <c r="H37" s="241"/>
      <c r="I37" s="241"/>
    </row>
    <row r="38" spans="1:22" x14ac:dyDescent="0.15">
      <c r="A38" s="241"/>
      <c r="B38" s="241"/>
      <c r="C38" s="241"/>
      <c r="D38" s="241"/>
      <c r="E38" s="241"/>
      <c r="F38" s="241"/>
      <c r="G38" s="241"/>
      <c r="H38" s="241"/>
      <c r="I38" s="241"/>
    </row>
    <row r="39" spans="1:22" x14ac:dyDescent="0.15">
      <c r="A39" s="241"/>
      <c r="B39" s="241"/>
      <c r="C39" s="241"/>
      <c r="D39" s="241"/>
      <c r="E39" s="241"/>
      <c r="F39" s="241"/>
      <c r="G39" s="241"/>
      <c r="H39" s="241"/>
      <c r="I39" s="241"/>
    </row>
    <row r="40" spans="1:22" ht="12.75" customHeight="1" x14ac:dyDescent="0.15">
      <c r="A40" s="241"/>
      <c r="B40" s="241"/>
      <c r="C40" s="241"/>
      <c r="D40" s="241"/>
      <c r="E40" s="241"/>
      <c r="F40" s="241"/>
      <c r="G40" s="241"/>
      <c r="H40" s="241"/>
      <c r="I40" s="241"/>
    </row>
    <row r="41" spans="1:22" x14ac:dyDescent="0.15">
      <c r="A41" s="241"/>
      <c r="B41" s="241"/>
      <c r="C41" s="241"/>
      <c r="D41" s="241"/>
      <c r="E41" s="241"/>
      <c r="F41" s="241"/>
      <c r="G41" s="241"/>
      <c r="H41" s="241"/>
      <c r="I41" s="241"/>
    </row>
    <row r="42" spans="1:22" x14ac:dyDescent="0.15">
      <c r="A42" s="241"/>
      <c r="B42" s="241"/>
      <c r="C42" s="241"/>
      <c r="D42" s="241"/>
      <c r="E42" s="241"/>
      <c r="F42" s="241"/>
      <c r="G42" s="241"/>
      <c r="H42" s="241"/>
      <c r="I42" s="241"/>
    </row>
    <row r="43" spans="1:22" x14ac:dyDescent="0.15">
      <c r="A43" s="241"/>
      <c r="B43" s="241"/>
      <c r="C43" s="241"/>
      <c r="D43" s="241"/>
      <c r="E43" s="241"/>
      <c r="F43" s="241"/>
      <c r="G43" s="241"/>
      <c r="H43" s="241"/>
      <c r="I43" s="241"/>
    </row>
    <row r="44" spans="1:22" x14ac:dyDescent="0.15">
      <c r="A44" s="241"/>
      <c r="B44" s="241"/>
      <c r="C44" s="241"/>
      <c r="D44" s="241"/>
      <c r="E44" s="241"/>
      <c r="F44" s="241"/>
      <c r="G44" s="241"/>
      <c r="H44" s="241"/>
      <c r="I44" s="241"/>
    </row>
    <row r="45" spans="1:22" x14ac:dyDescent="0.15">
      <c r="A45" s="241"/>
      <c r="B45" s="241"/>
      <c r="C45" s="241"/>
      <c r="D45" s="241"/>
      <c r="E45" s="241"/>
      <c r="F45" s="241"/>
      <c r="G45" s="241"/>
      <c r="H45" s="241"/>
      <c r="I45" s="241"/>
    </row>
    <row r="46" spans="1:22" x14ac:dyDescent="0.15">
      <c r="A46" s="241"/>
      <c r="B46" s="241"/>
      <c r="C46" s="241"/>
      <c r="D46" s="241"/>
      <c r="E46" s="241"/>
      <c r="F46" s="241"/>
      <c r="G46" s="241"/>
      <c r="H46" s="241"/>
      <c r="I46" s="241"/>
    </row>
    <row r="47" spans="1:22" x14ac:dyDescent="0.15">
      <c r="A47" s="241"/>
      <c r="B47" s="241"/>
      <c r="C47" s="241"/>
      <c r="D47" s="241"/>
      <c r="E47" s="241"/>
      <c r="F47" s="241"/>
      <c r="G47" s="241"/>
      <c r="H47" s="241"/>
      <c r="I47" s="241"/>
    </row>
    <row r="48" spans="1:22" ht="12.75" customHeight="1" x14ac:dyDescent="0.15">
      <c r="A48" s="241"/>
      <c r="B48" s="241"/>
      <c r="C48" s="241"/>
      <c r="D48" s="241"/>
      <c r="E48" s="241"/>
      <c r="F48" s="241"/>
      <c r="G48" s="241"/>
      <c r="H48" s="241"/>
      <c r="I48" s="241"/>
    </row>
    <row r="49" spans="1:9" x14ac:dyDescent="0.15">
      <c r="A49" s="241"/>
      <c r="B49" s="241"/>
      <c r="C49" s="241"/>
      <c r="D49" s="241"/>
      <c r="E49" s="241"/>
      <c r="F49" s="241"/>
      <c r="G49" s="241"/>
      <c r="H49" s="241"/>
      <c r="I49" s="241"/>
    </row>
  </sheetData>
  <mergeCells count="8">
    <mergeCell ref="A29:V29"/>
    <mergeCell ref="B4:J4"/>
    <mergeCell ref="L4:T4"/>
    <mergeCell ref="B12:J12"/>
    <mergeCell ref="L12:T12"/>
    <mergeCell ref="B20:J20"/>
    <mergeCell ref="L20:T20"/>
    <mergeCell ref="A28:R28"/>
  </mergeCells>
  <pageMargins left="0.74803149606299213" right="0.74803149606299213" top="0.98425196850393704" bottom="0.98425196850393704" header="0.51181102362204722" footer="0.51181102362204722"/>
  <pageSetup paperSize="9" scale="7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
  <sheetViews>
    <sheetView workbookViewId="0">
      <selection activeCell="G45" sqref="G45"/>
    </sheetView>
  </sheetViews>
  <sheetFormatPr baseColWidth="10" defaultColWidth="8.83203125" defaultRowHeight="13" x14ac:dyDescent="0.15"/>
  <sheetData>
    <row r="1" spans="1:1" ht="17" x14ac:dyDescent="0.15">
      <c r="A1" s="208" t="s">
        <v>155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39997558519241921"/>
  </sheetPr>
  <dimension ref="A1:R31"/>
  <sheetViews>
    <sheetView zoomScale="130" zoomScaleNormal="130" zoomScaleSheetLayoutView="130" workbookViewId="0"/>
  </sheetViews>
  <sheetFormatPr baseColWidth="10" defaultColWidth="8.83203125" defaultRowHeight="13" x14ac:dyDescent="0.15"/>
  <cols>
    <col min="1" max="1" customWidth="true" style="17" width="41.6640625" collapsed="false"/>
    <col min="2" max="9" customWidth="true" style="17" width="8.5" collapsed="false"/>
    <col min="10" max="16384" style="17" width="8.83203125" collapsed="false"/>
  </cols>
  <sheetData>
    <row r="1" spans="1:11" ht="25" x14ac:dyDescent="0.25">
      <c r="A1" s="228" t="s">
        <v>1</v>
      </c>
      <c r="B1" s="229"/>
    </row>
    <row r="2" spans="1:11" ht="35.25" customHeight="1" x14ac:dyDescent="0.2">
      <c r="A2" s="301" t="s">
        <v>171</v>
      </c>
      <c r="B2" s="301"/>
      <c r="C2" s="301"/>
      <c r="D2" s="301"/>
      <c r="E2" s="301"/>
      <c r="F2" s="301"/>
      <c r="G2" s="301"/>
      <c r="H2" s="302"/>
      <c r="I2" s="302"/>
      <c r="J2" s="302"/>
    </row>
    <row r="3" spans="1:11" ht="18" thickBot="1" x14ac:dyDescent="0.2">
      <c r="A3" s="51" t="s">
        <v>29</v>
      </c>
    </row>
    <row r="4" spans="1:11" ht="14" thickBot="1" x14ac:dyDescent="0.2">
      <c r="A4" s="52"/>
      <c r="B4" s="52" t="s">
        <v>20</v>
      </c>
      <c r="C4" s="52" t="s">
        <v>21</v>
      </c>
      <c r="D4" s="52" t="s">
        <v>22</v>
      </c>
      <c r="E4" s="52" t="s">
        <v>23</v>
      </c>
      <c r="F4" s="52" t="s">
        <v>24</v>
      </c>
      <c r="G4" s="52" t="s">
        <v>25</v>
      </c>
      <c r="H4" s="52" t="s">
        <v>116</v>
      </c>
      <c r="I4" s="52" t="s">
        <v>128</v>
      </c>
      <c r="J4" s="52" t="s">
        <v>170</v>
      </c>
    </row>
    <row r="5" spans="1:11" x14ac:dyDescent="0.15">
      <c r="A5" s="53" t="s">
        <v>30</v>
      </c>
      <c r="B5" s="45">
        <v>77.37</v>
      </c>
      <c r="C5" s="45">
        <f>100-C10</f>
        <v>77.19</v>
      </c>
      <c r="D5" s="45">
        <f>100-D10</f>
        <v>86.91</v>
      </c>
      <c r="E5" s="45">
        <f>100-E10</f>
        <v>87.53</v>
      </c>
      <c r="F5" s="45">
        <f>100-F10</f>
        <v>89.23</v>
      </c>
      <c r="G5" s="45">
        <f>100-G10</f>
        <v>85.710000000000008</v>
      </c>
      <c r="H5" s="45">
        <v>87.389999999999986</v>
      </c>
      <c r="I5" s="45">
        <v>86.17</v>
      </c>
      <c r="J5" s="45">
        <v>86.07</v>
      </c>
    </row>
    <row r="6" spans="1:11" x14ac:dyDescent="0.15">
      <c r="A6" s="55" t="s">
        <v>31</v>
      </c>
      <c r="B6" s="56">
        <v>57.9</v>
      </c>
      <c r="C6" s="56">
        <v>59.879999999999995</v>
      </c>
      <c r="D6" s="56">
        <v>67.280000000000015</v>
      </c>
      <c r="E6" s="56">
        <v>70.160000000000011</v>
      </c>
      <c r="F6" s="56">
        <v>72.960000000000008</v>
      </c>
      <c r="G6" s="56">
        <v>72.61</v>
      </c>
      <c r="H6" s="56">
        <v>76.709999999999994</v>
      </c>
      <c r="I6" s="56">
        <v>78.06</v>
      </c>
      <c r="J6" s="56">
        <v>76.400000000000006</v>
      </c>
      <c r="K6" s="54"/>
    </row>
    <row r="7" spans="1:11" x14ac:dyDescent="0.15">
      <c r="A7" s="55" t="s">
        <v>32</v>
      </c>
      <c r="B7" s="57">
        <v>15.44</v>
      </c>
      <c r="C7" s="56">
        <v>19.149999999999999</v>
      </c>
      <c r="D7" s="56">
        <v>28.01</v>
      </c>
      <c r="E7" s="56">
        <v>30.96</v>
      </c>
      <c r="F7" s="57">
        <v>38.75</v>
      </c>
      <c r="G7" s="57">
        <v>34.669999999999995</v>
      </c>
      <c r="H7" s="57">
        <v>39.74</v>
      </c>
      <c r="I7" s="57">
        <v>44.07</v>
      </c>
      <c r="J7" s="57">
        <v>38.68</v>
      </c>
      <c r="K7" s="54"/>
    </row>
    <row r="8" spans="1:11" x14ac:dyDescent="0.15">
      <c r="A8" s="55" t="s">
        <v>33</v>
      </c>
      <c r="B8" s="58">
        <v>1.58</v>
      </c>
      <c r="C8" s="56">
        <v>3.26</v>
      </c>
      <c r="D8" s="56">
        <v>7.0699999999999994</v>
      </c>
      <c r="E8" s="56">
        <v>6.6800000000000006</v>
      </c>
      <c r="F8" s="58">
        <v>11.72</v>
      </c>
      <c r="G8" s="58">
        <v>7.97</v>
      </c>
      <c r="H8" s="58">
        <v>15.17</v>
      </c>
      <c r="I8" s="58">
        <v>15.61</v>
      </c>
      <c r="J8" s="58">
        <v>11.99</v>
      </c>
      <c r="K8" s="54"/>
    </row>
    <row r="9" spans="1:11" x14ac:dyDescent="0.15">
      <c r="A9" s="55" t="s">
        <v>34</v>
      </c>
      <c r="B9" s="58">
        <v>0</v>
      </c>
      <c r="C9" s="57" t="s">
        <v>35</v>
      </c>
      <c r="D9" s="57" t="s">
        <v>35</v>
      </c>
      <c r="E9" s="57">
        <v>1.1100000000000001</v>
      </c>
      <c r="F9" s="58">
        <v>2.15</v>
      </c>
      <c r="G9" s="58">
        <v>1.41</v>
      </c>
      <c r="H9" s="58">
        <v>0.85</v>
      </c>
      <c r="I9" s="58">
        <v>1.38</v>
      </c>
      <c r="J9" s="58">
        <v>0.97</v>
      </c>
    </row>
    <row r="10" spans="1:11" ht="14" thickBot="1" x14ac:dyDescent="0.2">
      <c r="A10" s="59" t="s">
        <v>169</v>
      </c>
      <c r="B10" s="46">
        <v>22.63</v>
      </c>
      <c r="C10" s="46">
        <v>22.81</v>
      </c>
      <c r="D10" s="46">
        <v>13.09</v>
      </c>
      <c r="E10" s="46">
        <v>12.47</v>
      </c>
      <c r="F10" s="46">
        <v>10.77</v>
      </c>
      <c r="G10" s="46">
        <v>14.29</v>
      </c>
      <c r="H10" s="46">
        <v>12.610000000000014</v>
      </c>
      <c r="I10" s="46">
        <v>13.83</v>
      </c>
      <c r="J10" s="46">
        <v>13.930000000000007</v>
      </c>
    </row>
    <row r="11" spans="1:11" ht="17" x14ac:dyDescent="0.15">
      <c r="A11" s="60"/>
      <c r="B11" s="61"/>
      <c r="C11" s="61"/>
      <c r="D11" s="61"/>
      <c r="E11" s="61"/>
      <c r="F11" s="61"/>
      <c r="G11" s="61"/>
      <c r="H11" s="62"/>
      <c r="I11" s="62"/>
      <c r="J11" s="62"/>
    </row>
    <row r="12" spans="1:11" ht="18" thickBot="1" x14ac:dyDescent="0.2">
      <c r="A12" s="51" t="s">
        <v>36</v>
      </c>
      <c r="B12" s="64"/>
      <c r="C12" s="64"/>
      <c r="D12" s="64"/>
      <c r="E12" s="64"/>
      <c r="F12" s="64"/>
      <c r="G12" s="64"/>
    </row>
    <row r="13" spans="1:11" ht="14" thickBot="1" x14ac:dyDescent="0.2">
      <c r="A13" s="52"/>
      <c r="B13" s="52" t="s">
        <v>20</v>
      </c>
      <c r="C13" s="52" t="s">
        <v>21</v>
      </c>
      <c r="D13" s="52" t="s">
        <v>22</v>
      </c>
      <c r="E13" s="52" t="s">
        <v>23</v>
      </c>
      <c r="F13" s="52" t="s">
        <v>24</v>
      </c>
      <c r="G13" s="52" t="s">
        <v>25</v>
      </c>
      <c r="H13" s="52" t="s">
        <v>116</v>
      </c>
      <c r="I13" s="52" t="s">
        <v>128</v>
      </c>
      <c r="J13" s="52" t="s">
        <v>170</v>
      </c>
    </row>
    <row r="14" spans="1:11" x14ac:dyDescent="0.15">
      <c r="A14" s="53" t="s">
        <v>30</v>
      </c>
      <c r="B14" s="45">
        <v>73.301000000000002</v>
      </c>
      <c r="C14" s="45">
        <v>74.382000000000005</v>
      </c>
      <c r="D14" s="45">
        <v>78.616</v>
      </c>
      <c r="E14" s="45">
        <v>81.224999999999994</v>
      </c>
      <c r="F14" s="45">
        <v>84.075000000000003</v>
      </c>
      <c r="G14" s="45">
        <v>78.882999999999996</v>
      </c>
      <c r="H14" s="45">
        <v>80.302999999999983</v>
      </c>
      <c r="I14" s="45">
        <v>84.63</v>
      </c>
      <c r="J14" s="45">
        <v>82.37</v>
      </c>
    </row>
    <row r="15" spans="1:11" x14ac:dyDescent="0.15">
      <c r="A15" s="55" t="s">
        <v>31</v>
      </c>
      <c r="B15" s="56">
        <v>50</v>
      </c>
      <c r="C15" s="56">
        <v>50.884000000000007</v>
      </c>
      <c r="D15" s="56">
        <v>56.603999999999999</v>
      </c>
      <c r="E15" s="56">
        <v>55.731999999999999</v>
      </c>
      <c r="F15" s="56">
        <v>63.934000000000005</v>
      </c>
      <c r="G15" s="56">
        <v>62.864999999999995</v>
      </c>
      <c r="H15" s="56">
        <v>63.635999999999996</v>
      </c>
      <c r="I15" s="56">
        <v>65.37</v>
      </c>
      <c r="J15" s="56">
        <v>66.599999999999994</v>
      </c>
    </row>
    <row r="16" spans="1:11" x14ac:dyDescent="0.15">
      <c r="A16" s="55" t="s">
        <v>32</v>
      </c>
      <c r="B16" s="57">
        <v>11.327</v>
      </c>
      <c r="C16" s="57">
        <v>14.488</v>
      </c>
      <c r="D16" s="57">
        <v>16.352</v>
      </c>
      <c r="E16" s="56">
        <v>17.193999999999999</v>
      </c>
      <c r="F16" s="57">
        <v>28.571000000000002</v>
      </c>
      <c r="G16" s="57">
        <v>24.03</v>
      </c>
      <c r="H16" s="57">
        <v>27.922000000000001</v>
      </c>
      <c r="I16" s="57">
        <v>28.57</v>
      </c>
      <c r="J16" s="57">
        <v>35.89</v>
      </c>
    </row>
    <row r="17" spans="1:18" x14ac:dyDescent="0.15">
      <c r="A17" s="55" t="s">
        <v>33</v>
      </c>
      <c r="B17" s="58">
        <v>1.78</v>
      </c>
      <c r="C17" s="58">
        <v>1.7670000000000001</v>
      </c>
      <c r="D17" s="58">
        <v>2.306</v>
      </c>
      <c r="E17" s="56">
        <v>1.7789999999999999</v>
      </c>
      <c r="F17" s="58">
        <v>6.3230000000000004</v>
      </c>
      <c r="G17" s="58">
        <v>7.282</v>
      </c>
      <c r="H17" s="58">
        <v>6.9260000000000002</v>
      </c>
      <c r="I17" s="58">
        <v>7.58</v>
      </c>
      <c r="J17" s="58">
        <v>11</v>
      </c>
    </row>
    <row r="18" spans="1:18" x14ac:dyDescent="0.15">
      <c r="A18" s="55" t="s">
        <v>34</v>
      </c>
      <c r="B18" s="58" t="s">
        <v>35</v>
      </c>
      <c r="C18" s="58" t="s">
        <v>35</v>
      </c>
      <c r="D18" s="58" t="s">
        <v>35</v>
      </c>
      <c r="E18" s="57" t="s">
        <v>35</v>
      </c>
      <c r="F18" s="58" t="s">
        <v>35</v>
      </c>
      <c r="G18" s="58">
        <v>1.214</v>
      </c>
      <c r="H18" s="58">
        <v>1.0820000000000001</v>
      </c>
      <c r="I18" s="58">
        <v>2.16</v>
      </c>
      <c r="J18" s="58">
        <v>1.45</v>
      </c>
    </row>
    <row r="19" spans="1:18" ht="14" thickBot="1" x14ac:dyDescent="0.2">
      <c r="A19" s="59" t="s">
        <v>169</v>
      </c>
      <c r="B19" s="46">
        <f>100-B14</f>
        <v>26.698999999999998</v>
      </c>
      <c r="C19" s="46">
        <f t="shared" ref="C19:I19" si="0">100-C14</f>
        <v>25.617999999999995</v>
      </c>
      <c r="D19" s="46">
        <f t="shared" si="0"/>
        <v>21.384</v>
      </c>
      <c r="E19" s="46">
        <f t="shared" si="0"/>
        <v>18.775000000000006</v>
      </c>
      <c r="F19" s="46">
        <f t="shared" si="0"/>
        <v>15.924999999999997</v>
      </c>
      <c r="G19" s="46">
        <f t="shared" si="0"/>
        <v>21.117000000000004</v>
      </c>
      <c r="H19" s="46">
        <f t="shared" si="0"/>
        <v>19.697000000000017</v>
      </c>
      <c r="I19" s="46">
        <f t="shared" si="0"/>
        <v>15.370000000000005</v>
      </c>
      <c r="J19" s="46">
        <v>17.629999999999995</v>
      </c>
    </row>
    <row r="20" spans="1:18" x14ac:dyDescent="0.15">
      <c r="A20" s="53"/>
      <c r="B20" s="45"/>
      <c r="C20" s="45"/>
      <c r="D20" s="45"/>
      <c r="E20" s="45"/>
      <c r="F20" s="45"/>
      <c r="G20" s="45"/>
      <c r="H20" s="45"/>
      <c r="I20" s="45"/>
      <c r="J20" s="45"/>
    </row>
    <row r="21" spans="1:18" ht="18" thickBot="1" x14ac:dyDescent="0.2">
      <c r="A21" s="62" t="s">
        <v>28</v>
      </c>
      <c r="B21" s="63"/>
      <c r="C21" s="63"/>
      <c r="D21" s="63"/>
      <c r="E21" s="63"/>
      <c r="F21" s="63"/>
      <c r="G21" s="63"/>
    </row>
    <row r="22" spans="1:18" ht="14" thickBot="1" x14ac:dyDescent="0.2">
      <c r="A22" s="52"/>
      <c r="B22" s="52" t="s">
        <v>20</v>
      </c>
      <c r="C22" s="52" t="s">
        <v>21</v>
      </c>
      <c r="D22" s="52" t="s">
        <v>22</v>
      </c>
      <c r="E22" s="52" t="s">
        <v>23</v>
      </c>
      <c r="F22" s="52" t="s">
        <v>24</v>
      </c>
      <c r="G22" s="52" t="s">
        <v>25</v>
      </c>
      <c r="H22" s="52" t="s">
        <v>116</v>
      </c>
      <c r="I22" s="52" t="s">
        <v>128</v>
      </c>
      <c r="J22" s="52" t="s">
        <v>170</v>
      </c>
    </row>
    <row r="23" spans="1:18" x14ac:dyDescent="0.15">
      <c r="A23" s="53" t="s">
        <v>30</v>
      </c>
      <c r="B23" s="45">
        <v>97.190123085030294</v>
      </c>
      <c r="C23" s="45">
        <v>97.694497509083419</v>
      </c>
      <c r="D23" s="45">
        <v>98.188762689717564</v>
      </c>
      <c r="E23" s="45">
        <v>98.505237477491434</v>
      </c>
      <c r="F23" s="45">
        <v>98.321534152792907</v>
      </c>
      <c r="G23" s="45">
        <v>97.889161951572646</v>
      </c>
      <c r="H23" s="45">
        <v>98</v>
      </c>
      <c r="I23" s="45">
        <v>97.959064327485379</v>
      </c>
      <c r="J23" s="45">
        <v>97.8049368818847</v>
      </c>
    </row>
    <row r="24" spans="1:18" x14ac:dyDescent="0.15">
      <c r="A24" s="55" t="s">
        <v>31</v>
      </c>
      <c r="B24" s="56">
        <v>94.416004818007309</v>
      </c>
      <c r="C24" s="56">
        <v>95.081844401992726</v>
      </c>
      <c r="D24" s="56">
        <v>95.834757262036391</v>
      </c>
      <c r="E24" s="56">
        <v>96.26696613549673</v>
      </c>
      <c r="F24" s="56">
        <v>96.300762408588767</v>
      </c>
      <c r="G24" s="56">
        <v>96.197443371244589</v>
      </c>
      <c r="H24" s="56">
        <v>96.299999999999983</v>
      </c>
      <c r="I24" s="56">
        <v>96.307992202729054</v>
      </c>
      <c r="J24" s="56">
        <v>96.174720591782574</v>
      </c>
    </row>
    <row r="25" spans="1:18" x14ac:dyDescent="0.15">
      <c r="A25" s="55" t="s">
        <v>32</v>
      </c>
      <c r="B25" s="57">
        <v>77.127639552828697</v>
      </c>
      <c r="C25" s="57">
        <v>79.211147319923597</v>
      </c>
      <c r="D25" s="57">
        <v>81.561966026736357</v>
      </c>
      <c r="E25" s="56">
        <v>82.69599395899084</v>
      </c>
      <c r="F25" s="57">
        <v>84.300606814999227</v>
      </c>
      <c r="G25" s="57">
        <v>85.155550475319572</v>
      </c>
      <c r="H25" s="57">
        <v>85.6</v>
      </c>
      <c r="I25" s="57">
        <v>86.101364522417157</v>
      </c>
      <c r="J25" s="57">
        <v>85.923052183002341</v>
      </c>
    </row>
    <row r="26" spans="1:18" x14ac:dyDescent="0.15">
      <c r="A26" s="55" t="s">
        <v>33</v>
      </c>
      <c r="B26" s="58">
        <v>50.380170888696505</v>
      </c>
      <c r="C26" s="58">
        <v>52.3279769262464</v>
      </c>
      <c r="D26" s="58">
        <v>55.80259322544979</v>
      </c>
      <c r="E26" s="56">
        <v>55.763161461459518</v>
      </c>
      <c r="F26" s="58">
        <v>58.098646335770965</v>
      </c>
      <c r="G26" s="58">
        <v>60.210321769446196</v>
      </c>
      <c r="H26" s="58">
        <v>61.7</v>
      </c>
      <c r="I26" s="58">
        <v>61.218323586744638</v>
      </c>
      <c r="J26" s="58">
        <v>62.153252392055961</v>
      </c>
    </row>
    <row r="27" spans="1:18" x14ac:dyDescent="0.15">
      <c r="A27" s="55" t="s">
        <v>34</v>
      </c>
      <c r="B27" s="58">
        <v>15.596416607068919</v>
      </c>
      <c r="C27" s="58">
        <v>16.226542308124507</v>
      </c>
      <c r="D27" s="58">
        <v>17.583676751432307</v>
      </c>
      <c r="E27" s="57">
        <v>17.625418707766183</v>
      </c>
      <c r="F27" s="58">
        <v>18.272522172086511</v>
      </c>
      <c r="G27" s="58">
        <v>18.776552170848333</v>
      </c>
      <c r="H27" s="58">
        <v>19.100000000000001</v>
      </c>
      <c r="I27" s="58">
        <v>19.294346978557506</v>
      </c>
      <c r="J27" s="58">
        <v>20.159604406207286</v>
      </c>
    </row>
    <row r="28" spans="1:18" ht="14" thickBot="1" x14ac:dyDescent="0.2">
      <c r="A28" s="59" t="s">
        <v>169</v>
      </c>
      <c r="B28" s="46">
        <v>2.8098769149696992</v>
      </c>
      <c r="C28" s="46">
        <v>2.3055024909165822</v>
      </c>
      <c r="D28" s="46">
        <v>1.8112373102824404</v>
      </c>
      <c r="E28" s="46">
        <v>1.4947625225085679</v>
      </c>
      <c r="F28" s="46">
        <v>1.678465847207095</v>
      </c>
      <c r="G28" s="46">
        <v>2.1108380484273495</v>
      </c>
      <c r="H28" s="46">
        <v>2</v>
      </c>
      <c r="I28" s="46">
        <v>2</v>
      </c>
      <c r="J28" s="46">
        <f>100-J23</f>
        <v>2.1950631181153</v>
      </c>
    </row>
    <row r="29" spans="1:18" ht="22.5" customHeight="1" x14ac:dyDescent="0.15">
      <c r="A29" s="303" t="s">
        <v>217</v>
      </c>
      <c r="B29" s="303"/>
      <c r="C29" s="303"/>
      <c r="D29" s="303"/>
      <c r="E29" s="303"/>
      <c r="F29" s="303"/>
      <c r="G29" s="303"/>
      <c r="H29" s="66"/>
      <c r="I29" s="141"/>
      <c r="J29" s="66"/>
      <c r="K29" s="67"/>
      <c r="L29" s="67"/>
      <c r="M29" s="67"/>
      <c r="N29" s="67"/>
    </row>
    <row r="30" spans="1:18" x14ac:dyDescent="0.15">
      <c r="A30" s="304" t="s">
        <v>37</v>
      </c>
      <c r="B30" s="304"/>
      <c r="C30" s="304"/>
      <c r="D30" s="304"/>
      <c r="E30" s="304"/>
      <c r="F30" s="304"/>
    </row>
    <row r="31" spans="1:18" ht="12.75" customHeight="1" x14ac:dyDescent="0.15">
      <c r="A31" s="300" t="s">
        <v>216</v>
      </c>
      <c r="B31" s="300"/>
      <c r="C31" s="300"/>
      <c r="D31" s="300"/>
      <c r="E31" s="300"/>
      <c r="F31" s="300"/>
      <c r="G31" s="300"/>
      <c r="H31" s="300"/>
      <c r="I31" s="300"/>
      <c r="J31" s="300"/>
      <c r="K31" s="300"/>
      <c r="L31" s="300"/>
      <c r="M31" s="300"/>
      <c r="N31" s="300"/>
      <c r="O31" s="300"/>
      <c r="P31" s="300"/>
      <c r="Q31" s="300"/>
      <c r="R31" s="300"/>
    </row>
  </sheetData>
  <mergeCells count="5">
    <mergeCell ref="A31:R31"/>
    <mergeCell ref="A2:G2"/>
    <mergeCell ref="H2:J2"/>
    <mergeCell ref="A29:G29"/>
    <mergeCell ref="A30:F30"/>
  </mergeCells>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pageSetUpPr fitToPage="1"/>
  </sheetPr>
  <dimension ref="A1:R57"/>
  <sheetViews>
    <sheetView showGridLines="0" zoomScaleNormal="100" zoomScaleSheetLayoutView="85" workbookViewId="0"/>
  </sheetViews>
  <sheetFormatPr baseColWidth="10" defaultColWidth="8.83203125" defaultRowHeight="13" x14ac:dyDescent="0.15"/>
  <cols>
    <col min="1" max="1" customWidth="true" style="68" width="18.0" collapsed="false"/>
    <col min="2" max="5" customWidth="true" style="68" width="11.5" collapsed="false"/>
    <col min="6" max="6" customWidth="true" style="68" width="13.6640625" collapsed="false"/>
    <col min="7" max="10" customWidth="true" style="68" width="12.0" collapsed="false"/>
    <col min="11" max="11" customWidth="true" style="68" width="8.5" collapsed="false"/>
    <col min="12" max="12" customWidth="true" style="68" width="21.6640625" collapsed="false"/>
    <col min="13" max="13" style="68" width="8.83203125" collapsed="false"/>
    <col min="14" max="14" customWidth="true" style="68" width="43.33203125" collapsed="false"/>
    <col min="15" max="16384" style="68" width="8.83203125" collapsed="false"/>
  </cols>
  <sheetData>
    <row r="1" spans="1:16" ht="28" x14ac:dyDescent="0.15">
      <c r="A1" s="18" t="s">
        <v>1</v>
      </c>
      <c r="H1" s="69"/>
      <c r="I1" s="69"/>
      <c r="J1" s="69"/>
      <c r="K1" s="69"/>
      <c r="L1" s="69"/>
      <c r="M1" s="69"/>
      <c r="N1" s="69"/>
      <c r="O1" s="69"/>
    </row>
    <row r="2" spans="1:16" ht="32.25" customHeight="1" x14ac:dyDescent="0.15">
      <c r="A2" s="305" t="s">
        <v>218</v>
      </c>
      <c r="B2" s="305"/>
      <c r="C2" s="305"/>
      <c r="D2" s="305"/>
      <c r="E2" s="305"/>
      <c r="F2" s="305"/>
      <c r="G2" s="305"/>
      <c r="H2" s="17"/>
      <c r="I2" s="17"/>
      <c r="K2" s="69"/>
      <c r="L2" s="69"/>
      <c r="M2" s="69"/>
      <c r="N2" s="69"/>
      <c r="O2" s="69"/>
    </row>
    <row r="3" spans="1:16" ht="32.25" customHeight="1" x14ac:dyDescent="0.15">
      <c r="A3" s="199"/>
      <c r="B3" s="199"/>
      <c r="C3" s="199"/>
      <c r="D3" s="199"/>
      <c r="E3" s="199"/>
      <c r="F3" s="199"/>
      <c r="G3" s="199"/>
      <c r="H3" s="17"/>
      <c r="I3" s="17"/>
      <c r="K3" s="69"/>
      <c r="L3" s="69"/>
      <c r="M3" s="69"/>
      <c r="N3" s="69"/>
      <c r="O3" s="69"/>
    </row>
    <row r="4" spans="1:16" ht="32.25" customHeight="1" x14ac:dyDescent="0.2">
      <c r="A4" s="199"/>
      <c r="B4" s="201" t="s">
        <v>164</v>
      </c>
      <c r="C4" s="199"/>
      <c r="D4" s="199"/>
      <c r="E4" s="199"/>
      <c r="F4" s="199"/>
      <c r="G4" s="199"/>
      <c r="H4" s="202"/>
      <c r="I4" s="202"/>
      <c r="J4" s="201" t="s">
        <v>165</v>
      </c>
      <c r="K4" s="203"/>
      <c r="L4" s="203"/>
      <c r="M4" s="203"/>
      <c r="N4" s="203"/>
      <c r="O4" s="203"/>
      <c r="P4" s="201" t="s">
        <v>166</v>
      </c>
    </row>
    <row r="5" spans="1:16" ht="16" x14ac:dyDescent="0.15">
      <c r="A5" s="70"/>
      <c r="B5"/>
      <c r="C5"/>
      <c r="D5"/>
      <c r="E5"/>
      <c r="F5"/>
      <c r="G5"/>
      <c r="H5" s="17"/>
      <c r="I5" s="17"/>
      <c r="J5" s="17"/>
      <c r="K5" s="69"/>
      <c r="L5" s="69"/>
      <c r="M5" s="69"/>
      <c r="N5" s="69"/>
      <c r="O5" s="69"/>
    </row>
    <row r="6" spans="1:16" ht="16" x14ac:dyDescent="0.15">
      <c r="A6" s="70"/>
      <c r="B6" s="165"/>
      <c r="C6" s="165"/>
      <c r="D6" s="165"/>
      <c r="E6" s="165"/>
      <c r="F6" s="165"/>
      <c r="G6" s="165"/>
      <c r="H6" s="166"/>
      <c r="I6" s="166"/>
      <c r="J6" s="17"/>
      <c r="K6" s="69"/>
      <c r="L6" s="69"/>
      <c r="M6" s="69"/>
      <c r="N6" s="69"/>
      <c r="O6" s="69"/>
    </row>
    <row r="7" spans="1:16" ht="16" x14ac:dyDescent="0.15">
      <c r="A7" s="70"/>
      <c r="B7" s="165"/>
      <c r="C7" s="165"/>
      <c r="D7" s="165"/>
      <c r="E7" s="165"/>
      <c r="F7" s="165"/>
      <c r="G7" s="165"/>
      <c r="H7" s="166"/>
      <c r="I7" s="166"/>
      <c r="J7" s="17"/>
      <c r="K7" s="69"/>
      <c r="L7" s="69"/>
      <c r="M7" s="69"/>
      <c r="N7" s="69"/>
      <c r="O7" s="69"/>
    </row>
    <row r="8" spans="1:16" ht="16" x14ac:dyDescent="0.15">
      <c r="A8" s="70"/>
      <c r="B8" s="165"/>
      <c r="C8" s="165"/>
      <c r="D8" s="165"/>
      <c r="E8" s="165"/>
      <c r="F8" s="165"/>
      <c r="G8" s="165"/>
      <c r="H8" s="166"/>
      <c r="I8" s="166"/>
      <c r="J8" s="17"/>
      <c r="K8" s="69"/>
      <c r="L8" s="69"/>
      <c r="M8" s="69"/>
      <c r="N8" s="69"/>
      <c r="O8" s="69"/>
    </row>
    <row r="9" spans="1:16" ht="16" x14ac:dyDescent="0.15">
      <c r="A9" s="70"/>
      <c r="B9" s="165"/>
      <c r="C9" s="165"/>
      <c r="D9" s="165"/>
      <c r="E9" s="165"/>
      <c r="F9" s="165"/>
      <c r="G9" s="165"/>
      <c r="H9" s="166"/>
      <c r="I9" s="166"/>
      <c r="J9" s="17"/>
      <c r="K9" s="69"/>
      <c r="L9" s="69"/>
      <c r="M9" s="69"/>
      <c r="N9" s="69"/>
      <c r="O9" s="69"/>
    </row>
    <row r="10" spans="1:16" ht="16" x14ac:dyDescent="0.15">
      <c r="A10" s="70"/>
      <c r="B10" s="165"/>
      <c r="C10" s="165"/>
      <c r="D10" s="165"/>
      <c r="E10" s="165"/>
      <c r="F10" s="165"/>
      <c r="G10" s="165"/>
      <c r="H10" s="166"/>
      <c r="I10" s="166"/>
      <c r="J10" s="17"/>
      <c r="K10" s="69"/>
      <c r="L10" s="69"/>
      <c r="M10" s="69"/>
      <c r="N10" s="69"/>
      <c r="O10" s="69"/>
    </row>
    <row r="11" spans="1:16" ht="16" x14ac:dyDescent="0.15">
      <c r="A11" s="70"/>
      <c r="B11" s="165"/>
      <c r="C11" s="165"/>
      <c r="D11" s="165"/>
      <c r="E11" s="165"/>
      <c r="F11" s="165"/>
      <c r="G11" s="165"/>
      <c r="H11" s="166"/>
      <c r="I11" s="166"/>
      <c r="J11" s="17"/>
      <c r="K11" s="69"/>
      <c r="L11" s="69"/>
      <c r="M11" s="69"/>
      <c r="N11" s="69"/>
      <c r="O11" s="69"/>
    </row>
    <row r="12" spans="1:16" ht="16" x14ac:dyDescent="0.15">
      <c r="A12" s="70"/>
      <c r="B12" s="165"/>
      <c r="C12" s="165"/>
      <c r="D12" s="165"/>
      <c r="E12" s="165"/>
      <c r="F12" s="165"/>
      <c r="G12" s="165"/>
      <c r="H12" s="166"/>
      <c r="I12" s="166"/>
      <c r="J12" s="17"/>
      <c r="K12" s="69"/>
      <c r="L12" s="69"/>
      <c r="M12" s="69"/>
      <c r="N12" s="69"/>
      <c r="O12" s="69"/>
    </row>
    <row r="13" spans="1:16" ht="16" x14ac:dyDescent="0.15">
      <c r="A13" s="70"/>
      <c r="B13" s="165"/>
      <c r="C13" s="165"/>
      <c r="D13" s="165"/>
      <c r="E13" s="165"/>
      <c r="F13" s="165"/>
      <c r="G13" s="165"/>
      <c r="H13" s="166"/>
      <c r="I13" s="166"/>
      <c r="J13" s="17"/>
      <c r="K13" s="69"/>
      <c r="L13" s="69"/>
      <c r="M13" s="69"/>
      <c r="N13" s="69"/>
      <c r="O13" s="69"/>
    </row>
    <row r="14" spans="1:16" ht="16" x14ac:dyDescent="0.15">
      <c r="A14" s="70"/>
      <c r="B14" s="165"/>
      <c r="C14" s="165"/>
      <c r="D14" s="165"/>
      <c r="E14" s="165"/>
      <c r="F14" s="165"/>
      <c r="G14" s="165"/>
      <c r="H14" s="166"/>
      <c r="I14" s="166"/>
      <c r="J14" s="17"/>
      <c r="K14" s="69"/>
      <c r="L14" s="69"/>
      <c r="M14" s="69"/>
      <c r="N14" s="69"/>
      <c r="O14" s="69"/>
    </row>
    <row r="15" spans="1:16" ht="16" x14ac:dyDescent="0.15">
      <c r="A15" s="70"/>
      <c r="B15" s="165"/>
      <c r="C15" s="165"/>
      <c r="D15" s="165"/>
      <c r="E15" s="165"/>
      <c r="F15" s="165"/>
      <c r="G15" s="165"/>
      <c r="H15" s="166"/>
      <c r="I15" s="166"/>
      <c r="J15" s="17"/>
      <c r="K15" s="69"/>
      <c r="L15" s="69"/>
      <c r="M15" s="69"/>
      <c r="N15" s="69"/>
      <c r="O15" s="69"/>
    </row>
    <row r="16" spans="1:16" ht="16" x14ac:dyDescent="0.15">
      <c r="A16" s="70"/>
      <c r="B16" s="165"/>
      <c r="C16" s="165"/>
      <c r="D16" s="165"/>
      <c r="E16" s="165"/>
      <c r="F16" s="165"/>
      <c r="G16" s="165"/>
      <c r="H16" s="166"/>
      <c r="I16" s="166"/>
      <c r="J16" s="17"/>
      <c r="K16" s="69"/>
      <c r="L16" s="69"/>
      <c r="M16" s="69"/>
      <c r="N16" s="69"/>
      <c r="O16" s="69"/>
    </row>
    <row r="17" spans="1:17" ht="16" x14ac:dyDescent="0.15">
      <c r="A17" s="70"/>
      <c r="B17" s="165"/>
      <c r="C17" s="165"/>
      <c r="D17" s="165"/>
      <c r="E17" s="165"/>
      <c r="F17" s="165"/>
      <c r="G17" s="165"/>
      <c r="H17" s="166"/>
      <c r="I17" s="166"/>
      <c r="J17" s="17"/>
      <c r="K17" s="69"/>
      <c r="L17" s="69"/>
      <c r="M17" s="69"/>
      <c r="N17" s="69"/>
      <c r="O17" s="69"/>
    </row>
    <row r="18" spans="1:17" ht="16" x14ac:dyDescent="0.15">
      <c r="A18" s="70"/>
      <c r="B18" s="165"/>
      <c r="C18" s="165"/>
      <c r="D18" s="165"/>
      <c r="E18" s="165"/>
      <c r="F18" s="165"/>
      <c r="G18" s="165"/>
      <c r="H18" s="166"/>
      <c r="I18" s="166"/>
      <c r="J18" s="17"/>
      <c r="K18" s="69"/>
      <c r="L18" s="69"/>
      <c r="M18" s="69"/>
      <c r="N18" s="69"/>
      <c r="O18" s="69"/>
    </row>
    <row r="19" spans="1:17" ht="16" x14ac:dyDescent="0.15">
      <c r="A19" s="70"/>
      <c r="B19" s="165"/>
      <c r="C19" s="165"/>
      <c r="D19" s="165"/>
      <c r="E19" s="165"/>
      <c r="F19" s="165"/>
      <c r="G19" s="165"/>
      <c r="H19" s="166"/>
      <c r="I19" s="166"/>
      <c r="J19" s="17"/>
      <c r="K19" s="69"/>
      <c r="L19" s="69"/>
      <c r="M19" s="69"/>
      <c r="N19" s="69"/>
      <c r="O19" s="69"/>
    </row>
    <row r="20" spans="1:17" ht="16" x14ac:dyDescent="0.15">
      <c r="A20" s="70"/>
      <c r="B20" s="165"/>
      <c r="C20" s="165"/>
      <c r="D20" s="165"/>
      <c r="E20" s="165"/>
      <c r="F20" s="165"/>
      <c r="G20" s="165"/>
      <c r="H20" s="166"/>
      <c r="I20" s="166"/>
      <c r="J20" s="17"/>
      <c r="K20" s="69"/>
      <c r="L20" s="69"/>
      <c r="M20" s="69"/>
      <c r="N20" s="69"/>
      <c r="O20" s="69"/>
    </row>
    <row r="21" spans="1:17" ht="16" x14ac:dyDescent="0.15">
      <c r="A21" s="70"/>
      <c r="B21" s="165"/>
      <c r="C21" s="165"/>
      <c r="D21" s="165"/>
      <c r="E21" s="165"/>
      <c r="F21" s="165"/>
      <c r="G21" s="165"/>
      <c r="H21" s="166"/>
      <c r="I21" s="166"/>
      <c r="J21" s="17"/>
      <c r="K21" s="69"/>
      <c r="L21" s="69"/>
      <c r="M21" s="69"/>
      <c r="N21" s="69"/>
      <c r="O21" s="69"/>
    </row>
    <row r="22" spans="1:17" ht="16" x14ac:dyDescent="0.15">
      <c r="A22" s="142"/>
      <c r="B22" s="166"/>
      <c r="C22" s="166"/>
      <c r="D22" s="166"/>
      <c r="E22" s="166"/>
      <c r="F22" s="166"/>
      <c r="G22" s="166"/>
      <c r="H22" s="166"/>
      <c r="I22" s="166"/>
      <c r="J22" s="17"/>
      <c r="K22" s="69"/>
      <c r="L22" s="69"/>
      <c r="M22" s="69"/>
      <c r="N22" s="69"/>
      <c r="O22" s="69"/>
    </row>
    <row r="23" spans="1:17" ht="16" x14ac:dyDescent="0.15">
      <c r="A23" s="142"/>
      <c r="B23" s="166"/>
      <c r="C23" s="166"/>
      <c r="D23" s="166"/>
      <c r="E23" s="166"/>
      <c r="F23" s="166"/>
      <c r="G23" s="166"/>
      <c r="H23" s="166"/>
      <c r="I23" s="166"/>
      <c r="J23" s="17"/>
      <c r="K23" s="69"/>
      <c r="L23" s="69"/>
      <c r="M23" s="69"/>
      <c r="N23" s="69"/>
      <c r="O23" s="69"/>
    </row>
    <row r="24" spans="1:17" ht="16" x14ac:dyDescent="0.15">
      <c r="A24" s="142"/>
      <c r="B24" s="166"/>
      <c r="C24" s="166"/>
      <c r="D24" s="166"/>
      <c r="E24" s="166"/>
      <c r="F24" s="166"/>
      <c r="G24" s="166"/>
      <c r="H24" s="166"/>
      <c r="I24" s="166"/>
      <c r="J24" s="17"/>
      <c r="K24" s="69"/>
      <c r="L24" s="69"/>
      <c r="M24" s="69"/>
      <c r="N24" s="69"/>
      <c r="O24" s="69"/>
    </row>
    <row r="25" spans="1:17" ht="16" x14ac:dyDescent="0.15">
      <c r="A25" s="142"/>
      <c r="B25" s="166"/>
      <c r="C25" s="166"/>
      <c r="D25" s="166"/>
      <c r="E25" s="166"/>
      <c r="F25" s="166"/>
      <c r="G25" s="166"/>
      <c r="H25" s="166"/>
      <c r="I25" s="166"/>
      <c r="J25" s="17"/>
      <c r="K25" s="69"/>
      <c r="L25" s="69"/>
      <c r="M25" s="69"/>
      <c r="N25" s="69"/>
      <c r="O25" s="69"/>
    </row>
    <row r="26" spans="1:17" x14ac:dyDescent="0.15">
      <c r="A26" s="200" t="s">
        <v>147</v>
      </c>
      <c r="B26" s="166"/>
      <c r="C26" s="166"/>
      <c r="D26" s="166"/>
      <c r="E26" s="166"/>
      <c r="F26" s="166"/>
      <c r="G26" s="166"/>
      <c r="H26" s="166"/>
      <c r="I26" s="167"/>
      <c r="J26" s="69"/>
      <c r="K26" s="69"/>
      <c r="L26" s="69"/>
      <c r="M26" s="69"/>
      <c r="N26" s="69"/>
      <c r="O26" s="69"/>
    </row>
    <row r="27" spans="1:17" s="71" customFormat="1" x14ac:dyDescent="0.15">
      <c r="A27" s="210"/>
      <c r="B27" s="217" t="s">
        <v>20</v>
      </c>
      <c r="C27" s="211" t="s">
        <v>21</v>
      </c>
      <c r="D27" s="211" t="s">
        <v>22</v>
      </c>
      <c r="E27" s="212" t="s">
        <v>23</v>
      </c>
      <c r="F27" s="212" t="s">
        <v>24</v>
      </c>
      <c r="G27" s="212" t="s">
        <v>25</v>
      </c>
      <c r="H27" s="212" t="s">
        <v>116</v>
      </c>
      <c r="I27" s="212" t="s">
        <v>128</v>
      </c>
      <c r="J27" s="213" t="s">
        <v>170</v>
      </c>
      <c r="K27" s="72"/>
      <c r="L27" s="72"/>
      <c r="M27" s="72"/>
      <c r="N27" s="72"/>
      <c r="O27" s="72"/>
      <c r="P27" s="72"/>
      <c r="Q27" s="72"/>
    </row>
    <row r="28" spans="1:17" s="71" customFormat="1" x14ac:dyDescent="0.15">
      <c r="A28" s="219" t="s">
        <v>38</v>
      </c>
      <c r="B28" s="224">
        <f>'Table 1.1'!B5</f>
        <v>77.37</v>
      </c>
      <c r="C28" s="220">
        <f>'Table 1.1'!C5</f>
        <v>77.19</v>
      </c>
      <c r="D28" s="220">
        <f>'Table 1.1'!D5</f>
        <v>86.91</v>
      </c>
      <c r="E28" s="220">
        <f>'Table 1.1'!E5</f>
        <v>87.53</v>
      </c>
      <c r="F28" s="220">
        <f>'Table 1.1'!F5</f>
        <v>89.23</v>
      </c>
      <c r="G28" s="220">
        <f>'Table 1.1'!G5</f>
        <v>85.710000000000008</v>
      </c>
      <c r="H28" s="220">
        <f>'Table 1.1'!H5</f>
        <v>87.389999999999986</v>
      </c>
      <c r="I28" s="220">
        <f>'Table 1.1'!I5</f>
        <v>86.17</v>
      </c>
      <c r="J28" s="221">
        <f>'Table 1.1'!J5</f>
        <v>86.07</v>
      </c>
      <c r="K28" s="72"/>
      <c r="L28" s="72"/>
      <c r="M28" s="72"/>
      <c r="N28" s="72"/>
      <c r="O28" s="72"/>
      <c r="P28" s="72"/>
      <c r="Q28" s="72"/>
    </row>
    <row r="29" spans="1:17" s="71" customFormat="1" x14ac:dyDescent="0.15">
      <c r="A29" s="215" t="s">
        <v>39</v>
      </c>
      <c r="B29" s="218">
        <f>'Table 1.1'!B6</f>
        <v>57.9</v>
      </c>
      <c r="C29" s="170">
        <f>'Table 1.1'!C6</f>
        <v>59.879999999999995</v>
      </c>
      <c r="D29" s="170">
        <f>'Table 1.1'!D6</f>
        <v>67.280000000000015</v>
      </c>
      <c r="E29" s="170">
        <f>'Table 1.1'!E6</f>
        <v>70.160000000000011</v>
      </c>
      <c r="F29" s="170">
        <f>'Table 1.1'!F6</f>
        <v>72.960000000000008</v>
      </c>
      <c r="G29" s="170">
        <f>'Table 1.1'!G6</f>
        <v>72.61</v>
      </c>
      <c r="H29" s="170">
        <f>'Table 1.1'!H6</f>
        <v>76.709999999999994</v>
      </c>
      <c r="I29" s="231">
        <f>'Table 1.1'!I6</f>
        <v>78.06</v>
      </c>
      <c r="J29" s="214">
        <f>'Table 1.1'!J6</f>
        <v>76.400000000000006</v>
      </c>
      <c r="K29" s="72"/>
      <c r="L29" s="72"/>
      <c r="M29" s="72"/>
      <c r="N29" s="72"/>
      <c r="O29" s="72"/>
      <c r="P29" s="72"/>
      <c r="Q29" s="72"/>
    </row>
    <row r="30" spans="1:17" s="71" customFormat="1" x14ac:dyDescent="0.15">
      <c r="A30" s="215" t="s">
        <v>40</v>
      </c>
      <c r="B30" s="218">
        <f>'Table 1.1'!B7</f>
        <v>15.44</v>
      </c>
      <c r="C30" s="170">
        <f>'Table 1.1'!C7</f>
        <v>19.149999999999999</v>
      </c>
      <c r="D30" s="170">
        <f>'Table 1.1'!D7</f>
        <v>28.01</v>
      </c>
      <c r="E30" s="170">
        <f>'Table 1.1'!E7</f>
        <v>30.96</v>
      </c>
      <c r="F30" s="170">
        <f>'Table 1.1'!F7</f>
        <v>38.75</v>
      </c>
      <c r="G30" s="170">
        <f>'Table 1.1'!G7</f>
        <v>34.669999999999995</v>
      </c>
      <c r="H30" s="170">
        <f>'Table 1.1'!H7</f>
        <v>39.74</v>
      </c>
      <c r="I30" s="231">
        <f>'Table 1.1'!I7</f>
        <v>44.07</v>
      </c>
      <c r="J30" s="214">
        <f>'Table 1.1'!J7</f>
        <v>38.68</v>
      </c>
      <c r="K30" s="72"/>
      <c r="L30" s="72"/>
      <c r="M30" s="72"/>
      <c r="N30" s="72"/>
      <c r="O30" s="72"/>
      <c r="P30" s="72"/>
      <c r="Q30" s="72"/>
    </row>
    <row r="31" spans="1:17" s="71" customFormat="1" x14ac:dyDescent="0.15">
      <c r="A31" s="215" t="s">
        <v>41</v>
      </c>
      <c r="B31" s="218">
        <f>'Table 1.1'!B8</f>
        <v>1.58</v>
      </c>
      <c r="C31" s="170">
        <f>'Table 1.1'!C8</f>
        <v>3.26</v>
      </c>
      <c r="D31" s="170">
        <f>'Table 1.1'!D8</f>
        <v>7.0699999999999994</v>
      </c>
      <c r="E31" s="170">
        <f>'Table 1.1'!E8</f>
        <v>6.6800000000000006</v>
      </c>
      <c r="F31" s="170">
        <f>'Table 1.1'!F8</f>
        <v>11.72</v>
      </c>
      <c r="G31" s="170">
        <f>'Table 1.1'!G8</f>
        <v>7.97</v>
      </c>
      <c r="H31" s="170">
        <f>'Table 1.1'!H8</f>
        <v>15.17</v>
      </c>
      <c r="I31" s="231">
        <f>'Table 1.1'!I8</f>
        <v>15.61</v>
      </c>
      <c r="J31" s="214">
        <f>'Table 1.1'!J8</f>
        <v>11.99</v>
      </c>
    </row>
    <row r="32" spans="1:17" s="71" customFormat="1" x14ac:dyDescent="0.15">
      <c r="A32" s="215" t="s">
        <v>42</v>
      </c>
      <c r="B32" s="218">
        <f>'Table 1.1'!B9</f>
        <v>0</v>
      </c>
      <c r="C32" s="170" t="str">
        <f>'Table 1.1'!C9</f>
        <v>*</v>
      </c>
      <c r="D32" s="170" t="str">
        <f>'Table 1.1'!D9</f>
        <v>*</v>
      </c>
      <c r="E32" s="170">
        <f>'Table 1.1'!E9</f>
        <v>1.1100000000000001</v>
      </c>
      <c r="F32" s="170">
        <f>'Table 1.1'!F9</f>
        <v>2.15</v>
      </c>
      <c r="G32" s="170">
        <f>'Table 1.1'!G9</f>
        <v>1.41</v>
      </c>
      <c r="H32" s="170">
        <f>'Table 1.1'!H9</f>
        <v>0.85</v>
      </c>
      <c r="I32" s="231">
        <f>'Table 1.1'!I9</f>
        <v>1.38</v>
      </c>
      <c r="J32" s="214">
        <f>'Table 1.1'!J9</f>
        <v>0.97</v>
      </c>
    </row>
    <row r="33" spans="1:10" s="71" customFormat="1" ht="26" x14ac:dyDescent="0.15">
      <c r="A33" s="222" t="s">
        <v>169</v>
      </c>
      <c r="B33" s="225">
        <f t="shared" ref="B33:I33" si="0">100-B28</f>
        <v>22.629999999999995</v>
      </c>
      <c r="C33" s="223">
        <f t="shared" si="0"/>
        <v>22.810000000000002</v>
      </c>
      <c r="D33" s="223">
        <f t="shared" si="0"/>
        <v>13.090000000000003</v>
      </c>
      <c r="E33" s="223">
        <f t="shared" si="0"/>
        <v>12.469999999999999</v>
      </c>
      <c r="F33" s="223">
        <f t="shared" si="0"/>
        <v>10.769999999999996</v>
      </c>
      <c r="G33" s="223">
        <f t="shared" si="0"/>
        <v>14.289999999999992</v>
      </c>
      <c r="H33" s="223">
        <f t="shared" si="0"/>
        <v>12.610000000000014</v>
      </c>
      <c r="I33" s="223">
        <f t="shared" si="0"/>
        <v>13.829999999999998</v>
      </c>
      <c r="J33" s="216">
        <f t="shared" ref="J33" si="1">100-J28</f>
        <v>13.930000000000007</v>
      </c>
    </row>
    <row r="34" spans="1:10" s="71" customFormat="1" x14ac:dyDescent="0.15">
      <c r="A34" s="168"/>
      <c r="B34" s="168"/>
      <c r="C34" s="168"/>
      <c r="D34" s="168"/>
      <c r="E34" s="168"/>
      <c r="F34" s="168"/>
      <c r="G34" s="168"/>
      <c r="H34" s="168"/>
      <c r="I34" s="168"/>
      <c r="J34" s="168"/>
    </row>
    <row r="35" spans="1:10" s="71" customFormat="1" x14ac:dyDescent="0.15">
      <c r="A35" s="200" t="s">
        <v>146</v>
      </c>
      <c r="B35" s="168"/>
      <c r="C35" s="168"/>
      <c r="D35" s="168"/>
      <c r="E35" s="168"/>
      <c r="F35" s="168"/>
      <c r="G35" s="168"/>
      <c r="H35" s="168"/>
      <c r="I35" s="168"/>
      <c r="J35" s="168"/>
    </row>
    <row r="36" spans="1:10" s="71" customFormat="1" x14ac:dyDescent="0.15">
      <c r="A36" s="210"/>
      <c r="B36" s="217" t="s">
        <v>20</v>
      </c>
      <c r="C36" s="211" t="s">
        <v>21</v>
      </c>
      <c r="D36" s="211" t="s">
        <v>22</v>
      </c>
      <c r="E36" s="212" t="s">
        <v>23</v>
      </c>
      <c r="F36" s="212" t="s">
        <v>24</v>
      </c>
      <c r="G36" s="212" t="s">
        <v>25</v>
      </c>
      <c r="H36" s="212" t="s">
        <v>116</v>
      </c>
      <c r="I36" s="212" t="s">
        <v>128</v>
      </c>
      <c r="J36" s="213" t="s">
        <v>170</v>
      </c>
    </row>
    <row r="37" spans="1:10" s="71" customFormat="1" x14ac:dyDescent="0.15">
      <c r="A37" s="219" t="s">
        <v>38</v>
      </c>
      <c r="B37" s="224">
        <f>'Table 1.1'!B14</f>
        <v>73.301000000000002</v>
      </c>
      <c r="C37" s="220">
        <f>'Table 1.1'!C14</f>
        <v>74.382000000000005</v>
      </c>
      <c r="D37" s="220">
        <f>'Table 1.1'!D14</f>
        <v>78.616</v>
      </c>
      <c r="E37" s="220">
        <f>'Table 1.1'!E14</f>
        <v>81.224999999999994</v>
      </c>
      <c r="F37" s="220">
        <f>'Table 1.1'!F14</f>
        <v>84.075000000000003</v>
      </c>
      <c r="G37" s="220">
        <f>'Table 1.1'!G14</f>
        <v>78.882999999999996</v>
      </c>
      <c r="H37" s="220">
        <f>'Table 1.1'!H14</f>
        <v>80.302999999999983</v>
      </c>
      <c r="I37" s="220">
        <f>'Table 1.1'!I14</f>
        <v>84.63</v>
      </c>
      <c r="J37" s="221">
        <f>'Table 1.1'!J14</f>
        <v>82.37</v>
      </c>
    </row>
    <row r="38" spans="1:10" s="71" customFormat="1" x14ac:dyDescent="0.15">
      <c r="A38" s="215" t="s">
        <v>39</v>
      </c>
      <c r="B38" s="218">
        <f>'Table 1.1'!B15</f>
        <v>50</v>
      </c>
      <c r="C38" s="170">
        <f>'Table 1.1'!C15</f>
        <v>50.884000000000007</v>
      </c>
      <c r="D38" s="170">
        <f>'Table 1.1'!D15</f>
        <v>56.603999999999999</v>
      </c>
      <c r="E38" s="170">
        <f>'Table 1.1'!E15</f>
        <v>55.731999999999999</v>
      </c>
      <c r="F38" s="170">
        <f>'Table 1.1'!F15</f>
        <v>63.934000000000005</v>
      </c>
      <c r="G38" s="170">
        <f>'Table 1.1'!G15</f>
        <v>62.864999999999995</v>
      </c>
      <c r="H38" s="170">
        <f>'Table 1.1'!H15</f>
        <v>63.635999999999996</v>
      </c>
      <c r="I38" s="231">
        <f>'Table 1.1'!I15</f>
        <v>65.37</v>
      </c>
      <c r="J38" s="214">
        <f>'Table 1.1'!J15</f>
        <v>66.599999999999994</v>
      </c>
    </row>
    <row r="39" spans="1:10" s="71" customFormat="1" x14ac:dyDescent="0.15">
      <c r="A39" s="215" t="s">
        <v>40</v>
      </c>
      <c r="B39" s="218">
        <f>'Table 1.1'!B16</f>
        <v>11.327</v>
      </c>
      <c r="C39" s="170">
        <f>'Table 1.1'!C16</f>
        <v>14.488</v>
      </c>
      <c r="D39" s="170">
        <f>'Table 1.1'!D16</f>
        <v>16.352</v>
      </c>
      <c r="E39" s="170">
        <f>'Table 1.1'!E16</f>
        <v>17.193999999999999</v>
      </c>
      <c r="F39" s="170">
        <f>'Table 1.1'!F16</f>
        <v>28.571000000000002</v>
      </c>
      <c r="G39" s="170">
        <f>'Table 1.1'!G16</f>
        <v>24.03</v>
      </c>
      <c r="H39" s="170">
        <f>'Table 1.1'!H16</f>
        <v>27.922000000000001</v>
      </c>
      <c r="I39" s="231">
        <f>'Table 1.1'!I16</f>
        <v>28.57</v>
      </c>
      <c r="J39" s="214">
        <f>'Table 1.1'!J16</f>
        <v>35.89</v>
      </c>
    </row>
    <row r="40" spans="1:10" s="71" customFormat="1" x14ac:dyDescent="0.15">
      <c r="A40" s="215" t="s">
        <v>41</v>
      </c>
      <c r="B40" s="218">
        <f>'Table 1.1'!B17</f>
        <v>1.78</v>
      </c>
      <c r="C40" s="170">
        <f>'Table 1.1'!C17</f>
        <v>1.7670000000000001</v>
      </c>
      <c r="D40" s="170">
        <f>'Table 1.1'!D17</f>
        <v>2.306</v>
      </c>
      <c r="E40" s="170">
        <f>'Table 1.1'!E17</f>
        <v>1.7789999999999999</v>
      </c>
      <c r="F40" s="170">
        <f>'Table 1.1'!F17</f>
        <v>6.3230000000000004</v>
      </c>
      <c r="G40" s="170">
        <f>'Table 1.1'!G17</f>
        <v>7.282</v>
      </c>
      <c r="H40" s="170">
        <f>'Table 1.1'!H17</f>
        <v>6.9260000000000002</v>
      </c>
      <c r="I40" s="231">
        <f>'Table 1.1'!I17</f>
        <v>7.58</v>
      </c>
      <c r="J40" s="214">
        <f>'Table 1.1'!J17</f>
        <v>11</v>
      </c>
    </row>
    <row r="41" spans="1:10" s="71" customFormat="1" x14ac:dyDescent="0.15">
      <c r="A41" s="215" t="s">
        <v>42</v>
      </c>
      <c r="B41" s="218" t="str">
        <f>'Table 1.1'!B18</f>
        <v>*</v>
      </c>
      <c r="C41" s="170" t="str">
        <f>'Table 1.1'!C18</f>
        <v>*</v>
      </c>
      <c r="D41" s="170" t="str">
        <f>'Table 1.1'!D18</f>
        <v>*</v>
      </c>
      <c r="E41" s="170" t="str">
        <f>'Table 1.1'!E18</f>
        <v>*</v>
      </c>
      <c r="F41" s="170" t="str">
        <f>'Table 1.1'!F18</f>
        <v>*</v>
      </c>
      <c r="G41" s="170">
        <f>'Table 1.1'!G18</f>
        <v>1.214</v>
      </c>
      <c r="H41" s="170">
        <f>'Table 1.1'!H18</f>
        <v>1.0820000000000001</v>
      </c>
      <c r="I41" s="231">
        <f>'Table 1.1'!I18</f>
        <v>2.16</v>
      </c>
      <c r="J41" s="214">
        <f>'Table 1.1'!J18</f>
        <v>1.45</v>
      </c>
    </row>
    <row r="42" spans="1:10" s="71" customFormat="1" ht="26" x14ac:dyDescent="0.15">
      <c r="A42" s="222" t="s">
        <v>169</v>
      </c>
      <c r="B42" s="225">
        <f>'Table 1.1'!B19</f>
        <v>26.698999999999998</v>
      </c>
      <c r="C42" s="223">
        <f>'Table 1.1'!C19</f>
        <v>25.617999999999995</v>
      </c>
      <c r="D42" s="223">
        <f>'Table 1.1'!D19</f>
        <v>21.384</v>
      </c>
      <c r="E42" s="223">
        <f>'Table 1.1'!E19</f>
        <v>18.775000000000006</v>
      </c>
      <c r="F42" s="223">
        <f>'Table 1.1'!F19</f>
        <v>15.924999999999997</v>
      </c>
      <c r="G42" s="223">
        <f>'Table 1.1'!G19</f>
        <v>21.117000000000004</v>
      </c>
      <c r="H42" s="223">
        <f>'Table 1.1'!H19</f>
        <v>19.697000000000017</v>
      </c>
      <c r="I42" s="223">
        <f>'Table 1.1'!I19</f>
        <v>15.370000000000005</v>
      </c>
      <c r="J42" s="216">
        <f>'Table 1.1'!J19</f>
        <v>17.629999999999995</v>
      </c>
    </row>
    <row r="43" spans="1:10" s="71" customFormat="1" x14ac:dyDescent="0.15">
      <c r="A43" s="169"/>
      <c r="B43" s="170"/>
      <c r="C43" s="170"/>
      <c r="D43" s="170"/>
      <c r="E43" s="170"/>
      <c r="F43" s="170"/>
      <c r="G43" s="170"/>
      <c r="H43" s="170"/>
      <c r="I43" s="170"/>
      <c r="J43" s="170"/>
    </row>
    <row r="44" spans="1:10" s="71" customFormat="1" x14ac:dyDescent="0.15">
      <c r="A44" s="200" t="s">
        <v>148</v>
      </c>
      <c r="B44" s="170"/>
      <c r="C44" s="170"/>
      <c r="D44" s="170"/>
      <c r="E44" s="170"/>
      <c r="F44" s="170"/>
      <c r="G44" s="170"/>
      <c r="H44" s="170"/>
      <c r="I44" s="170"/>
      <c r="J44" s="170"/>
    </row>
    <row r="45" spans="1:10" x14ac:dyDescent="0.15">
      <c r="A45" s="210"/>
      <c r="B45" s="217" t="s">
        <v>20</v>
      </c>
      <c r="C45" s="211" t="s">
        <v>21</v>
      </c>
      <c r="D45" s="211" t="s">
        <v>22</v>
      </c>
      <c r="E45" s="212" t="s">
        <v>23</v>
      </c>
      <c r="F45" s="212" t="s">
        <v>24</v>
      </c>
      <c r="G45" s="212" t="s">
        <v>25</v>
      </c>
      <c r="H45" s="212" t="s">
        <v>116</v>
      </c>
      <c r="I45" s="212" t="s">
        <v>128</v>
      </c>
      <c r="J45" s="213" t="s">
        <v>170</v>
      </c>
    </row>
    <row r="46" spans="1:10" x14ac:dyDescent="0.15">
      <c r="A46" s="219" t="s">
        <v>38</v>
      </c>
      <c r="B46" s="224">
        <f>'Table 1.1'!B23</f>
        <v>97.190123085030294</v>
      </c>
      <c r="C46" s="220">
        <f>'Table 1.1'!C23</f>
        <v>97.694497509083419</v>
      </c>
      <c r="D46" s="220">
        <f>'Table 1.1'!D23</f>
        <v>98.188762689717564</v>
      </c>
      <c r="E46" s="220">
        <f>'Table 1.1'!E23</f>
        <v>98.505237477491434</v>
      </c>
      <c r="F46" s="220">
        <f>'Table 1.1'!F23</f>
        <v>98.321534152792907</v>
      </c>
      <c r="G46" s="220">
        <f>'Table 1.1'!G23</f>
        <v>97.889161951572646</v>
      </c>
      <c r="H46" s="220">
        <f>'Table 1.1'!H23</f>
        <v>98</v>
      </c>
      <c r="I46" s="220">
        <f>'Table 1.1'!I23</f>
        <v>97.959064327485379</v>
      </c>
      <c r="J46" s="221">
        <f>'Table 1.1'!J23</f>
        <v>97.8049368818847</v>
      </c>
    </row>
    <row r="47" spans="1:10" x14ac:dyDescent="0.15">
      <c r="A47" s="215" t="s">
        <v>39</v>
      </c>
      <c r="B47" s="218">
        <f>'Table 1.1'!B24</f>
        <v>94.416004818007309</v>
      </c>
      <c r="C47" s="170">
        <f>'Table 1.1'!C24</f>
        <v>95.081844401992726</v>
      </c>
      <c r="D47" s="170">
        <f>'Table 1.1'!D24</f>
        <v>95.834757262036391</v>
      </c>
      <c r="E47" s="170">
        <f>'Table 1.1'!E24</f>
        <v>96.26696613549673</v>
      </c>
      <c r="F47" s="170">
        <f>'Table 1.1'!F24</f>
        <v>96.300762408588767</v>
      </c>
      <c r="G47" s="170">
        <f>'Table 1.1'!G24</f>
        <v>96.197443371244589</v>
      </c>
      <c r="H47" s="170">
        <f>'Table 1.1'!H24</f>
        <v>96.299999999999983</v>
      </c>
      <c r="I47" s="231">
        <f>'Table 1.1'!I24</f>
        <v>96.307992202729054</v>
      </c>
      <c r="J47" s="214">
        <f>'Table 1.1'!J24</f>
        <v>96.174720591782574</v>
      </c>
    </row>
    <row r="48" spans="1:10" x14ac:dyDescent="0.15">
      <c r="A48" s="215" t="s">
        <v>40</v>
      </c>
      <c r="B48" s="218">
        <f>'Table 1.1'!B25</f>
        <v>77.127639552828697</v>
      </c>
      <c r="C48" s="170">
        <f>'Table 1.1'!C25</f>
        <v>79.211147319923597</v>
      </c>
      <c r="D48" s="170">
        <f>'Table 1.1'!D25</f>
        <v>81.561966026736357</v>
      </c>
      <c r="E48" s="170">
        <f>'Table 1.1'!E25</f>
        <v>82.69599395899084</v>
      </c>
      <c r="F48" s="170">
        <f>'Table 1.1'!F25</f>
        <v>84.300606814999227</v>
      </c>
      <c r="G48" s="170">
        <f>'Table 1.1'!G25</f>
        <v>85.155550475319572</v>
      </c>
      <c r="H48" s="170">
        <f>'Table 1.1'!H25</f>
        <v>85.6</v>
      </c>
      <c r="I48" s="231">
        <f>'Table 1.1'!I25</f>
        <v>86.101364522417157</v>
      </c>
      <c r="J48" s="214">
        <f>'Table 1.1'!J25</f>
        <v>85.923052183002341</v>
      </c>
    </row>
    <row r="49" spans="1:18" x14ac:dyDescent="0.15">
      <c r="A49" s="215" t="s">
        <v>41</v>
      </c>
      <c r="B49" s="218">
        <f>'Table 1.1'!B26</f>
        <v>50.380170888696505</v>
      </c>
      <c r="C49" s="170">
        <f>'Table 1.1'!C26</f>
        <v>52.3279769262464</v>
      </c>
      <c r="D49" s="170">
        <f>'Table 1.1'!D26</f>
        <v>55.80259322544979</v>
      </c>
      <c r="E49" s="170">
        <f>'Table 1.1'!E26</f>
        <v>55.763161461459518</v>
      </c>
      <c r="F49" s="170">
        <f>'Table 1.1'!F26</f>
        <v>58.098646335770965</v>
      </c>
      <c r="G49" s="170">
        <f>'Table 1.1'!G26</f>
        <v>60.210321769446196</v>
      </c>
      <c r="H49" s="170">
        <f>'Table 1.1'!H26</f>
        <v>61.7</v>
      </c>
      <c r="I49" s="231">
        <f>'Table 1.1'!I26</f>
        <v>61.218323586744638</v>
      </c>
      <c r="J49" s="214">
        <f>'Table 1.1'!J26</f>
        <v>62.153252392055961</v>
      </c>
    </row>
    <row r="50" spans="1:18" x14ac:dyDescent="0.15">
      <c r="A50" s="215" t="s">
        <v>42</v>
      </c>
      <c r="B50" s="218">
        <f>'Table 1.1'!B27</f>
        <v>15.596416607068919</v>
      </c>
      <c r="C50" s="170">
        <f>'Table 1.1'!C27</f>
        <v>16.226542308124507</v>
      </c>
      <c r="D50" s="170">
        <f>'Table 1.1'!D27</f>
        <v>17.583676751432307</v>
      </c>
      <c r="E50" s="170">
        <f>'Table 1.1'!E27</f>
        <v>17.625418707766183</v>
      </c>
      <c r="F50" s="170">
        <f>'Table 1.1'!F27</f>
        <v>18.272522172086511</v>
      </c>
      <c r="G50" s="170">
        <f>'Table 1.1'!G27</f>
        <v>18.776552170848333</v>
      </c>
      <c r="H50" s="170">
        <f>'Table 1.1'!H27</f>
        <v>19.100000000000001</v>
      </c>
      <c r="I50" s="231">
        <f>'Table 1.1'!I27</f>
        <v>19.294346978557506</v>
      </c>
      <c r="J50" s="214">
        <f>'Table 1.1'!J27</f>
        <v>20.159604406207286</v>
      </c>
    </row>
    <row r="51" spans="1:18" ht="26" x14ac:dyDescent="0.15">
      <c r="A51" s="222" t="s">
        <v>169</v>
      </c>
      <c r="B51" s="225">
        <f t="shared" ref="B51:I51" si="2">100-B46</f>
        <v>2.8098769149697063</v>
      </c>
      <c r="C51" s="223">
        <f t="shared" si="2"/>
        <v>2.3055024909165809</v>
      </c>
      <c r="D51" s="223">
        <f t="shared" si="2"/>
        <v>1.8112373102824364</v>
      </c>
      <c r="E51" s="223">
        <f t="shared" si="2"/>
        <v>1.4947625225085659</v>
      </c>
      <c r="F51" s="223">
        <f t="shared" si="2"/>
        <v>1.678465847207093</v>
      </c>
      <c r="G51" s="223">
        <f t="shared" si="2"/>
        <v>2.1108380484273539</v>
      </c>
      <c r="H51" s="223">
        <f t="shared" si="2"/>
        <v>2</v>
      </c>
      <c r="I51" s="223">
        <f t="shared" si="2"/>
        <v>2.040935672514621</v>
      </c>
      <c r="J51" s="216">
        <f t="shared" ref="J51" si="3">100-J46</f>
        <v>2.1950631181153</v>
      </c>
    </row>
    <row r="52" spans="1:18" x14ac:dyDescent="0.15">
      <c r="J52" s="69"/>
    </row>
    <row r="53" spans="1:18" ht="12.75" customHeight="1" x14ac:dyDescent="0.15">
      <c r="A53" s="306" t="s">
        <v>217</v>
      </c>
      <c r="B53" s="306"/>
      <c r="C53" s="306"/>
      <c r="D53" s="306"/>
      <c r="E53" s="306"/>
      <c r="F53" s="306"/>
      <c r="G53" s="306"/>
      <c r="H53" s="306"/>
      <c r="I53" s="306"/>
      <c r="J53" s="306"/>
      <c r="K53" s="306"/>
      <c r="L53" s="67"/>
      <c r="M53" s="67"/>
      <c r="N53" s="67"/>
      <c r="O53" s="17"/>
      <c r="P53" s="17"/>
      <c r="Q53" s="17"/>
      <c r="R53" s="17"/>
    </row>
    <row r="54" spans="1:18" x14ac:dyDescent="0.15">
      <c r="A54" s="304" t="s">
        <v>37</v>
      </c>
      <c r="B54" s="304"/>
      <c r="C54" s="304"/>
      <c r="D54" s="304"/>
      <c r="E54" s="304"/>
      <c r="F54" s="304"/>
      <c r="G54" s="17"/>
      <c r="H54" s="17"/>
      <c r="I54" s="17"/>
      <c r="J54" s="17"/>
      <c r="K54" s="17"/>
      <c r="L54" s="17"/>
      <c r="M54" s="17"/>
      <c r="N54" s="17"/>
      <c r="O54" s="17"/>
      <c r="P54" s="17"/>
      <c r="Q54" s="17"/>
      <c r="R54" s="17"/>
    </row>
    <row r="55" spans="1:18" x14ac:dyDescent="0.15">
      <c r="A55" s="300" t="s">
        <v>216</v>
      </c>
      <c r="B55" s="300"/>
      <c r="C55" s="300"/>
      <c r="D55" s="300"/>
      <c r="E55" s="300"/>
      <c r="F55" s="300"/>
      <c r="G55" s="300"/>
      <c r="H55" s="300"/>
      <c r="I55" s="300"/>
      <c r="J55" s="300"/>
      <c r="K55" s="300"/>
      <c r="L55" s="300"/>
      <c r="M55" s="300"/>
      <c r="N55" s="300"/>
      <c r="O55" s="300"/>
      <c r="P55" s="300"/>
      <c r="Q55" s="300"/>
      <c r="R55" s="300"/>
    </row>
    <row r="56" spans="1:18" x14ac:dyDescent="0.15">
      <c r="J56" s="69"/>
    </row>
    <row r="57" spans="1:18" x14ac:dyDescent="0.15">
      <c r="J57" s="69"/>
    </row>
  </sheetData>
  <mergeCells count="4">
    <mergeCell ref="A2:G2"/>
    <mergeCell ref="A54:F54"/>
    <mergeCell ref="A55:R55"/>
    <mergeCell ref="A53:K53"/>
  </mergeCells>
  <pageMargins left="0.74803149606299213" right="0.74803149606299213" top="0.98425196850393704" bottom="0.98425196850393704" header="0.51181102362204722" footer="0.51181102362204722"/>
  <pageSetup paperSize="9" scale="9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pageSetUpPr fitToPage="1"/>
  </sheetPr>
  <dimension ref="A1:AQ44"/>
  <sheetViews>
    <sheetView zoomScaleNormal="100" zoomScaleSheetLayoutView="85" workbookViewId="0"/>
  </sheetViews>
  <sheetFormatPr baseColWidth="10" defaultColWidth="8.83203125" defaultRowHeight="13" x14ac:dyDescent="0.15"/>
  <cols>
    <col min="1" max="1" customWidth="true" style="69" width="36.33203125" collapsed="false"/>
    <col min="2" max="2" customWidth="true" style="69" width="14.1640625" collapsed="false"/>
    <col min="3" max="7" customWidth="true" style="69" width="11.1640625" collapsed="false"/>
    <col min="8" max="8" style="69" width="8.83203125" collapsed="false"/>
    <col min="9" max="9" customWidth="true" style="69" width="14.5" collapsed="false"/>
    <col min="10" max="11" style="69" width="8.83203125" collapsed="false"/>
    <col min="12" max="16" bestFit="true" customWidth="true" style="69" width="4.0" collapsed="false"/>
    <col min="17" max="16384" style="69" width="8.83203125" collapsed="false"/>
  </cols>
  <sheetData>
    <row r="1" spans="1:43" ht="28" x14ac:dyDescent="0.15">
      <c r="A1" s="18" t="s">
        <v>1</v>
      </c>
    </row>
    <row r="2" spans="1:43" ht="36" customHeight="1" x14ac:dyDescent="0.2">
      <c r="A2" s="302" t="s">
        <v>226</v>
      </c>
      <c r="B2" s="302"/>
      <c r="C2" s="302"/>
      <c r="D2" s="302"/>
      <c r="E2" s="302"/>
      <c r="F2" s="302"/>
      <c r="G2" s="302"/>
    </row>
    <row r="3" spans="1:43" x14ac:dyDescent="0.15">
      <c r="A3" s="171"/>
      <c r="B3" s="86"/>
      <c r="C3" s="87"/>
      <c r="D3" s="87"/>
      <c r="E3" s="87"/>
      <c r="F3" s="87"/>
      <c r="G3" s="87"/>
    </row>
    <row r="4" spans="1:43" ht="25.5" customHeight="1" thickBot="1" x14ac:dyDescent="0.25">
      <c r="A4" s="51" t="s">
        <v>229</v>
      </c>
      <c r="B4" s="73"/>
      <c r="C4" s="73"/>
      <c r="D4" s="73"/>
      <c r="E4" s="73"/>
      <c r="F4" s="73"/>
      <c r="G4" s="73"/>
    </row>
    <row r="5" spans="1:43" ht="14" thickBot="1" x14ac:dyDescent="0.2">
      <c r="A5" s="74"/>
      <c r="B5" s="307" t="s">
        <v>43</v>
      </c>
      <c r="C5" s="307"/>
      <c r="D5" s="307"/>
      <c r="E5" s="307"/>
      <c r="F5" s="307"/>
      <c r="G5" s="307"/>
    </row>
    <row r="6" spans="1:43" x14ac:dyDescent="0.15">
      <c r="A6" s="75"/>
      <c r="B6" s="315" t="s">
        <v>168</v>
      </c>
      <c r="C6" s="310" t="s">
        <v>44</v>
      </c>
      <c r="D6" s="310"/>
      <c r="E6" s="310"/>
      <c r="F6" s="310"/>
      <c r="G6" s="310"/>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row>
    <row r="7" spans="1:43" ht="27" thickBot="1" x14ac:dyDescent="0.2">
      <c r="A7" s="232"/>
      <c r="B7" s="316"/>
      <c r="C7" s="76" t="s">
        <v>45</v>
      </c>
      <c r="D7" s="76" t="s">
        <v>46</v>
      </c>
      <c r="E7" s="76" t="s">
        <v>47</v>
      </c>
      <c r="F7" s="76" t="s">
        <v>48</v>
      </c>
      <c r="G7" s="76" t="s">
        <v>49</v>
      </c>
      <c r="I7" s="174"/>
    </row>
    <row r="8" spans="1:43" ht="27" thickBot="1" x14ac:dyDescent="0.2">
      <c r="A8" s="77" t="s">
        <v>162</v>
      </c>
      <c r="B8" s="77"/>
      <c r="C8" s="78"/>
      <c r="D8" s="78"/>
      <c r="E8" s="78"/>
      <c r="F8" s="78"/>
      <c r="G8" s="79"/>
    </row>
    <row r="9" spans="1:43" x14ac:dyDescent="0.15">
      <c r="A9" s="80" t="s">
        <v>50</v>
      </c>
      <c r="B9" s="143">
        <v>27</v>
      </c>
      <c r="C9" s="144">
        <v>73</v>
      </c>
      <c r="D9" s="144">
        <v>49</v>
      </c>
      <c r="E9" s="144">
        <v>14</v>
      </c>
      <c r="F9" s="144" t="s">
        <v>35</v>
      </c>
      <c r="G9" s="144" t="s">
        <v>35</v>
      </c>
    </row>
    <row r="10" spans="1:43" x14ac:dyDescent="0.15">
      <c r="A10" s="81" t="s">
        <v>130</v>
      </c>
      <c r="B10" s="143">
        <v>13</v>
      </c>
      <c r="C10" s="144">
        <v>87</v>
      </c>
      <c r="D10" s="144">
        <v>77</v>
      </c>
      <c r="E10" s="144">
        <v>38</v>
      </c>
      <c r="F10" s="144">
        <v>13</v>
      </c>
      <c r="G10" s="144">
        <v>0</v>
      </c>
      <c r="I10" s="94"/>
    </row>
    <row r="11" spans="1:43" x14ac:dyDescent="0.15">
      <c r="A11" s="81" t="s">
        <v>51</v>
      </c>
      <c r="B11" s="143">
        <v>2</v>
      </c>
      <c r="C11" s="144">
        <v>98</v>
      </c>
      <c r="D11" s="144">
        <v>96</v>
      </c>
      <c r="E11" s="144">
        <v>68</v>
      </c>
      <c r="F11" s="144">
        <v>25</v>
      </c>
      <c r="G11" s="144">
        <v>5</v>
      </c>
    </row>
    <row r="12" spans="1:43" x14ac:dyDescent="0.15">
      <c r="A12" s="81" t="s">
        <v>52</v>
      </c>
      <c r="B12" s="143">
        <v>6</v>
      </c>
      <c r="C12" s="144">
        <v>94</v>
      </c>
      <c r="D12" s="144">
        <v>92</v>
      </c>
      <c r="E12" s="144">
        <v>61</v>
      </c>
      <c r="F12" s="144">
        <v>22</v>
      </c>
      <c r="G12" s="144">
        <v>0</v>
      </c>
    </row>
    <row r="13" spans="1:43" ht="16" thickBot="1" x14ac:dyDescent="0.2">
      <c r="A13" s="82" t="s">
        <v>53</v>
      </c>
      <c r="B13" s="145" t="s">
        <v>35</v>
      </c>
      <c r="C13" s="146" t="s">
        <v>35</v>
      </c>
      <c r="D13" s="146" t="s">
        <v>35</v>
      </c>
      <c r="E13" s="146" t="s">
        <v>35</v>
      </c>
      <c r="F13" s="146" t="s">
        <v>35</v>
      </c>
      <c r="G13" s="146">
        <v>0</v>
      </c>
    </row>
    <row r="14" spans="1:43" ht="27" thickBot="1" x14ac:dyDescent="0.2">
      <c r="A14" s="83" t="s">
        <v>163</v>
      </c>
      <c r="B14" s="146"/>
      <c r="C14" s="146"/>
      <c r="D14" s="146"/>
      <c r="E14" s="146"/>
      <c r="F14" s="146"/>
      <c r="G14" s="146"/>
    </row>
    <row r="15" spans="1:43" x14ac:dyDescent="0.15">
      <c r="A15" s="80" t="s">
        <v>54</v>
      </c>
      <c r="B15" s="143">
        <v>16</v>
      </c>
      <c r="C15" s="144">
        <v>84</v>
      </c>
      <c r="D15" s="144">
        <v>69</v>
      </c>
      <c r="E15" s="144">
        <v>31</v>
      </c>
      <c r="F15" s="144" t="s">
        <v>35</v>
      </c>
      <c r="G15" s="144">
        <v>0</v>
      </c>
    </row>
    <row r="16" spans="1:43" x14ac:dyDescent="0.15">
      <c r="A16" s="81" t="s">
        <v>55</v>
      </c>
      <c r="B16" s="143">
        <v>20</v>
      </c>
      <c r="C16" s="144">
        <v>80</v>
      </c>
      <c r="D16" s="144">
        <v>80</v>
      </c>
      <c r="E16" s="144" t="s">
        <v>35</v>
      </c>
      <c r="F16" s="144" t="s">
        <v>35</v>
      </c>
      <c r="G16" s="144">
        <v>0</v>
      </c>
    </row>
    <row r="17" spans="1:7" ht="16" thickBot="1" x14ac:dyDescent="0.2">
      <c r="A17" s="84" t="s">
        <v>56</v>
      </c>
      <c r="B17" s="145">
        <v>35</v>
      </c>
      <c r="C17" s="146">
        <v>65</v>
      </c>
      <c r="D17" s="146">
        <v>58</v>
      </c>
      <c r="E17" s="146" t="s">
        <v>35</v>
      </c>
      <c r="F17" s="146" t="s">
        <v>35</v>
      </c>
      <c r="G17" s="146">
        <v>0</v>
      </c>
    </row>
    <row r="18" spans="1:7" ht="14" thickBot="1" x14ac:dyDescent="0.2">
      <c r="A18" s="83" t="s">
        <v>110</v>
      </c>
      <c r="B18" s="146">
        <v>11</v>
      </c>
      <c r="C18" s="146">
        <v>89</v>
      </c>
      <c r="D18" s="146">
        <v>81</v>
      </c>
      <c r="E18" s="146">
        <v>32</v>
      </c>
      <c r="F18" s="146" t="s">
        <v>35</v>
      </c>
      <c r="G18" s="146">
        <v>0</v>
      </c>
    </row>
    <row r="19" spans="1:7" ht="14" thickBot="1" x14ac:dyDescent="0.2">
      <c r="A19" s="80" t="s">
        <v>131</v>
      </c>
      <c r="B19" s="179">
        <v>14</v>
      </c>
      <c r="C19" s="264">
        <v>86</v>
      </c>
      <c r="D19" s="264">
        <v>76</v>
      </c>
      <c r="E19" s="264">
        <v>39</v>
      </c>
      <c r="F19" s="264">
        <v>12</v>
      </c>
      <c r="G19" s="264">
        <v>1</v>
      </c>
    </row>
    <row r="20" spans="1:7" x14ac:dyDescent="0.15">
      <c r="A20" s="311" t="s">
        <v>62</v>
      </c>
      <c r="B20" s="317"/>
      <c r="C20" s="317"/>
      <c r="D20" s="317"/>
      <c r="E20" s="317"/>
      <c r="F20" s="317"/>
      <c r="G20" s="317"/>
    </row>
    <row r="21" spans="1:7" x14ac:dyDescent="0.15">
      <c r="A21" s="88" t="s">
        <v>57</v>
      </c>
      <c r="B21" s="89"/>
      <c r="C21" s="89"/>
      <c r="D21" s="89"/>
      <c r="E21" s="89"/>
      <c r="F21" s="89"/>
      <c r="G21" s="89"/>
    </row>
    <row r="22" spans="1:7" x14ac:dyDescent="0.15">
      <c r="A22" s="314" t="s">
        <v>58</v>
      </c>
      <c r="B22" s="314"/>
      <c r="C22" s="314"/>
      <c r="D22" s="314"/>
      <c r="E22" s="89"/>
      <c r="F22" s="89"/>
      <c r="G22" s="89"/>
    </row>
    <row r="23" spans="1:7" x14ac:dyDescent="0.15">
      <c r="A23" s="167" t="s">
        <v>206</v>
      </c>
    </row>
    <row r="25" spans="1:7" ht="18" thickBot="1" x14ac:dyDescent="0.25">
      <c r="A25" s="111" t="s">
        <v>230</v>
      </c>
      <c r="B25" s="73"/>
      <c r="C25" s="73"/>
      <c r="D25" s="73"/>
      <c r="E25" s="73"/>
      <c r="F25" s="73"/>
      <c r="G25" s="73"/>
    </row>
    <row r="26" spans="1:7" ht="14" thickBot="1" x14ac:dyDescent="0.2">
      <c r="A26" s="74"/>
      <c r="B26" s="307" t="s">
        <v>43</v>
      </c>
      <c r="C26" s="307"/>
      <c r="D26" s="307"/>
      <c r="E26" s="307"/>
      <c r="F26" s="307"/>
      <c r="G26" s="307"/>
    </row>
    <row r="27" spans="1:7" x14ac:dyDescent="0.15">
      <c r="A27" s="75"/>
      <c r="B27" s="308" t="s">
        <v>168</v>
      </c>
      <c r="C27" s="310" t="s">
        <v>44</v>
      </c>
      <c r="D27" s="310"/>
      <c r="E27" s="310"/>
      <c r="F27" s="310"/>
      <c r="G27" s="310"/>
    </row>
    <row r="28" spans="1:7" ht="27" thickBot="1" x14ac:dyDescent="0.2">
      <c r="A28" s="232"/>
      <c r="B28" s="309"/>
      <c r="C28" s="76" t="s">
        <v>45</v>
      </c>
      <c r="D28" s="76" t="s">
        <v>46</v>
      </c>
      <c r="E28" s="76" t="s">
        <v>47</v>
      </c>
      <c r="F28" s="76" t="s">
        <v>48</v>
      </c>
      <c r="G28" s="76" t="s">
        <v>49</v>
      </c>
    </row>
    <row r="29" spans="1:7" ht="27" thickBot="1" x14ac:dyDescent="0.2">
      <c r="A29" s="77" t="s">
        <v>162</v>
      </c>
      <c r="B29" s="77"/>
      <c r="C29" s="78"/>
      <c r="D29" s="78"/>
      <c r="E29" s="78"/>
      <c r="F29" s="78"/>
      <c r="G29" s="274"/>
    </row>
    <row r="30" spans="1:7" x14ac:dyDescent="0.15">
      <c r="A30" s="80" t="s">
        <v>50</v>
      </c>
      <c r="B30" s="143">
        <v>25</v>
      </c>
      <c r="C30" s="144">
        <v>75</v>
      </c>
      <c r="D30" s="144">
        <v>52</v>
      </c>
      <c r="E30" s="144">
        <v>17</v>
      </c>
      <c r="F30" s="144" t="s">
        <v>35</v>
      </c>
      <c r="G30" s="144">
        <v>0</v>
      </c>
    </row>
    <row r="31" spans="1:7" x14ac:dyDescent="0.15">
      <c r="A31" s="81" t="s">
        <v>130</v>
      </c>
      <c r="B31" s="143">
        <v>8</v>
      </c>
      <c r="C31" s="144">
        <v>92</v>
      </c>
      <c r="D31" s="144">
        <v>80</v>
      </c>
      <c r="E31" s="144">
        <v>51</v>
      </c>
      <c r="F31" s="144">
        <v>13</v>
      </c>
      <c r="G31" s="144" t="s">
        <v>35</v>
      </c>
    </row>
    <row r="32" spans="1:7" x14ac:dyDescent="0.15">
      <c r="A32" s="81" t="s">
        <v>51</v>
      </c>
      <c r="B32" s="143">
        <v>5</v>
      </c>
      <c r="C32" s="144">
        <v>95</v>
      </c>
      <c r="D32" s="144">
        <v>90</v>
      </c>
      <c r="E32" s="144">
        <v>72</v>
      </c>
      <c r="F32" s="144">
        <v>28</v>
      </c>
      <c r="G32" s="144">
        <v>8</v>
      </c>
    </row>
    <row r="33" spans="1:8" x14ac:dyDescent="0.15">
      <c r="A33" s="81" t="s">
        <v>52</v>
      </c>
      <c r="B33" s="143">
        <v>3</v>
      </c>
      <c r="C33" s="144">
        <v>97</v>
      </c>
      <c r="D33" s="144">
        <v>97</v>
      </c>
      <c r="E33" s="144">
        <v>72</v>
      </c>
      <c r="F33" s="144">
        <v>34</v>
      </c>
      <c r="G33" s="144" t="s">
        <v>35</v>
      </c>
    </row>
    <row r="34" spans="1:8" ht="16" thickBot="1" x14ac:dyDescent="0.2">
      <c r="A34" s="82" t="s">
        <v>53</v>
      </c>
      <c r="B34" s="145" t="s">
        <v>201</v>
      </c>
      <c r="C34" s="146" t="s">
        <v>201</v>
      </c>
      <c r="D34" s="146" t="s">
        <v>201</v>
      </c>
      <c r="E34" s="146" t="s">
        <v>201</v>
      </c>
      <c r="F34" s="146" t="s">
        <v>201</v>
      </c>
      <c r="G34" s="146" t="s">
        <v>201</v>
      </c>
      <c r="H34" s="167"/>
    </row>
    <row r="35" spans="1:8" ht="27" thickBot="1" x14ac:dyDescent="0.2">
      <c r="A35" s="83" t="s">
        <v>163</v>
      </c>
      <c r="B35" s="146"/>
      <c r="C35" s="146"/>
      <c r="D35" s="146"/>
      <c r="E35" s="146"/>
      <c r="F35" s="146"/>
      <c r="G35" s="146"/>
    </row>
    <row r="36" spans="1:8" x14ac:dyDescent="0.15">
      <c r="A36" s="80" t="s">
        <v>54</v>
      </c>
      <c r="B36" s="143">
        <v>25</v>
      </c>
      <c r="C36" s="144">
        <v>75</v>
      </c>
      <c r="D36" s="144">
        <v>69</v>
      </c>
      <c r="E36" s="144">
        <v>31</v>
      </c>
      <c r="F36" s="144" t="s">
        <v>35</v>
      </c>
      <c r="G36" s="144">
        <v>0</v>
      </c>
    </row>
    <row r="37" spans="1:8" x14ac:dyDescent="0.15">
      <c r="A37" s="81" t="s">
        <v>55</v>
      </c>
      <c r="B37" s="143" t="s">
        <v>35</v>
      </c>
      <c r="C37" s="144" t="s">
        <v>35</v>
      </c>
      <c r="D37" s="144" t="s">
        <v>35</v>
      </c>
      <c r="E37" s="144" t="s">
        <v>35</v>
      </c>
      <c r="F37" s="144">
        <v>0</v>
      </c>
      <c r="G37" s="144">
        <v>0</v>
      </c>
    </row>
    <row r="38" spans="1:8" ht="16" thickBot="1" x14ac:dyDescent="0.2">
      <c r="A38" s="84" t="s">
        <v>56</v>
      </c>
      <c r="B38" s="145">
        <v>14</v>
      </c>
      <c r="C38" s="146">
        <v>86</v>
      </c>
      <c r="D38" s="146">
        <v>71</v>
      </c>
      <c r="E38" s="146" t="s">
        <v>35</v>
      </c>
      <c r="F38" s="146" t="s">
        <v>35</v>
      </c>
      <c r="G38" s="146">
        <v>0</v>
      </c>
    </row>
    <row r="39" spans="1:8" ht="14" thickBot="1" x14ac:dyDescent="0.2">
      <c r="A39" s="83" t="s">
        <v>110</v>
      </c>
      <c r="B39" s="146">
        <v>22</v>
      </c>
      <c r="C39" s="146">
        <v>78</v>
      </c>
      <c r="D39" s="146">
        <v>54</v>
      </c>
      <c r="E39" s="146">
        <v>27</v>
      </c>
      <c r="F39" s="146" t="s">
        <v>35</v>
      </c>
      <c r="G39" s="146">
        <v>0</v>
      </c>
    </row>
    <row r="40" spans="1:8" ht="14" thickBot="1" x14ac:dyDescent="0.2">
      <c r="A40" s="80" t="s">
        <v>132</v>
      </c>
      <c r="B40" s="179">
        <v>18</v>
      </c>
      <c r="C40" s="264">
        <v>82</v>
      </c>
      <c r="D40" s="264">
        <v>67</v>
      </c>
      <c r="E40" s="264">
        <v>36</v>
      </c>
      <c r="F40" s="264">
        <v>11</v>
      </c>
      <c r="G40" s="264">
        <v>1</v>
      </c>
    </row>
    <row r="41" spans="1:8" x14ac:dyDescent="0.15">
      <c r="A41" s="311" t="s">
        <v>62</v>
      </c>
      <c r="B41" s="312"/>
      <c r="C41" s="312"/>
      <c r="D41" s="312"/>
      <c r="E41" s="312"/>
      <c r="F41" s="312"/>
      <c r="G41" s="312"/>
    </row>
    <row r="42" spans="1:8" x14ac:dyDescent="0.15">
      <c r="A42" s="275" t="s">
        <v>57</v>
      </c>
      <c r="B42" s="276"/>
      <c r="C42" s="276"/>
      <c r="D42" s="276"/>
      <c r="E42" s="276"/>
      <c r="F42" s="276"/>
      <c r="G42" s="276"/>
    </row>
    <row r="43" spans="1:8" x14ac:dyDescent="0.15">
      <c r="A43" s="313" t="s">
        <v>58</v>
      </c>
      <c r="B43" s="313"/>
      <c r="C43" s="313"/>
      <c r="D43" s="313"/>
      <c r="E43" s="276"/>
      <c r="F43" s="276"/>
      <c r="G43" s="276"/>
    </row>
    <row r="44" spans="1:8" x14ac:dyDescent="0.15">
      <c r="A44" s="167" t="s">
        <v>206</v>
      </c>
    </row>
  </sheetData>
  <mergeCells count="11">
    <mergeCell ref="A22:D22"/>
    <mergeCell ref="B5:G5"/>
    <mergeCell ref="B6:B7"/>
    <mergeCell ref="C6:G6"/>
    <mergeCell ref="A2:G2"/>
    <mergeCell ref="A20:G20"/>
    <mergeCell ref="B26:G26"/>
    <mergeCell ref="B27:B28"/>
    <mergeCell ref="C27:G27"/>
    <mergeCell ref="A41:G41"/>
    <mergeCell ref="A43:D43"/>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39997558519241921"/>
  </sheetPr>
  <dimension ref="A1:Q21"/>
  <sheetViews>
    <sheetView zoomScaleNormal="100" workbookViewId="0"/>
  </sheetViews>
  <sheetFormatPr baseColWidth="10" defaultColWidth="8.83203125" defaultRowHeight="13" x14ac:dyDescent="0.15"/>
  <cols>
    <col min="1" max="1" customWidth="true" style="17" width="24.1640625" collapsed="false"/>
    <col min="2" max="7" customWidth="true" style="17" width="12.83203125" collapsed="false"/>
    <col min="8" max="13" bestFit="true" customWidth="true" style="17" width="3.0" collapsed="false"/>
    <col min="14" max="14" bestFit="true" customWidth="true" style="17" width="9.0" collapsed="false"/>
    <col min="15" max="17" bestFit="true" customWidth="true" style="17" width="4.0" collapsed="false"/>
    <col min="18" max="18" bestFit="true" customWidth="true" style="17" width="3.0" collapsed="false"/>
    <col min="19" max="19" bestFit="true" customWidth="true" style="17" width="2.0" collapsed="false"/>
    <col min="20" max="16384" style="17" width="8.83203125" collapsed="false"/>
  </cols>
  <sheetData>
    <row r="1" spans="1:17" ht="28" x14ac:dyDescent="0.15">
      <c r="A1" s="90" t="s">
        <v>1</v>
      </c>
      <c r="B1" s="90"/>
      <c r="C1" s="69"/>
      <c r="D1" s="69"/>
      <c r="E1" s="69"/>
      <c r="F1" s="69"/>
      <c r="G1" s="69"/>
      <c r="H1" s="69"/>
    </row>
    <row r="2" spans="1:17" ht="37.5" customHeight="1" x14ac:dyDescent="0.2">
      <c r="A2" s="318" t="s">
        <v>227</v>
      </c>
      <c r="B2" s="318"/>
      <c r="C2" s="318"/>
      <c r="D2" s="318"/>
      <c r="E2" s="318"/>
      <c r="F2" s="318"/>
      <c r="G2" s="318"/>
      <c r="H2" s="318"/>
      <c r="I2" s="318"/>
      <c r="J2" s="318"/>
      <c r="K2" s="318"/>
      <c r="L2" s="318"/>
    </row>
    <row r="3" spans="1:17" ht="37.5" customHeight="1" x14ac:dyDescent="0.2">
      <c r="A3" s="270"/>
      <c r="B3" s="270"/>
      <c r="C3" s="270"/>
      <c r="D3" s="270"/>
      <c r="E3" s="270"/>
      <c r="F3" s="270"/>
      <c r="G3" s="270"/>
      <c r="H3" s="270"/>
      <c r="I3" s="270"/>
      <c r="J3" s="270"/>
      <c r="K3" s="270"/>
      <c r="L3" s="270"/>
    </row>
    <row r="4" spans="1:17" ht="20" thickBot="1" x14ac:dyDescent="0.2">
      <c r="A4" s="51" t="s">
        <v>231</v>
      </c>
      <c r="B4" s="91"/>
    </row>
    <row r="5" spans="1:17" ht="53" thickBot="1" x14ac:dyDescent="0.2">
      <c r="A5" s="52"/>
      <c r="B5" s="52" t="s">
        <v>167</v>
      </c>
      <c r="C5" s="52" t="s">
        <v>30</v>
      </c>
      <c r="D5" s="52" t="s">
        <v>31</v>
      </c>
      <c r="E5" s="52" t="s">
        <v>32</v>
      </c>
      <c r="F5" s="52" t="s">
        <v>33</v>
      </c>
      <c r="G5" s="52" t="s">
        <v>59</v>
      </c>
    </row>
    <row r="6" spans="1:17" ht="12.75" customHeight="1" x14ac:dyDescent="0.15">
      <c r="A6" s="92" t="s">
        <v>60</v>
      </c>
      <c r="B6" s="45">
        <v>15</v>
      </c>
      <c r="C6" s="45">
        <v>85</v>
      </c>
      <c r="D6" s="45">
        <v>75</v>
      </c>
      <c r="E6" s="45">
        <v>40</v>
      </c>
      <c r="F6" s="45">
        <v>14</v>
      </c>
      <c r="G6" s="45">
        <v>1</v>
      </c>
      <c r="H6" s="54"/>
    </row>
    <row r="7" spans="1:17" x14ac:dyDescent="0.15">
      <c r="A7" s="93" t="s">
        <v>61</v>
      </c>
      <c r="B7" s="45">
        <v>13</v>
      </c>
      <c r="C7" s="45">
        <v>87</v>
      </c>
      <c r="D7" s="45">
        <v>79</v>
      </c>
      <c r="E7" s="45">
        <v>30</v>
      </c>
      <c r="F7" s="45" t="s">
        <v>35</v>
      </c>
      <c r="G7" s="45">
        <v>0</v>
      </c>
      <c r="H7" s="54"/>
    </row>
    <row r="8" spans="1:17" x14ac:dyDescent="0.15">
      <c r="A8" s="95" t="s">
        <v>234</v>
      </c>
      <c r="B8" s="45">
        <v>7</v>
      </c>
      <c r="C8" s="45">
        <v>93</v>
      </c>
      <c r="D8" s="45">
        <v>86</v>
      </c>
      <c r="E8" s="45">
        <v>36</v>
      </c>
      <c r="F8" s="45" t="s">
        <v>35</v>
      </c>
      <c r="G8" s="45">
        <v>0</v>
      </c>
      <c r="H8" s="54"/>
      <c r="M8" s="94"/>
      <c r="N8" s="94"/>
      <c r="O8" s="94"/>
      <c r="P8" s="94"/>
      <c r="Q8" s="94"/>
    </row>
    <row r="9" spans="1:17" ht="14" thickBot="1" x14ac:dyDescent="0.2">
      <c r="A9" s="96" t="s">
        <v>149</v>
      </c>
      <c r="B9" s="234">
        <v>14</v>
      </c>
      <c r="C9" s="234">
        <v>86</v>
      </c>
      <c r="D9" s="234">
        <v>76</v>
      </c>
      <c r="E9" s="234">
        <v>39</v>
      </c>
      <c r="F9" s="234">
        <v>12</v>
      </c>
      <c r="G9" s="234">
        <v>1</v>
      </c>
      <c r="H9" s="54"/>
      <c r="Q9" s="94"/>
    </row>
    <row r="10" spans="1:17" x14ac:dyDescent="0.15">
      <c r="A10" s="17" t="s">
        <v>62</v>
      </c>
      <c r="Q10" s="94"/>
    </row>
    <row r="11" spans="1:17" x14ac:dyDescent="0.15">
      <c r="A11" s="17" t="s">
        <v>207</v>
      </c>
    </row>
    <row r="12" spans="1:17" x14ac:dyDescent="0.15">
      <c r="A12" s="97"/>
      <c r="B12" s="97"/>
      <c r="D12" s="97"/>
    </row>
    <row r="14" spans="1:17" ht="20" thickBot="1" x14ac:dyDescent="0.2">
      <c r="A14" s="111" t="s">
        <v>232</v>
      </c>
      <c r="B14" s="91"/>
    </row>
    <row r="15" spans="1:17" ht="53" thickBot="1" x14ac:dyDescent="0.2">
      <c r="A15" s="52"/>
      <c r="B15" s="52" t="s">
        <v>167</v>
      </c>
      <c r="C15" s="52" t="s">
        <v>30</v>
      </c>
      <c r="D15" s="52" t="s">
        <v>31</v>
      </c>
      <c r="E15" s="52" t="s">
        <v>32</v>
      </c>
      <c r="F15" s="52" t="s">
        <v>33</v>
      </c>
      <c r="G15" s="52" t="s">
        <v>59</v>
      </c>
    </row>
    <row r="16" spans="1:17" x14ac:dyDescent="0.15">
      <c r="A16" s="92" t="s">
        <v>60</v>
      </c>
      <c r="B16" s="45">
        <v>17</v>
      </c>
      <c r="C16" s="45">
        <v>83</v>
      </c>
      <c r="D16" s="45">
        <v>68</v>
      </c>
      <c r="E16" s="45">
        <v>37</v>
      </c>
      <c r="F16" s="45">
        <v>11</v>
      </c>
      <c r="G16" s="45">
        <v>2</v>
      </c>
    </row>
    <row r="17" spans="1:7" x14ac:dyDescent="0.15">
      <c r="A17" s="93" t="s">
        <v>61</v>
      </c>
      <c r="B17" s="45">
        <v>13</v>
      </c>
      <c r="C17" s="45">
        <v>87</v>
      </c>
      <c r="D17" s="45">
        <v>67</v>
      </c>
      <c r="E17" s="45">
        <v>33</v>
      </c>
      <c r="F17" s="45">
        <v>10</v>
      </c>
      <c r="G17" s="45">
        <v>0</v>
      </c>
    </row>
    <row r="18" spans="1:7" x14ac:dyDescent="0.15">
      <c r="A18" s="95" t="s">
        <v>234</v>
      </c>
      <c r="B18" s="45">
        <v>40</v>
      </c>
      <c r="C18" s="45">
        <v>60</v>
      </c>
      <c r="D18" s="45" t="s">
        <v>35</v>
      </c>
      <c r="E18" s="45" t="s">
        <v>35</v>
      </c>
      <c r="F18" s="45">
        <v>0</v>
      </c>
      <c r="G18" s="45">
        <v>0</v>
      </c>
    </row>
    <row r="19" spans="1:7" ht="14" thickBot="1" x14ac:dyDescent="0.2">
      <c r="A19" s="96" t="s">
        <v>149</v>
      </c>
      <c r="B19" s="234">
        <v>17</v>
      </c>
      <c r="C19" s="234">
        <v>83</v>
      </c>
      <c r="D19" s="234">
        <v>67</v>
      </c>
      <c r="E19" s="234">
        <v>36</v>
      </c>
      <c r="F19" s="234">
        <v>11</v>
      </c>
      <c r="G19" s="234">
        <v>1</v>
      </c>
    </row>
    <row r="20" spans="1:7" x14ac:dyDescent="0.15">
      <c r="A20" s="17" t="s">
        <v>225</v>
      </c>
    </row>
    <row r="21" spans="1:7" x14ac:dyDescent="0.15">
      <c r="A21" s="17" t="s">
        <v>207</v>
      </c>
    </row>
  </sheetData>
  <mergeCells count="1">
    <mergeCell ref="A2:L2"/>
  </mergeCells>
  <pageMargins left="0.7" right="0.7" top="0.75" bottom="0.75" header="0.3" footer="0.3"/>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39997558519241921"/>
  </sheetPr>
  <dimension ref="A1:T37"/>
  <sheetViews>
    <sheetView showGridLines="0" tabSelected="1" zoomScaleNormal="100" workbookViewId="0">
      <selection activeCell="D33" sqref="D33"/>
    </sheetView>
  </sheetViews>
  <sheetFormatPr baseColWidth="10" defaultColWidth="8.83203125" defaultRowHeight="13" x14ac:dyDescent="0.15"/>
  <cols>
    <col min="1" max="1" customWidth="true" style="68" width="29.5" collapsed="false"/>
    <col min="2" max="2" customWidth="true" style="68" width="15.1640625" collapsed="false"/>
    <col min="3" max="4" customWidth="true" style="68" width="12.83203125" collapsed="false"/>
    <col min="5" max="7" customWidth="true" style="68" width="9.1640625" collapsed="false"/>
    <col min="8" max="16384" style="68" width="8.83203125" collapsed="false"/>
  </cols>
  <sheetData>
    <row r="1" spans="1:20" ht="28" x14ac:dyDescent="0.15">
      <c r="A1" s="90" t="s">
        <v>1</v>
      </c>
    </row>
    <row r="2" spans="1:20" s="99" customFormat="1" ht="46.5" customHeight="1" thickBot="1" x14ac:dyDescent="0.2">
      <c r="A2" s="319" t="s">
        <v>228</v>
      </c>
      <c r="B2" s="319"/>
      <c r="C2" s="319"/>
      <c r="D2" s="319"/>
      <c r="E2" s="319"/>
      <c r="F2" s="94"/>
      <c r="G2" s="98"/>
      <c r="H2" s="68"/>
      <c r="I2" s="68"/>
      <c r="J2" s="68"/>
      <c r="K2" s="68"/>
      <c r="L2" s="68"/>
      <c r="M2" s="68"/>
      <c r="N2" s="68"/>
      <c r="O2" s="68"/>
      <c r="P2" s="68"/>
      <c r="Q2" s="68"/>
      <c r="R2" s="68"/>
      <c r="S2" s="68"/>
      <c r="T2" s="68"/>
    </row>
    <row r="3" spans="1:20" ht="66" thickBot="1" x14ac:dyDescent="0.2">
      <c r="A3" s="52"/>
      <c r="B3" s="52" t="s">
        <v>63</v>
      </c>
      <c r="C3" s="52" t="s">
        <v>64</v>
      </c>
      <c r="D3" s="52" t="s">
        <v>65</v>
      </c>
      <c r="E3" s="94"/>
      <c r="F3" s="94"/>
      <c r="G3" s="98"/>
    </row>
    <row r="4" spans="1:20" x14ac:dyDescent="0.15">
      <c r="A4" s="289" t="s">
        <v>66</v>
      </c>
      <c r="B4" s="290">
        <v>25</v>
      </c>
      <c r="C4" s="290">
        <v>80</v>
      </c>
      <c r="D4" s="290">
        <v>76</v>
      </c>
      <c r="E4" s="94"/>
      <c r="F4" s="94"/>
    </row>
    <row r="5" spans="1:20" x14ac:dyDescent="0.15">
      <c r="A5" s="100" t="s">
        <v>67</v>
      </c>
      <c r="B5" s="291">
        <v>24</v>
      </c>
      <c r="C5" s="291">
        <v>100</v>
      </c>
      <c r="D5" s="291">
        <v>95.833333333333343</v>
      </c>
      <c r="E5" s="94"/>
      <c r="F5" s="94"/>
    </row>
    <row r="6" spans="1:20" x14ac:dyDescent="0.15">
      <c r="A6" s="100" t="s">
        <v>68</v>
      </c>
      <c r="B6" s="291">
        <v>6</v>
      </c>
      <c r="C6" s="292" t="s">
        <v>35</v>
      </c>
      <c r="D6" s="292" t="s">
        <v>35</v>
      </c>
      <c r="E6" s="94"/>
      <c r="F6" s="94"/>
      <c r="G6" s="98"/>
    </row>
    <row r="7" spans="1:20" x14ac:dyDescent="0.15">
      <c r="A7" s="100" t="s">
        <v>69</v>
      </c>
      <c r="B7" s="292" t="s">
        <v>35</v>
      </c>
      <c r="C7" s="292" t="s">
        <v>35</v>
      </c>
      <c r="D7" s="292" t="s">
        <v>35</v>
      </c>
      <c r="E7" s="94"/>
      <c r="F7" s="94"/>
      <c r="G7" s="98"/>
    </row>
    <row r="8" spans="1:20" ht="22.5" customHeight="1" x14ac:dyDescent="0.15">
      <c r="A8" s="100" t="s">
        <v>129</v>
      </c>
      <c r="B8" s="291">
        <v>63</v>
      </c>
      <c r="C8" s="291">
        <v>88.888888888888886</v>
      </c>
      <c r="D8" s="291">
        <v>73.015873015873012</v>
      </c>
      <c r="E8" s="94"/>
      <c r="F8" s="94"/>
      <c r="G8" s="98"/>
    </row>
    <row r="9" spans="1:20" x14ac:dyDescent="0.15">
      <c r="A9" s="100" t="s">
        <v>70</v>
      </c>
      <c r="B9" s="292" t="s">
        <v>35</v>
      </c>
      <c r="C9" s="291">
        <v>100</v>
      </c>
      <c r="D9" s="291">
        <v>100</v>
      </c>
      <c r="E9" s="94"/>
      <c r="F9" s="94"/>
      <c r="G9" s="98"/>
    </row>
    <row r="10" spans="1:20" x14ac:dyDescent="0.15">
      <c r="A10" s="100" t="s">
        <v>71</v>
      </c>
      <c r="B10" s="291">
        <v>15</v>
      </c>
      <c r="C10" s="291">
        <v>80</v>
      </c>
      <c r="D10" s="291">
        <v>66.666666666666657</v>
      </c>
      <c r="E10" s="94"/>
      <c r="F10" s="94"/>
      <c r="G10" s="98"/>
    </row>
    <row r="11" spans="1:20" x14ac:dyDescent="0.15">
      <c r="A11" s="100" t="s">
        <v>72</v>
      </c>
      <c r="B11" s="291">
        <v>21</v>
      </c>
      <c r="C11" s="291">
        <v>85.714285714285708</v>
      </c>
      <c r="D11" s="291">
        <v>71.428571428571431</v>
      </c>
      <c r="E11" s="94"/>
      <c r="F11" s="94"/>
      <c r="G11" s="98"/>
    </row>
    <row r="12" spans="1:20" ht="22.5" customHeight="1" x14ac:dyDescent="0.15">
      <c r="A12" s="100" t="s">
        <v>73</v>
      </c>
      <c r="B12" s="291">
        <v>8</v>
      </c>
      <c r="C12" s="291">
        <v>75</v>
      </c>
      <c r="D12" s="291">
        <v>75</v>
      </c>
      <c r="E12" s="94"/>
      <c r="F12" s="94"/>
      <c r="G12" s="98"/>
    </row>
    <row r="13" spans="1:20" x14ac:dyDescent="0.15">
      <c r="A13" s="100" t="s">
        <v>74</v>
      </c>
      <c r="B13" s="291">
        <v>5</v>
      </c>
      <c r="C13" s="292" t="s">
        <v>35</v>
      </c>
      <c r="D13" s="292" t="s">
        <v>35</v>
      </c>
      <c r="E13" s="94"/>
      <c r="F13" s="94"/>
      <c r="G13" s="98"/>
    </row>
    <row r="14" spans="1:20" x14ac:dyDescent="0.15">
      <c r="A14" s="100" t="s">
        <v>75</v>
      </c>
      <c r="B14" s="291">
        <v>14</v>
      </c>
      <c r="C14" s="291">
        <v>78.571428571428569</v>
      </c>
      <c r="D14" s="291">
        <v>78.571428571428569</v>
      </c>
      <c r="E14" s="94"/>
      <c r="F14" s="94"/>
      <c r="G14" s="98"/>
    </row>
    <row r="15" spans="1:20" x14ac:dyDescent="0.15">
      <c r="A15" s="100" t="s">
        <v>76</v>
      </c>
      <c r="B15" s="292" t="s">
        <v>35</v>
      </c>
      <c r="C15" s="292" t="s">
        <v>35</v>
      </c>
      <c r="D15" s="292" t="s">
        <v>35</v>
      </c>
      <c r="E15" s="94"/>
      <c r="F15" s="94"/>
      <c r="G15" s="98"/>
    </row>
    <row r="16" spans="1:20" ht="22.5" customHeight="1" x14ac:dyDescent="0.15">
      <c r="A16" s="100" t="s">
        <v>77</v>
      </c>
      <c r="B16" s="291">
        <v>11</v>
      </c>
      <c r="C16" s="291">
        <v>100</v>
      </c>
      <c r="D16" s="291">
        <v>100</v>
      </c>
      <c r="E16" s="94"/>
      <c r="F16" s="94"/>
      <c r="G16" s="98"/>
    </row>
    <row r="17" spans="1:7" x14ac:dyDescent="0.15">
      <c r="A17" s="100" t="s">
        <v>78</v>
      </c>
      <c r="B17" s="291">
        <v>39</v>
      </c>
      <c r="C17" s="291">
        <v>92.307692307692307</v>
      </c>
      <c r="D17" s="291">
        <v>84.615384615384613</v>
      </c>
      <c r="E17" s="94"/>
      <c r="F17" s="94"/>
      <c r="G17" s="98"/>
    </row>
    <row r="18" spans="1:7" ht="15" x14ac:dyDescent="0.15">
      <c r="A18" s="100" t="s">
        <v>208</v>
      </c>
      <c r="B18" s="292" t="s">
        <v>201</v>
      </c>
      <c r="C18" s="292" t="s">
        <v>201</v>
      </c>
      <c r="D18" s="292" t="s">
        <v>201</v>
      </c>
      <c r="E18" s="94"/>
    </row>
    <row r="19" spans="1:7" x14ac:dyDescent="0.15">
      <c r="A19" s="100" t="s">
        <v>79</v>
      </c>
      <c r="B19" s="291">
        <v>28</v>
      </c>
      <c r="C19" s="291">
        <v>71.428571428571431</v>
      </c>
      <c r="D19" s="291">
        <v>64.285714285714292</v>
      </c>
      <c r="E19" s="94"/>
      <c r="F19" s="94"/>
      <c r="G19" s="98"/>
    </row>
    <row r="20" spans="1:7" ht="22.5" customHeight="1" x14ac:dyDescent="0.15">
      <c r="A20" s="100" t="s">
        <v>80</v>
      </c>
      <c r="B20" s="292" t="s">
        <v>35</v>
      </c>
      <c r="C20" s="291">
        <v>100</v>
      </c>
      <c r="D20" s="291">
        <v>100</v>
      </c>
      <c r="E20" s="94"/>
      <c r="F20" s="94"/>
      <c r="G20" s="98"/>
    </row>
    <row r="21" spans="1:7" x14ac:dyDescent="0.15">
      <c r="A21" s="100" t="s">
        <v>81</v>
      </c>
      <c r="B21" s="292" t="s">
        <v>35</v>
      </c>
      <c r="C21" s="291">
        <v>100</v>
      </c>
      <c r="D21" s="291">
        <v>50</v>
      </c>
      <c r="E21" s="94"/>
      <c r="F21" s="94"/>
      <c r="G21" s="98"/>
    </row>
    <row r="22" spans="1:7" x14ac:dyDescent="0.15">
      <c r="A22" s="100" t="s">
        <v>82</v>
      </c>
      <c r="B22" s="291">
        <v>13</v>
      </c>
      <c r="C22" s="291">
        <v>76.923076923076934</v>
      </c>
      <c r="D22" s="291">
        <v>76.923076923076934</v>
      </c>
      <c r="E22" s="94"/>
      <c r="F22" s="94"/>
      <c r="G22" s="98"/>
    </row>
    <row r="23" spans="1:7" x14ac:dyDescent="0.15">
      <c r="A23" s="100" t="s">
        <v>118</v>
      </c>
      <c r="B23" s="292" t="s">
        <v>35</v>
      </c>
      <c r="C23" s="291">
        <v>100</v>
      </c>
      <c r="D23" s="291">
        <v>100</v>
      </c>
      <c r="E23" s="94"/>
      <c r="F23" s="94"/>
      <c r="G23" s="98"/>
    </row>
    <row r="24" spans="1:7" ht="22.5" customHeight="1" x14ac:dyDescent="0.15">
      <c r="A24" s="100" t="s">
        <v>83</v>
      </c>
      <c r="B24" s="291">
        <v>17</v>
      </c>
      <c r="C24" s="291">
        <v>100</v>
      </c>
      <c r="D24" s="291">
        <v>76.470588235294116</v>
      </c>
      <c r="E24" s="94"/>
      <c r="F24" s="94"/>
      <c r="G24" s="98"/>
    </row>
    <row r="25" spans="1:7" x14ac:dyDescent="0.15">
      <c r="A25" s="100" t="s">
        <v>84</v>
      </c>
      <c r="B25" s="291">
        <v>18</v>
      </c>
      <c r="C25" s="291">
        <v>72.222222222222214</v>
      </c>
      <c r="D25" s="291">
        <v>72.222222222222214</v>
      </c>
      <c r="E25" s="94"/>
      <c r="F25" s="94"/>
      <c r="G25" s="98"/>
    </row>
    <row r="26" spans="1:7" x14ac:dyDescent="0.15">
      <c r="A26" s="100" t="s">
        <v>85</v>
      </c>
      <c r="B26" s="291">
        <v>0</v>
      </c>
      <c r="C26" s="292" t="s">
        <v>201</v>
      </c>
      <c r="D26" s="292" t="s">
        <v>201</v>
      </c>
      <c r="E26" s="94"/>
      <c r="F26" s="94"/>
      <c r="G26" s="98"/>
    </row>
    <row r="27" spans="1:7" x14ac:dyDescent="0.15">
      <c r="A27" s="100" t="s">
        <v>86</v>
      </c>
      <c r="B27" s="291">
        <v>5</v>
      </c>
      <c r="C27" s="291">
        <v>100</v>
      </c>
      <c r="D27" s="291">
        <v>100</v>
      </c>
      <c r="E27" s="94"/>
      <c r="F27" s="94"/>
      <c r="G27" s="98"/>
    </row>
    <row r="28" spans="1:7" ht="22.5" customHeight="1" x14ac:dyDescent="0.15">
      <c r="A28" s="100" t="s">
        <v>87</v>
      </c>
      <c r="B28" s="291">
        <v>33</v>
      </c>
      <c r="C28" s="291">
        <v>84.848484848484844</v>
      </c>
      <c r="D28" s="291">
        <v>78.787878787878782</v>
      </c>
      <c r="E28" s="94"/>
      <c r="F28" s="94"/>
      <c r="G28" s="98"/>
    </row>
    <row r="29" spans="1:7" x14ac:dyDescent="0.15">
      <c r="A29" s="100" t="s">
        <v>88</v>
      </c>
      <c r="B29" s="291">
        <v>5</v>
      </c>
      <c r="C29" s="292" t="s">
        <v>35</v>
      </c>
      <c r="D29" s="292" t="s">
        <v>35</v>
      </c>
      <c r="E29" s="94"/>
      <c r="F29" s="94"/>
      <c r="G29" s="98"/>
    </row>
    <row r="30" spans="1:7" x14ac:dyDescent="0.15">
      <c r="A30" s="100" t="s">
        <v>89</v>
      </c>
      <c r="B30" s="292" t="s">
        <v>35</v>
      </c>
      <c r="C30" s="291">
        <v>100</v>
      </c>
      <c r="D30" s="291">
        <v>100</v>
      </c>
      <c r="E30" s="94"/>
      <c r="F30" s="94"/>
      <c r="G30" s="98"/>
    </row>
    <row r="31" spans="1:7" x14ac:dyDescent="0.15">
      <c r="A31" s="100" t="s">
        <v>90</v>
      </c>
      <c r="B31" s="291">
        <v>16</v>
      </c>
      <c r="C31" s="291">
        <v>87.5</v>
      </c>
      <c r="D31" s="291">
        <v>62.5</v>
      </c>
      <c r="E31" s="94"/>
      <c r="F31" s="94"/>
      <c r="G31" s="103"/>
    </row>
    <row r="32" spans="1:7" ht="22.5" customHeight="1" x14ac:dyDescent="0.15">
      <c r="A32" s="100" t="s">
        <v>91</v>
      </c>
      <c r="B32" s="291">
        <v>18</v>
      </c>
      <c r="C32" s="291">
        <v>83.333333333333343</v>
      </c>
      <c r="D32" s="291">
        <v>66.666666666666657</v>
      </c>
      <c r="E32" s="94"/>
      <c r="F32" s="94"/>
      <c r="G32" s="104"/>
    </row>
    <row r="33" spans="1:7" x14ac:dyDescent="0.15">
      <c r="A33" s="100" t="s">
        <v>92</v>
      </c>
      <c r="B33" s="291">
        <v>7</v>
      </c>
      <c r="C33" s="291">
        <v>100</v>
      </c>
      <c r="D33" s="291">
        <v>100</v>
      </c>
      <c r="E33" s="94"/>
      <c r="F33" s="94"/>
      <c r="G33" s="104"/>
    </row>
    <row r="34" spans="1:7" x14ac:dyDescent="0.15">
      <c r="A34" s="100" t="s">
        <v>93</v>
      </c>
      <c r="B34" s="291">
        <v>11</v>
      </c>
      <c r="C34" s="291">
        <v>90.909090909090907</v>
      </c>
      <c r="D34" s="291">
        <v>72.727272727272734</v>
      </c>
      <c r="E34" s="94"/>
      <c r="F34" s="94"/>
      <c r="G34" s="98"/>
    </row>
    <row r="35" spans="1:7" ht="14" thickBot="1" x14ac:dyDescent="0.2">
      <c r="A35" s="82" t="s">
        <v>94</v>
      </c>
      <c r="B35" s="293">
        <v>10</v>
      </c>
      <c r="C35" s="293">
        <v>100</v>
      </c>
      <c r="D35" s="293">
        <v>60</v>
      </c>
      <c r="F35" s="94"/>
    </row>
    <row r="36" spans="1:7" x14ac:dyDescent="0.15">
      <c r="A36" s="17" t="s">
        <v>62</v>
      </c>
    </row>
    <row r="37" spans="1:7" x14ac:dyDescent="0.15">
      <c r="A37" s="17" t="s">
        <v>209</v>
      </c>
    </row>
  </sheetData>
  <sortState ref="A4:D35">
    <sortCondition ref="A4:A35"/>
  </sortState>
  <mergeCells count="1">
    <mergeCell ref="A2:E2"/>
  </mergeCells>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17</vt:i4>
      </vt:variant>
      <vt:variant>
        <vt:lpstr>Charts</vt:lpstr>
      </vt:variant>
      <vt:variant>
        <vt:i4>1</vt:i4>
      </vt:variant>
      <vt:variant>
        <vt:lpstr>Named Ranges</vt:lpstr>
      </vt:variant>
      <vt:variant>
        <vt:i4>14</vt:i4>
      </vt:variant>
    </vt:vector>
  </HeadingPairs>
  <TitlesOfParts>
    <vt:vector size="32" baseType="lpstr">
      <vt:lpstr>Contents</vt:lpstr>
      <vt:lpstr>Illustration 1</vt:lpstr>
      <vt:lpstr>Chart 1</vt:lpstr>
      <vt:lpstr>Illustration 2</vt:lpstr>
      <vt:lpstr>Table 1.1</vt:lpstr>
      <vt:lpstr>Chart 2</vt:lpstr>
      <vt:lpstr>Table 1.2 and 1.3</vt:lpstr>
      <vt:lpstr>Table 1.4 and 1.5</vt:lpstr>
      <vt:lpstr>Table 1.6</vt:lpstr>
      <vt:lpstr>Table 2.1</vt:lpstr>
      <vt:lpstr>Table 2.2</vt:lpstr>
      <vt:lpstr>Table 2.3</vt:lpstr>
      <vt:lpstr>Table 2.4</vt:lpstr>
      <vt:lpstr>Chart 4</vt:lpstr>
      <vt:lpstr>Table 3.1 and 3.2</vt:lpstr>
      <vt:lpstr>Table 3.3 and 3.4</vt:lpstr>
      <vt:lpstr>Table 4.1</vt:lpstr>
      <vt:lpstr>Chart 3</vt:lpstr>
      <vt:lpstr>'Illustration 1'!_Toc453238599</vt:lpstr>
      <vt:lpstr>'Chart 1'!Print_Area</vt:lpstr>
      <vt:lpstr>'Chart 2'!Print_Area</vt:lpstr>
      <vt:lpstr>Contents!Print_Area</vt:lpstr>
      <vt:lpstr>'Illustration 1'!Print_Area</vt:lpstr>
      <vt:lpstr>'Table 1.1'!Print_Area</vt:lpstr>
      <vt:lpstr>'Table 1.2 and 1.3'!Print_Area</vt:lpstr>
      <vt:lpstr>'Table 1.4 and 1.5'!Print_Area</vt:lpstr>
      <vt:lpstr>'Table 1.6'!Print_Area</vt:lpstr>
      <vt:lpstr>'Table 2.1'!Print_Area</vt:lpstr>
      <vt:lpstr>'Table 2.2'!Print_Area</vt:lpstr>
      <vt:lpstr>'Table 2.3'!Print_Area</vt:lpstr>
      <vt:lpstr>'Table 2.4'!Print_Area</vt:lpstr>
      <vt:lpstr>'Table 3.3 and 3.4'!Print_Area</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2018-05-21T09:03:22Z</dcterms:created>
  <dcterms:modified xsi:type="dcterms:W3CDTF">2019-06-17T12:33:22Z</dcterms:modified>
</cp:coreProperties>
</file>