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G:\SO Fisheries Group\Division J\Stats\00 Press Notice\2018\"/>
    </mc:Choice>
  </mc:AlternateContent>
  <bookViews>
    <workbookView xWindow="0" yWindow="0" windowWidth="20490" windowHeight="7020"/>
  </bookViews>
  <sheets>
    <sheet name="Contents" sheetId="7" r:id="rId1"/>
    <sheet name="Table1" sheetId="6" r:id="rId2"/>
    <sheet name="Table2" sheetId="5" r:id="rId3"/>
    <sheet name="Table3" sheetId="4" r:id="rId4"/>
    <sheet name="Table4" sheetId="3" r:id="rId5"/>
    <sheet name="Table5" sheetId="2" r:id="rId6"/>
    <sheet name="Table6" sheetId="1" r:id="rId7"/>
  </sheet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3" l="1"/>
  <c r="N7" i="4" l="1"/>
  <c r="M7" i="4"/>
  <c r="L7" i="4"/>
  <c r="K7" i="4"/>
  <c r="N6" i="4"/>
  <c r="M6" i="4"/>
  <c r="L6" i="4"/>
  <c r="K6" i="4"/>
  <c r="H5" i="4"/>
  <c r="L5" i="4" s="1"/>
  <c r="G5" i="4"/>
  <c r="K5" i="4" s="1"/>
</calcChain>
</file>

<file path=xl/sharedStrings.xml><?xml version="1.0" encoding="utf-8"?>
<sst xmlns="http://schemas.openxmlformats.org/spreadsheetml/2006/main" count="187" uniqueCount="105">
  <si>
    <t>Species</t>
  </si>
  <si>
    <t>UK Quota</t>
  </si>
  <si>
    <t>Uptake</t>
  </si>
  <si>
    <t>% Uptake</t>
  </si>
  <si>
    <t>(tonnes)</t>
  </si>
  <si>
    <t>COD</t>
  </si>
  <si>
    <t>North Sea</t>
  </si>
  <si>
    <t>West of Scotland VIb</t>
  </si>
  <si>
    <t>West of Scotland VIa, Vb</t>
  </si>
  <si>
    <t>HADDOCK</t>
  </si>
  <si>
    <t>West of Scotland VIa (of which)</t>
  </si>
  <si>
    <t>WHITING</t>
  </si>
  <si>
    <t>West of Scotland</t>
  </si>
  <si>
    <t>SAITHE</t>
  </si>
  <si>
    <t>PLAICE</t>
  </si>
  <si>
    <t>MEGRIM</t>
  </si>
  <si>
    <t>MONKFISH</t>
  </si>
  <si>
    <t>NEPHROPS</t>
  </si>
  <si>
    <t>HERRING</t>
  </si>
  <si>
    <t>MACKEREL</t>
  </si>
  <si>
    <t>Table 6: UK quotas and uptake in 2018</t>
  </si>
  <si>
    <t>-</t>
  </si>
  <si>
    <t>Regularly employed</t>
  </si>
  <si>
    <t>Irregularly employed</t>
  </si>
  <si>
    <t>Crofters</t>
  </si>
  <si>
    <t>Total</t>
  </si>
  <si>
    <t>(p): provisional</t>
  </si>
  <si>
    <t>2018 (p)</t>
  </si>
  <si>
    <t>10m &amp; under</t>
  </si>
  <si>
    <t>Over 10m</t>
  </si>
  <si>
    <t>Pelagic</t>
  </si>
  <si>
    <t>Demersal</t>
  </si>
  <si>
    <t>Shellfish</t>
  </si>
  <si>
    <t xml:space="preserve"> </t>
  </si>
  <si>
    <t>Nephrops</t>
  </si>
  <si>
    <t>Creel</t>
  </si>
  <si>
    <t>Other</t>
  </si>
  <si>
    <t>Purse</t>
  </si>
  <si>
    <t>Trawl</t>
  </si>
  <si>
    <t>Seine</t>
  </si>
  <si>
    <t>Lines</t>
  </si>
  <si>
    <t>trawl</t>
  </si>
  <si>
    <t>fishing</t>
  </si>
  <si>
    <t>seine</t>
  </si>
  <si>
    <t xml:space="preserve">There are small changes in vessel totals from previous years' publications due to identifying some vessels that were marked inactive, but still counted in previous publications. </t>
  </si>
  <si>
    <t>Table 4 : Active Scottish registered vessels by main fishing method, 31st December 2010 to 2018</t>
  </si>
  <si>
    <t>Table 3a: Mackerel landings by Scottish registered vessels by country of landing 2017-2018</t>
  </si>
  <si>
    <t>Tonnes landed (000's)</t>
  </si>
  <si>
    <t>Value (£m)</t>
  </si>
  <si>
    <t>Price (£ per tonne)</t>
  </si>
  <si>
    <t>Scotland</t>
  </si>
  <si>
    <t>Rest UK</t>
  </si>
  <si>
    <t>Abroad</t>
  </si>
  <si>
    <t xml:space="preserve">% change </t>
  </si>
  <si>
    <t>Table 3b: Percentage of mackerel landed into Scotland, Rest of UK and Abroad 2017-2018</t>
  </si>
  <si>
    <t>Percentage of tonnes landed</t>
  </si>
  <si>
    <t>Percentage of value landed</t>
  </si>
  <si>
    <t>Tonnes landed (000’s)</t>
  </si>
  <si>
    <t>Price (£) per tonne</t>
  </si>
  <si>
    <t>Cod</t>
  </si>
  <si>
    <t>Haddock</t>
  </si>
  <si>
    <t>Hake</t>
  </si>
  <si>
    <t>Ling</t>
  </si>
  <si>
    <t>Megrim</t>
  </si>
  <si>
    <t>Monks or Anglers</t>
  </si>
  <si>
    <t>Plaice</t>
  </si>
  <si>
    <t>Saithe</t>
  </si>
  <si>
    <t>Whiting</t>
  </si>
  <si>
    <t>Other demersal</t>
  </si>
  <si>
    <t>Herring</t>
  </si>
  <si>
    <t>Mackerel</t>
  </si>
  <si>
    <t>Other pelagic</t>
  </si>
  <si>
    <t>Edible crabs</t>
  </si>
  <si>
    <t>Lobsters</t>
  </si>
  <si>
    <t>Nephrops (Norway Lobster)</t>
  </si>
  <si>
    <t>Queen scallops</t>
  </si>
  <si>
    <t>Scallops</t>
  </si>
  <si>
    <t>Squid</t>
  </si>
  <si>
    <t>Velvet crabs</t>
  </si>
  <si>
    <t>Other shellfish</t>
  </si>
  <si>
    <t>Table 2 : Landings by Scottish registered vessels of main species 2017-2018</t>
  </si>
  <si>
    <t>Value of landings (£m)</t>
  </si>
  <si>
    <t>Year</t>
  </si>
  <si>
    <t>Contents</t>
  </si>
  <si>
    <t>Table 1.</t>
  </si>
  <si>
    <t>Table 2.</t>
  </si>
  <si>
    <t>Table 3a.</t>
  </si>
  <si>
    <t>Table 3b.</t>
  </si>
  <si>
    <t>Table 4.</t>
  </si>
  <si>
    <t>Table 5.</t>
  </si>
  <si>
    <t>Table 6.</t>
  </si>
  <si>
    <t>Provisional Scottish Sea Fisheries Statistics 2018</t>
  </si>
  <si>
    <t>Landings by Scottish-registered vessels of main species 2017-2018</t>
  </si>
  <si>
    <t>Mackerel landings by Scottish-registered vessels by country of landing 2017-2018</t>
  </si>
  <si>
    <t>Percentage of mackerel landed in Scotland, Rest of UK and Abroad 2017-2018</t>
  </si>
  <si>
    <t>UK quotas and uptake in 2018</t>
  </si>
  <si>
    <t>Table 1 : Landings by Scottish registered vessels by species type 2009-2018</t>
  </si>
  <si>
    <t>Landings by Scottish-registered vessels by species type 2009-2018</t>
  </si>
  <si>
    <t>Active Scottish-registered fishing vessels by main fishing method, 31st December 2009-2018</t>
  </si>
  <si>
    <t>Number of fishers employed on Scottish-registered vessels 2009-2018</t>
  </si>
  <si>
    <t>Table 5:  Number of fishers employed on Scottish registered vessels, 2009 to 2018</t>
  </si>
  <si>
    <t>Value of landings is in nominal terms (not adjusted for inflation).</t>
  </si>
  <si>
    <t>The statistical news release reports percentage change in value in real terms, after adjusting for inflation to 2018 prices.</t>
  </si>
  <si>
    <t>Tonnes landed is reported in live weight equivalent, or what the catch would have weighed when it was fresh out the water (before any processing).</t>
  </si>
  <si>
    <t>Percentage change in value is reported in nominal terms here (before adjusting for inflation).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</si>
</sst>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000"/>
    <numFmt numFmtId="166" formatCode="#,##0.00000"/>
    <numFmt numFmtId="167" formatCode="0.000"/>
    <numFmt numFmtId="168" formatCode="0.0000"/>
    <numFmt numFmtId="169" formatCode="#,##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</cellStyleXfs>
  <cellXfs count="230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/>
    <xf numFmtId="0" fontId="5" fillId="0" borderId="2" xfId="1" applyFont="1" applyBorder="1"/>
    <xf numFmtId="0" fontId="5" fillId="0" borderId="5" xfId="1" applyFont="1" applyBorder="1"/>
    <xf numFmtId="0" fontId="4" fillId="0" borderId="1" xfId="1" applyFont="1" applyBorder="1"/>
    <xf numFmtId="0" fontId="5" fillId="0" borderId="7" xfId="1" applyFont="1" applyBorder="1"/>
    <xf numFmtId="0" fontId="5" fillId="0" borderId="3" xfId="1" applyFont="1" applyBorder="1"/>
    <xf numFmtId="0" fontId="5" fillId="0" borderId="8" xfId="1" applyFont="1" applyBorder="1"/>
    <xf numFmtId="3" fontId="5" fillId="0" borderId="9" xfId="1" applyNumberFormat="1" applyFont="1" applyBorder="1" applyAlignment="1">
      <alignment horizontal="right" vertical="top"/>
    </xf>
    <xf numFmtId="3" fontId="5" fillId="0" borderId="0" xfId="1" applyNumberFormat="1" applyFont="1" applyBorder="1" applyAlignment="1">
      <alignment horizontal="right" vertical="top"/>
    </xf>
    <xf numFmtId="164" fontId="5" fillId="0" borderId="10" xfId="1" applyNumberFormat="1" applyFont="1" applyBorder="1" applyAlignment="1">
      <alignment horizontal="right"/>
    </xf>
    <xf numFmtId="1" fontId="5" fillId="0" borderId="9" xfId="1" applyNumberFormat="1" applyFont="1" applyBorder="1"/>
    <xf numFmtId="1" fontId="5" fillId="0" borderId="0" xfId="1" applyNumberFormat="1" applyFont="1" applyBorder="1" applyAlignment="1">
      <alignment horizontal="right"/>
    </xf>
    <xf numFmtId="0" fontId="5" fillId="0" borderId="9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9" xfId="1" applyFont="1" applyBorder="1"/>
    <xf numFmtId="0" fontId="5" fillId="0" borderId="0" xfId="1" applyFont="1" applyBorder="1"/>
    <xf numFmtId="0" fontId="4" fillId="0" borderId="8" xfId="1" applyFont="1" applyBorder="1"/>
    <xf numFmtId="3" fontId="5" fillId="0" borderId="9" xfId="1" applyNumberFormat="1" applyFont="1" applyFill="1" applyBorder="1"/>
    <xf numFmtId="3" fontId="5" fillId="0" borderId="0" xfId="1" applyNumberFormat="1" applyFont="1" applyBorder="1"/>
    <xf numFmtId="1" fontId="5" fillId="0" borderId="9" xfId="1" applyNumberFormat="1" applyFont="1" applyBorder="1" applyAlignment="1">
      <alignment horizontal="right" vertical="top"/>
    </xf>
    <xf numFmtId="1" fontId="5" fillId="0" borderId="0" xfId="1" applyNumberFormat="1" applyFont="1" applyBorder="1" applyAlignment="1">
      <alignment horizontal="right" vertical="top"/>
    </xf>
    <xf numFmtId="0" fontId="5" fillId="0" borderId="9" xfId="1" applyFont="1" applyBorder="1" applyAlignment="1">
      <alignment horizontal="right" vertical="top"/>
    </xf>
    <xf numFmtId="0" fontId="5" fillId="0" borderId="0" xfId="1" applyFont="1" applyBorder="1" applyAlignment="1">
      <alignment horizontal="right" vertical="top"/>
    </xf>
    <xf numFmtId="3" fontId="5" fillId="0" borderId="9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0" fontId="5" fillId="0" borderId="4" xfId="1" applyFont="1" applyBorder="1"/>
    <xf numFmtId="3" fontId="5" fillId="0" borderId="11" xfId="1" applyNumberFormat="1" applyFont="1" applyBorder="1" applyAlignment="1">
      <alignment horizontal="right" vertical="top"/>
    </xf>
    <xf numFmtId="3" fontId="5" fillId="0" borderId="5" xfId="1" applyNumberFormat="1" applyFont="1" applyBorder="1" applyAlignment="1">
      <alignment horizontal="right" vertical="top"/>
    </xf>
    <xf numFmtId="164" fontId="5" fillId="0" borderId="6" xfId="1" applyNumberFormat="1" applyFont="1" applyBorder="1" applyAlignment="1">
      <alignment horizontal="right"/>
    </xf>
    <xf numFmtId="0" fontId="4" fillId="0" borderId="0" xfId="1" applyFont="1"/>
    <xf numFmtId="0" fontId="5" fillId="0" borderId="6" xfId="1" applyFont="1" applyBorder="1"/>
    <xf numFmtId="0" fontId="6" fillId="0" borderId="0" xfId="1" applyFont="1"/>
    <xf numFmtId="0" fontId="7" fillId="0" borderId="0" xfId="1" applyFont="1"/>
    <xf numFmtId="0" fontId="4" fillId="0" borderId="12" xfId="1" applyFont="1" applyBorder="1" applyAlignment="1">
      <alignment vertical="top"/>
    </xf>
    <xf numFmtId="0" fontId="5" fillId="0" borderId="13" xfId="1" applyFont="1" applyFill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top" wrapText="1"/>
    </xf>
    <xf numFmtId="0" fontId="5" fillId="0" borderId="14" xfId="1" applyFont="1" applyBorder="1" applyAlignment="1">
      <alignment horizontal="center" vertical="top" wrapText="1"/>
    </xf>
    <xf numFmtId="0" fontId="5" fillId="0" borderId="8" xfId="1" applyFont="1" applyBorder="1" applyAlignment="1">
      <alignment vertical="top"/>
    </xf>
    <xf numFmtId="3" fontId="5" fillId="0" borderId="0" xfId="1" applyNumberFormat="1" applyFont="1" applyFill="1" applyBorder="1"/>
    <xf numFmtId="3" fontId="5" fillId="0" borderId="10" xfId="1" applyNumberFormat="1" applyFont="1" applyBorder="1"/>
    <xf numFmtId="3" fontId="7" fillId="0" borderId="0" xfId="1" applyNumberFormat="1" applyFont="1"/>
    <xf numFmtId="0" fontId="5" fillId="0" borderId="0" xfId="1" applyFont="1" applyFill="1" applyBorder="1"/>
    <xf numFmtId="0" fontId="5" fillId="0" borderId="0" xfId="1" applyFont="1" applyBorder="1" applyAlignment="1">
      <alignment horizontal="right"/>
    </xf>
    <xf numFmtId="0" fontId="5" fillId="0" borderId="10" xfId="1" applyFont="1" applyBorder="1"/>
    <xf numFmtId="0" fontId="5" fillId="0" borderId="12" xfId="1" applyFont="1" applyBorder="1" applyAlignment="1">
      <alignment vertical="top"/>
    </xf>
    <xf numFmtId="3" fontId="5" fillId="0" borderId="13" xfId="1" applyNumberFormat="1" applyFont="1" applyFill="1" applyBorder="1"/>
    <xf numFmtId="3" fontId="5" fillId="0" borderId="13" xfId="1" applyNumberFormat="1" applyFont="1" applyBorder="1"/>
    <xf numFmtId="3" fontId="5" fillId="0" borderId="14" xfId="1" applyNumberFormat="1" applyFont="1" applyBorder="1"/>
    <xf numFmtId="3" fontId="5" fillId="0" borderId="0" xfId="1" applyNumberFormat="1" applyFont="1"/>
    <xf numFmtId="0" fontId="8" fillId="0" borderId="0" xfId="1" applyFont="1"/>
    <xf numFmtId="0" fontId="8" fillId="0" borderId="1" xfId="1" applyFont="1" applyBorder="1"/>
    <xf numFmtId="0" fontId="2" fillId="0" borderId="1" xfId="1" applyFont="1" applyBorder="1" applyAlignment="1">
      <alignment horizontal="center"/>
    </xf>
    <xf numFmtId="0" fontId="8" fillId="0" borderId="8" xfId="1" applyFont="1" applyBorder="1"/>
    <xf numFmtId="0" fontId="2" fillId="0" borderId="9" xfId="1" applyFont="1" applyBorder="1"/>
    <xf numFmtId="0" fontId="2" fillId="0" borderId="0" xfId="1" applyFont="1" applyBorder="1"/>
    <xf numFmtId="0" fontId="2" fillId="0" borderId="10" xfId="1" applyFont="1" applyBorder="1"/>
    <xf numFmtId="0" fontId="2" fillId="0" borderId="7" xfId="1" applyFont="1" applyBorder="1" applyAlignment="1">
      <alignment horizontal="center"/>
    </xf>
    <xf numFmtId="0" fontId="2" fillId="0" borderId="8" xfId="1" applyFont="1" applyBorder="1"/>
    <xf numFmtId="0" fontId="2" fillId="0" borderId="9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4" xfId="1" applyFont="1" applyBorder="1"/>
    <xf numFmtId="0" fontId="2" fillId="0" borderId="11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2" fillId="0" borderId="6" xfId="1" applyFont="1" applyBorder="1"/>
    <xf numFmtId="0" fontId="2" fillId="0" borderId="6" xfId="1" applyFont="1" applyBorder="1" applyAlignment="1">
      <alignment horizontal="right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10" fillId="0" borderId="8" xfId="2" applyFont="1" applyBorder="1" applyAlignment="1">
      <alignment horizontal="left"/>
    </xf>
    <xf numFmtId="0" fontId="10" fillId="0" borderId="9" xfId="2" applyNumberFormat="1" applyFont="1" applyBorder="1"/>
    <xf numFmtId="0" fontId="10" fillId="0" borderId="0" xfId="2" applyNumberFormat="1" applyFont="1" applyBorder="1"/>
    <xf numFmtId="3" fontId="5" fillId="0" borderId="10" xfId="1" applyNumberFormat="1" applyFont="1" applyBorder="1" applyAlignment="1">
      <alignment horizontal="right"/>
    </xf>
    <xf numFmtId="0" fontId="10" fillId="0" borderId="0" xfId="1" applyFont="1" applyBorder="1"/>
    <xf numFmtId="3" fontId="5" fillId="0" borderId="8" xfId="1" applyNumberFormat="1" applyFont="1" applyBorder="1" applyAlignment="1">
      <alignment horizontal="right"/>
    </xf>
    <xf numFmtId="3" fontId="5" fillId="0" borderId="8" xfId="1" applyNumberFormat="1" applyFont="1" applyBorder="1"/>
    <xf numFmtId="0" fontId="5" fillId="0" borderId="4" xfId="1" applyFont="1" applyBorder="1" applyAlignment="1">
      <alignment horizontal="left"/>
    </xf>
    <xf numFmtId="0" fontId="10" fillId="0" borderId="11" xfId="2" applyNumberFormat="1" applyFont="1" applyBorder="1"/>
    <xf numFmtId="0" fontId="10" fillId="0" borderId="5" xfId="2" applyNumberFormat="1" applyFont="1" applyBorder="1"/>
    <xf numFmtId="3" fontId="5" fillId="0" borderId="6" xfId="1" applyNumberFormat="1" applyFont="1" applyBorder="1"/>
    <xf numFmtId="3" fontId="5" fillId="0" borderId="4" xfId="1" applyNumberFormat="1" applyFont="1" applyBorder="1" applyAlignment="1">
      <alignment horizontal="right"/>
    </xf>
    <xf numFmtId="3" fontId="5" fillId="0" borderId="4" xfId="1" applyNumberFormat="1" applyFont="1" applyBorder="1"/>
    <xf numFmtId="3" fontId="2" fillId="0" borderId="0" xfId="1" applyNumberFormat="1" applyFont="1"/>
    <xf numFmtId="0" fontId="2" fillId="0" borderId="0" xfId="1" applyFont="1"/>
    <xf numFmtId="0" fontId="8" fillId="0" borderId="0" xfId="1" applyFont="1"/>
    <xf numFmtId="3" fontId="10" fillId="0" borderId="11" xfId="2" applyNumberFormat="1" applyFont="1" applyBorder="1"/>
    <xf numFmtId="3" fontId="10" fillId="0" borderId="5" xfId="2" applyNumberFormat="1" applyFont="1" applyBorder="1"/>
    <xf numFmtId="3" fontId="10" fillId="0" borderId="15" xfId="1" applyNumberFormat="1" applyFont="1" applyBorder="1"/>
    <xf numFmtId="3" fontId="10" fillId="0" borderId="13" xfId="2" applyNumberFormat="1" applyFont="1" applyBorder="1"/>
    <xf numFmtId="0" fontId="5" fillId="0" borderId="13" xfId="1" applyFont="1" applyBorder="1" applyAlignment="1">
      <alignment horizontal="right"/>
    </xf>
    <xf numFmtId="0" fontId="2" fillId="0" borderId="0" xfId="1" applyFont="1"/>
    <xf numFmtId="0" fontId="2" fillId="0" borderId="15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11" fillId="0" borderId="0" xfId="1" applyFont="1"/>
    <xf numFmtId="0" fontId="2" fillId="0" borderId="1" xfId="1" applyFont="1" applyBorder="1"/>
    <xf numFmtId="0" fontId="12" fillId="0" borderId="4" xfId="1" applyFont="1" applyBorder="1"/>
    <xf numFmtId="0" fontId="5" fillId="0" borderId="1" xfId="1" applyFont="1" applyBorder="1" applyAlignment="1">
      <alignment horizontal="right"/>
    </xf>
    <xf numFmtId="1" fontId="10" fillId="0" borderId="7" xfId="2" applyNumberFormat="1" applyFont="1" applyBorder="1"/>
    <xf numFmtId="1" fontId="10" fillId="0" borderId="2" xfId="2" applyNumberFormat="1" applyFont="1" applyBorder="1"/>
    <xf numFmtId="1" fontId="10" fillId="0" borderId="3" xfId="2" applyNumberFormat="1" applyFont="1" applyBorder="1"/>
    <xf numFmtId="3" fontId="5" fillId="0" borderId="7" xfId="1" applyNumberFormat="1" applyFont="1" applyBorder="1"/>
    <xf numFmtId="3" fontId="5" fillId="0" borderId="2" xfId="1" applyNumberFormat="1" applyFont="1" applyBorder="1"/>
    <xf numFmtId="3" fontId="5" fillId="0" borderId="3" xfId="1" applyNumberFormat="1" applyFont="1" applyBorder="1"/>
    <xf numFmtId="0" fontId="2" fillId="0" borderId="8" xfId="1" applyFont="1" applyBorder="1" applyAlignment="1">
      <alignment horizontal="right"/>
    </xf>
    <xf numFmtId="1" fontId="5" fillId="0" borderId="0" xfId="1" applyNumberFormat="1" applyFont="1" applyBorder="1"/>
    <xf numFmtId="1" fontId="5" fillId="0" borderId="10" xfId="1" applyNumberFormat="1" applyFont="1" applyBorder="1"/>
    <xf numFmtId="3" fontId="5" fillId="0" borderId="9" xfId="1" applyNumberFormat="1" applyFont="1" applyBorder="1"/>
    <xf numFmtId="0" fontId="2" fillId="0" borderId="4" xfId="1" applyFont="1" applyBorder="1" applyAlignment="1">
      <alignment horizontal="right"/>
    </xf>
    <xf numFmtId="9" fontId="2" fillId="0" borderId="11" xfId="1" applyNumberFormat="1" applyFont="1" applyBorder="1"/>
    <xf numFmtId="9" fontId="2" fillId="0" borderId="5" xfId="1" applyNumberFormat="1" applyFont="1" applyBorder="1"/>
    <xf numFmtId="9" fontId="2" fillId="0" borderId="6" xfId="1" applyNumberFormat="1" applyFont="1" applyBorder="1"/>
    <xf numFmtId="1" fontId="13" fillId="0" borderId="0" xfId="1" applyNumberFormat="1" applyFont="1" applyFill="1" applyBorder="1"/>
    <xf numFmtId="3" fontId="8" fillId="0" borderId="0" xfId="1" applyNumberFormat="1" applyFont="1" applyBorder="1" applyAlignment="1"/>
    <xf numFmtId="9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1" fontId="14" fillId="0" borderId="0" xfId="1" applyNumberFormat="1" applyFont="1"/>
    <xf numFmtId="9" fontId="15" fillId="0" borderId="7" xfId="1" applyNumberFormat="1" applyFont="1" applyBorder="1"/>
    <xf numFmtId="9" fontId="15" fillId="0" borderId="2" xfId="1" applyNumberFormat="1" applyFont="1" applyBorder="1"/>
    <xf numFmtId="9" fontId="15" fillId="0" borderId="3" xfId="1" applyNumberFormat="1" applyFont="1" applyBorder="1"/>
    <xf numFmtId="1" fontId="15" fillId="0" borderId="0" xfId="1" applyNumberFormat="1" applyFont="1" applyBorder="1"/>
    <xf numFmtId="1" fontId="14" fillId="0" borderId="0" xfId="1" applyNumberFormat="1" applyFont="1" applyBorder="1"/>
    <xf numFmtId="9" fontId="15" fillId="0" borderId="11" xfId="1" applyNumberFormat="1" applyFont="1" applyBorder="1"/>
    <xf numFmtId="9" fontId="15" fillId="0" borderId="5" xfId="1" applyNumberFormat="1" applyFont="1" applyBorder="1"/>
    <xf numFmtId="9" fontId="15" fillId="0" borderId="6" xfId="1" applyNumberFormat="1" applyFont="1" applyBorder="1"/>
    <xf numFmtId="1" fontId="2" fillId="0" borderId="0" xfId="1" applyNumberFormat="1" applyFont="1" applyBorder="1"/>
    <xf numFmtId="164" fontId="2" fillId="0" borderId="0" xfId="1" applyNumberFormat="1" applyFont="1" applyBorder="1"/>
    <xf numFmtId="9" fontId="2" fillId="0" borderId="0" xfId="1" applyNumberFormat="1" applyFont="1" applyBorder="1"/>
    <xf numFmtId="1" fontId="2" fillId="0" borderId="0" xfId="1" applyNumberFormat="1" applyFont="1"/>
    <xf numFmtId="9" fontId="2" fillId="0" borderId="0" xfId="1" applyNumberFormat="1" applyFont="1"/>
    <xf numFmtId="0" fontId="16" fillId="0" borderId="0" xfId="2" applyNumberFormat="1" applyFont="1"/>
    <xf numFmtId="3" fontId="16" fillId="0" borderId="0" xfId="2" applyNumberFormat="1" applyFont="1"/>
    <xf numFmtId="0" fontId="2" fillId="0" borderId="4" xfId="1" applyFont="1" applyBorder="1" applyAlignment="1">
      <alignment vertical="top"/>
    </xf>
    <xf numFmtId="0" fontId="2" fillId="0" borderId="11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" xfId="3" applyFont="1" applyBorder="1"/>
    <xf numFmtId="0" fontId="2" fillId="0" borderId="8" xfId="3" applyFont="1" applyBorder="1"/>
    <xf numFmtId="0" fontId="2" fillId="0" borderId="4" xfId="3" applyFont="1" applyBorder="1"/>
    <xf numFmtId="0" fontId="2" fillId="0" borderId="8" xfId="4" applyFont="1" applyBorder="1"/>
    <xf numFmtId="166" fontId="2" fillId="0" borderId="0" xfId="1" applyNumberFormat="1" applyFont="1"/>
    <xf numFmtId="167" fontId="2" fillId="0" borderId="0" xfId="1" applyNumberFormat="1" applyFont="1"/>
    <xf numFmtId="168" fontId="2" fillId="0" borderId="0" xfId="1" applyNumberFormat="1" applyFont="1"/>
    <xf numFmtId="1" fontId="2" fillId="0" borderId="0" xfId="1" applyNumberFormat="1" applyFont="1" applyAlignment="1"/>
    <xf numFmtId="0" fontId="16" fillId="0" borderId="0" xfId="2" applyFont="1" applyAlignment="1">
      <alignment horizontal="left"/>
    </xf>
    <xf numFmtId="1" fontId="16" fillId="0" borderId="0" xfId="2" applyNumberFormat="1" applyFont="1"/>
    <xf numFmtId="165" fontId="2" fillId="0" borderId="0" xfId="1" applyNumberFormat="1" applyFont="1"/>
    <xf numFmtId="1" fontId="5" fillId="0" borderId="5" xfId="1" applyNumberFormat="1" applyFont="1" applyBorder="1"/>
    <xf numFmtId="1" fontId="5" fillId="0" borderId="2" xfId="1" applyNumberFormat="1" applyFont="1" applyBorder="1"/>
    <xf numFmtId="1" fontId="5" fillId="0" borderId="11" xfId="1" applyNumberFormat="1" applyFont="1" applyBorder="1"/>
    <xf numFmtId="1" fontId="5" fillId="0" borderId="7" xfId="1" applyNumberFormat="1" applyFont="1" applyBorder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/>
    <xf numFmtId="3" fontId="5" fillId="0" borderId="18" xfId="1" applyNumberFormat="1" applyFont="1" applyBorder="1"/>
    <xf numFmtId="3" fontId="5" fillId="0" borderId="20" xfId="1" applyNumberFormat="1" applyFont="1" applyBorder="1"/>
    <xf numFmtId="3" fontId="5" fillId="0" borderId="19" xfId="1" applyNumberFormat="1" applyFont="1" applyBorder="1"/>
    <xf numFmtId="3" fontId="5" fillId="0" borderId="5" xfId="1" applyNumberFormat="1" applyFont="1" applyBorder="1"/>
    <xf numFmtId="0" fontId="2" fillId="0" borderId="0" xfId="1" applyFont="1"/>
    <xf numFmtId="0" fontId="4" fillId="0" borderId="0" xfId="1" applyFont="1"/>
    <xf numFmtId="0" fontId="2" fillId="0" borderId="12" xfId="1" applyFont="1" applyBorder="1" applyAlignment="1">
      <alignment horizontal="center"/>
    </xf>
    <xf numFmtId="164" fontId="2" fillId="0" borderId="0" xfId="1" applyNumberFormat="1" applyFont="1"/>
    <xf numFmtId="0" fontId="5" fillId="0" borderId="8" xfId="1" applyFont="1" applyBorder="1" applyAlignment="1">
      <alignment wrapText="1"/>
    </xf>
    <xf numFmtId="169" fontId="5" fillId="0" borderId="9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169" fontId="5" fillId="0" borderId="10" xfId="1" applyNumberFormat="1" applyFont="1" applyBorder="1" applyAlignment="1">
      <alignment horizontal="right"/>
    </xf>
    <xf numFmtId="3" fontId="17" fillId="0" borderId="0" xfId="2" applyNumberFormat="1" applyFont="1" applyFill="1" applyBorder="1"/>
    <xf numFmtId="0" fontId="5" fillId="0" borderId="4" xfId="1" applyFont="1" applyBorder="1" applyAlignment="1">
      <alignment horizontal="right" wrapText="1"/>
    </xf>
    <xf numFmtId="164" fontId="2" fillId="0" borderId="11" xfId="1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1" fontId="2" fillId="0" borderId="11" xfId="1" applyNumberFormat="1" applyFont="1" applyBorder="1"/>
    <xf numFmtId="1" fontId="2" fillId="0" borderId="5" xfId="1" applyNumberFormat="1" applyFont="1" applyBorder="1"/>
    <xf numFmtId="1" fontId="2" fillId="0" borderId="6" xfId="1" applyNumberFormat="1" applyFont="1" applyBorder="1"/>
    <xf numFmtId="0" fontId="5" fillId="0" borderId="0" xfId="1" applyFont="1" applyBorder="1" applyAlignment="1">
      <alignment wrapText="1"/>
    </xf>
    <xf numFmtId="0" fontId="10" fillId="0" borderId="0" xfId="2" applyFont="1"/>
    <xf numFmtId="0" fontId="9" fillId="0" borderId="0" xfId="2"/>
    <xf numFmtId="0" fontId="18" fillId="0" borderId="0" xfId="2" applyFont="1"/>
    <xf numFmtId="0" fontId="10" fillId="0" borderId="21" xfId="2" applyFont="1" applyBorder="1"/>
    <xf numFmtId="169" fontId="2" fillId="0" borderId="0" xfId="1" applyNumberFormat="1" applyFont="1"/>
    <xf numFmtId="0" fontId="2" fillId="0" borderId="8" xfId="1" applyFont="1" applyBorder="1" applyAlignment="1">
      <alignment horizontal="left"/>
    </xf>
    <xf numFmtId="3" fontId="2" fillId="0" borderId="8" xfId="1" applyNumberFormat="1" applyFont="1" applyBorder="1"/>
    <xf numFmtId="3" fontId="10" fillId="0" borderId="0" xfId="2" applyNumberFormat="1" applyFont="1" applyBorder="1"/>
    <xf numFmtId="0" fontId="5" fillId="0" borderId="13" xfId="1" applyFont="1" applyBorder="1" applyAlignment="1">
      <alignment vertical="top"/>
    </xf>
    <xf numFmtId="3" fontId="5" fillId="0" borderId="0" xfId="1" applyNumberFormat="1" applyFont="1" applyBorder="1" applyAlignment="1">
      <alignment vertical="top"/>
    </xf>
    <xf numFmtId="3" fontId="5" fillId="0" borderId="13" xfId="1" applyNumberFormat="1" applyFont="1" applyBorder="1" applyAlignment="1">
      <alignment vertical="top"/>
    </xf>
    <xf numFmtId="3" fontId="19" fillId="0" borderId="0" xfId="5" applyNumberFormat="1" applyFont="1" applyBorder="1"/>
    <xf numFmtId="0" fontId="19" fillId="0" borderId="0" xfId="5" applyFont="1" applyBorder="1"/>
    <xf numFmtId="0" fontId="6" fillId="0" borderId="0" xfId="1" applyFont="1" applyBorder="1"/>
    <xf numFmtId="9" fontId="14" fillId="0" borderId="0" xfId="6" applyFont="1"/>
    <xf numFmtId="9" fontId="14" fillId="0" borderId="0" xfId="6" applyNumberFormat="1" applyFont="1"/>
    <xf numFmtId="9" fontId="2" fillId="0" borderId="0" xfId="6" applyFont="1" applyBorder="1"/>
    <xf numFmtId="9" fontId="2" fillId="0" borderId="0" xfId="6" applyFont="1"/>
    <xf numFmtId="9" fontId="7" fillId="0" borderId="0" xfId="6" applyFont="1"/>
    <xf numFmtId="0" fontId="2" fillId="0" borderId="0" xfId="1" applyFont="1"/>
    <xf numFmtId="0" fontId="0" fillId="0" borderId="0" xfId="0" applyBorder="1"/>
    <xf numFmtId="0" fontId="10" fillId="0" borderId="22" xfId="2" applyFont="1" applyBorder="1"/>
    <xf numFmtId="0" fontId="10" fillId="0" borderId="23" xfId="2" applyFont="1" applyBorder="1"/>
    <xf numFmtId="0" fontId="10" fillId="0" borderId="24" xfId="2" applyFont="1" applyBorder="1"/>
    <xf numFmtId="0" fontId="18" fillId="0" borderId="0" xfId="2" applyFont="1"/>
    <xf numFmtId="0" fontId="10" fillId="0" borderId="22" xfId="2" applyFont="1" applyBorder="1" applyAlignment="1">
      <alignment horizontal="left"/>
    </xf>
    <xf numFmtId="0" fontId="10" fillId="0" borderId="23" xfId="2" applyFont="1" applyBorder="1" applyAlignment="1">
      <alignment horizontal="left"/>
    </xf>
    <xf numFmtId="0" fontId="10" fillId="0" borderId="24" xfId="2" applyFont="1" applyBorder="1" applyAlignment="1">
      <alignment horizontal="left"/>
    </xf>
    <xf numFmtId="0" fontId="8" fillId="0" borderId="0" xfId="1" applyFont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8" fillId="0" borderId="0" xfId="1" applyFont="1" applyBorder="1" applyAlignment="1"/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15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4" fillId="0" borderId="0" xfId="1" applyFont="1"/>
    <xf numFmtId="0" fontId="5" fillId="0" borderId="1" xfId="1" applyFont="1" applyBorder="1"/>
    <xf numFmtId="0" fontId="5" fillId="0" borderId="4" xfId="1" applyFont="1" applyBorder="1"/>
    <xf numFmtId="0" fontId="5" fillId="0" borderId="3" xfId="1" applyFont="1" applyBorder="1"/>
    <xf numFmtId="0" fontId="5" fillId="0" borderId="6" xfId="1" applyFont="1" applyBorder="1"/>
    <xf numFmtId="0" fontId="2" fillId="0" borderId="0" xfId="1" applyFont="1" applyBorder="1" applyAlignment="1">
      <alignment horizontal="left"/>
    </xf>
  </cellXfs>
  <cellStyles count="7">
    <cellStyle name="Normal" xfId="0" builtinId="0"/>
    <cellStyle name="Normal 2" xfId="1"/>
    <cellStyle name="Normal 3" xfId="2"/>
    <cellStyle name="Normal_Book7" xfId="4"/>
    <cellStyle name="Normal_fishstats2000definitive" xfId="5"/>
    <cellStyle name="Normal_table27_kbrevised" xfId="3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haredStrings.xml" Type="http://schemas.openxmlformats.org/officeDocument/2006/relationships/sharedStrings"/><Relationship Id="rId11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theme/theme1.xml" Type="http://schemas.openxmlformats.org/officeDocument/2006/relationships/theme"/><Relationship Id="rId9" Target="styles.xml" Type="http://schemas.openxmlformats.org/officeDocument/2006/relationships/style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L13"/>
  <sheetViews>
    <sheetView showGridLines="0" tabSelected="1" workbookViewId="0"/>
  </sheetViews>
  <sheetFormatPr defaultRowHeight="12.75" x14ac:dyDescent="0.2"/>
  <cols>
    <col min="1" max="1" customWidth="true" style="182" width="4.85546875" collapsed="false"/>
    <col min="2" max="2" customWidth="true" style="182" width="9.28515625" collapsed="false"/>
    <col min="3" max="16384" style="182" width="9.140625" collapsed="false"/>
  </cols>
  <sheetData>
    <row r="1" spans="2:12" ht="15.75" x14ac:dyDescent="0.25">
      <c r="B1" s="205" t="s">
        <v>91</v>
      </c>
      <c r="C1" s="205"/>
      <c r="D1" s="205"/>
      <c r="E1" s="205"/>
      <c r="F1" s="205"/>
      <c r="G1" s="205"/>
      <c r="H1" s="181"/>
      <c r="I1" s="181"/>
      <c r="J1" s="181"/>
      <c r="K1" s="181"/>
    </row>
    <row r="2" spans="2:12" ht="15.75" x14ac:dyDescent="0.25"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2:12" ht="15.75" x14ac:dyDescent="0.25">
      <c r="B3" s="183" t="s">
        <v>83</v>
      </c>
      <c r="C3" s="181"/>
      <c r="D3" s="181"/>
      <c r="E3" s="181"/>
      <c r="F3" s="181"/>
      <c r="G3" s="181"/>
      <c r="H3" s="181"/>
      <c r="I3" s="181"/>
      <c r="J3" s="181"/>
      <c r="K3" s="181"/>
    </row>
    <row r="4" spans="2:12" ht="15.75" x14ac:dyDescent="0.25">
      <c r="B4" s="184" t="s">
        <v>84</v>
      </c>
      <c r="C4" s="206" t="s">
        <v>97</v>
      </c>
      <c r="D4" s="207"/>
      <c r="E4" s="207"/>
      <c r="F4" s="207"/>
      <c r="G4" s="207"/>
      <c r="H4" s="207"/>
      <c r="I4" s="207"/>
      <c r="J4" s="207"/>
      <c r="K4" s="207"/>
      <c r="L4" s="208"/>
    </row>
    <row r="5" spans="2:12" ht="15.75" x14ac:dyDescent="0.25">
      <c r="B5" s="184" t="s">
        <v>85</v>
      </c>
      <c r="C5" s="206" t="s">
        <v>92</v>
      </c>
      <c r="D5" s="207"/>
      <c r="E5" s="207"/>
      <c r="F5" s="207"/>
      <c r="G5" s="207"/>
      <c r="H5" s="207"/>
      <c r="I5" s="207"/>
      <c r="J5" s="207"/>
      <c r="K5" s="207"/>
      <c r="L5" s="208"/>
    </row>
    <row r="6" spans="2:12" ht="15.75" x14ac:dyDescent="0.25">
      <c r="B6" s="184" t="s">
        <v>86</v>
      </c>
      <c r="C6" s="202" t="s">
        <v>93</v>
      </c>
      <c r="D6" s="203"/>
      <c r="E6" s="203"/>
      <c r="F6" s="203"/>
      <c r="G6" s="203"/>
      <c r="H6" s="203"/>
      <c r="I6" s="203"/>
      <c r="J6" s="203"/>
      <c r="K6" s="203"/>
      <c r="L6" s="204"/>
    </row>
    <row r="7" spans="2:12" ht="15.75" x14ac:dyDescent="0.25">
      <c r="B7" s="184" t="s">
        <v>87</v>
      </c>
      <c r="C7" s="202" t="s">
        <v>94</v>
      </c>
      <c r="D7" s="203"/>
      <c r="E7" s="203"/>
      <c r="F7" s="203"/>
      <c r="G7" s="203"/>
      <c r="H7" s="203"/>
      <c r="I7" s="203"/>
      <c r="J7" s="203"/>
      <c r="K7" s="203"/>
      <c r="L7" s="204"/>
    </row>
    <row r="8" spans="2:12" ht="15.75" x14ac:dyDescent="0.25">
      <c r="B8" s="184" t="s">
        <v>88</v>
      </c>
      <c r="C8" s="202" t="s">
        <v>98</v>
      </c>
      <c r="D8" s="203"/>
      <c r="E8" s="203"/>
      <c r="F8" s="203"/>
      <c r="G8" s="203"/>
      <c r="H8" s="203"/>
      <c r="I8" s="203"/>
      <c r="J8" s="203"/>
      <c r="K8" s="203"/>
      <c r="L8" s="204"/>
    </row>
    <row r="9" spans="2:12" ht="15.75" x14ac:dyDescent="0.25">
      <c r="B9" s="184" t="s">
        <v>89</v>
      </c>
      <c r="C9" s="202" t="s">
        <v>99</v>
      </c>
      <c r="D9" s="203"/>
      <c r="E9" s="203"/>
      <c r="F9" s="203"/>
      <c r="G9" s="203"/>
      <c r="H9" s="203"/>
      <c r="I9" s="203"/>
      <c r="J9" s="203"/>
      <c r="K9" s="203"/>
      <c r="L9" s="204"/>
    </row>
    <row r="10" spans="2:12" ht="15.75" x14ac:dyDescent="0.25">
      <c r="B10" s="184" t="s">
        <v>90</v>
      </c>
      <c r="C10" s="202" t="s">
        <v>95</v>
      </c>
      <c r="D10" s="203"/>
      <c r="E10" s="203"/>
      <c r="F10" s="203"/>
      <c r="G10" s="203"/>
      <c r="H10" s="203"/>
      <c r="I10" s="203"/>
      <c r="J10" s="203"/>
      <c r="K10" s="203"/>
      <c r="L10" s="204"/>
    </row>
    <row r="11" spans="2:12" ht="15.75" x14ac:dyDescent="0.25">
      <c r="B11" s="181"/>
      <c r="C11" s="181"/>
      <c r="D11" s="181"/>
      <c r="E11" s="181"/>
      <c r="F11" s="181"/>
      <c r="G11" s="181"/>
      <c r="H11" s="181"/>
      <c r="I11" s="181"/>
      <c r="J11" s="181"/>
      <c r="K11" s="181"/>
    </row>
    <row r="12" spans="2:12" ht="15.75" x14ac:dyDescent="0.25">
      <c r="B12" s="181"/>
      <c r="C12" s="181"/>
      <c r="D12" s="181"/>
      <c r="E12" s="181"/>
      <c r="F12" s="181"/>
      <c r="G12" s="181"/>
      <c r="H12" s="181"/>
      <c r="I12" s="181"/>
      <c r="J12" s="181"/>
      <c r="K12" s="181"/>
    </row>
    <row r="13" spans="2:12" ht="15.75" x14ac:dyDescent="0.25">
      <c r="B13" s="181"/>
      <c r="C13" s="181"/>
      <c r="D13" s="181"/>
      <c r="E13" s="181"/>
      <c r="F13" s="181"/>
      <c r="G13" s="181"/>
      <c r="H13" s="181"/>
      <c r="I13" s="181"/>
      <c r="J13" s="181"/>
      <c r="K13" s="181"/>
    </row>
  </sheetData>
  <mergeCells count="8">
    <mergeCell ref="C9:L9"/>
    <mergeCell ref="C10:L10"/>
    <mergeCell ref="B1:G1"/>
    <mergeCell ref="C4:L4"/>
    <mergeCell ref="C5:L5"/>
    <mergeCell ref="C6:L6"/>
    <mergeCell ref="C7:L7"/>
    <mergeCell ref="C8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B2:O20"/>
  <sheetViews>
    <sheetView showGridLines="0" workbookViewId="0"/>
  </sheetViews>
  <sheetFormatPr defaultRowHeight="15.75" x14ac:dyDescent="0.25"/>
  <cols>
    <col min="1" max="1" customWidth="true" style="96" width="5.28515625" collapsed="false"/>
    <col min="2" max="10" customWidth="true" style="96" width="9.28515625" collapsed="false"/>
    <col min="11" max="246" style="96" width="9.140625" collapsed="false"/>
    <col min="247" max="247" customWidth="true" style="96" width="5.28515625" collapsed="false"/>
    <col min="248" max="502" style="96" width="9.140625" collapsed="false"/>
    <col min="503" max="503" customWidth="true" style="96" width="5.28515625" collapsed="false"/>
    <col min="504" max="758" style="96" width="9.140625" collapsed="false"/>
    <col min="759" max="759" customWidth="true" style="96" width="5.28515625" collapsed="false"/>
    <col min="760" max="1014" style="96" width="9.140625" collapsed="false"/>
    <col min="1015" max="1015" customWidth="true" style="96" width="5.28515625" collapsed="false"/>
    <col min="1016" max="1270" style="96" width="9.140625" collapsed="false"/>
    <col min="1271" max="1271" customWidth="true" style="96" width="5.28515625" collapsed="false"/>
    <col min="1272" max="1526" style="96" width="9.140625" collapsed="false"/>
    <col min="1527" max="1527" customWidth="true" style="96" width="5.28515625" collapsed="false"/>
    <col min="1528" max="1782" style="96" width="9.140625" collapsed="false"/>
    <col min="1783" max="1783" customWidth="true" style="96" width="5.28515625" collapsed="false"/>
    <col min="1784" max="2038" style="96" width="9.140625" collapsed="false"/>
    <col min="2039" max="2039" customWidth="true" style="96" width="5.28515625" collapsed="false"/>
    <col min="2040" max="2294" style="96" width="9.140625" collapsed="false"/>
    <col min="2295" max="2295" customWidth="true" style="96" width="5.28515625" collapsed="false"/>
    <col min="2296" max="2550" style="96" width="9.140625" collapsed="false"/>
    <col min="2551" max="2551" customWidth="true" style="96" width="5.28515625" collapsed="false"/>
    <col min="2552" max="2806" style="96" width="9.140625" collapsed="false"/>
    <col min="2807" max="2807" customWidth="true" style="96" width="5.28515625" collapsed="false"/>
    <col min="2808" max="3062" style="96" width="9.140625" collapsed="false"/>
    <col min="3063" max="3063" customWidth="true" style="96" width="5.28515625" collapsed="false"/>
    <col min="3064" max="3318" style="96" width="9.140625" collapsed="false"/>
    <col min="3319" max="3319" customWidth="true" style="96" width="5.28515625" collapsed="false"/>
    <col min="3320" max="3574" style="96" width="9.140625" collapsed="false"/>
    <col min="3575" max="3575" customWidth="true" style="96" width="5.28515625" collapsed="false"/>
    <col min="3576" max="3830" style="96" width="9.140625" collapsed="false"/>
    <col min="3831" max="3831" customWidth="true" style="96" width="5.28515625" collapsed="false"/>
    <col min="3832" max="4086" style="96" width="9.140625" collapsed="false"/>
    <col min="4087" max="4087" customWidth="true" style="96" width="5.28515625" collapsed="false"/>
    <col min="4088" max="4342" style="96" width="9.140625" collapsed="false"/>
    <col min="4343" max="4343" customWidth="true" style="96" width="5.28515625" collapsed="false"/>
    <col min="4344" max="4598" style="96" width="9.140625" collapsed="false"/>
    <col min="4599" max="4599" customWidth="true" style="96" width="5.28515625" collapsed="false"/>
    <col min="4600" max="4854" style="96" width="9.140625" collapsed="false"/>
    <col min="4855" max="4855" customWidth="true" style="96" width="5.28515625" collapsed="false"/>
    <col min="4856" max="5110" style="96" width="9.140625" collapsed="false"/>
    <col min="5111" max="5111" customWidth="true" style="96" width="5.28515625" collapsed="false"/>
    <col min="5112" max="5366" style="96" width="9.140625" collapsed="false"/>
    <col min="5367" max="5367" customWidth="true" style="96" width="5.28515625" collapsed="false"/>
    <col min="5368" max="5622" style="96" width="9.140625" collapsed="false"/>
    <col min="5623" max="5623" customWidth="true" style="96" width="5.28515625" collapsed="false"/>
    <col min="5624" max="5878" style="96" width="9.140625" collapsed="false"/>
    <col min="5879" max="5879" customWidth="true" style="96" width="5.28515625" collapsed="false"/>
    <col min="5880" max="6134" style="96" width="9.140625" collapsed="false"/>
    <col min="6135" max="6135" customWidth="true" style="96" width="5.28515625" collapsed="false"/>
    <col min="6136" max="6390" style="96" width="9.140625" collapsed="false"/>
    <col min="6391" max="6391" customWidth="true" style="96" width="5.28515625" collapsed="false"/>
    <col min="6392" max="6646" style="96" width="9.140625" collapsed="false"/>
    <col min="6647" max="6647" customWidth="true" style="96" width="5.28515625" collapsed="false"/>
    <col min="6648" max="6902" style="96" width="9.140625" collapsed="false"/>
    <col min="6903" max="6903" customWidth="true" style="96" width="5.28515625" collapsed="false"/>
    <col min="6904" max="7158" style="96" width="9.140625" collapsed="false"/>
    <col min="7159" max="7159" customWidth="true" style="96" width="5.28515625" collapsed="false"/>
    <col min="7160" max="7414" style="96" width="9.140625" collapsed="false"/>
    <col min="7415" max="7415" customWidth="true" style="96" width="5.28515625" collapsed="false"/>
    <col min="7416" max="7670" style="96" width="9.140625" collapsed="false"/>
    <col min="7671" max="7671" customWidth="true" style="96" width="5.28515625" collapsed="false"/>
    <col min="7672" max="7926" style="96" width="9.140625" collapsed="false"/>
    <col min="7927" max="7927" customWidth="true" style="96" width="5.28515625" collapsed="false"/>
    <col min="7928" max="8182" style="96" width="9.140625" collapsed="false"/>
    <col min="8183" max="8183" customWidth="true" style="96" width="5.28515625" collapsed="false"/>
    <col min="8184" max="8438" style="96" width="9.140625" collapsed="false"/>
    <col min="8439" max="8439" customWidth="true" style="96" width="5.28515625" collapsed="false"/>
    <col min="8440" max="8694" style="96" width="9.140625" collapsed="false"/>
    <col min="8695" max="8695" customWidth="true" style="96" width="5.28515625" collapsed="false"/>
    <col min="8696" max="8950" style="96" width="9.140625" collapsed="false"/>
    <col min="8951" max="8951" customWidth="true" style="96" width="5.28515625" collapsed="false"/>
    <col min="8952" max="9206" style="96" width="9.140625" collapsed="false"/>
    <col min="9207" max="9207" customWidth="true" style="96" width="5.28515625" collapsed="false"/>
    <col min="9208" max="9462" style="96" width="9.140625" collapsed="false"/>
    <col min="9463" max="9463" customWidth="true" style="96" width="5.28515625" collapsed="false"/>
    <col min="9464" max="9718" style="96" width="9.140625" collapsed="false"/>
    <col min="9719" max="9719" customWidth="true" style="96" width="5.28515625" collapsed="false"/>
    <col min="9720" max="9974" style="96" width="9.140625" collapsed="false"/>
    <col min="9975" max="9975" customWidth="true" style="96" width="5.28515625" collapsed="false"/>
    <col min="9976" max="10230" style="96" width="9.140625" collapsed="false"/>
    <col min="10231" max="10231" customWidth="true" style="96" width="5.28515625" collapsed="false"/>
    <col min="10232" max="10486" style="96" width="9.140625" collapsed="false"/>
    <col min="10487" max="10487" customWidth="true" style="96" width="5.28515625" collapsed="false"/>
    <col min="10488" max="10742" style="96" width="9.140625" collapsed="false"/>
    <col min="10743" max="10743" customWidth="true" style="96" width="5.28515625" collapsed="false"/>
    <col min="10744" max="10998" style="96" width="9.140625" collapsed="false"/>
    <col min="10999" max="10999" customWidth="true" style="96" width="5.28515625" collapsed="false"/>
    <col min="11000" max="11254" style="96" width="9.140625" collapsed="false"/>
    <col min="11255" max="11255" customWidth="true" style="96" width="5.28515625" collapsed="false"/>
    <col min="11256" max="11510" style="96" width="9.140625" collapsed="false"/>
    <col min="11511" max="11511" customWidth="true" style="96" width="5.28515625" collapsed="false"/>
    <col min="11512" max="11766" style="96" width="9.140625" collapsed="false"/>
    <col min="11767" max="11767" customWidth="true" style="96" width="5.28515625" collapsed="false"/>
    <col min="11768" max="12022" style="96" width="9.140625" collapsed="false"/>
    <col min="12023" max="12023" customWidth="true" style="96" width="5.28515625" collapsed="false"/>
    <col min="12024" max="12278" style="96" width="9.140625" collapsed="false"/>
    <col min="12279" max="12279" customWidth="true" style="96" width="5.28515625" collapsed="false"/>
    <col min="12280" max="12534" style="96" width="9.140625" collapsed="false"/>
    <col min="12535" max="12535" customWidth="true" style="96" width="5.28515625" collapsed="false"/>
    <col min="12536" max="12790" style="96" width="9.140625" collapsed="false"/>
    <col min="12791" max="12791" customWidth="true" style="96" width="5.28515625" collapsed="false"/>
    <col min="12792" max="13046" style="96" width="9.140625" collapsed="false"/>
    <col min="13047" max="13047" customWidth="true" style="96" width="5.28515625" collapsed="false"/>
    <col min="13048" max="13302" style="96" width="9.140625" collapsed="false"/>
    <col min="13303" max="13303" customWidth="true" style="96" width="5.28515625" collapsed="false"/>
    <col min="13304" max="13558" style="96" width="9.140625" collapsed="false"/>
    <col min="13559" max="13559" customWidth="true" style="96" width="5.28515625" collapsed="false"/>
    <col min="13560" max="13814" style="96" width="9.140625" collapsed="false"/>
    <col min="13815" max="13815" customWidth="true" style="96" width="5.28515625" collapsed="false"/>
    <col min="13816" max="14070" style="96" width="9.140625" collapsed="false"/>
    <col min="14071" max="14071" customWidth="true" style="96" width="5.28515625" collapsed="false"/>
    <col min="14072" max="14326" style="96" width="9.140625" collapsed="false"/>
    <col min="14327" max="14327" customWidth="true" style="96" width="5.28515625" collapsed="false"/>
    <col min="14328" max="14582" style="96" width="9.140625" collapsed="false"/>
    <col min="14583" max="14583" customWidth="true" style="96" width="5.28515625" collapsed="false"/>
    <col min="14584" max="14838" style="96" width="9.140625" collapsed="false"/>
    <col min="14839" max="14839" customWidth="true" style="96" width="5.28515625" collapsed="false"/>
    <col min="14840" max="15094" style="96" width="9.140625" collapsed="false"/>
    <col min="15095" max="15095" customWidth="true" style="96" width="5.28515625" collapsed="false"/>
    <col min="15096" max="15350" style="96" width="9.140625" collapsed="false"/>
    <col min="15351" max="15351" customWidth="true" style="96" width="5.28515625" collapsed="false"/>
    <col min="15352" max="15606" style="96" width="9.140625" collapsed="false"/>
    <col min="15607" max="15607" customWidth="true" style="96" width="5.28515625" collapsed="false"/>
    <col min="15608" max="15862" style="96" width="9.140625" collapsed="false"/>
    <col min="15863" max="15863" customWidth="true" style="96" width="5.28515625" collapsed="false"/>
    <col min="15864" max="16118" style="96" width="9.140625" collapsed="false"/>
    <col min="16119" max="16119" customWidth="true" style="96" width="5.28515625" collapsed="false"/>
    <col min="16120" max="16384" style="96" width="9.140625" collapsed="false"/>
  </cols>
  <sheetData>
    <row r="2" spans="2:15" x14ac:dyDescent="0.25">
      <c r="B2" s="209" t="s">
        <v>96</v>
      </c>
      <c r="C2" s="209"/>
      <c r="D2" s="209"/>
      <c r="E2" s="209"/>
      <c r="F2" s="209"/>
      <c r="G2" s="209"/>
      <c r="H2" s="209"/>
      <c r="I2" s="209"/>
      <c r="M2" s="100"/>
    </row>
    <row r="3" spans="2:15" ht="16.5" thickBot="1" x14ac:dyDescent="0.3"/>
    <row r="4" spans="2:15" ht="16.5" thickBot="1" x14ac:dyDescent="0.3">
      <c r="B4" s="54"/>
      <c r="C4" s="210" t="s">
        <v>57</v>
      </c>
      <c r="D4" s="210"/>
      <c r="E4" s="210"/>
      <c r="F4" s="211"/>
      <c r="G4" s="212" t="s">
        <v>81</v>
      </c>
      <c r="H4" s="210"/>
      <c r="I4" s="210"/>
      <c r="J4" s="211"/>
    </row>
    <row r="5" spans="2:15" ht="16.5" thickBot="1" x14ac:dyDescent="0.3">
      <c r="B5" s="166" t="s">
        <v>82</v>
      </c>
      <c r="C5" s="98" t="s">
        <v>31</v>
      </c>
      <c r="D5" s="98" t="s">
        <v>30</v>
      </c>
      <c r="E5" s="98" t="s">
        <v>32</v>
      </c>
      <c r="F5" s="99" t="s">
        <v>25</v>
      </c>
      <c r="G5" s="97" t="s">
        <v>31</v>
      </c>
      <c r="H5" s="98" t="s">
        <v>30</v>
      </c>
      <c r="I5" s="98" t="s">
        <v>32</v>
      </c>
      <c r="J5" s="99" t="s">
        <v>25</v>
      </c>
    </row>
    <row r="6" spans="2:15" x14ac:dyDescent="0.25">
      <c r="B6" s="168">
        <v>2009</v>
      </c>
      <c r="C6" s="169">
        <v>103.6043341</v>
      </c>
      <c r="D6" s="170">
        <v>205.37382890000003</v>
      </c>
      <c r="E6" s="170">
        <v>69.399891299999993</v>
      </c>
      <c r="F6" s="171">
        <v>378.37805430000003</v>
      </c>
      <c r="G6" s="26">
        <v>148.84578959000001</v>
      </c>
      <c r="H6" s="27">
        <v>151.64702083999998</v>
      </c>
      <c r="I6" s="27">
        <v>143.33691274</v>
      </c>
      <c r="J6" s="78">
        <v>443.82972316999997</v>
      </c>
      <c r="K6" s="133"/>
      <c r="L6" s="167"/>
    </row>
    <row r="7" spans="2:15" x14ac:dyDescent="0.25">
      <c r="B7" s="168">
        <v>2010</v>
      </c>
      <c r="C7" s="169">
        <v>105.90817749999998</v>
      </c>
      <c r="D7" s="170">
        <v>189.22335299999995</v>
      </c>
      <c r="E7" s="170">
        <v>72.509131700000026</v>
      </c>
      <c r="F7" s="171">
        <v>367.64066219999995</v>
      </c>
      <c r="G7" s="26">
        <v>151.82071909999982</v>
      </c>
      <c r="H7" s="27">
        <v>129.40271405000004</v>
      </c>
      <c r="I7" s="27">
        <v>152.85296364999999</v>
      </c>
      <c r="J7" s="78">
        <v>434.07639679999988</v>
      </c>
      <c r="K7" s="133"/>
      <c r="L7" s="167"/>
    </row>
    <row r="8" spans="2:15" x14ac:dyDescent="0.25">
      <c r="B8" s="168">
        <v>2011</v>
      </c>
      <c r="C8" s="169">
        <v>94.702866</v>
      </c>
      <c r="D8" s="170">
        <v>192.30304290000004</v>
      </c>
      <c r="E8" s="170">
        <v>72.056325500000014</v>
      </c>
      <c r="F8" s="171">
        <v>359.06223440000002</v>
      </c>
      <c r="G8" s="26">
        <v>152.68403272000003</v>
      </c>
      <c r="H8" s="27">
        <v>183.71697820000006</v>
      </c>
      <c r="I8" s="27">
        <v>163.32354752000003</v>
      </c>
      <c r="J8" s="78">
        <v>499.72455844000012</v>
      </c>
      <c r="K8" s="133"/>
      <c r="L8" s="167"/>
      <c r="M8" s="172"/>
      <c r="N8" s="172"/>
      <c r="O8" s="172"/>
    </row>
    <row r="9" spans="2:15" x14ac:dyDescent="0.25">
      <c r="B9" s="168">
        <v>2012</v>
      </c>
      <c r="C9" s="169">
        <v>95.73487089999999</v>
      </c>
      <c r="D9" s="170">
        <v>199.78746720000001</v>
      </c>
      <c r="E9" s="170">
        <v>69.47748110000002</v>
      </c>
      <c r="F9" s="171">
        <v>364.99981920000005</v>
      </c>
      <c r="G9" s="26">
        <v>143.06297027000005</v>
      </c>
      <c r="H9" s="27">
        <v>166.07481688000001</v>
      </c>
      <c r="I9" s="27">
        <v>156.61503611999996</v>
      </c>
      <c r="J9" s="78">
        <v>465.75282327000002</v>
      </c>
      <c r="K9" s="133"/>
      <c r="L9" s="167"/>
      <c r="M9" s="172"/>
      <c r="N9" s="172"/>
      <c r="O9" s="172"/>
    </row>
    <row r="10" spans="2:15" x14ac:dyDescent="0.25">
      <c r="B10" s="168">
        <v>2013</v>
      </c>
      <c r="C10" s="169">
        <v>102.01695760000001</v>
      </c>
      <c r="D10" s="170">
        <v>202.66413960000003</v>
      </c>
      <c r="E10" s="170">
        <v>62.303144900000014</v>
      </c>
      <c r="F10" s="171">
        <v>366.98435610000007</v>
      </c>
      <c r="G10" s="26">
        <v>139.37891074000001</v>
      </c>
      <c r="H10" s="27">
        <v>153.18348838000003</v>
      </c>
      <c r="I10" s="27">
        <v>137.41526694000004</v>
      </c>
      <c r="J10" s="78">
        <v>429.97872893000005</v>
      </c>
      <c r="K10" s="133"/>
      <c r="L10" s="167"/>
      <c r="M10" s="172"/>
      <c r="N10" s="172"/>
      <c r="O10" s="172"/>
    </row>
    <row r="11" spans="2:15" x14ac:dyDescent="0.25">
      <c r="B11" s="168">
        <v>2014</v>
      </c>
      <c r="C11" s="169">
        <v>88.66575570000002</v>
      </c>
      <c r="D11" s="170">
        <v>330.45806199999998</v>
      </c>
      <c r="E11" s="170">
        <v>61.595730900000021</v>
      </c>
      <c r="F11" s="171">
        <v>480.71954860000005</v>
      </c>
      <c r="G11" s="26">
        <v>143.15101039000007</v>
      </c>
      <c r="H11" s="27">
        <v>220.16065961999996</v>
      </c>
      <c r="I11" s="27">
        <v>150.77415909999999</v>
      </c>
      <c r="J11" s="78">
        <v>514.08582911000008</v>
      </c>
      <c r="K11" s="133"/>
      <c r="L11" s="167"/>
      <c r="M11" s="172"/>
      <c r="N11" s="172"/>
      <c r="O11" s="172"/>
    </row>
    <row r="12" spans="2:15" x14ac:dyDescent="0.25">
      <c r="B12" s="168">
        <v>2015</v>
      </c>
      <c r="C12" s="169">
        <v>90.731341500000042</v>
      </c>
      <c r="D12" s="170">
        <v>291.54925559999998</v>
      </c>
      <c r="E12" s="170">
        <v>57.777646100000013</v>
      </c>
      <c r="F12" s="171">
        <v>440.05824320000005</v>
      </c>
      <c r="G12" s="26">
        <v>142.81147083000005</v>
      </c>
      <c r="H12" s="27">
        <v>160.15349075000003</v>
      </c>
      <c r="I12" s="27">
        <v>134.38986772999996</v>
      </c>
      <c r="J12" s="78">
        <v>437.35482931000001</v>
      </c>
      <c r="K12" s="133"/>
      <c r="L12" s="167"/>
      <c r="M12" s="172"/>
      <c r="N12" s="172"/>
      <c r="O12" s="172"/>
    </row>
    <row r="13" spans="2:15" x14ac:dyDescent="0.25">
      <c r="B13" s="168">
        <v>2016</v>
      </c>
      <c r="C13" s="169">
        <v>95.367412499999972</v>
      </c>
      <c r="D13" s="170">
        <v>294.37303189999994</v>
      </c>
      <c r="E13" s="170">
        <v>63.594263399999981</v>
      </c>
      <c r="F13" s="171">
        <v>453.33470779999988</v>
      </c>
      <c r="G13" s="26">
        <v>168.70937918000001</v>
      </c>
      <c r="H13" s="27">
        <v>222.32683897999999</v>
      </c>
      <c r="I13" s="27">
        <v>165.86499192000002</v>
      </c>
      <c r="J13" s="78">
        <v>556.90121008000006</v>
      </c>
    </row>
    <row r="14" spans="2:15" x14ac:dyDescent="0.25">
      <c r="B14" s="168">
        <v>2017</v>
      </c>
      <c r="C14" s="169">
        <v>101.71445239999994</v>
      </c>
      <c r="D14" s="170">
        <v>301.35215270000003</v>
      </c>
      <c r="E14" s="170">
        <v>62.324605199999986</v>
      </c>
      <c r="F14" s="171">
        <v>465.39121029999995</v>
      </c>
      <c r="G14" s="26">
        <v>183.61233286000004</v>
      </c>
      <c r="H14" s="27">
        <v>197.08819049999997</v>
      </c>
      <c r="I14" s="27">
        <v>179.25384707000003</v>
      </c>
      <c r="J14" s="78">
        <v>559.95437043000004</v>
      </c>
      <c r="K14" s="57"/>
    </row>
    <row r="15" spans="2:15" ht="16.5" thickBot="1" x14ac:dyDescent="0.3">
      <c r="B15" s="173" t="s">
        <v>27</v>
      </c>
      <c r="C15" s="174">
        <v>107.50133579999998</v>
      </c>
      <c r="D15" s="175">
        <v>284.76340750000008</v>
      </c>
      <c r="E15" s="175">
        <v>52.942739800000005</v>
      </c>
      <c r="F15" s="176">
        <v>445.2074831000001</v>
      </c>
      <c r="G15" s="177">
        <v>201.30065813000004</v>
      </c>
      <c r="H15" s="178">
        <v>201.12884989</v>
      </c>
      <c r="I15" s="178">
        <v>169.89434415000002</v>
      </c>
      <c r="J15" s="179">
        <v>572.32385217000012</v>
      </c>
      <c r="K15" s="201"/>
      <c r="L15" s="57"/>
    </row>
    <row r="16" spans="2:15" x14ac:dyDescent="0.25">
      <c r="B16" s="180"/>
      <c r="C16" s="197"/>
      <c r="D16" s="197"/>
      <c r="E16" s="197"/>
      <c r="F16" s="197"/>
      <c r="G16" s="197"/>
      <c r="H16" s="197"/>
      <c r="I16" s="197"/>
      <c r="J16" s="197"/>
      <c r="K16" s="57"/>
    </row>
    <row r="17" spans="2:10" x14ac:dyDescent="0.25">
      <c r="B17" s="96" t="s">
        <v>26</v>
      </c>
      <c r="D17" s="167"/>
      <c r="F17" s="148"/>
      <c r="H17" s="167"/>
      <c r="J17" s="148"/>
    </row>
    <row r="18" spans="2:10" x14ac:dyDescent="0.25">
      <c r="B18" s="96" t="s">
        <v>101</v>
      </c>
    </row>
    <row r="19" spans="2:10" x14ac:dyDescent="0.25">
      <c r="B19" s="96" t="s">
        <v>102</v>
      </c>
    </row>
    <row r="20" spans="2:10" x14ac:dyDescent="0.25">
      <c r="B20" s="96" t="s">
        <v>103</v>
      </c>
    </row>
  </sheetData>
  <mergeCells count="3">
    <mergeCell ref="B2:I2"/>
    <mergeCell ref="C4:F4"/>
    <mergeCell ref="G4:J4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N37"/>
  <sheetViews>
    <sheetView showGridLines="0" workbookViewId="0"/>
  </sheetViews>
  <sheetFormatPr defaultRowHeight="15.75" x14ac:dyDescent="0.25"/>
  <cols>
    <col min="1" max="1" customWidth="true" style="89" width="5.28515625" collapsed="false"/>
    <col min="2" max="2" customWidth="true" style="89" width="26.5703125" collapsed="false"/>
    <col min="3" max="8" style="89" width="9.140625" collapsed="false"/>
    <col min="9" max="9" customWidth="true" style="89" width="9.85546875" collapsed="false"/>
    <col min="10" max="10" bestFit="true" customWidth="true" style="89" width="9.5703125" collapsed="false"/>
    <col min="11" max="13" style="89" width="9.140625" collapsed="false"/>
    <col min="14" max="14" bestFit="true" customWidth="true" style="89" width="10.0" collapsed="false"/>
    <col min="15" max="253" style="89" width="9.140625" collapsed="false"/>
    <col min="254" max="254" customWidth="true" style="89" width="5.28515625" collapsed="false"/>
    <col min="255" max="255" bestFit="true" customWidth="true" style="89" width="16.0" collapsed="false"/>
    <col min="256" max="263" style="89" width="9.140625" collapsed="false"/>
    <col min="264" max="264" bestFit="true" customWidth="true" style="89" width="9.28515625" collapsed="false"/>
    <col min="265" max="265" bestFit="true" customWidth="true" style="89" width="10.140625" collapsed="false"/>
    <col min="266" max="509" style="89" width="9.140625" collapsed="false"/>
    <col min="510" max="510" customWidth="true" style="89" width="5.28515625" collapsed="false"/>
    <col min="511" max="511" bestFit="true" customWidth="true" style="89" width="16.0" collapsed="false"/>
    <col min="512" max="519" style="89" width="9.140625" collapsed="false"/>
    <col min="520" max="520" bestFit="true" customWidth="true" style="89" width="9.28515625" collapsed="false"/>
    <col min="521" max="521" bestFit="true" customWidth="true" style="89" width="10.140625" collapsed="false"/>
    <col min="522" max="765" style="89" width="9.140625" collapsed="false"/>
    <col min="766" max="766" customWidth="true" style="89" width="5.28515625" collapsed="false"/>
    <col min="767" max="767" bestFit="true" customWidth="true" style="89" width="16.0" collapsed="false"/>
    <col min="768" max="775" style="89" width="9.140625" collapsed="false"/>
    <col min="776" max="776" bestFit="true" customWidth="true" style="89" width="9.28515625" collapsed="false"/>
    <col min="777" max="777" bestFit="true" customWidth="true" style="89" width="10.140625" collapsed="false"/>
    <col min="778" max="1021" style="89" width="9.140625" collapsed="false"/>
    <col min="1022" max="1022" customWidth="true" style="89" width="5.28515625" collapsed="false"/>
    <col min="1023" max="1023" bestFit="true" customWidth="true" style="89" width="16.0" collapsed="false"/>
    <col min="1024" max="1031" style="89" width="9.140625" collapsed="false"/>
    <col min="1032" max="1032" bestFit="true" customWidth="true" style="89" width="9.28515625" collapsed="false"/>
    <col min="1033" max="1033" bestFit="true" customWidth="true" style="89" width="10.140625" collapsed="false"/>
    <col min="1034" max="1277" style="89" width="9.140625" collapsed="false"/>
    <col min="1278" max="1278" customWidth="true" style="89" width="5.28515625" collapsed="false"/>
    <col min="1279" max="1279" bestFit="true" customWidth="true" style="89" width="16.0" collapsed="false"/>
    <col min="1280" max="1287" style="89" width="9.140625" collapsed="false"/>
    <col min="1288" max="1288" bestFit="true" customWidth="true" style="89" width="9.28515625" collapsed="false"/>
    <col min="1289" max="1289" bestFit="true" customWidth="true" style="89" width="10.140625" collapsed="false"/>
    <col min="1290" max="1533" style="89" width="9.140625" collapsed="false"/>
    <col min="1534" max="1534" customWidth="true" style="89" width="5.28515625" collapsed="false"/>
    <col min="1535" max="1535" bestFit="true" customWidth="true" style="89" width="16.0" collapsed="false"/>
    <col min="1536" max="1543" style="89" width="9.140625" collapsed="false"/>
    <col min="1544" max="1544" bestFit="true" customWidth="true" style="89" width="9.28515625" collapsed="false"/>
    <col min="1545" max="1545" bestFit="true" customWidth="true" style="89" width="10.140625" collapsed="false"/>
    <col min="1546" max="1789" style="89" width="9.140625" collapsed="false"/>
    <col min="1790" max="1790" customWidth="true" style="89" width="5.28515625" collapsed="false"/>
    <col min="1791" max="1791" bestFit="true" customWidth="true" style="89" width="16.0" collapsed="false"/>
    <col min="1792" max="1799" style="89" width="9.140625" collapsed="false"/>
    <col min="1800" max="1800" bestFit="true" customWidth="true" style="89" width="9.28515625" collapsed="false"/>
    <col min="1801" max="1801" bestFit="true" customWidth="true" style="89" width="10.140625" collapsed="false"/>
    <col min="1802" max="2045" style="89" width="9.140625" collapsed="false"/>
    <col min="2046" max="2046" customWidth="true" style="89" width="5.28515625" collapsed="false"/>
    <col min="2047" max="2047" bestFit="true" customWidth="true" style="89" width="16.0" collapsed="false"/>
    <col min="2048" max="2055" style="89" width="9.140625" collapsed="false"/>
    <col min="2056" max="2056" bestFit="true" customWidth="true" style="89" width="9.28515625" collapsed="false"/>
    <col min="2057" max="2057" bestFit="true" customWidth="true" style="89" width="10.140625" collapsed="false"/>
    <col min="2058" max="2301" style="89" width="9.140625" collapsed="false"/>
    <col min="2302" max="2302" customWidth="true" style="89" width="5.28515625" collapsed="false"/>
    <col min="2303" max="2303" bestFit="true" customWidth="true" style="89" width="16.0" collapsed="false"/>
    <col min="2304" max="2311" style="89" width="9.140625" collapsed="false"/>
    <col min="2312" max="2312" bestFit="true" customWidth="true" style="89" width="9.28515625" collapsed="false"/>
    <col min="2313" max="2313" bestFit="true" customWidth="true" style="89" width="10.140625" collapsed="false"/>
    <col min="2314" max="2557" style="89" width="9.140625" collapsed="false"/>
    <col min="2558" max="2558" customWidth="true" style="89" width="5.28515625" collapsed="false"/>
    <col min="2559" max="2559" bestFit="true" customWidth="true" style="89" width="16.0" collapsed="false"/>
    <col min="2560" max="2567" style="89" width="9.140625" collapsed="false"/>
    <col min="2568" max="2568" bestFit="true" customWidth="true" style="89" width="9.28515625" collapsed="false"/>
    <col min="2569" max="2569" bestFit="true" customWidth="true" style="89" width="10.140625" collapsed="false"/>
    <col min="2570" max="2813" style="89" width="9.140625" collapsed="false"/>
    <col min="2814" max="2814" customWidth="true" style="89" width="5.28515625" collapsed="false"/>
    <col min="2815" max="2815" bestFit="true" customWidth="true" style="89" width="16.0" collapsed="false"/>
    <col min="2816" max="2823" style="89" width="9.140625" collapsed="false"/>
    <col min="2824" max="2824" bestFit="true" customWidth="true" style="89" width="9.28515625" collapsed="false"/>
    <col min="2825" max="2825" bestFit="true" customWidth="true" style="89" width="10.140625" collapsed="false"/>
    <col min="2826" max="3069" style="89" width="9.140625" collapsed="false"/>
    <col min="3070" max="3070" customWidth="true" style="89" width="5.28515625" collapsed="false"/>
    <col min="3071" max="3071" bestFit="true" customWidth="true" style="89" width="16.0" collapsed="false"/>
    <col min="3072" max="3079" style="89" width="9.140625" collapsed="false"/>
    <col min="3080" max="3080" bestFit="true" customWidth="true" style="89" width="9.28515625" collapsed="false"/>
    <col min="3081" max="3081" bestFit="true" customWidth="true" style="89" width="10.140625" collapsed="false"/>
    <col min="3082" max="3325" style="89" width="9.140625" collapsed="false"/>
    <col min="3326" max="3326" customWidth="true" style="89" width="5.28515625" collapsed="false"/>
    <col min="3327" max="3327" bestFit="true" customWidth="true" style="89" width="16.0" collapsed="false"/>
    <col min="3328" max="3335" style="89" width="9.140625" collapsed="false"/>
    <col min="3336" max="3336" bestFit="true" customWidth="true" style="89" width="9.28515625" collapsed="false"/>
    <col min="3337" max="3337" bestFit="true" customWidth="true" style="89" width="10.140625" collapsed="false"/>
    <col min="3338" max="3581" style="89" width="9.140625" collapsed="false"/>
    <col min="3582" max="3582" customWidth="true" style="89" width="5.28515625" collapsed="false"/>
    <col min="3583" max="3583" bestFit="true" customWidth="true" style="89" width="16.0" collapsed="false"/>
    <col min="3584" max="3591" style="89" width="9.140625" collapsed="false"/>
    <col min="3592" max="3592" bestFit="true" customWidth="true" style="89" width="9.28515625" collapsed="false"/>
    <col min="3593" max="3593" bestFit="true" customWidth="true" style="89" width="10.140625" collapsed="false"/>
    <col min="3594" max="3837" style="89" width="9.140625" collapsed="false"/>
    <col min="3838" max="3838" customWidth="true" style="89" width="5.28515625" collapsed="false"/>
    <col min="3839" max="3839" bestFit="true" customWidth="true" style="89" width="16.0" collapsed="false"/>
    <col min="3840" max="3847" style="89" width="9.140625" collapsed="false"/>
    <col min="3848" max="3848" bestFit="true" customWidth="true" style="89" width="9.28515625" collapsed="false"/>
    <col min="3849" max="3849" bestFit="true" customWidth="true" style="89" width="10.140625" collapsed="false"/>
    <col min="3850" max="4093" style="89" width="9.140625" collapsed="false"/>
    <col min="4094" max="4094" customWidth="true" style="89" width="5.28515625" collapsed="false"/>
    <col min="4095" max="4095" bestFit="true" customWidth="true" style="89" width="16.0" collapsed="false"/>
    <col min="4096" max="4103" style="89" width="9.140625" collapsed="false"/>
    <col min="4104" max="4104" bestFit="true" customWidth="true" style="89" width="9.28515625" collapsed="false"/>
    <col min="4105" max="4105" bestFit="true" customWidth="true" style="89" width="10.140625" collapsed="false"/>
    <col min="4106" max="4349" style="89" width="9.140625" collapsed="false"/>
    <col min="4350" max="4350" customWidth="true" style="89" width="5.28515625" collapsed="false"/>
    <col min="4351" max="4351" bestFit="true" customWidth="true" style="89" width="16.0" collapsed="false"/>
    <col min="4352" max="4359" style="89" width="9.140625" collapsed="false"/>
    <col min="4360" max="4360" bestFit="true" customWidth="true" style="89" width="9.28515625" collapsed="false"/>
    <col min="4361" max="4361" bestFit="true" customWidth="true" style="89" width="10.140625" collapsed="false"/>
    <col min="4362" max="4605" style="89" width="9.140625" collapsed="false"/>
    <col min="4606" max="4606" customWidth="true" style="89" width="5.28515625" collapsed="false"/>
    <col min="4607" max="4607" bestFit="true" customWidth="true" style="89" width="16.0" collapsed="false"/>
    <col min="4608" max="4615" style="89" width="9.140625" collapsed="false"/>
    <col min="4616" max="4616" bestFit="true" customWidth="true" style="89" width="9.28515625" collapsed="false"/>
    <col min="4617" max="4617" bestFit="true" customWidth="true" style="89" width="10.140625" collapsed="false"/>
    <col min="4618" max="4861" style="89" width="9.140625" collapsed="false"/>
    <col min="4862" max="4862" customWidth="true" style="89" width="5.28515625" collapsed="false"/>
    <col min="4863" max="4863" bestFit="true" customWidth="true" style="89" width="16.0" collapsed="false"/>
    <col min="4864" max="4871" style="89" width="9.140625" collapsed="false"/>
    <col min="4872" max="4872" bestFit="true" customWidth="true" style="89" width="9.28515625" collapsed="false"/>
    <col min="4873" max="4873" bestFit="true" customWidth="true" style="89" width="10.140625" collapsed="false"/>
    <col min="4874" max="5117" style="89" width="9.140625" collapsed="false"/>
    <col min="5118" max="5118" customWidth="true" style="89" width="5.28515625" collapsed="false"/>
    <col min="5119" max="5119" bestFit="true" customWidth="true" style="89" width="16.0" collapsed="false"/>
    <col min="5120" max="5127" style="89" width="9.140625" collapsed="false"/>
    <col min="5128" max="5128" bestFit="true" customWidth="true" style="89" width="9.28515625" collapsed="false"/>
    <col min="5129" max="5129" bestFit="true" customWidth="true" style="89" width="10.140625" collapsed="false"/>
    <col min="5130" max="5373" style="89" width="9.140625" collapsed="false"/>
    <col min="5374" max="5374" customWidth="true" style="89" width="5.28515625" collapsed="false"/>
    <col min="5375" max="5375" bestFit="true" customWidth="true" style="89" width="16.0" collapsed="false"/>
    <col min="5376" max="5383" style="89" width="9.140625" collapsed="false"/>
    <col min="5384" max="5384" bestFit="true" customWidth="true" style="89" width="9.28515625" collapsed="false"/>
    <col min="5385" max="5385" bestFit="true" customWidth="true" style="89" width="10.140625" collapsed="false"/>
    <col min="5386" max="5629" style="89" width="9.140625" collapsed="false"/>
    <col min="5630" max="5630" customWidth="true" style="89" width="5.28515625" collapsed="false"/>
    <col min="5631" max="5631" bestFit="true" customWidth="true" style="89" width="16.0" collapsed="false"/>
    <col min="5632" max="5639" style="89" width="9.140625" collapsed="false"/>
    <col min="5640" max="5640" bestFit="true" customWidth="true" style="89" width="9.28515625" collapsed="false"/>
    <col min="5641" max="5641" bestFit="true" customWidth="true" style="89" width="10.140625" collapsed="false"/>
    <col min="5642" max="5885" style="89" width="9.140625" collapsed="false"/>
    <col min="5886" max="5886" customWidth="true" style="89" width="5.28515625" collapsed="false"/>
    <col min="5887" max="5887" bestFit="true" customWidth="true" style="89" width="16.0" collapsed="false"/>
    <col min="5888" max="5895" style="89" width="9.140625" collapsed="false"/>
    <col min="5896" max="5896" bestFit="true" customWidth="true" style="89" width="9.28515625" collapsed="false"/>
    <col min="5897" max="5897" bestFit="true" customWidth="true" style="89" width="10.140625" collapsed="false"/>
    <col min="5898" max="6141" style="89" width="9.140625" collapsed="false"/>
    <col min="6142" max="6142" customWidth="true" style="89" width="5.28515625" collapsed="false"/>
    <col min="6143" max="6143" bestFit="true" customWidth="true" style="89" width="16.0" collapsed="false"/>
    <col min="6144" max="6151" style="89" width="9.140625" collapsed="false"/>
    <col min="6152" max="6152" bestFit="true" customWidth="true" style="89" width="9.28515625" collapsed="false"/>
    <col min="6153" max="6153" bestFit="true" customWidth="true" style="89" width="10.140625" collapsed="false"/>
    <col min="6154" max="6397" style="89" width="9.140625" collapsed="false"/>
    <col min="6398" max="6398" customWidth="true" style="89" width="5.28515625" collapsed="false"/>
    <col min="6399" max="6399" bestFit="true" customWidth="true" style="89" width="16.0" collapsed="false"/>
    <col min="6400" max="6407" style="89" width="9.140625" collapsed="false"/>
    <col min="6408" max="6408" bestFit="true" customWidth="true" style="89" width="9.28515625" collapsed="false"/>
    <col min="6409" max="6409" bestFit="true" customWidth="true" style="89" width="10.140625" collapsed="false"/>
    <col min="6410" max="6653" style="89" width="9.140625" collapsed="false"/>
    <col min="6654" max="6654" customWidth="true" style="89" width="5.28515625" collapsed="false"/>
    <col min="6655" max="6655" bestFit="true" customWidth="true" style="89" width="16.0" collapsed="false"/>
    <col min="6656" max="6663" style="89" width="9.140625" collapsed="false"/>
    <col min="6664" max="6664" bestFit="true" customWidth="true" style="89" width="9.28515625" collapsed="false"/>
    <col min="6665" max="6665" bestFit="true" customWidth="true" style="89" width="10.140625" collapsed="false"/>
    <col min="6666" max="6909" style="89" width="9.140625" collapsed="false"/>
    <col min="6910" max="6910" customWidth="true" style="89" width="5.28515625" collapsed="false"/>
    <col min="6911" max="6911" bestFit="true" customWidth="true" style="89" width="16.0" collapsed="false"/>
    <col min="6912" max="6919" style="89" width="9.140625" collapsed="false"/>
    <col min="6920" max="6920" bestFit="true" customWidth="true" style="89" width="9.28515625" collapsed="false"/>
    <col min="6921" max="6921" bestFit="true" customWidth="true" style="89" width="10.140625" collapsed="false"/>
    <col min="6922" max="7165" style="89" width="9.140625" collapsed="false"/>
    <col min="7166" max="7166" customWidth="true" style="89" width="5.28515625" collapsed="false"/>
    <col min="7167" max="7167" bestFit="true" customWidth="true" style="89" width="16.0" collapsed="false"/>
    <col min="7168" max="7175" style="89" width="9.140625" collapsed="false"/>
    <col min="7176" max="7176" bestFit="true" customWidth="true" style="89" width="9.28515625" collapsed="false"/>
    <col min="7177" max="7177" bestFit="true" customWidth="true" style="89" width="10.140625" collapsed="false"/>
    <col min="7178" max="7421" style="89" width="9.140625" collapsed="false"/>
    <col min="7422" max="7422" customWidth="true" style="89" width="5.28515625" collapsed="false"/>
    <col min="7423" max="7423" bestFit="true" customWidth="true" style="89" width="16.0" collapsed="false"/>
    <col min="7424" max="7431" style="89" width="9.140625" collapsed="false"/>
    <col min="7432" max="7432" bestFit="true" customWidth="true" style="89" width="9.28515625" collapsed="false"/>
    <col min="7433" max="7433" bestFit="true" customWidth="true" style="89" width="10.140625" collapsed="false"/>
    <col min="7434" max="7677" style="89" width="9.140625" collapsed="false"/>
    <col min="7678" max="7678" customWidth="true" style="89" width="5.28515625" collapsed="false"/>
    <col min="7679" max="7679" bestFit="true" customWidth="true" style="89" width="16.0" collapsed="false"/>
    <col min="7680" max="7687" style="89" width="9.140625" collapsed="false"/>
    <col min="7688" max="7688" bestFit="true" customWidth="true" style="89" width="9.28515625" collapsed="false"/>
    <col min="7689" max="7689" bestFit="true" customWidth="true" style="89" width="10.140625" collapsed="false"/>
    <col min="7690" max="7933" style="89" width="9.140625" collapsed="false"/>
    <col min="7934" max="7934" customWidth="true" style="89" width="5.28515625" collapsed="false"/>
    <col min="7935" max="7935" bestFit="true" customWidth="true" style="89" width="16.0" collapsed="false"/>
    <col min="7936" max="7943" style="89" width="9.140625" collapsed="false"/>
    <col min="7944" max="7944" bestFit="true" customWidth="true" style="89" width="9.28515625" collapsed="false"/>
    <col min="7945" max="7945" bestFit="true" customWidth="true" style="89" width="10.140625" collapsed="false"/>
    <col min="7946" max="8189" style="89" width="9.140625" collapsed="false"/>
    <col min="8190" max="8190" customWidth="true" style="89" width="5.28515625" collapsed="false"/>
    <col min="8191" max="8191" bestFit="true" customWidth="true" style="89" width="16.0" collapsed="false"/>
    <col min="8192" max="8199" style="89" width="9.140625" collapsed="false"/>
    <col min="8200" max="8200" bestFit="true" customWidth="true" style="89" width="9.28515625" collapsed="false"/>
    <col min="8201" max="8201" bestFit="true" customWidth="true" style="89" width="10.140625" collapsed="false"/>
    <col min="8202" max="8445" style="89" width="9.140625" collapsed="false"/>
    <col min="8446" max="8446" customWidth="true" style="89" width="5.28515625" collapsed="false"/>
    <col min="8447" max="8447" bestFit="true" customWidth="true" style="89" width="16.0" collapsed="false"/>
    <col min="8448" max="8455" style="89" width="9.140625" collapsed="false"/>
    <col min="8456" max="8456" bestFit="true" customWidth="true" style="89" width="9.28515625" collapsed="false"/>
    <col min="8457" max="8457" bestFit="true" customWidth="true" style="89" width="10.140625" collapsed="false"/>
    <col min="8458" max="8701" style="89" width="9.140625" collapsed="false"/>
    <col min="8702" max="8702" customWidth="true" style="89" width="5.28515625" collapsed="false"/>
    <col min="8703" max="8703" bestFit="true" customWidth="true" style="89" width="16.0" collapsed="false"/>
    <col min="8704" max="8711" style="89" width="9.140625" collapsed="false"/>
    <col min="8712" max="8712" bestFit="true" customWidth="true" style="89" width="9.28515625" collapsed="false"/>
    <col min="8713" max="8713" bestFit="true" customWidth="true" style="89" width="10.140625" collapsed="false"/>
    <col min="8714" max="8957" style="89" width="9.140625" collapsed="false"/>
    <col min="8958" max="8958" customWidth="true" style="89" width="5.28515625" collapsed="false"/>
    <col min="8959" max="8959" bestFit="true" customWidth="true" style="89" width="16.0" collapsed="false"/>
    <col min="8960" max="8967" style="89" width="9.140625" collapsed="false"/>
    <col min="8968" max="8968" bestFit="true" customWidth="true" style="89" width="9.28515625" collapsed="false"/>
    <col min="8969" max="8969" bestFit="true" customWidth="true" style="89" width="10.140625" collapsed="false"/>
    <col min="8970" max="9213" style="89" width="9.140625" collapsed="false"/>
    <col min="9214" max="9214" customWidth="true" style="89" width="5.28515625" collapsed="false"/>
    <col min="9215" max="9215" bestFit="true" customWidth="true" style="89" width="16.0" collapsed="false"/>
    <col min="9216" max="9223" style="89" width="9.140625" collapsed="false"/>
    <col min="9224" max="9224" bestFit="true" customWidth="true" style="89" width="9.28515625" collapsed="false"/>
    <col min="9225" max="9225" bestFit="true" customWidth="true" style="89" width="10.140625" collapsed="false"/>
    <col min="9226" max="9469" style="89" width="9.140625" collapsed="false"/>
    <col min="9470" max="9470" customWidth="true" style="89" width="5.28515625" collapsed="false"/>
    <col min="9471" max="9471" bestFit="true" customWidth="true" style="89" width="16.0" collapsed="false"/>
    <col min="9472" max="9479" style="89" width="9.140625" collapsed="false"/>
    <col min="9480" max="9480" bestFit="true" customWidth="true" style="89" width="9.28515625" collapsed="false"/>
    <col min="9481" max="9481" bestFit="true" customWidth="true" style="89" width="10.140625" collapsed="false"/>
    <col min="9482" max="9725" style="89" width="9.140625" collapsed="false"/>
    <col min="9726" max="9726" customWidth="true" style="89" width="5.28515625" collapsed="false"/>
    <col min="9727" max="9727" bestFit="true" customWidth="true" style="89" width="16.0" collapsed="false"/>
    <col min="9728" max="9735" style="89" width="9.140625" collapsed="false"/>
    <col min="9736" max="9736" bestFit="true" customWidth="true" style="89" width="9.28515625" collapsed="false"/>
    <col min="9737" max="9737" bestFit="true" customWidth="true" style="89" width="10.140625" collapsed="false"/>
    <col min="9738" max="9981" style="89" width="9.140625" collapsed="false"/>
    <col min="9982" max="9982" customWidth="true" style="89" width="5.28515625" collapsed="false"/>
    <col min="9983" max="9983" bestFit="true" customWidth="true" style="89" width="16.0" collapsed="false"/>
    <col min="9984" max="9991" style="89" width="9.140625" collapsed="false"/>
    <col min="9992" max="9992" bestFit="true" customWidth="true" style="89" width="9.28515625" collapsed="false"/>
    <col min="9993" max="9993" bestFit="true" customWidth="true" style="89" width="10.140625" collapsed="false"/>
    <col min="9994" max="10237" style="89" width="9.140625" collapsed="false"/>
    <col min="10238" max="10238" customWidth="true" style="89" width="5.28515625" collapsed="false"/>
    <col min="10239" max="10239" bestFit="true" customWidth="true" style="89" width="16.0" collapsed="false"/>
    <col min="10240" max="10247" style="89" width="9.140625" collapsed="false"/>
    <col min="10248" max="10248" bestFit="true" customWidth="true" style="89" width="9.28515625" collapsed="false"/>
    <col min="10249" max="10249" bestFit="true" customWidth="true" style="89" width="10.140625" collapsed="false"/>
    <col min="10250" max="10493" style="89" width="9.140625" collapsed="false"/>
    <col min="10494" max="10494" customWidth="true" style="89" width="5.28515625" collapsed="false"/>
    <col min="10495" max="10495" bestFit="true" customWidth="true" style="89" width="16.0" collapsed="false"/>
    <col min="10496" max="10503" style="89" width="9.140625" collapsed="false"/>
    <col min="10504" max="10504" bestFit="true" customWidth="true" style="89" width="9.28515625" collapsed="false"/>
    <col min="10505" max="10505" bestFit="true" customWidth="true" style="89" width="10.140625" collapsed="false"/>
    <col min="10506" max="10749" style="89" width="9.140625" collapsed="false"/>
    <col min="10750" max="10750" customWidth="true" style="89" width="5.28515625" collapsed="false"/>
    <col min="10751" max="10751" bestFit="true" customWidth="true" style="89" width="16.0" collapsed="false"/>
    <col min="10752" max="10759" style="89" width="9.140625" collapsed="false"/>
    <col min="10760" max="10760" bestFit="true" customWidth="true" style="89" width="9.28515625" collapsed="false"/>
    <col min="10761" max="10761" bestFit="true" customWidth="true" style="89" width="10.140625" collapsed="false"/>
    <col min="10762" max="11005" style="89" width="9.140625" collapsed="false"/>
    <col min="11006" max="11006" customWidth="true" style="89" width="5.28515625" collapsed="false"/>
    <col min="11007" max="11007" bestFit="true" customWidth="true" style="89" width="16.0" collapsed="false"/>
    <col min="11008" max="11015" style="89" width="9.140625" collapsed="false"/>
    <col min="11016" max="11016" bestFit="true" customWidth="true" style="89" width="9.28515625" collapsed="false"/>
    <col min="11017" max="11017" bestFit="true" customWidth="true" style="89" width="10.140625" collapsed="false"/>
    <col min="11018" max="11261" style="89" width="9.140625" collapsed="false"/>
    <col min="11262" max="11262" customWidth="true" style="89" width="5.28515625" collapsed="false"/>
    <col min="11263" max="11263" bestFit="true" customWidth="true" style="89" width="16.0" collapsed="false"/>
    <col min="11264" max="11271" style="89" width="9.140625" collapsed="false"/>
    <col min="11272" max="11272" bestFit="true" customWidth="true" style="89" width="9.28515625" collapsed="false"/>
    <col min="11273" max="11273" bestFit="true" customWidth="true" style="89" width="10.140625" collapsed="false"/>
    <col min="11274" max="11517" style="89" width="9.140625" collapsed="false"/>
    <col min="11518" max="11518" customWidth="true" style="89" width="5.28515625" collapsed="false"/>
    <col min="11519" max="11519" bestFit="true" customWidth="true" style="89" width="16.0" collapsed="false"/>
    <col min="11520" max="11527" style="89" width="9.140625" collapsed="false"/>
    <col min="11528" max="11528" bestFit="true" customWidth="true" style="89" width="9.28515625" collapsed="false"/>
    <col min="11529" max="11529" bestFit="true" customWidth="true" style="89" width="10.140625" collapsed="false"/>
    <col min="11530" max="11773" style="89" width="9.140625" collapsed="false"/>
    <col min="11774" max="11774" customWidth="true" style="89" width="5.28515625" collapsed="false"/>
    <col min="11775" max="11775" bestFit="true" customWidth="true" style="89" width="16.0" collapsed="false"/>
    <col min="11776" max="11783" style="89" width="9.140625" collapsed="false"/>
    <col min="11784" max="11784" bestFit="true" customWidth="true" style="89" width="9.28515625" collapsed="false"/>
    <col min="11785" max="11785" bestFit="true" customWidth="true" style="89" width="10.140625" collapsed="false"/>
    <col min="11786" max="12029" style="89" width="9.140625" collapsed="false"/>
    <col min="12030" max="12030" customWidth="true" style="89" width="5.28515625" collapsed="false"/>
    <col min="12031" max="12031" bestFit="true" customWidth="true" style="89" width="16.0" collapsed="false"/>
    <col min="12032" max="12039" style="89" width="9.140625" collapsed="false"/>
    <col min="12040" max="12040" bestFit="true" customWidth="true" style="89" width="9.28515625" collapsed="false"/>
    <col min="12041" max="12041" bestFit="true" customWidth="true" style="89" width="10.140625" collapsed="false"/>
    <col min="12042" max="12285" style="89" width="9.140625" collapsed="false"/>
    <col min="12286" max="12286" customWidth="true" style="89" width="5.28515625" collapsed="false"/>
    <col min="12287" max="12287" bestFit="true" customWidth="true" style="89" width="16.0" collapsed="false"/>
    <col min="12288" max="12295" style="89" width="9.140625" collapsed="false"/>
    <col min="12296" max="12296" bestFit="true" customWidth="true" style="89" width="9.28515625" collapsed="false"/>
    <col min="12297" max="12297" bestFit="true" customWidth="true" style="89" width="10.140625" collapsed="false"/>
    <col min="12298" max="12541" style="89" width="9.140625" collapsed="false"/>
    <col min="12542" max="12542" customWidth="true" style="89" width="5.28515625" collapsed="false"/>
    <col min="12543" max="12543" bestFit="true" customWidth="true" style="89" width="16.0" collapsed="false"/>
    <col min="12544" max="12551" style="89" width="9.140625" collapsed="false"/>
    <col min="12552" max="12552" bestFit="true" customWidth="true" style="89" width="9.28515625" collapsed="false"/>
    <col min="12553" max="12553" bestFit="true" customWidth="true" style="89" width="10.140625" collapsed="false"/>
    <col min="12554" max="12797" style="89" width="9.140625" collapsed="false"/>
    <col min="12798" max="12798" customWidth="true" style="89" width="5.28515625" collapsed="false"/>
    <col min="12799" max="12799" bestFit="true" customWidth="true" style="89" width="16.0" collapsed="false"/>
    <col min="12800" max="12807" style="89" width="9.140625" collapsed="false"/>
    <col min="12808" max="12808" bestFit="true" customWidth="true" style="89" width="9.28515625" collapsed="false"/>
    <col min="12809" max="12809" bestFit="true" customWidth="true" style="89" width="10.140625" collapsed="false"/>
    <col min="12810" max="13053" style="89" width="9.140625" collapsed="false"/>
    <col min="13054" max="13054" customWidth="true" style="89" width="5.28515625" collapsed="false"/>
    <col min="13055" max="13055" bestFit="true" customWidth="true" style="89" width="16.0" collapsed="false"/>
    <col min="13056" max="13063" style="89" width="9.140625" collapsed="false"/>
    <col min="13064" max="13064" bestFit="true" customWidth="true" style="89" width="9.28515625" collapsed="false"/>
    <col min="13065" max="13065" bestFit="true" customWidth="true" style="89" width="10.140625" collapsed="false"/>
    <col min="13066" max="13309" style="89" width="9.140625" collapsed="false"/>
    <col min="13310" max="13310" customWidth="true" style="89" width="5.28515625" collapsed="false"/>
    <col min="13311" max="13311" bestFit="true" customWidth="true" style="89" width="16.0" collapsed="false"/>
    <col min="13312" max="13319" style="89" width="9.140625" collapsed="false"/>
    <col min="13320" max="13320" bestFit="true" customWidth="true" style="89" width="9.28515625" collapsed="false"/>
    <col min="13321" max="13321" bestFit="true" customWidth="true" style="89" width="10.140625" collapsed="false"/>
    <col min="13322" max="13565" style="89" width="9.140625" collapsed="false"/>
    <col min="13566" max="13566" customWidth="true" style="89" width="5.28515625" collapsed="false"/>
    <col min="13567" max="13567" bestFit="true" customWidth="true" style="89" width="16.0" collapsed="false"/>
    <col min="13568" max="13575" style="89" width="9.140625" collapsed="false"/>
    <col min="13576" max="13576" bestFit="true" customWidth="true" style="89" width="9.28515625" collapsed="false"/>
    <col min="13577" max="13577" bestFit="true" customWidth="true" style="89" width="10.140625" collapsed="false"/>
    <col min="13578" max="13821" style="89" width="9.140625" collapsed="false"/>
    <col min="13822" max="13822" customWidth="true" style="89" width="5.28515625" collapsed="false"/>
    <col min="13823" max="13823" bestFit="true" customWidth="true" style="89" width="16.0" collapsed="false"/>
    <col min="13824" max="13831" style="89" width="9.140625" collapsed="false"/>
    <col min="13832" max="13832" bestFit="true" customWidth="true" style="89" width="9.28515625" collapsed="false"/>
    <col min="13833" max="13833" bestFit="true" customWidth="true" style="89" width="10.140625" collapsed="false"/>
    <col min="13834" max="14077" style="89" width="9.140625" collapsed="false"/>
    <col min="14078" max="14078" customWidth="true" style="89" width="5.28515625" collapsed="false"/>
    <col min="14079" max="14079" bestFit="true" customWidth="true" style="89" width="16.0" collapsed="false"/>
    <col min="14080" max="14087" style="89" width="9.140625" collapsed="false"/>
    <col min="14088" max="14088" bestFit="true" customWidth="true" style="89" width="9.28515625" collapsed="false"/>
    <col min="14089" max="14089" bestFit="true" customWidth="true" style="89" width="10.140625" collapsed="false"/>
    <col min="14090" max="14333" style="89" width="9.140625" collapsed="false"/>
    <col min="14334" max="14334" customWidth="true" style="89" width="5.28515625" collapsed="false"/>
    <col min="14335" max="14335" bestFit="true" customWidth="true" style="89" width="16.0" collapsed="false"/>
    <col min="14336" max="14343" style="89" width="9.140625" collapsed="false"/>
    <col min="14344" max="14344" bestFit="true" customWidth="true" style="89" width="9.28515625" collapsed="false"/>
    <col min="14345" max="14345" bestFit="true" customWidth="true" style="89" width="10.140625" collapsed="false"/>
    <col min="14346" max="14589" style="89" width="9.140625" collapsed="false"/>
    <col min="14590" max="14590" customWidth="true" style="89" width="5.28515625" collapsed="false"/>
    <col min="14591" max="14591" bestFit="true" customWidth="true" style="89" width="16.0" collapsed="false"/>
    <col min="14592" max="14599" style="89" width="9.140625" collapsed="false"/>
    <col min="14600" max="14600" bestFit="true" customWidth="true" style="89" width="9.28515625" collapsed="false"/>
    <col min="14601" max="14601" bestFit="true" customWidth="true" style="89" width="10.140625" collapsed="false"/>
    <col min="14602" max="14845" style="89" width="9.140625" collapsed="false"/>
    <col min="14846" max="14846" customWidth="true" style="89" width="5.28515625" collapsed="false"/>
    <col min="14847" max="14847" bestFit="true" customWidth="true" style="89" width="16.0" collapsed="false"/>
    <col min="14848" max="14855" style="89" width="9.140625" collapsed="false"/>
    <col min="14856" max="14856" bestFit="true" customWidth="true" style="89" width="9.28515625" collapsed="false"/>
    <col min="14857" max="14857" bestFit="true" customWidth="true" style="89" width="10.140625" collapsed="false"/>
    <col min="14858" max="15101" style="89" width="9.140625" collapsed="false"/>
    <col min="15102" max="15102" customWidth="true" style="89" width="5.28515625" collapsed="false"/>
    <col min="15103" max="15103" bestFit="true" customWidth="true" style="89" width="16.0" collapsed="false"/>
    <col min="15104" max="15111" style="89" width="9.140625" collapsed="false"/>
    <col min="15112" max="15112" bestFit="true" customWidth="true" style="89" width="9.28515625" collapsed="false"/>
    <col min="15113" max="15113" bestFit="true" customWidth="true" style="89" width="10.140625" collapsed="false"/>
    <col min="15114" max="15357" style="89" width="9.140625" collapsed="false"/>
    <col min="15358" max="15358" customWidth="true" style="89" width="5.28515625" collapsed="false"/>
    <col min="15359" max="15359" bestFit="true" customWidth="true" style="89" width="16.0" collapsed="false"/>
    <col min="15360" max="15367" style="89" width="9.140625" collapsed="false"/>
    <col min="15368" max="15368" bestFit="true" customWidth="true" style="89" width="9.28515625" collapsed="false"/>
    <col min="15369" max="15369" bestFit="true" customWidth="true" style="89" width="10.140625" collapsed="false"/>
    <col min="15370" max="15613" style="89" width="9.140625" collapsed="false"/>
    <col min="15614" max="15614" customWidth="true" style="89" width="5.28515625" collapsed="false"/>
    <col min="15615" max="15615" bestFit="true" customWidth="true" style="89" width="16.0" collapsed="false"/>
    <col min="15616" max="15623" style="89" width="9.140625" collapsed="false"/>
    <col min="15624" max="15624" bestFit="true" customWidth="true" style="89" width="9.28515625" collapsed="false"/>
    <col min="15625" max="15625" bestFit="true" customWidth="true" style="89" width="10.140625" collapsed="false"/>
    <col min="15626" max="15869" style="89" width="9.140625" collapsed="false"/>
    <col min="15870" max="15870" customWidth="true" style="89" width="5.28515625" collapsed="false"/>
    <col min="15871" max="15871" bestFit="true" customWidth="true" style="89" width="16.0" collapsed="false"/>
    <col min="15872" max="15879" style="89" width="9.140625" collapsed="false"/>
    <col min="15880" max="15880" bestFit="true" customWidth="true" style="89" width="9.28515625" collapsed="false"/>
    <col min="15881" max="15881" bestFit="true" customWidth="true" style="89" width="10.140625" collapsed="false"/>
    <col min="15882" max="16125" style="89" width="9.140625" collapsed="false"/>
    <col min="16126" max="16126" customWidth="true" style="89" width="5.28515625" collapsed="false"/>
    <col min="16127" max="16127" bestFit="true" customWidth="true" style="89" width="16.0" collapsed="false"/>
    <col min="16128" max="16135" style="89" width="9.140625" collapsed="false"/>
    <col min="16136" max="16136" bestFit="true" customWidth="true" style="89" width="9.28515625" collapsed="false"/>
    <col min="16137" max="16137" bestFit="true" customWidth="true" style="89" width="10.140625" collapsed="false"/>
    <col min="16138" max="16384" style="89" width="9.140625" collapsed="false"/>
  </cols>
  <sheetData>
    <row r="1" spans="2:14" x14ac:dyDescent="0.25">
      <c r="C1" s="88"/>
      <c r="D1" s="88"/>
      <c r="J1" s="100"/>
    </row>
    <row r="2" spans="2:14" ht="13.9" customHeight="1" x14ac:dyDescent="0.25">
      <c r="B2" s="209" t="s">
        <v>80</v>
      </c>
      <c r="C2" s="209"/>
      <c r="D2" s="209"/>
      <c r="E2" s="209"/>
      <c r="F2" s="209"/>
      <c r="G2" s="209"/>
      <c r="H2" s="209"/>
    </row>
    <row r="3" spans="2:14" ht="14.45" customHeight="1" thickBot="1" x14ac:dyDescent="0.3">
      <c r="B3" s="90"/>
    </row>
    <row r="4" spans="2:14" ht="13.9" customHeight="1" x14ac:dyDescent="0.25">
      <c r="B4" s="101"/>
      <c r="C4" s="212">
        <v>2017</v>
      </c>
      <c r="D4" s="210"/>
      <c r="E4" s="211"/>
      <c r="F4" s="212" t="s">
        <v>27</v>
      </c>
      <c r="G4" s="210"/>
      <c r="H4" s="211"/>
    </row>
    <row r="5" spans="2:14" ht="48" thickBot="1" x14ac:dyDescent="0.3">
      <c r="B5" s="139" t="s">
        <v>0</v>
      </c>
      <c r="C5" s="140" t="s">
        <v>57</v>
      </c>
      <c r="D5" s="141" t="s">
        <v>48</v>
      </c>
      <c r="E5" s="142" t="s">
        <v>58</v>
      </c>
      <c r="F5" s="140" t="s">
        <v>57</v>
      </c>
      <c r="G5" s="141" t="s">
        <v>48</v>
      </c>
      <c r="H5" s="142" t="s">
        <v>58</v>
      </c>
    </row>
    <row r="6" spans="2:14" ht="13.9" customHeight="1" x14ac:dyDescent="0.25">
      <c r="B6" s="143" t="s">
        <v>59</v>
      </c>
      <c r="C6" s="157">
        <v>14.7939376</v>
      </c>
      <c r="D6" s="108">
        <v>34.269393699999995</v>
      </c>
      <c r="E6" s="160">
        <v>2316.4484416914124</v>
      </c>
      <c r="F6" s="111">
        <v>18.514478099999998</v>
      </c>
      <c r="G6" s="111">
        <v>43.559321869999998</v>
      </c>
      <c r="H6" s="42">
        <v>2352.7167028272866</v>
      </c>
      <c r="I6" s="195"/>
      <c r="J6" s="195"/>
      <c r="K6" s="88"/>
      <c r="L6" s="135"/>
      <c r="M6" s="135"/>
      <c r="N6" s="135"/>
    </row>
    <row r="7" spans="2:14" ht="13.9" customHeight="1" x14ac:dyDescent="0.25">
      <c r="B7" s="144" t="s">
        <v>60</v>
      </c>
      <c r="C7" s="13">
        <v>28.108818499999998</v>
      </c>
      <c r="D7" s="21">
        <v>42.384533240000003</v>
      </c>
      <c r="E7" s="161">
        <v>1507.8731694112298</v>
      </c>
      <c r="F7" s="111">
        <v>29.031253799999998</v>
      </c>
      <c r="G7" s="111">
        <v>42.583568260000007</v>
      </c>
      <c r="H7" s="42">
        <v>1466.8180903712814</v>
      </c>
      <c r="I7" s="195"/>
      <c r="J7" s="195"/>
      <c r="K7" s="88"/>
      <c r="L7" s="135"/>
      <c r="M7" s="135"/>
      <c r="N7" s="135"/>
    </row>
    <row r="8" spans="2:14" ht="13.9" customHeight="1" x14ac:dyDescent="0.25">
      <c r="B8" s="144" t="s">
        <v>61</v>
      </c>
      <c r="C8" s="13">
        <v>8.1173873000000007</v>
      </c>
      <c r="D8" s="21">
        <v>17.091164149999997</v>
      </c>
      <c r="E8" s="161">
        <v>2105.5006393498061</v>
      </c>
      <c r="F8" s="111">
        <v>6.7807029999999999</v>
      </c>
      <c r="G8" s="111">
        <v>14.159661409999998</v>
      </c>
      <c r="H8" s="42">
        <v>2088.2291128220777</v>
      </c>
      <c r="I8" s="195"/>
      <c r="J8" s="195"/>
      <c r="K8" s="88"/>
      <c r="L8" s="135"/>
      <c r="M8" s="135"/>
      <c r="N8" s="135"/>
    </row>
    <row r="9" spans="2:14" ht="13.9" customHeight="1" x14ac:dyDescent="0.25">
      <c r="B9" s="144" t="s">
        <v>62</v>
      </c>
      <c r="C9" s="13">
        <v>4.6640893999999999</v>
      </c>
      <c r="D9" s="21">
        <v>7.7643411600000007</v>
      </c>
      <c r="E9" s="161">
        <v>1664.7067614098478</v>
      </c>
      <c r="F9" s="111">
        <v>4.8163415999999994</v>
      </c>
      <c r="G9" s="111">
        <v>7.5073281199999995</v>
      </c>
      <c r="H9" s="42">
        <v>1558.7200293268236</v>
      </c>
      <c r="I9" s="195"/>
      <c r="J9" s="195"/>
      <c r="K9" s="88"/>
      <c r="L9" s="135"/>
      <c r="M9" s="135"/>
      <c r="N9" s="135"/>
    </row>
    <row r="10" spans="2:14" ht="13.9" customHeight="1" x14ac:dyDescent="0.25">
      <c r="B10" s="144" t="s">
        <v>63</v>
      </c>
      <c r="C10" s="13">
        <v>2.0248161999999996</v>
      </c>
      <c r="D10" s="21">
        <v>5.9126684400000009</v>
      </c>
      <c r="E10" s="161">
        <v>2920.1013109239261</v>
      </c>
      <c r="F10" s="111">
        <v>2.5152910999999998</v>
      </c>
      <c r="G10" s="111">
        <v>7.4266126000000012</v>
      </c>
      <c r="H10" s="42">
        <v>2952.5857265586483</v>
      </c>
      <c r="I10" s="195"/>
      <c r="J10" s="195"/>
      <c r="K10" s="88"/>
      <c r="L10" s="135"/>
      <c r="M10" s="135"/>
      <c r="N10" s="135"/>
    </row>
    <row r="11" spans="2:14" ht="13.9" customHeight="1" x14ac:dyDescent="0.25">
      <c r="B11" s="75" t="s">
        <v>64</v>
      </c>
      <c r="C11" s="13">
        <v>13.012089</v>
      </c>
      <c r="D11" s="21">
        <v>36.263742839999999</v>
      </c>
      <c r="E11" s="161">
        <v>2786.9270522204392</v>
      </c>
      <c r="F11" s="111">
        <v>12.779146299999999</v>
      </c>
      <c r="G11" s="111">
        <v>38.670526140000007</v>
      </c>
      <c r="H11" s="42">
        <v>3026.0649054467758</v>
      </c>
      <c r="I11" s="195"/>
      <c r="J11" s="195"/>
      <c r="K11" s="88"/>
      <c r="L11" s="135"/>
      <c r="M11" s="135"/>
      <c r="N11" s="135"/>
    </row>
    <row r="12" spans="2:14" ht="13.9" customHeight="1" x14ac:dyDescent="0.25">
      <c r="B12" s="144" t="s">
        <v>65</v>
      </c>
      <c r="C12" s="13">
        <v>5.7563884999999999</v>
      </c>
      <c r="D12" s="21">
        <v>8.1938851400000008</v>
      </c>
      <c r="E12" s="161">
        <v>1423.4419966616224</v>
      </c>
      <c r="F12" s="111">
        <v>4.8937729000000001</v>
      </c>
      <c r="G12" s="111">
        <v>9.9154186400000004</v>
      </c>
      <c r="H12" s="42">
        <v>2026.1297045475897</v>
      </c>
      <c r="I12" s="195"/>
      <c r="J12" s="195"/>
      <c r="K12" s="88"/>
      <c r="L12" s="135"/>
      <c r="M12" s="135"/>
      <c r="N12" s="135"/>
    </row>
    <row r="13" spans="2:14" ht="13.9" customHeight="1" x14ac:dyDescent="0.25">
      <c r="B13" s="144" t="s">
        <v>66</v>
      </c>
      <c r="C13" s="13">
        <v>8.4418034999999989</v>
      </c>
      <c r="D13" s="21">
        <v>8.3826338799999984</v>
      </c>
      <c r="E13" s="161">
        <v>992.99087925939045</v>
      </c>
      <c r="F13" s="111">
        <v>10.5216908</v>
      </c>
      <c r="G13" s="111">
        <v>8.5152366100000005</v>
      </c>
      <c r="H13" s="42">
        <v>809.30306467473849</v>
      </c>
      <c r="I13" s="195"/>
      <c r="J13" s="195"/>
      <c r="K13" s="88"/>
      <c r="L13" s="135"/>
      <c r="M13" s="135"/>
      <c r="N13" s="135"/>
    </row>
    <row r="14" spans="2:14" ht="13.9" customHeight="1" x14ac:dyDescent="0.25">
      <c r="B14" s="144" t="s">
        <v>67</v>
      </c>
      <c r="C14" s="13">
        <v>7.5561048</v>
      </c>
      <c r="D14" s="21">
        <v>9.8374843399999996</v>
      </c>
      <c r="E14" s="161">
        <v>1301.9253438623562</v>
      </c>
      <c r="F14" s="111">
        <v>9.0613343000000004</v>
      </c>
      <c r="G14" s="111">
        <v>11.703773400000001</v>
      </c>
      <c r="H14" s="42">
        <v>1291.6169972892403</v>
      </c>
      <c r="I14" s="195"/>
      <c r="J14" s="195"/>
      <c r="K14" s="88"/>
      <c r="L14" s="135"/>
      <c r="M14" s="135"/>
      <c r="N14" s="135"/>
    </row>
    <row r="15" spans="2:14" ht="14.45" customHeight="1" thickBot="1" x14ac:dyDescent="0.3">
      <c r="B15" s="144" t="s">
        <v>68</v>
      </c>
      <c r="C15" s="13">
        <v>9.2390176000000253</v>
      </c>
      <c r="D15" s="158">
        <v>13.51248597</v>
      </c>
      <c r="E15" s="161">
        <v>1462.5457548646689</v>
      </c>
      <c r="F15" s="111">
        <v>8.5873239000000154</v>
      </c>
      <c r="G15" s="154">
        <v>17.259211079999915</v>
      </c>
      <c r="H15" s="85">
        <v>2009.84745433905</v>
      </c>
      <c r="I15" s="195"/>
      <c r="J15" s="195"/>
      <c r="K15" s="88"/>
      <c r="L15" s="135"/>
      <c r="M15" s="135"/>
      <c r="N15" s="135"/>
    </row>
    <row r="16" spans="2:14" x14ac:dyDescent="0.25">
      <c r="B16" s="143" t="s">
        <v>69</v>
      </c>
      <c r="C16" s="157">
        <v>56.422865900000005</v>
      </c>
      <c r="D16" s="108">
        <v>23.776335599999999</v>
      </c>
      <c r="E16" s="160">
        <v>421.39539033943322</v>
      </c>
      <c r="F16" s="155">
        <v>64.616795800000006</v>
      </c>
      <c r="G16" s="111">
        <v>24.375535799999998</v>
      </c>
      <c r="H16" s="42">
        <v>377.23219633864909</v>
      </c>
      <c r="I16" s="195"/>
      <c r="J16" s="195"/>
      <c r="K16" s="88"/>
      <c r="L16" s="135"/>
      <c r="M16" s="135"/>
      <c r="N16" s="135"/>
    </row>
    <row r="17" spans="2:14" ht="13.9" customHeight="1" x14ac:dyDescent="0.25">
      <c r="B17" s="144" t="s">
        <v>70</v>
      </c>
      <c r="C17" s="13">
        <v>179.95560829999999</v>
      </c>
      <c r="D17" s="21">
        <v>161.89033349000002</v>
      </c>
      <c r="E17" s="161">
        <v>899.61260457143544</v>
      </c>
      <c r="F17" s="111">
        <v>152.96153219999999</v>
      </c>
      <c r="G17" s="111">
        <v>163.08468023</v>
      </c>
      <c r="H17" s="42">
        <v>1066.1810056711763</v>
      </c>
      <c r="I17" s="195"/>
      <c r="J17" s="195"/>
      <c r="K17" s="88"/>
      <c r="L17" s="135"/>
      <c r="M17" s="135"/>
      <c r="N17" s="135"/>
    </row>
    <row r="18" spans="2:14" ht="14.45" customHeight="1" thickBot="1" x14ac:dyDescent="0.3">
      <c r="B18" s="145" t="s">
        <v>71</v>
      </c>
      <c r="C18" s="156">
        <v>64.973678500000034</v>
      </c>
      <c r="D18" s="159">
        <v>11.421521409999968</v>
      </c>
      <c r="E18" s="162">
        <v>175.78689822833354</v>
      </c>
      <c r="F18" s="154">
        <v>67.185079500000086</v>
      </c>
      <c r="G18" s="154">
        <v>13.66863386</v>
      </c>
      <c r="H18" s="85">
        <v>203.44746127746984</v>
      </c>
      <c r="I18" s="195"/>
      <c r="J18" s="195"/>
      <c r="K18" s="88"/>
      <c r="L18" s="135"/>
      <c r="M18" s="135"/>
      <c r="N18" s="135"/>
    </row>
    <row r="19" spans="2:14" ht="13.9" customHeight="1" x14ac:dyDescent="0.25">
      <c r="B19" s="75" t="s">
        <v>72</v>
      </c>
      <c r="C19" s="111">
        <v>11.475949299999998</v>
      </c>
      <c r="D19" s="21">
        <v>19.576861480000002</v>
      </c>
      <c r="E19" s="161">
        <v>1705.9034480049511</v>
      </c>
      <c r="F19" s="111">
        <v>9.9994750000000003</v>
      </c>
      <c r="G19" s="111">
        <v>25.43790109</v>
      </c>
      <c r="H19" s="42">
        <v>2543.9236649924123</v>
      </c>
      <c r="I19" s="195"/>
      <c r="J19" s="195"/>
      <c r="K19" s="88"/>
      <c r="L19" s="135"/>
      <c r="M19" s="135"/>
      <c r="N19" s="135"/>
    </row>
    <row r="20" spans="2:14" ht="13.9" customHeight="1" x14ac:dyDescent="0.25">
      <c r="B20" s="144" t="s">
        <v>73</v>
      </c>
      <c r="C20" s="111">
        <v>1.2189779999999999</v>
      </c>
      <c r="D20" s="21">
        <v>17.189741160000001</v>
      </c>
      <c r="E20" s="161">
        <v>14101.764888291669</v>
      </c>
      <c r="F20" s="111">
        <v>1.1441176000000002</v>
      </c>
      <c r="G20" s="111">
        <v>18.263347379999999</v>
      </c>
      <c r="H20" s="42">
        <v>15962.82355939634</v>
      </c>
      <c r="I20" s="195"/>
      <c r="J20" s="195"/>
      <c r="K20" s="88"/>
      <c r="L20" s="135"/>
      <c r="M20" s="135"/>
      <c r="N20" s="135"/>
    </row>
    <row r="21" spans="2:14" ht="13.9" customHeight="1" x14ac:dyDescent="0.25">
      <c r="B21" s="75" t="s">
        <v>74</v>
      </c>
      <c r="C21" s="111">
        <v>21.697948099999998</v>
      </c>
      <c r="D21" s="21">
        <v>74.976513060000016</v>
      </c>
      <c r="E21" s="161">
        <v>3455.4655912371745</v>
      </c>
      <c r="F21" s="111">
        <v>18.1601152</v>
      </c>
      <c r="G21" s="111">
        <v>62.764971879999997</v>
      </c>
      <c r="H21" s="42">
        <v>3456.1989937156345</v>
      </c>
      <c r="I21" s="195"/>
      <c r="J21" s="195"/>
      <c r="K21" s="88"/>
      <c r="L21" s="135"/>
      <c r="M21" s="135"/>
      <c r="N21" s="135"/>
    </row>
    <row r="22" spans="2:14" ht="13.9" customHeight="1" x14ac:dyDescent="0.25">
      <c r="B22" s="146" t="s">
        <v>75</v>
      </c>
      <c r="C22" s="111">
        <v>4.1578147999999997</v>
      </c>
      <c r="D22" s="21">
        <v>4.0159033600000003</v>
      </c>
      <c r="E22" s="161">
        <v>965.86874432213779</v>
      </c>
      <c r="F22" s="111">
        <v>1.7339227000000001</v>
      </c>
      <c r="G22" s="111">
        <v>2.2466239299999997</v>
      </c>
      <c r="H22" s="42">
        <v>1295.6886313328728</v>
      </c>
      <c r="I22" s="195"/>
      <c r="J22" s="195"/>
      <c r="K22" s="88"/>
      <c r="L22" s="135"/>
      <c r="M22" s="135"/>
      <c r="N22" s="135"/>
    </row>
    <row r="23" spans="2:14" ht="13.9" customHeight="1" x14ac:dyDescent="0.25">
      <c r="B23" s="144" t="s">
        <v>76</v>
      </c>
      <c r="C23" s="111">
        <v>15.757015699999998</v>
      </c>
      <c r="D23" s="21">
        <v>39.559332709999993</v>
      </c>
      <c r="E23" s="161">
        <v>2510.5853458025049</v>
      </c>
      <c r="F23" s="111">
        <v>15.3267837</v>
      </c>
      <c r="G23" s="111">
        <v>37.912978100000004</v>
      </c>
      <c r="H23" s="42">
        <v>2473.6421445028946</v>
      </c>
      <c r="I23" s="196"/>
      <c r="J23" s="195"/>
      <c r="K23" s="88"/>
      <c r="L23" s="135"/>
      <c r="M23" s="135"/>
      <c r="N23" s="135"/>
    </row>
    <row r="24" spans="2:14" ht="13.9" customHeight="1" x14ac:dyDescent="0.25">
      <c r="B24" s="144" t="s">
        <v>77</v>
      </c>
      <c r="C24" s="111">
        <v>2.4724125999999997</v>
      </c>
      <c r="D24" s="21">
        <v>10.237736269999999</v>
      </c>
      <c r="E24" s="161">
        <v>4140.7879372561038</v>
      </c>
      <c r="F24" s="111">
        <v>2.2964447999999997</v>
      </c>
      <c r="G24" s="111">
        <v>10.559861379999999</v>
      </c>
      <c r="H24" s="42">
        <v>4598.3519307757797</v>
      </c>
      <c r="I24" s="195"/>
      <c r="J24" s="195"/>
      <c r="K24" s="88"/>
      <c r="L24" s="135"/>
      <c r="M24" s="135"/>
      <c r="N24" s="135"/>
    </row>
    <row r="25" spans="2:14" ht="13.9" customHeight="1" x14ac:dyDescent="0.25">
      <c r="B25" s="75" t="s">
        <v>78</v>
      </c>
      <c r="C25" s="111">
        <v>1.5995641</v>
      </c>
      <c r="D25" s="21">
        <v>5.0475964900000001</v>
      </c>
      <c r="E25" s="161">
        <v>3155.60751207157</v>
      </c>
      <c r="F25" s="111">
        <v>1.1441176000000002</v>
      </c>
      <c r="G25" s="111">
        <v>4.3468903900000004</v>
      </c>
      <c r="H25" s="42">
        <v>3799.3388004869425</v>
      </c>
      <c r="I25" s="195"/>
      <c r="J25" s="195"/>
      <c r="K25" s="88"/>
      <c r="L25" s="135"/>
      <c r="M25" s="135"/>
      <c r="N25" s="135"/>
    </row>
    <row r="26" spans="2:14" ht="14.45" customHeight="1" thickBot="1" x14ac:dyDescent="0.3">
      <c r="B26" s="145" t="s">
        <v>79</v>
      </c>
      <c r="C26" s="163">
        <v>3.9449226000000053</v>
      </c>
      <c r="D26" s="159">
        <v>8.6501625400000535</v>
      </c>
      <c r="E26" s="162">
        <v>2192.7331451319328</v>
      </c>
      <c r="F26" s="163">
        <v>3.1377631999999878</v>
      </c>
      <c r="G26" s="154">
        <v>8.361770000000007</v>
      </c>
      <c r="H26" s="85">
        <v>2664.8824232497977</v>
      </c>
      <c r="I26" s="195"/>
      <c r="J26" s="195"/>
      <c r="K26" s="88"/>
      <c r="L26" s="135"/>
      <c r="M26" s="135"/>
      <c r="N26" s="135"/>
    </row>
    <row r="27" spans="2:14" x14ac:dyDescent="0.25">
      <c r="C27" s="185"/>
      <c r="D27" s="185"/>
      <c r="E27" s="185"/>
      <c r="F27" s="185"/>
      <c r="G27" s="185"/>
      <c r="H27" s="88"/>
      <c r="I27" s="148"/>
    </row>
    <row r="28" spans="2:14" x14ac:dyDescent="0.25">
      <c r="B28" s="89" t="s">
        <v>26</v>
      </c>
      <c r="C28" s="135"/>
      <c r="D28" s="135"/>
      <c r="F28" s="149"/>
      <c r="G28" s="149"/>
      <c r="H28" s="149"/>
      <c r="I28" s="149"/>
      <c r="J28" s="147"/>
    </row>
    <row r="29" spans="2:14" x14ac:dyDescent="0.25">
      <c r="B29" s="200" t="s">
        <v>101</v>
      </c>
      <c r="C29" s="150"/>
      <c r="D29" s="150"/>
      <c r="E29" s="137"/>
      <c r="F29" s="150"/>
      <c r="G29" s="150"/>
      <c r="H29" s="137"/>
      <c r="I29" s="150"/>
    </row>
    <row r="30" spans="2:14" x14ac:dyDescent="0.25">
      <c r="B30" s="200" t="s">
        <v>102</v>
      </c>
      <c r="C30" s="152"/>
      <c r="E30" s="137"/>
      <c r="F30" s="137"/>
      <c r="G30" s="153"/>
      <c r="H30" s="137"/>
      <c r="I30" s="150"/>
    </row>
    <row r="31" spans="2:14" x14ac:dyDescent="0.25">
      <c r="B31" s="200" t="s">
        <v>103</v>
      </c>
      <c r="C31" s="152"/>
      <c r="E31" s="137"/>
      <c r="F31" s="137"/>
      <c r="G31" s="135"/>
      <c r="H31" s="137"/>
      <c r="I31" s="150"/>
    </row>
    <row r="32" spans="2:14" x14ac:dyDescent="0.25">
      <c r="B32" s="151"/>
      <c r="C32" s="137"/>
      <c r="F32" s="137"/>
      <c r="G32" s="88"/>
      <c r="H32" s="153"/>
    </row>
    <row r="33" spans="3:7" x14ac:dyDescent="0.25">
      <c r="C33" s="88"/>
      <c r="D33" s="88"/>
      <c r="F33" s="88"/>
      <c r="G33" s="88"/>
    </row>
    <row r="34" spans="3:7" x14ac:dyDescent="0.25">
      <c r="C34" s="153"/>
      <c r="D34" s="88"/>
      <c r="E34" s="153"/>
      <c r="F34" s="153"/>
      <c r="G34" s="153"/>
    </row>
    <row r="35" spans="3:7" x14ac:dyDescent="0.25">
      <c r="C35" s="88"/>
      <c r="D35" s="88"/>
    </row>
    <row r="37" spans="3:7" x14ac:dyDescent="0.25">
      <c r="C37" s="88"/>
      <c r="D37" s="88"/>
    </row>
  </sheetData>
  <mergeCells count="3">
    <mergeCell ref="B2:H2"/>
    <mergeCell ref="C4:E4"/>
    <mergeCell ref="F4:H4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B1:S27"/>
  <sheetViews>
    <sheetView showGridLines="0" workbookViewId="0"/>
  </sheetViews>
  <sheetFormatPr defaultRowHeight="15.75" x14ac:dyDescent="0.25"/>
  <cols>
    <col min="1" max="1" customWidth="true" style="89" width="5.28515625" collapsed="false"/>
    <col min="2" max="2" customWidth="true" style="89" width="10.85546875" collapsed="false"/>
    <col min="3" max="4" bestFit="true" customWidth="true" style="89" width="9.28515625" collapsed="false"/>
    <col min="5" max="5" bestFit="true" customWidth="true" style="89" width="10.28515625" collapsed="false"/>
    <col min="6" max="10" bestFit="true" customWidth="true" style="89" width="9.28515625" collapsed="false"/>
    <col min="11" max="11" style="89" width="9.140625" collapsed="false"/>
    <col min="12" max="12" bestFit="true" customWidth="true" style="89" width="10.85546875" collapsed="false"/>
    <col min="13" max="256" style="89" width="9.140625" collapsed="false"/>
    <col min="257" max="257" customWidth="true" style="89" width="5.28515625" collapsed="false"/>
    <col min="258" max="258" customWidth="true" style="89" width="10.85546875" collapsed="false"/>
    <col min="259" max="512" style="89" width="9.140625" collapsed="false"/>
    <col min="513" max="513" customWidth="true" style="89" width="5.28515625" collapsed="false"/>
    <col min="514" max="514" customWidth="true" style="89" width="10.85546875" collapsed="false"/>
    <col min="515" max="768" style="89" width="9.140625" collapsed="false"/>
    <col min="769" max="769" customWidth="true" style="89" width="5.28515625" collapsed="false"/>
    <col min="770" max="770" customWidth="true" style="89" width="10.85546875" collapsed="false"/>
    <col min="771" max="1024" style="89" width="9.140625" collapsed="false"/>
    <col min="1025" max="1025" customWidth="true" style="89" width="5.28515625" collapsed="false"/>
    <col min="1026" max="1026" customWidth="true" style="89" width="10.85546875" collapsed="false"/>
    <col min="1027" max="1280" style="89" width="9.140625" collapsed="false"/>
    <col min="1281" max="1281" customWidth="true" style="89" width="5.28515625" collapsed="false"/>
    <col min="1282" max="1282" customWidth="true" style="89" width="10.85546875" collapsed="false"/>
    <col min="1283" max="1536" style="89" width="9.140625" collapsed="false"/>
    <col min="1537" max="1537" customWidth="true" style="89" width="5.28515625" collapsed="false"/>
    <col min="1538" max="1538" customWidth="true" style="89" width="10.85546875" collapsed="false"/>
    <col min="1539" max="1792" style="89" width="9.140625" collapsed="false"/>
    <col min="1793" max="1793" customWidth="true" style="89" width="5.28515625" collapsed="false"/>
    <col min="1794" max="1794" customWidth="true" style="89" width="10.85546875" collapsed="false"/>
    <col min="1795" max="2048" style="89" width="9.140625" collapsed="false"/>
    <col min="2049" max="2049" customWidth="true" style="89" width="5.28515625" collapsed="false"/>
    <col min="2050" max="2050" customWidth="true" style="89" width="10.85546875" collapsed="false"/>
    <col min="2051" max="2304" style="89" width="9.140625" collapsed="false"/>
    <col min="2305" max="2305" customWidth="true" style="89" width="5.28515625" collapsed="false"/>
    <col min="2306" max="2306" customWidth="true" style="89" width="10.85546875" collapsed="false"/>
    <col min="2307" max="2560" style="89" width="9.140625" collapsed="false"/>
    <col min="2561" max="2561" customWidth="true" style="89" width="5.28515625" collapsed="false"/>
    <col min="2562" max="2562" customWidth="true" style="89" width="10.85546875" collapsed="false"/>
    <col min="2563" max="2816" style="89" width="9.140625" collapsed="false"/>
    <col min="2817" max="2817" customWidth="true" style="89" width="5.28515625" collapsed="false"/>
    <col min="2818" max="2818" customWidth="true" style="89" width="10.85546875" collapsed="false"/>
    <col min="2819" max="3072" style="89" width="9.140625" collapsed="false"/>
    <col min="3073" max="3073" customWidth="true" style="89" width="5.28515625" collapsed="false"/>
    <col min="3074" max="3074" customWidth="true" style="89" width="10.85546875" collapsed="false"/>
    <col min="3075" max="3328" style="89" width="9.140625" collapsed="false"/>
    <col min="3329" max="3329" customWidth="true" style="89" width="5.28515625" collapsed="false"/>
    <col min="3330" max="3330" customWidth="true" style="89" width="10.85546875" collapsed="false"/>
    <col min="3331" max="3584" style="89" width="9.140625" collapsed="false"/>
    <col min="3585" max="3585" customWidth="true" style="89" width="5.28515625" collapsed="false"/>
    <col min="3586" max="3586" customWidth="true" style="89" width="10.85546875" collapsed="false"/>
    <col min="3587" max="3840" style="89" width="9.140625" collapsed="false"/>
    <col min="3841" max="3841" customWidth="true" style="89" width="5.28515625" collapsed="false"/>
    <col min="3842" max="3842" customWidth="true" style="89" width="10.85546875" collapsed="false"/>
    <col min="3843" max="4096" style="89" width="9.140625" collapsed="false"/>
    <col min="4097" max="4097" customWidth="true" style="89" width="5.28515625" collapsed="false"/>
    <col min="4098" max="4098" customWidth="true" style="89" width="10.85546875" collapsed="false"/>
    <col min="4099" max="4352" style="89" width="9.140625" collapsed="false"/>
    <col min="4353" max="4353" customWidth="true" style="89" width="5.28515625" collapsed="false"/>
    <col min="4354" max="4354" customWidth="true" style="89" width="10.85546875" collapsed="false"/>
    <col min="4355" max="4608" style="89" width="9.140625" collapsed="false"/>
    <col min="4609" max="4609" customWidth="true" style="89" width="5.28515625" collapsed="false"/>
    <col min="4610" max="4610" customWidth="true" style="89" width="10.85546875" collapsed="false"/>
    <col min="4611" max="4864" style="89" width="9.140625" collapsed="false"/>
    <col min="4865" max="4865" customWidth="true" style="89" width="5.28515625" collapsed="false"/>
    <col min="4866" max="4866" customWidth="true" style="89" width="10.85546875" collapsed="false"/>
    <col min="4867" max="5120" style="89" width="9.140625" collapsed="false"/>
    <col min="5121" max="5121" customWidth="true" style="89" width="5.28515625" collapsed="false"/>
    <col min="5122" max="5122" customWidth="true" style="89" width="10.85546875" collapsed="false"/>
    <col min="5123" max="5376" style="89" width="9.140625" collapsed="false"/>
    <col min="5377" max="5377" customWidth="true" style="89" width="5.28515625" collapsed="false"/>
    <col min="5378" max="5378" customWidth="true" style="89" width="10.85546875" collapsed="false"/>
    <col min="5379" max="5632" style="89" width="9.140625" collapsed="false"/>
    <col min="5633" max="5633" customWidth="true" style="89" width="5.28515625" collapsed="false"/>
    <col min="5634" max="5634" customWidth="true" style="89" width="10.85546875" collapsed="false"/>
    <col min="5635" max="5888" style="89" width="9.140625" collapsed="false"/>
    <col min="5889" max="5889" customWidth="true" style="89" width="5.28515625" collapsed="false"/>
    <col min="5890" max="5890" customWidth="true" style="89" width="10.85546875" collapsed="false"/>
    <col min="5891" max="6144" style="89" width="9.140625" collapsed="false"/>
    <col min="6145" max="6145" customWidth="true" style="89" width="5.28515625" collapsed="false"/>
    <col min="6146" max="6146" customWidth="true" style="89" width="10.85546875" collapsed="false"/>
    <col min="6147" max="6400" style="89" width="9.140625" collapsed="false"/>
    <col min="6401" max="6401" customWidth="true" style="89" width="5.28515625" collapsed="false"/>
    <col min="6402" max="6402" customWidth="true" style="89" width="10.85546875" collapsed="false"/>
    <col min="6403" max="6656" style="89" width="9.140625" collapsed="false"/>
    <col min="6657" max="6657" customWidth="true" style="89" width="5.28515625" collapsed="false"/>
    <col min="6658" max="6658" customWidth="true" style="89" width="10.85546875" collapsed="false"/>
    <col min="6659" max="6912" style="89" width="9.140625" collapsed="false"/>
    <col min="6913" max="6913" customWidth="true" style="89" width="5.28515625" collapsed="false"/>
    <col min="6914" max="6914" customWidth="true" style="89" width="10.85546875" collapsed="false"/>
    <col min="6915" max="7168" style="89" width="9.140625" collapsed="false"/>
    <col min="7169" max="7169" customWidth="true" style="89" width="5.28515625" collapsed="false"/>
    <col min="7170" max="7170" customWidth="true" style="89" width="10.85546875" collapsed="false"/>
    <col min="7171" max="7424" style="89" width="9.140625" collapsed="false"/>
    <col min="7425" max="7425" customWidth="true" style="89" width="5.28515625" collapsed="false"/>
    <col min="7426" max="7426" customWidth="true" style="89" width="10.85546875" collapsed="false"/>
    <col min="7427" max="7680" style="89" width="9.140625" collapsed="false"/>
    <col min="7681" max="7681" customWidth="true" style="89" width="5.28515625" collapsed="false"/>
    <col min="7682" max="7682" customWidth="true" style="89" width="10.85546875" collapsed="false"/>
    <col min="7683" max="7936" style="89" width="9.140625" collapsed="false"/>
    <col min="7937" max="7937" customWidth="true" style="89" width="5.28515625" collapsed="false"/>
    <col min="7938" max="7938" customWidth="true" style="89" width="10.85546875" collapsed="false"/>
    <col min="7939" max="8192" style="89" width="9.140625" collapsed="false"/>
    <col min="8193" max="8193" customWidth="true" style="89" width="5.28515625" collapsed="false"/>
    <col min="8194" max="8194" customWidth="true" style="89" width="10.85546875" collapsed="false"/>
    <col min="8195" max="8448" style="89" width="9.140625" collapsed="false"/>
    <col min="8449" max="8449" customWidth="true" style="89" width="5.28515625" collapsed="false"/>
    <col min="8450" max="8450" customWidth="true" style="89" width="10.85546875" collapsed="false"/>
    <col min="8451" max="8704" style="89" width="9.140625" collapsed="false"/>
    <col min="8705" max="8705" customWidth="true" style="89" width="5.28515625" collapsed="false"/>
    <col min="8706" max="8706" customWidth="true" style="89" width="10.85546875" collapsed="false"/>
    <col min="8707" max="8960" style="89" width="9.140625" collapsed="false"/>
    <col min="8961" max="8961" customWidth="true" style="89" width="5.28515625" collapsed="false"/>
    <col min="8962" max="8962" customWidth="true" style="89" width="10.85546875" collapsed="false"/>
    <col min="8963" max="9216" style="89" width="9.140625" collapsed="false"/>
    <col min="9217" max="9217" customWidth="true" style="89" width="5.28515625" collapsed="false"/>
    <col min="9218" max="9218" customWidth="true" style="89" width="10.85546875" collapsed="false"/>
    <col min="9219" max="9472" style="89" width="9.140625" collapsed="false"/>
    <col min="9473" max="9473" customWidth="true" style="89" width="5.28515625" collapsed="false"/>
    <col min="9474" max="9474" customWidth="true" style="89" width="10.85546875" collapsed="false"/>
    <col min="9475" max="9728" style="89" width="9.140625" collapsed="false"/>
    <col min="9729" max="9729" customWidth="true" style="89" width="5.28515625" collapsed="false"/>
    <col min="9730" max="9730" customWidth="true" style="89" width="10.85546875" collapsed="false"/>
    <col min="9731" max="9984" style="89" width="9.140625" collapsed="false"/>
    <col min="9985" max="9985" customWidth="true" style="89" width="5.28515625" collapsed="false"/>
    <col min="9986" max="9986" customWidth="true" style="89" width="10.85546875" collapsed="false"/>
    <col min="9987" max="10240" style="89" width="9.140625" collapsed="false"/>
    <col min="10241" max="10241" customWidth="true" style="89" width="5.28515625" collapsed="false"/>
    <col min="10242" max="10242" customWidth="true" style="89" width="10.85546875" collapsed="false"/>
    <col min="10243" max="10496" style="89" width="9.140625" collapsed="false"/>
    <col min="10497" max="10497" customWidth="true" style="89" width="5.28515625" collapsed="false"/>
    <col min="10498" max="10498" customWidth="true" style="89" width="10.85546875" collapsed="false"/>
    <col min="10499" max="10752" style="89" width="9.140625" collapsed="false"/>
    <col min="10753" max="10753" customWidth="true" style="89" width="5.28515625" collapsed="false"/>
    <col min="10754" max="10754" customWidth="true" style="89" width="10.85546875" collapsed="false"/>
    <col min="10755" max="11008" style="89" width="9.140625" collapsed="false"/>
    <col min="11009" max="11009" customWidth="true" style="89" width="5.28515625" collapsed="false"/>
    <col min="11010" max="11010" customWidth="true" style="89" width="10.85546875" collapsed="false"/>
    <col min="11011" max="11264" style="89" width="9.140625" collapsed="false"/>
    <col min="11265" max="11265" customWidth="true" style="89" width="5.28515625" collapsed="false"/>
    <col min="11266" max="11266" customWidth="true" style="89" width="10.85546875" collapsed="false"/>
    <col min="11267" max="11520" style="89" width="9.140625" collapsed="false"/>
    <col min="11521" max="11521" customWidth="true" style="89" width="5.28515625" collapsed="false"/>
    <col min="11522" max="11522" customWidth="true" style="89" width="10.85546875" collapsed="false"/>
    <col min="11523" max="11776" style="89" width="9.140625" collapsed="false"/>
    <col min="11777" max="11777" customWidth="true" style="89" width="5.28515625" collapsed="false"/>
    <col min="11778" max="11778" customWidth="true" style="89" width="10.85546875" collapsed="false"/>
    <col min="11779" max="12032" style="89" width="9.140625" collapsed="false"/>
    <col min="12033" max="12033" customWidth="true" style="89" width="5.28515625" collapsed="false"/>
    <col min="12034" max="12034" customWidth="true" style="89" width="10.85546875" collapsed="false"/>
    <col min="12035" max="12288" style="89" width="9.140625" collapsed="false"/>
    <col min="12289" max="12289" customWidth="true" style="89" width="5.28515625" collapsed="false"/>
    <col min="12290" max="12290" customWidth="true" style="89" width="10.85546875" collapsed="false"/>
    <col min="12291" max="12544" style="89" width="9.140625" collapsed="false"/>
    <col min="12545" max="12545" customWidth="true" style="89" width="5.28515625" collapsed="false"/>
    <col min="12546" max="12546" customWidth="true" style="89" width="10.85546875" collapsed="false"/>
    <col min="12547" max="12800" style="89" width="9.140625" collapsed="false"/>
    <col min="12801" max="12801" customWidth="true" style="89" width="5.28515625" collapsed="false"/>
    <col min="12802" max="12802" customWidth="true" style="89" width="10.85546875" collapsed="false"/>
    <col min="12803" max="13056" style="89" width="9.140625" collapsed="false"/>
    <col min="13057" max="13057" customWidth="true" style="89" width="5.28515625" collapsed="false"/>
    <col min="13058" max="13058" customWidth="true" style="89" width="10.85546875" collapsed="false"/>
    <col min="13059" max="13312" style="89" width="9.140625" collapsed="false"/>
    <col min="13313" max="13313" customWidth="true" style="89" width="5.28515625" collapsed="false"/>
    <col min="13314" max="13314" customWidth="true" style="89" width="10.85546875" collapsed="false"/>
    <col min="13315" max="13568" style="89" width="9.140625" collapsed="false"/>
    <col min="13569" max="13569" customWidth="true" style="89" width="5.28515625" collapsed="false"/>
    <col min="13570" max="13570" customWidth="true" style="89" width="10.85546875" collapsed="false"/>
    <col min="13571" max="13824" style="89" width="9.140625" collapsed="false"/>
    <col min="13825" max="13825" customWidth="true" style="89" width="5.28515625" collapsed="false"/>
    <col min="13826" max="13826" customWidth="true" style="89" width="10.85546875" collapsed="false"/>
    <col min="13827" max="14080" style="89" width="9.140625" collapsed="false"/>
    <col min="14081" max="14081" customWidth="true" style="89" width="5.28515625" collapsed="false"/>
    <col min="14082" max="14082" customWidth="true" style="89" width="10.85546875" collapsed="false"/>
    <col min="14083" max="14336" style="89" width="9.140625" collapsed="false"/>
    <col min="14337" max="14337" customWidth="true" style="89" width="5.28515625" collapsed="false"/>
    <col min="14338" max="14338" customWidth="true" style="89" width="10.85546875" collapsed="false"/>
    <col min="14339" max="14592" style="89" width="9.140625" collapsed="false"/>
    <col min="14593" max="14593" customWidth="true" style="89" width="5.28515625" collapsed="false"/>
    <col min="14594" max="14594" customWidth="true" style="89" width="10.85546875" collapsed="false"/>
    <col min="14595" max="14848" style="89" width="9.140625" collapsed="false"/>
    <col min="14849" max="14849" customWidth="true" style="89" width="5.28515625" collapsed="false"/>
    <col min="14850" max="14850" customWidth="true" style="89" width="10.85546875" collapsed="false"/>
    <col min="14851" max="15104" style="89" width="9.140625" collapsed="false"/>
    <col min="15105" max="15105" customWidth="true" style="89" width="5.28515625" collapsed="false"/>
    <col min="15106" max="15106" customWidth="true" style="89" width="10.85546875" collapsed="false"/>
    <col min="15107" max="15360" style="89" width="9.140625" collapsed="false"/>
    <col min="15361" max="15361" customWidth="true" style="89" width="5.28515625" collapsed="false"/>
    <col min="15362" max="15362" customWidth="true" style="89" width="10.85546875" collapsed="false"/>
    <col min="15363" max="15616" style="89" width="9.140625" collapsed="false"/>
    <col min="15617" max="15617" customWidth="true" style="89" width="5.28515625" collapsed="false"/>
    <col min="15618" max="15618" customWidth="true" style="89" width="10.85546875" collapsed="false"/>
    <col min="15619" max="15872" style="89" width="9.140625" collapsed="false"/>
    <col min="15873" max="15873" customWidth="true" style="89" width="5.28515625" collapsed="false"/>
    <col min="15874" max="15874" customWidth="true" style="89" width="10.85546875" collapsed="false"/>
    <col min="15875" max="16128" style="89" width="9.140625" collapsed="false"/>
    <col min="16129" max="16129" customWidth="true" style="89" width="5.28515625" collapsed="false"/>
    <col min="16130" max="16130" customWidth="true" style="89" width="10.85546875" collapsed="false"/>
    <col min="16131" max="16384" style="89" width="9.140625" collapsed="false"/>
  </cols>
  <sheetData>
    <row r="1" spans="2:19" x14ac:dyDescent="0.25">
      <c r="O1" s="100"/>
    </row>
    <row r="2" spans="2:19" x14ac:dyDescent="0.25">
      <c r="B2" s="209" t="s">
        <v>46</v>
      </c>
      <c r="C2" s="209"/>
      <c r="D2" s="209"/>
      <c r="E2" s="209"/>
      <c r="F2" s="209"/>
      <c r="G2" s="209"/>
      <c r="H2" s="209"/>
      <c r="I2" s="209"/>
      <c r="J2" s="209"/>
      <c r="K2" s="209"/>
    </row>
    <row r="3" spans="2:19" ht="16.5" thickBot="1" x14ac:dyDescent="0.3">
      <c r="B3" s="90"/>
    </row>
    <row r="4" spans="2:19" x14ac:dyDescent="0.25">
      <c r="B4" s="101"/>
      <c r="C4" s="214" t="s">
        <v>47</v>
      </c>
      <c r="D4" s="214"/>
      <c r="E4" s="214"/>
      <c r="F4" s="214"/>
      <c r="G4" s="213" t="s">
        <v>48</v>
      </c>
      <c r="H4" s="214"/>
      <c r="I4" s="214"/>
      <c r="J4" s="215"/>
      <c r="K4" s="213" t="s">
        <v>49</v>
      </c>
      <c r="L4" s="214"/>
      <c r="M4" s="214"/>
      <c r="N4" s="215"/>
    </row>
    <row r="5" spans="2:19" ht="16.5" thickBot="1" x14ac:dyDescent="0.3">
      <c r="B5" s="102"/>
      <c r="C5" s="72" t="s">
        <v>50</v>
      </c>
      <c r="D5" s="72" t="s">
        <v>51</v>
      </c>
      <c r="E5" s="72" t="s">
        <v>52</v>
      </c>
      <c r="F5" s="72" t="s">
        <v>25</v>
      </c>
      <c r="G5" s="74" t="str">
        <f>C5</f>
        <v>Scotland</v>
      </c>
      <c r="H5" s="72" t="str">
        <f>D5</f>
        <v>Rest UK</v>
      </c>
      <c r="I5" s="72" t="s">
        <v>52</v>
      </c>
      <c r="J5" s="73" t="s">
        <v>25</v>
      </c>
      <c r="K5" s="74" t="str">
        <f>G5</f>
        <v>Scotland</v>
      </c>
      <c r="L5" s="72" t="str">
        <f>H5</f>
        <v>Rest UK</v>
      </c>
      <c r="M5" s="72" t="s">
        <v>52</v>
      </c>
      <c r="N5" s="73" t="s">
        <v>25</v>
      </c>
    </row>
    <row r="6" spans="2:19" x14ac:dyDescent="0.25">
      <c r="B6" s="103">
        <v>2017</v>
      </c>
      <c r="C6" s="104">
        <v>86.618491399999996</v>
      </c>
      <c r="D6" s="105">
        <v>2.0594000000000003E-3</v>
      </c>
      <c r="E6" s="105">
        <v>93.335057499999991</v>
      </c>
      <c r="F6" s="106">
        <v>179.95560829999999</v>
      </c>
      <c r="G6" s="107">
        <v>78.435252439999999</v>
      </c>
      <c r="H6" s="108">
        <v>1.16946E-3</v>
      </c>
      <c r="I6" s="108">
        <v>83.453911590000004</v>
      </c>
      <c r="J6" s="109">
        <v>161.89033348999999</v>
      </c>
      <c r="K6" s="107">
        <f t="shared" ref="K6:N7" si="0">G6/C6*1000</f>
        <v>905.52549660314219</v>
      </c>
      <c r="L6" s="108">
        <f t="shared" si="0"/>
        <v>567.86442653199958</v>
      </c>
      <c r="M6" s="108">
        <f t="shared" si="0"/>
        <v>894.13253524807669</v>
      </c>
      <c r="N6" s="109">
        <f t="shared" si="0"/>
        <v>899.61260457143521</v>
      </c>
      <c r="O6" s="88"/>
      <c r="P6" s="88"/>
      <c r="Q6" s="88"/>
      <c r="R6" s="88"/>
      <c r="S6" s="88"/>
    </row>
    <row r="7" spans="2:19" x14ac:dyDescent="0.25">
      <c r="B7" s="110" t="s">
        <v>27</v>
      </c>
      <c r="C7" s="13">
        <v>74.165164699999991</v>
      </c>
      <c r="D7" s="111">
        <v>7.5699999999999997E-4</v>
      </c>
      <c r="E7" s="111">
        <v>78.795610499999995</v>
      </c>
      <c r="F7" s="112">
        <v>152.96153219999997</v>
      </c>
      <c r="G7" s="113">
        <v>77.653731059999998</v>
      </c>
      <c r="H7" s="21">
        <v>1.0521300000000001E-3</v>
      </c>
      <c r="I7" s="21">
        <v>85.42989704</v>
      </c>
      <c r="J7" s="42">
        <v>163.08468023</v>
      </c>
      <c r="K7" s="113">
        <f t="shared" si="0"/>
        <v>1047.0378023713874</v>
      </c>
      <c r="L7" s="21">
        <f t="shared" si="0"/>
        <v>1389.867899603699</v>
      </c>
      <c r="M7" s="21">
        <f t="shared" si="0"/>
        <v>1084.1961436417832</v>
      </c>
      <c r="N7" s="42">
        <f t="shared" si="0"/>
        <v>1066.1810056711765</v>
      </c>
      <c r="O7" s="88"/>
      <c r="P7" s="88"/>
      <c r="Q7" s="88"/>
      <c r="R7" s="88"/>
    </row>
    <row r="8" spans="2:19" ht="16.5" thickBot="1" x14ac:dyDescent="0.3">
      <c r="B8" s="114" t="s">
        <v>53</v>
      </c>
      <c r="C8" s="115">
        <v>-0.14377214955743278</v>
      </c>
      <c r="D8" s="116">
        <v>0</v>
      </c>
      <c r="E8" s="116">
        <v>-0.15577691158544577</v>
      </c>
      <c r="F8" s="117">
        <v>-0.15000408353486158</v>
      </c>
      <c r="G8" s="115">
        <v>-9.9639046944846026E-3</v>
      </c>
      <c r="H8" s="116">
        <v>0</v>
      </c>
      <c r="I8" s="116">
        <v>2.3677565405295774E-2</v>
      </c>
      <c r="J8" s="117">
        <v>7.3775049705101115E-3</v>
      </c>
      <c r="K8" s="115">
        <v>0.15627644533378035</v>
      </c>
      <c r="L8" s="116">
        <v>1.4475347189676071</v>
      </c>
      <c r="M8" s="116">
        <v>0.21256760144733294</v>
      </c>
      <c r="N8" s="117">
        <v>0.18515569952367725</v>
      </c>
      <c r="O8" s="88"/>
      <c r="P8" s="88"/>
      <c r="Q8" s="88"/>
      <c r="R8" s="88"/>
    </row>
    <row r="9" spans="2:19" s="200" customFormat="1" x14ac:dyDescent="0.25">
      <c r="B9" s="229" t="s">
        <v>104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88"/>
      <c r="P9" s="88"/>
      <c r="Q9" s="88"/>
      <c r="R9" s="88"/>
    </row>
    <row r="10" spans="2:19" x14ac:dyDescent="0.25">
      <c r="B10" s="6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2:19" x14ac:dyDescent="0.25">
      <c r="B11" s="216" t="s">
        <v>54</v>
      </c>
      <c r="C11" s="216"/>
      <c r="D11" s="216"/>
      <c r="E11" s="216"/>
      <c r="F11" s="216"/>
      <c r="G11" s="216"/>
      <c r="H11" s="216"/>
      <c r="I11" s="216"/>
      <c r="J11" s="216"/>
      <c r="K11" s="216"/>
      <c r="L11" s="119"/>
      <c r="M11" s="119"/>
      <c r="N11" s="119"/>
    </row>
    <row r="12" spans="2:19" ht="16.5" thickBot="1" x14ac:dyDescent="0.3">
      <c r="K12" s="88"/>
      <c r="L12" s="88"/>
      <c r="M12" s="88"/>
      <c r="N12" s="88"/>
    </row>
    <row r="13" spans="2:19" x14ac:dyDescent="0.25">
      <c r="B13" s="101"/>
      <c r="C13" s="213" t="s">
        <v>55</v>
      </c>
      <c r="D13" s="214"/>
      <c r="E13" s="214"/>
      <c r="F13" s="215"/>
      <c r="G13" s="213" t="s">
        <v>56</v>
      </c>
      <c r="H13" s="214"/>
      <c r="I13" s="214"/>
      <c r="J13" s="215"/>
      <c r="K13" s="120"/>
      <c r="L13" s="120"/>
      <c r="M13" s="120"/>
      <c r="N13" s="120"/>
    </row>
    <row r="14" spans="2:19" ht="16.5" thickBot="1" x14ac:dyDescent="0.3">
      <c r="B14" s="67"/>
      <c r="C14" s="74" t="s">
        <v>50</v>
      </c>
      <c r="D14" s="72" t="s">
        <v>51</v>
      </c>
      <c r="E14" s="72" t="s">
        <v>52</v>
      </c>
      <c r="F14" s="73" t="s">
        <v>25</v>
      </c>
      <c r="G14" s="66" t="s">
        <v>50</v>
      </c>
      <c r="H14" s="121" t="s">
        <v>51</v>
      </c>
      <c r="I14" s="121" t="s">
        <v>52</v>
      </c>
      <c r="J14" s="122" t="s">
        <v>25</v>
      </c>
      <c r="K14" s="121"/>
      <c r="L14" s="123"/>
      <c r="M14" s="123"/>
      <c r="N14" s="123"/>
    </row>
    <row r="15" spans="2:19" x14ac:dyDescent="0.25">
      <c r="B15" s="103">
        <v>2017</v>
      </c>
      <c r="C15" s="124">
        <v>0.51865600845516968</v>
      </c>
      <c r="D15" s="125">
        <v>1.1443933420328974E-5</v>
      </c>
      <c r="E15" s="125">
        <v>0.48133254761141003</v>
      </c>
      <c r="F15" s="126">
        <v>1</v>
      </c>
      <c r="G15" s="125">
        <v>0.51549656975136804</v>
      </c>
      <c r="H15" s="125">
        <v>7.2237790533196833E-6</v>
      </c>
      <c r="I15" s="125">
        <v>0.48449620646957881</v>
      </c>
      <c r="J15" s="126">
        <v>1</v>
      </c>
      <c r="K15" s="127"/>
      <c r="L15" s="128"/>
      <c r="M15" s="128"/>
      <c r="N15" s="128"/>
    </row>
    <row r="16" spans="2:19" ht="16.5" thickBot="1" x14ac:dyDescent="0.3">
      <c r="B16" s="114" t="s">
        <v>27</v>
      </c>
      <c r="C16" s="129">
        <v>0.51513350688049664</v>
      </c>
      <c r="D16" s="130">
        <v>4.9489567024616933E-6</v>
      </c>
      <c r="E16" s="130">
        <v>0.48486154416280097</v>
      </c>
      <c r="F16" s="131">
        <v>1</v>
      </c>
      <c r="G16" s="130">
        <v>0.52383765856803555</v>
      </c>
      <c r="H16" s="130">
        <v>6.4514336878005356E-6</v>
      </c>
      <c r="I16" s="130">
        <v>0.47615588999827663</v>
      </c>
      <c r="J16" s="131">
        <v>1</v>
      </c>
      <c r="K16" s="127"/>
      <c r="L16" s="128"/>
      <c r="M16" s="128"/>
      <c r="N16" s="128"/>
    </row>
    <row r="17" spans="2:16" x14ac:dyDescent="0.25">
      <c r="B17" s="57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</row>
    <row r="18" spans="2:16" x14ac:dyDescent="0.25">
      <c r="B18" s="89" t="s">
        <v>26</v>
      </c>
      <c r="M18" s="132"/>
      <c r="N18" s="132"/>
    </row>
    <row r="19" spans="2:16" x14ac:dyDescent="0.25">
      <c r="C19" s="133"/>
      <c r="D19" s="133"/>
      <c r="E19" s="133"/>
      <c r="F19" s="133"/>
      <c r="G19" s="133"/>
      <c r="H19" s="133"/>
      <c r="I19" s="133"/>
      <c r="J19" s="133"/>
      <c r="K19" s="57"/>
    </row>
    <row r="20" spans="2:16" x14ac:dyDescent="0.25">
      <c r="B20" s="57"/>
      <c r="C20" s="134"/>
      <c r="D20" s="134"/>
      <c r="E20" s="134"/>
      <c r="F20" s="134"/>
      <c r="G20" s="134"/>
      <c r="H20" s="134"/>
      <c r="I20" s="134"/>
      <c r="J20" s="134"/>
      <c r="K20" s="132"/>
      <c r="L20" s="132"/>
      <c r="M20" s="132"/>
      <c r="N20" s="132"/>
      <c r="O20" s="135"/>
      <c r="P20" s="135"/>
    </row>
    <row r="21" spans="2:16" x14ac:dyDescent="0.25"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5"/>
      <c r="P21" s="135"/>
    </row>
    <row r="22" spans="2:16" x14ac:dyDescent="0.25">
      <c r="D22" s="137"/>
      <c r="E22" s="137"/>
      <c r="F22" s="138"/>
      <c r="N22" s="135"/>
      <c r="O22" s="135"/>
      <c r="P22" s="135"/>
    </row>
    <row r="23" spans="2:16" x14ac:dyDescent="0.25">
      <c r="N23" s="135"/>
      <c r="O23" s="135"/>
      <c r="P23" s="135"/>
    </row>
    <row r="24" spans="2:16" x14ac:dyDescent="0.25">
      <c r="N24" s="135"/>
      <c r="O24" s="135"/>
      <c r="P24" s="135"/>
    </row>
    <row r="25" spans="2:16" x14ac:dyDescent="0.25">
      <c r="N25" s="135"/>
      <c r="O25" s="135"/>
      <c r="P25" s="135"/>
    </row>
    <row r="26" spans="2:16" x14ac:dyDescent="0.25">
      <c r="N26" s="135"/>
      <c r="O26" s="135"/>
      <c r="P26" s="135"/>
    </row>
    <row r="27" spans="2:16" x14ac:dyDescent="0.25">
      <c r="N27" s="135"/>
      <c r="O27" s="135"/>
      <c r="P27" s="135"/>
    </row>
  </sheetData>
  <mergeCells count="7">
    <mergeCell ref="C13:F13"/>
    <mergeCell ref="G13:J13"/>
    <mergeCell ref="B2:K2"/>
    <mergeCell ref="C4:F4"/>
    <mergeCell ref="G4:J4"/>
    <mergeCell ref="K4:N4"/>
    <mergeCell ref="B11:K11"/>
  </mergeCell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2:U21"/>
  <sheetViews>
    <sheetView showGridLines="0" workbookViewId="0"/>
  </sheetViews>
  <sheetFormatPr defaultRowHeight="15.75" x14ac:dyDescent="0.25"/>
  <cols>
    <col min="1" max="1" customWidth="true" style="1" width="5.28515625" collapsed="false"/>
    <col min="2" max="256" style="1" width="9.140625" collapsed="false"/>
    <col min="257" max="257" customWidth="true" style="1" width="5.28515625" collapsed="false"/>
    <col min="258" max="512" style="1" width="9.140625" collapsed="false"/>
    <col min="513" max="513" customWidth="true" style="1" width="5.28515625" collapsed="false"/>
    <col min="514" max="768" style="1" width="9.140625" collapsed="false"/>
    <col min="769" max="769" customWidth="true" style="1" width="5.28515625" collapsed="false"/>
    <col min="770" max="1024" style="1" width="9.140625" collapsed="false"/>
    <col min="1025" max="1025" customWidth="true" style="1" width="5.28515625" collapsed="false"/>
    <col min="1026" max="1280" style="1" width="9.140625" collapsed="false"/>
    <col min="1281" max="1281" customWidth="true" style="1" width="5.28515625" collapsed="false"/>
    <col min="1282" max="1536" style="1" width="9.140625" collapsed="false"/>
    <col min="1537" max="1537" customWidth="true" style="1" width="5.28515625" collapsed="false"/>
    <col min="1538" max="1792" style="1" width="9.140625" collapsed="false"/>
    <col min="1793" max="1793" customWidth="true" style="1" width="5.28515625" collapsed="false"/>
    <col min="1794" max="2048" style="1" width="9.140625" collapsed="false"/>
    <col min="2049" max="2049" customWidth="true" style="1" width="5.28515625" collapsed="false"/>
    <col min="2050" max="2304" style="1" width="9.140625" collapsed="false"/>
    <col min="2305" max="2305" customWidth="true" style="1" width="5.28515625" collapsed="false"/>
    <col min="2306" max="2560" style="1" width="9.140625" collapsed="false"/>
    <col min="2561" max="2561" customWidth="true" style="1" width="5.28515625" collapsed="false"/>
    <col min="2562" max="2816" style="1" width="9.140625" collapsed="false"/>
    <col min="2817" max="2817" customWidth="true" style="1" width="5.28515625" collapsed="false"/>
    <col min="2818" max="3072" style="1" width="9.140625" collapsed="false"/>
    <col min="3073" max="3073" customWidth="true" style="1" width="5.28515625" collapsed="false"/>
    <col min="3074" max="3328" style="1" width="9.140625" collapsed="false"/>
    <col min="3329" max="3329" customWidth="true" style="1" width="5.28515625" collapsed="false"/>
    <col min="3330" max="3584" style="1" width="9.140625" collapsed="false"/>
    <col min="3585" max="3585" customWidth="true" style="1" width="5.28515625" collapsed="false"/>
    <col min="3586" max="3840" style="1" width="9.140625" collapsed="false"/>
    <col min="3841" max="3841" customWidth="true" style="1" width="5.28515625" collapsed="false"/>
    <col min="3842" max="4096" style="1" width="9.140625" collapsed="false"/>
    <col min="4097" max="4097" customWidth="true" style="1" width="5.28515625" collapsed="false"/>
    <col min="4098" max="4352" style="1" width="9.140625" collapsed="false"/>
    <col min="4353" max="4353" customWidth="true" style="1" width="5.28515625" collapsed="false"/>
    <col min="4354" max="4608" style="1" width="9.140625" collapsed="false"/>
    <col min="4609" max="4609" customWidth="true" style="1" width="5.28515625" collapsed="false"/>
    <col min="4610" max="4864" style="1" width="9.140625" collapsed="false"/>
    <col min="4865" max="4865" customWidth="true" style="1" width="5.28515625" collapsed="false"/>
    <col min="4866" max="5120" style="1" width="9.140625" collapsed="false"/>
    <col min="5121" max="5121" customWidth="true" style="1" width="5.28515625" collapsed="false"/>
    <col min="5122" max="5376" style="1" width="9.140625" collapsed="false"/>
    <col min="5377" max="5377" customWidth="true" style="1" width="5.28515625" collapsed="false"/>
    <col min="5378" max="5632" style="1" width="9.140625" collapsed="false"/>
    <col min="5633" max="5633" customWidth="true" style="1" width="5.28515625" collapsed="false"/>
    <col min="5634" max="5888" style="1" width="9.140625" collapsed="false"/>
    <col min="5889" max="5889" customWidth="true" style="1" width="5.28515625" collapsed="false"/>
    <col min="5890" max="6144" style="1" width="9.140625" collapsed="false"/>
    <col min="6145" max="6145" customWidth="true" style="1" width="5.28515625" collapsed="false"/>
    <col min="6146" max="6400" style="1" width="9.140625" collapsed="false"/>
    <col min="6401" max="6401" customWidth="true" style="1" width="5.28515625" collapsed="false"/>
    <col min="6402" max="6656" style="1" width="9.140625" collapsed="false"/>
    <col min="6657" max="6657" customWidth="true" style="1" width="5.28515625" collapsed="false"/>
    <col min="6658" max="6912" style="1" width="9.140625" collapsed="false"/>
    <col min="6913" max="6913" customWidth="true" style="1" width="5.28515625" collapsed="false"/>
    <col min="6914" max="7168" style="1" width="9.140625" collapsed="false"/>
    <col min="7169" max="7169" customWidth="true" style="1" width="5.28515625" collapsed="false"/>
    <col min="7170" max="7424" style="1" width="9.140625" collapsed="false"/>
    <col min="7425" max="7425" customWidth="true" style="1" width="5.28515625" collapsed="false"/>
    <col min="7426" max="7680" style="1" width="9.140625" collapsed="false"/>
    <col min="7681" max="7681" customWidth="true" style="1" width="5.28515625" collapsed="false"/>
    <col min="7682" max="7936" style="1" width="9.140625" collapsed="false"/>
    <col min="7937" max="7937" customWidth="true" style="1" width="5.28515625" collapsed="false"/>
    <col min="7938" max="8192" style="1" width="9.140625" collapsed="false"/>
    <col min="8193" max="8193" customWidth="true" style="1" width="5.28515625" collapsed="false"/>
    <col min="8194" max="8448" style="1" width="9.140625" collapsed="false"/>
    <col min="8449" max="8449" customWidth="true" style="1" width="5.28515625" collapsed="false"/>
    <col min="8450" max="8704" style="1" width="9.140625" collapsed="false"/>
    <col min="8705" max="8705" customWidth="true" style="1" width="5.28515625" collapsed="false"/>
    <col min="8706" max="8960" style="1" width="9.140625" collapsed="false"/>
    <col min="8961" max="8961" customWidth="true" style="1" width="5.28515625" collapsed="false"/>
    <col min="8962" max="9216" style="1" width="9.140625" collapsed="false"/>
    <col min="9217" max="9217" customWidth="true" style="1" width="5.28515625" collapsed="false"/>
    <col min="9218" max="9472" style="1" width="9.140625" collapsed="false"/>
    <col min="9473" max="9473" customWidth="true" style="1" width="5.28515625" collapsed="false"/>
    <col min="9474" max="9728" style="1" width="9.140625" collapsed="false"/>
    <col min="9729" max="9729" customWidth="true" style="1" width="5.28515625" collapsed="false"/>
    <col min="9730" max="9984" style="1" width="9.140625" collapsed="false"/>
    <col min="9985" max="9985" customWidth="true" style="1" width="5.28515625" collapsed="false"/>
    <col min="9986" max="10240" style="1" width="9.140625" collapsed="false"/>
    <col min="10241" max="10241" customWidth="true" style="1" width="5.28515625" collapsed="false"/>
    <col min="10242" max="10496" style="1" width="9.140625" collapsed="false"/>
    <col min="10497" max="10497" customWidth="true" style="1" width="5.28515625" collapsed="false"/>
    <col min="10498" max="10752" style="1" width="9.140625" collapsed="false"/>
    <col min="10753" max="10753" customWidth="true" style="1" width="5.28515625" collapsed="false"/>
    <col min="10754" max="11008" style="1" width="9.140625" collapsed="false"/>
    <col min="11009" max="11009" customWidth="true" style="1" width="5.28515625" collapsed="false"/>
    <col min="11010" max="11264" style="1" width="9.140625" collapsed="false"/>
    <col min="11265" max="11265" customWidth="true" style="1" width="5.28515625" collapsed="false"/>
    <col min="11266" max="11520" style="1" width="9.140625" collapsed="false"/>
    <col min="11521" max="11521" customWidth="true" style="1" width="5.28515625" collapsed="false"/>
    <col min="11522" max="11776" style="1" width="9.140625" collapsed="false"/>
    <col min="11777" max="11777" customWidth="true" style="1" width="5.28515625" collapsed="false"/>
    <col min="11778" max="12032" style="1" width="9.140625" collapsed="false"/>
    <col min="12033" max="12033" customWidth="true" style="1" width="5.28515625" collapsed="false"/>
    <col min="12034" max="12288" style="1" width="9.140625" collapsed="false"/>
    <col min="12289" max="12289" customWidth="true" style="1" width="5.28515625" collapsed="false"/>
    <col min="12290" max="12544" style="1" width="9.140625" collapsed="false"/>
    <col min="12545" max="12545" customWidth="true" style="1" width="5.28515625" collapsed="false"/>
    <col min="12546" max="12800" style="1" width="9.140625" collapsed="false"/>
    <col min="12801" max="12801" customWidth="true" style="1" width="5.28515625" collapsed="false"/>
    <col min="12802" max="13056" style="1" width="9.140625" collapsed="false"/>
    <col min="13057" max="13057" customWidth="true" style="1" width="5.28515625" collapsed="false"/>
    <col min="13058" max="13312" style="1" width="9.140625" collapsed="false"/>
    <col min="13313" max="13313" customWidth="true" style="1" width="5.28515625" collapsed="false"/>
    <col min="13314" max="13568" style="1" width="9.140625" collapsed="false"/>
    <col min="13569" max="13569" customWidth="true" style="1" width="5.28515625" collapsed="false"/>
    <col min="13570" max="13824" style="1" width="9.140625" collapsed="false"/>
    <col min="13825" max="13825" customWidth="true" style="1" width="5.28515625" collapsed="false"/>
    <col min="13826" max="14080" style="1" width="9.140625" collapsed="false"/>
    <col min="14081" max="14081" customWidth="true" style="1" width="5.28515625" collapsed="false"/>
    <col min="14082" max="14336" style="1" width="9.140625" collapsed="false"/>
    <col min="14337" max="14337" customWidth="true" style="1" width="5.28515625" collapsed="false"/>
    <col min="14338" max="14592" style="1" width="9.140625" collapsed="false"/>
    <col min="14593" max="14593" customWidth="true" style="1" width="5.28515625" collapsed="false"/>
    <col min="14594" max="14848" style="1" width="9.140625" collapsed="false"/>
    <col min="14849" max="14849" customWidth="true" style="1" width="5.28515625" collapsed="false"/>
    <col min="14850" max="15104" style="1" width="9.140625" collapsed="false"/>
    <col min="15105" max="15105" customWidth="true" style="1" width="5.28515625" collapsed="false"/>
    <col min="15106" max="15360" style="1" width="9.140625" collapsed="false"/>
    <col min="15361" max="15361" customWidth="true" style="1" width="5.28515625" collapsed="false"/>
    <col min="15362" max="15616" style="1" width="9.140625" collapsed="false"/>
    <col min="15617" max="15617" customWidth="true" style="1" width="5.28515625" collapsed="false"/>
    <col min="15618" max="15872" style="1" width="9.140625" collapsed="false"/>
    <col min="15873" max="15873" customWidth="true" style="1" width="5.28515625" collapsed="false"/>
    <col min="15874" max="16128" style="1" width="9.140625" collapsed="false"/>
    <col min="16129" max="16129" customWidth="true" style="1" width="5.28515625" collapsed="false"/>
    <col min="16130" max="16384" style="1" width="9.140625" collapsed="false"/>
  </cols>
  <sheetData>
    <row r="2" spans="2:21" x14ac:dyDescent="0.25">
      <c r="B2" s="209" t="s">
        <v>45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2:21" x14ac:dyDescent="0.25">
      <c r="B3" s="52"/>
    </row>
    <row r="4" spans="2:21" ht="16.5" thickBot="1" x14ac:dyDescent="0.3">
      <c r="B4" s="52"/>
    </row>
    <row r="5" spans="2:21" ht="16.5" thickBot="1" x14ac:dyDescent="0.3">
      <c r="B5" s="53"/>
      <c r="C5" s="219" t="s">
        <v>28</v>
      </c>
      <c r="D5" s="220"/>
      <c r="E5" s="220"/>
      <c r="F5" s="221"/>
      <c r="G5" s="220" t="s">
        <v>29</v>
      </c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54" t="s">
        <v>25</v>
      </c>
    </row>
    <row r="6" spans="2:21" ht="16.5" thickBot="1" x14ac:dyDescent="0.3">
      <c r="B6" s="55"/>
      <c r="C6" s="56"/>
      <c r="D6" s="57"/>
      <c r="E6" s="57"/>
      <c r="F6" s="58"/>
      <c r="G6" s="219" t="s">
        <v>30</v>
      </c>
      <c r="H6" s="220"/>
      <c r="I6" s="220"/>
      <c r="J6" s="221"/>
      <c r="K6" s="220" t="s">
        <v>31</v>
      </c>
      <c r="L6" s="220"/>
      <c r="M6" s="220"/>
      <c r="N6" s="220"/>
      <c r="O6" s="222"/>
      <c r="P6" s="223" t="s">
        <v>32</v>
      </c>
      <c r="Q6" s="220"/>
      <c r="R6" s="220"/>
      <c r="S6" s="59" t="s">
        <v>25</v>
      </c>
      <c r="T6" s="60"/>
    </row>
    <row r="7" spans="2:21" x14ac:dyDescent="0.25">
      <c r="B7" s="55" t="s">
        <v>33</v>
      </c>
      <c r="C7" s="61" t="s">
        <v>34</v>
      </c>
      <c r="D7" s="62" t="s">
        <v>35</v>
      </c>
      <c r="E7" s="62" t="s">
        <v>36</v>
      </c>
      <c r="F7" s="63" t="s">
        <v>25</v>
      </c>
      <c r="G7" s="61" t="s">
        <v>37</v>
      </c>
      <c r="H7" s="62" t="s">
        <v>30</v>
      </c>
      <c r="I7" s="62" t="s">
        <v>36</v>
      </c>
      <c r="J7" s="63" t="s">
        <v>25</v>
      </c>
      <c r="K7" s="62" t="s">
        <v>38</v>
      </c>
      <c r="L7" s="62" t="s">
        <v>39</v>
      </c>
      <c r="M7" s="62" t="s">
        <v>40</v>
      </c>
      <c r="N7" s="62" t="s">
        <v>36</v>
      </c>
      <c r="O7" s="63" t="s">
        <v>25</v>
      </c>
      <c r="P7" s="64" t="s">
        <v>34</v>
      </c>
      <c r="Q7" s="65" t="s">
        <v>36</v>
      </c>
      <c r="R7" s="65" t="s">
        <v>25</v>
      </c>
      <c r="S7" s="66"/>
      <c r="T7" s="60"/>
    </row>
    <row r="8" spans="2:21" ht="16.5" thickBot="1" x14ac:dyDescent="0.3">
      <c r="B8" s="67"/>
      <c r="C8" s="68" t="s">
        <v>41</v>
      </c>
      <c r="D8" s="69" t="s">
        <v>42</v>
      </c>
      <c r="E8" s="69"/>
      <c r="F8" s="70"/>
      <c r="G8" s="68" t="s">
        <v>43</v>
      </c>
      <c r="H8" s="69" t="s">
        <v>41</v>
      </c>
      <c r="I8" s="69"/>
      <c r="J8" s="71"/>
      <c r="K8" s="72"/>
      <c r="L8" s="72"/>
      <c r="M8" s="72"/>
      <c r="N8" s="72"/>
      <c r="O8" s="73"/>
      <c r="P8" s="68" t="s">
        <v>41</v>
      </c>
      <c r="Q8" s="69" t="s">
        <v>33</v>
      </c>
      <c r="R8" s="69"/>
      <c r="S8" s="74"/>
      <c r="T8" s="67"/>
    </row>
    <row r="9" spans="2:21" s="164" customFormat="1" x14ac:dyDescent="0.25">
      <c r="B9" s="186">
        <v>2009</v>
      </c>
      <c r="C9" s="61">
        <v>84</v>
      </c>
      <c r="D9" s="188">
        <v>1288</v>
      </c>
      <c r="E9" s="62">
        <v>111</v>
      </c>
      <c r="F9" s="78">
        <v>1483</v>
      </c>
      <c r="G9" s="62">
        <v>4</v>
      </c>
      <c r="H9" s="62">
        <v>21</v>
      </c>
      <c r="I9" s="62" t="s">
        <v>21</v>
      </c>
      <c r="J9" s="63">
        <v>25</v>
      </c>
      <c r="K9" s="77">
        <v>218</v>
      </c>
      <c r="L9" s="77">
        <v>35</v>
      </c>
      <c r="M9" s="77">
        <v>16</v>
      </c>
      <c r="N9" s="77">
        <v>7</v>
      </c>
      <c r="O9" s="63">
        <v>276</v>
      </c>
      <c r="P9" s="62">
        <v>193</v>
      </c>
      <c r="Q9" s="62">
        <v>199</v>
      </c>
      <c r="R9" s="62">
        <v>392</v>
      </c>
      <c r="S9" s="61">
        <v>693</v>
      </c>
      <c r="T9" s="187">
        <f>F9+S9</f>
        <v>2176</v>
      </c>
    </row>
    <row r="10" spans="2:21" x14ac:dyDescent="0.25">
      <c r="B10" s="75">
        <v>2010</v>
      </c>
      <c r="C10" s="76">
        <v>80</v>
      </c>
      <c r="D10" s="188">
        <v>1286</v>
      </c>
      <c r="E10" s="77">
        <v>112</v>
      </c>
      <c r="F10" s="78">
        <v>1478</v>
      </c>
      <c r="G10" s="79">
        <v>4</v>
      </c>
      <c r="H10" s="77">
        <v>20</v>
      </c>
      <c r="I10" s="45" t="s">
        <v>21</v>
      </c>
      <c r="J10" s="78">
        <v>24</v>
      </c>
      <c r="K10" s="77">
        <v>203</v>
      </c>
      <c r="L10" s="77">
        <v>30</v>
      </c>
      <c r="M10" s="77">
        <v>14</v>
      </c>
      <c r="N10" s="77">
        <v>9</v>
      </c>
      <c r="O10" s="78">
        <v>256</v>
      </c>
      <c r="P10" s="77">
        <v>188</v>
      </c>
      <c r="Q10" s="77">
        <v>195</v>
      </c>
      <c r="R10" s="78">
        <v>383</v>
      </c>
      <c r="S10" s="80">
        <v>663</v>
      </c>
      <c r="T10" s="80">
        <v>2141</v>
      </c>
    </row>
    <row r="11" spans="2:21" x14ac:dyDescent="0.25">
      <c r="B11" s="75">
        <v>2011</v>
      </c>
      <c r="C11" s="76">
        <v>80</v>
      </c>
      <c r="D11" s="188">
        <v>1273</v>
      </c>
      <c r="E11" s="77">
        <v>107</v>
      </c>
      <c r="F11" s="78">
        <v>1460</v>
      </c>
      <c r="G11" s="79">
        <v>4</v>
      </c>
      <c r="H11" s="77">
        <v>20</v>
      </c>
      <c r="I11" s="45" t="s">
        <v>21</v>
      </c>
      <c r="J11" s="78">
        <v>24</v>
      </c>
      <c r="K11" s="77">
        <v>181</v>
      </c>
      <c r="L11" s="77">
        <v>25</v>
      </c>
      <c r="M11" s="77">
        <v>15</v>
      </c>
      <c r="N11" s="77">
        <v>7</v>
      </c>
      <c r="O11" s="78">
        <v>228</v>
      </c>
      <c r="P11" s="77">
        <v>174</v>
      </c>
      <c r="Q11" s="77">
        <v>194</v>
      </c>
      <c r="R11" s="78">
        <v>368</v>
      </c>
      <c r="S11" s="80">
        <v>620</v>
      </c>
      <c r="T11" s="80">
        <v>2080</v>
      </c>
    </row>
    <row r="12" spans="2:21" x14ac:dyDescent="0.25">
      <c r="B12" s="75">
        <v>2012</v>
      </c>
      <c r="C12" s="76">
        <v>78</v>
      </c>
      <c r="D12" s="188">
        <v>1256</v>
      </c>
      <c r="E12" s="77">
        <v>101</v>
      </c>
      <c r="F12" s="78">
        <v>1435</v>
      </c>
      <c r="G12" s="79">
        <v>4</v>
      </c>
      <c r="H12" s="77">
        <v>20</v>
      </c>
      <c r="I12" s="45" t="s">
        <v>21</v>
      </c>
      <c r="J12" s="78">
        <v>24</v>
      </c>
      <c r="K12" s="77">
        <v>173</v>
      </c>
      <c r="L12" s="77">
        <v>24</v>
      </c>
      <c r="M12" s="77">
        <v>15</v>
      </c>
      <c r="N12" s="77">
        <v>5</v>
      </c>
      <c r="O12" s="78">
        <v>217</v>
      </c>
      <c r="P12" s="77">
        <v>170</v>
      </c>
      <c r="Q12" s="77">
        <v>187</v>
      </c>
      <c r="R12" s="78">
        <v>357</v>
      </c>
      <c r="S12" s="80">
        <v>598</v>
      </c>
      <c r="T12" s="80">
        <v>2033</v>
      </c>
    </row>
    <row r="13" spans="2:21" x14ac:dyDescent="0.25">
      <c r="B13" s="75">
        <v>2013</v>
      </c>
      <c r="C13" s="76">
        <v>69</v>
      </c>
      <c r="D13" s="188">
        <v>1252</v>
      </c>
      <c r="E13" s="77">
        <v>104</v>
      </c>
      <c r="F13" s="78">
        <v>1425</v>
      </c>
      <c r="G13" s="79">
        <v>3</v>
      </c>
      <c r="H13" s="77">
        <v>20</v>
      </c>
      <c r="I13" s="45" t="s">
        <v>21</v>
      </c>
      <c r="J13" s="46">
        <v>23</v>
      </c>
      <c r="K13" s="77">
        <v>164</v>
      </c>
      <c r="L13" s="77">
        <v>22</v>
      </c>
      <c r="M13" s="77">
        <v>13</v>
      </c>
      <c r="N13" s="77">
        <v>5</v>
      </c>
      <c r="O13" s="78">
        <v>204</v>
      </c>
      <c r="P13" s="77">
        <v>170</v>
      </c>
      <c r="Q13" s="77">
        <v>195</v>
      </c>
      <c r="R13" s="78">
        <v>365</v>
      </c>
      <c r="S13" s="80">
        <v>592</v>
      </c>
      <c r="T13" s="80">
        <v>2017</v>
      </c>
      <c r="U13" s="57"/>
    </row>
    <row r="14" spans="2:21" x14ac:dyDescent="0.25">
      <c r="B14" s="75">
        <v>2014</v>
      </c>
      <c r="C14" s="76">
        <v>73</v>
      </c>
      <c r="D14" s="188">
        <v>1259</v>
      </c>
      <c r="E14" s="77">
        <v>105</v>
      </c>
      <c r="F14" s="78">
        <v>1437</v>
      </c>
      <c r="G14" s="79">
        <v>2</v>
      </c>
      <c r="H14" s="77">
        <v>19</v>
      </c>
      <c r="I14" s="27" t="s">
        <v>21</v>
      </c>
      <c r="J14" s="42">
        <v>21</v>
      </c>
      <c r="K14" s="77">
        <v>157</v>
      </c>
      <c r="L14" s="77">
        <v>23</v>
      </c>
      <c r="M14" s="77">
        <v>12</v>
      </c>
      <c r="N14" s="77">
        <v>4</v>
      </c>
      <c r="O14" s="42">
        <v>196</v>
      </c>
      <c r="P14" s="77">
        <v>166</v>
      </c>
      <c r="Q14" s="77">
        <v>200</v>
      </c>
      <c r="R14" s="42">
        <v>366</v>
      </c>
      <c r="S14" s="81">
        <v>583</v>
      </c>
      <c r="T14" s="81">
        <v>2020</v>
      </c>
    </row>
    <row r="15" spans="2:21" x14ac:dyDescent="0.25">
      <c r="B15" s="75">
        <v>2015</v>
      </c>
      <c r="C15" s="76">
        <v>69</v>
      </c>
      <c r="D15" s="188">
        <v>1274</v>
      </c>
      <c r="E15" s="77">
        <v>104</v>
      </c>
      <c r="F15" s="42">
        <v>1447</v>
      </c>
      <c r="G15" s="79">
        <v>2</v>
      </c>
      <c r="H15" s="77">
        <v>18</v>
      </c>
      <c r="I15" s="45" t="s">
        <v>21</v>
      </c>
      <c r="J15" s="46">
        <v>20</v>
      </c>
      <c r="K15" s="77">
        <v>148</v>
      </c>
      <c r="L15" s="77">
        <v>21</v>
      </c>
      <c r="M15" s="77">
        <v>11</v>
      </c>
      <c r="N15" s="77">
        <v>4</v>
      </c>
      <c r="O15" s="46">
        <v>184</v>
      </c>
      <c r="P15" s="77">
        <v>158</v>
      </c>
      <c r="Q15" s="77">
        <v>203</v>
      </c>
      <c r="R15" s="46">
        <v>361</v>
      </c>
      <c r="S15" s="80">
        <v>565</v>
      </c>
      <c r="T15" s="81">
        <v>2012</v>
      </c>
    </row>
    <row r="16" spans="2:21" x14ac:dyDescent="0.25">
      <c r="B16" s="75">
        <v>2016</v>
      </c>
      <c r="C16" s="76">
        <v>68</v>
      </c>
      <c r="D16" s="188">
        <v>1288</v>
      </c>
      <c r="E16" s="77">
        <v>105</v>
      </c>
      <c r="F16" s="42">
        <v>1461</v>
      </c>
      <c r="G16" s="79">
        <v>2</v>
      </c>
      <c r="H16" s="77">
        <v>17</v>
      </c>
      <c r="I16" s="45" t="s">
        <v>21</v>
      </c>
      <c r="J16" s="46">
        <v>19</v>
      </c>
      <c r="K16" s="77">
        <v>150</v>
      </c>
      <c r="L16" s="77">
        <v>21</v>
      </c>
      <c r="M16" s="77">
        <v>11</v>
      </c>
      <c r="N16" s="77">
        <v>4</v>
      </c>
      <c r="O16" s="42">
        <v>186</v>
      </c>
      <c r="P16" s="77">
        <v>164</v>
      </c>
      <c r="Q16" s="77">
        <v>197</v>
      </c>
      <c r="R16" s="46">
        <v>361</v>
      </c>
      <c r="S16" s="80">
        <v>566</v>
      </c>
      <c r="T16" s="81">
        <v>2027</v>
      </c>
      <c r="U16" s="57"/>
    </row>
    <row r="17" spans="2:21" ht="16.5" thickBot="1" x14ac:dyDescent="0.3">
      <c r="B17" s="82">
        <v>2017</v>
      </c>
      <c r="C17" s="83">
        <v>68</v>
      </c>
      <c r="D17" s="92">
        <v>1325</v>
      </c>
      <c r="E17" s="84">
        <v>113</v>
      </c>
      <c r="F17" s="85">
        <v>1506</v>
      </c>
      <c r="G17" s="79">
        <v>3</v>
      </c>
      <c r="H17" s="77">
        <v>17</v>
      </c>
      <c r="I17" s="45" t="s">
        <v>21</v>
      </c>
      <c r="J17" s="46">
        <v>20</v>
      </c>
      <c r="K17" s="84">
        <v>150</v>
      </c>
      <c r="L17" s="84">
        <v>20</v>
      </c>
      <c r="M17" s="84">
        <v>10</v>
      </c>
      <c r="N17" s="84">
        <v>4</v>
      </c>
      <c r="O17" s="85">
        <v>184</v>
      </c>
      <c r="P17" s="84">
        <v>162</v>
      </c>
      <c r="Q17" s="84">
        <v>196</v>
      </c>
      <c r="R17" s="33">
        <v>358</v>
      </c>
      <c r="S17" s="86">
        <v>562</v>
      </c>
      <c r="T17" s="87">
        <v>2068</v>
      </c>
      <c r="U17" s="57"/>
    </row>
    <row r="18" spans="2:21" ht="16.5" thickBot="1" x14ac:dyDescent="0.3">
      <c r="B18" s="82" t="s">
        <v>27</v>
      </c>
      <c r="C18" s="91">
        <v>68</v>
      </c>
      <c r="D18" s="92">
        <v>1345</v>
      </c>
      <c r="E18" s="92">
        <v>125</v>
      </c>
      <c r="F18" s="85">
        <v>1538</v>
      </c>
      <c r="G18" s="93">
        <v>3</v>
      </c>
      <c r="H18" s="94">
        <v>16</v>
      </c>
      <c r="I18" s="95" t="s">
        <v>21</v>
      </c>
      <c r="J18" s="50">
        <v>19</v>
      </c>
      <c r="K18" s="92">
        <v>151</v>
      </c>
      <c r="L18" s="92">
        <v>20</v>
      </c>
      <c r="M18" s="92">
        <v>9</v>
      </c>
      <c r="N18" s="92">
        <v>4</v>
      </c>
      <c r="O18" s="85">
        <v>184</v>
      </c>
      <c r="P18" s="92">
        <v>145</v>
      </c>
      <c r="Q18" s="92">
        <v>201</v>
      </c>
      <c r="R18" s="85">
        <v>346</v>
      </c>
      <c r="S18" s="86">
        <v>549</v>
      </c>
      <c r="T18" s="87">
        <v>2087</v>
      </c>
      <c r="U18" s="57"/>
    </row>
    <row r="19" spans="2:21" x14ac:dyDescent="0.25">
      <c r="B19" s="62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</row>
    <row r="20" spans="2:21" x14ac:dyDescent="0.25">
      <c r="B20" s="217" t="s">
        <v>26</v>
      </c>
      <c r="C20" s="217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1" x14ac:dyDescent="0.25">
      <c r="B21" s="218" t="s">
        <v>44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</row>
  </sheetData>
  <mergeCells count="8">
    <mergeCell ref="B20:C20"/>
    <mergeCell ref="B21:S21"/>
    <mergeCell ref="B2:L2"/>
    <mergeCell ref="C5:F5"/>
    <mergeCell ref="G5:S5"/>
    <mergeCell ref="G6:J6"/>
    <mergeCell ref="K6:O6"/>
    <mergeCell ref="P6:R6"/>
  </mergeCells>
  <pageMargins left="0.75" right="0.75" top="1" bottom="1" header="0.5" footer="0.5"/>
  <pageSetup paperSize="9" scale="7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N13"/>
  <sheetViews>
    <sheetView showGridLines="0" workbookViewId="0"/>
  </sheetViews>
  <sheetFormatPr defaultRowHeight="12.75" x14ac:dyDescent="0.2"/>
  <cols>
    <col min="1" max="1" customWidth="true" style="35" width="5.28515625" collapsed="false"/>
    <col min="2" max="2" customWidth="true" style="35" width="19.28515625" collapsed="false"/>
    <col min="3" max="3" customWidth="true" style="35" width="9.140625" collapsed="false"/>
    <col min="4" max="8" style="35" width="9.140625" collapsed="false"/>
    <col min="9" max="9" bestFit="true" customWidth="true" style="35" width="10.5703125" collapsed="false"/>
    <col min="10" max="11" customWidth="true" style="35" width="10.5703125" collapsed="false"/>
    <col min="12" max="255" style="35" width="9.140625" collapsed="false"/>
    <col min="256" max="256" customWidth="true" style="35" width="5.28515625" collapsed="false"/>
    <col min="257" max="257" customWidth="true" style="35" width="19.28515625" collapsed="false"/>
    <col min="258" max="511" style="35" width="9.140625" collapsed="false"/>
    <col min="512" max="512" customWidth="true" style="35" width="5.28515625" collapsed="false"/>
    <col min="513" max="513" customWidth="true" style="35" width="19.28515625" collapsed="false"/>
    <col min="514" max="767" style="35" width="9.140625" collapsed="false"/>
    <col min="768" max="768" customWidth="true" style="35" width="5.28515625" collapsed="false"/>
    <col min="769" max="769" customWidth="true" style="35" width="19.28515625" collapsed="false"/>
    <col min="770" max="1023" style="35" width="9.140625" collapsed="false"/>
    <col min="1024" max="1024" customWidth="true" style="35" width="5.28515625" collapsed="false"/>
    <col min="1025" max="1025" customWidth="true" style="35" width="19.28515625" collapsed="false"/>
    <col min="1026" max="1279" style="35" width="9.140625" collapsed="false"/>
    <col min="1280" max="1280" customWidth="true" style="35" width="5.28515625" collapsed="false"/>
    <col min="1281" max="1281" customWidth="true" style="35" width="19.28515625" collapsed="false"/>
    <col min="1282" max="1535" style="35" width="9.140625" collapsed="false"/>
    <col min="1536" max="1536" customWidth="true" style="35" width="5.28515625" collapsed="false"/>
    <col min="1537" max="1537" customWidth="true" style="35" width="19.28515625" collapsed="false"/>
    <col min="1538" max="1791" style="35" width="9.140625" collapsed="false"/>
    <col min="1792" max="1792" customWidth="true" style="35" width="5.28515625" collapsed="false"/>
    <col min="1793" max="1793" customWidth="true" style="35" width="19.28515625" collapsed="false"/>
    <col min="1794" max="2047" style="35" width="9.140625" collapsed="false"/>
    <col min="2048" max="2048" customWidth="true" style="35" width="5.28515625" collapsed="false"/>
    <col min="2049" max="2049" customWidth="true" style="35" width="19.28515625" collapsed="false"/>
    <col min="2050" max="2303" style="35" width="9.140625" collapsed="false"/>
    <col min="2304" max="2304" customWidth="true" style="35" width="5.28515625" collapsed="false"/>
    <col min="2305" max="2305" customWidth="true" style="35" width="19.28515625" collapsed="false"/>
    <col min="2306" max="2559" style="35" width="9.140625" collapsed="false"/>
    <col min="2560" max="2560" customWidth="true" style="35" width="5.28515625" collapsed="false"/>
    <col min="2561" max="2561" customWidth="true" style="35" width="19.28515625" collapsed="false"/>
    <col min="2562" max="2815" style="35" width="9.140625" collapsed="false"/>
    <col min="2816" max="2816" customWidth="true" style="35" width="5.28515625" collapsed="false"/>
    <col min="2817" max="2817" customWidth="true" style="35" width="19.28515625" collapsed="false"/>
    <col min="2818" max="3071" style="35" width="9.140625" collapsed="false"/>
    <col min="3072" max="3072" customWidth="true" style="35" width="5.28515625" collapsed="false"/>
    <col min="3073" max="3073" customWidth="true" style="35" width="19.28515625" collapsed="false"/>
    <col min="3074" max="3327" style="35" width="9.140625" collapsed="false"/>
    <col min="3328" max="3328" customWidth="true" style="35" width="5.28515625" collapsed="false"/>
    <col min="3329" max="3329" customWidth="true" style="35" width="19.28515625" collapsed="false"/>
    <col min="3330" max="3583" style="35" width="9.140625" collapsed="false"/>
    <col min="3584" max="3584" customWidth="true" style="35" width="5.28515625" collapsed="false"/>
    <col min="3585" max="3585" customWidth="true" style="35" width="19.28515625" collapsed="false"/>
    <col min="3586" max="3839" style="35" width="9.140625" collapsed="false"/>
    <col min="3840" max="3840" customWidth="true" style="35" width="5.28515625" collapsed="false"/>
    <col min="3841" max="3841" customWidth="true" style="35" width="19.28515625" collapsed="false"/>
    <col min="3842" max="4095" style="35" width="9.140625" collapsed="false"/>
    <col min="4096" max="4096" customWidth="true" style="35" width="5.28515625" collapsed="false"/>
    <col min="4097" max="4097" customWidth="true" style="35" width="19.28515625" collapsed="false"/>
    <col min="4098" max="4351" style="35" width="9.140625" collapsed="false"/>
    <col min="4352" max="4352" customWidth="true" style="35" width="5.28515625" collapsed="false"/>
    <col min="4353" max="4353" customWidth="true" style="35" width="19.28515625" collapsed="false"/>
    <col min="4354" max="4607" style="35" width="9.140625" collapsed="false"/>
    <col min="4608" max="4608" customWidth="true" style="35" width="5.28515625" collapsed="false"/>
    <col min="4609" max="4609" customWidth="true" style="35" width="19.28515625" collapsed="false"/>
    <col min="4610" max="4863" style="35" width="9.140625" collapsed="false"/>
    <col min="4864" max="4864" customWidth="true" style="35" width="5.28515625" collapsed="false"/>
    <col min="4865" max="4865" customWidth="true" style="35" width="19.28515625" collapsed="false"/>
    <col min="4866" max="5119" style="35" width="9.140625" collapsed="false"/>
    <col min="5120" max="5120" customWidth="true" style="35" width="5.28515625" collapsed="false"/>
    <col min="5121" max="5121" customWidth="true" style="35" width="19.28515625" collapsed="false"/>
    <col min="5122" max="5375" style="35" width="9.140625" collapsed="false"/>
    <col min="5376" max="5376" customWidth="true" style="35" width="5.28515625" collapsed="false"/>
    <col min="5377" max="5377" customWidth="true" style="35" width="19.28515625" collapsed="false"/>
    <col min="5378" max="5631" style="35" width="9.140625" collapsed="false"/>
    <col min="5632" max="5632" customWidth="true" style="35" width="5.28515625" collapsed="false"/>
    <col min="5633" max="5633" customWidth="true" style="35" width="19.28515625" collapsed="false"/>
    <col min="5634" max="5887" style="35" width="9.140625" collapsed="false"/>
    <col min="5888" max="5888" customWidth="true" style="35" width="5.28515625" collapsed="false"/>
    <col min="5889" max="5889" customWidth="true" style="35" width="19.28515625" collapsed="false"/>
    <col min="5890" max="6143" style="35" width="9.140625" collapsed="false"/>
    <col min="6144" max="6144" customWidth="true" style="35" width="5.28515625" collapsed="false"/>
    <col min="6145" max="6145" customWidth="true" style="35" width="19.28515625" collapsed="false"/>
    <col min="6146" max="6399" style="35" width="9.140625" collapsed="false"/>
    <col min="6400" max="6400" customWidth="true" style="35" width="5.28515625" collapsed="false"/>
    <col min="6401" max="6401" customWidth="true" style="35" width="19.28515625" collapsed="false"/>
    <col min="6402" max="6655" style="35" width="9.140625" collapsed="false"/>
    <col min="6656" max="6656" customWidth="true" style="35" width="5.28515625" collapsed="false"/>
    <col min="6657" max="6657" customWidth="true" style="35" width="19.28515625" collapsed="false"/>
    <col min="6658" max="6911" style="35" width="9.140625" collapsed="false"/>
    <col min="6912" max="6912" customWidth="true" style="35" width="5.28515625" collapsed="false"/>
    <col min="6913" max="6913" customWidth="true" style="35" width="19.28515625" collapsed="false"/>
    <col min="6914" max="7167" style="35" width="9.140625" collapsed="false"/>
    <col min="7168" max="7168" customWidth="true" style="35" width="5.28515625" collapsed="false"/>
    <col min="7169" max="7169" customWidth="true" style="35" width="19.28515625" collapsed="false"/>
    <col min="7170" max="7423" style="35" width="9.140625" collapsed="false"/>
    <col min="7424" max="7424" customWidth="true" style="35" width="5.28515625" collapsed="false"/>
    <col min="7425" max="7425" customWidth="true" style="35" width="19.28515625" collapsed="false"/>
    <col min="7426" max="7679" style="35" width="9.140625" collapsed="false"/>
    <col min="7680" max="7680" customWidth="true" style="35" width="5.28515625" collapsed="false"/>
    <col min="7681" max="7681" customWidth="true" style="35" width="19.28515625" collapsed="false"/>
    <col min="7682" max="7935" style="35" width="9.140625" collapsed="false"/>
    <col min="7936" max="7936" customWidth="true" style="35" width="5.28515625" collapsed="false"/>
    <col min="7937" max="7937" customWidth="true" style="35" width="19.28515625" collapsed="false"/>
    <col min="7938" max="8191" style="35" width="9.140625" collapsed="false"/>
    <col min="8192" max="8192" customWidth="true" style="35" width="5.28515625" collapsed="false"/>
    <col min="8193" max="8193" customWidth="true" style="35" width="19.28515625" collapsed="false"/>
    <col min="8194" max="8447" style="35" width="9.140625" collapsed="false"/>
    <col min="8448" max="8448" customWidth="true" style="35" width="5.28515625" collapsed="false"/>
    <col min="8449" max="8449" customWidth="true" style="35" width="19.28515625" collapsed="false"/>
    <col min="8450" max="8703" style="35" width="9.140625" collapsed="false"/>
    <col min="8704" max="8704" customWidth="true" style="35" width="5.28515625" collapsed="false"/>
    <col min="8705" max="8705" customWidth="true" style="35" width="19.28515625" collapsed="false"/>
    <col min="8706" max="8959" style="35" width="9.140625" collapsed="false"/>
    <col min="8960" max="8960" customWidth="true" style="35" width="5.28515625" collapsed="false"/>
    <col min="8961" max="8961" customWidth="true" style="35" width="19.28515625" collapsed="false"/>
    <col min="8962" max="9215" style="35" width="9.140625" collapsed="false"/>
    <col min="9216" max="9216" customWidth="true" style="35" width="5.28515625" collapsed="false"/>
    <col min="9217" max="9217" customWidth="true" style="35" width="19.28515625" collapsed="false"/>
    <col min="9218" max="9471" style="35" width="9.140625" collapsed="false"/>
    <col min="9472" max="9472" customWidth="true" style="35" width="5.28515625" collapsed="false"/>
    <col min="9473" max="9473" customWidth="true" style="35" width="19.28515625" collapsed="false"/>
    <col min="9474" max="9727" style="35" width="9.140625" collapsed="false"/>
    <col min="9728" max="9728" customWidth="true" style="35" width="5.28515625" collapsed="false"/>
    <col min="9729" max="9729" customWidth="true" style="35" width="19.28515625" collapsed="false"/>
    <col min="9730" max="9983" style="35" width="9.140625" collapsed="false"/>
    <col min="9984" max="9984" customWidth="true" style="35" width="5.28515625" collapsed="false"/>
    <col min="9985" max="9985" customWidth="true" style="35" width="19.28515625" collapsed="false"/>
    <col min="9986" max="10239" style="35" width="9.140625" collapsed="false"/>
    <col min="10240" max="10240" customWidth="true" style="35" width="5.28515625" collapsed="false"/>
    <col min="10241" max="10241" customWidth="true" style="35" width="19.28515625" collapsed="false"/>
    <col min="10242" max="10495" style="35" width="9.140625" collapsed="false"/>
    <col min="10496" max="10496" customWidth="true" style="35" width="5.28515625" collapsed="false"/>
    <col min="10497" max="10497" customWidth="true" style="35" width="19.28515625" collapsed="false"/>
    <col min="10498" max="10751" style="35" width="9.140625" collapsed="false"/>
    <col min="10752" max="10752" customWidth="true" style="35" width="5.28515625" collapsed="false"/>
    <col min="10753" max="10753" customWidth="true" style="35" width="19.28515625" collapsed="false"/>
    <col min="10754" max="11007" style="35" width="9.140625" collapsed="false"/>
    <col min="11008" max="11008" customWidth="true" style="35" width="5.28515625" collapsed="false"/>
    <col min="11009" max="11009" customWidth="true" style="35" width="19.28515625" collapsed="false"/>
    <col min="11010" max="11263" style="35" width="9.140625" collapsed="false"/>
    <col min="11264" max="11264" customWidth="true" style="35" width="5.28515625" collapsed="false"/>
    <col min="11265" max="11265" customWidth="true" style="35" width="19.28515625" collapsed="false"/>
    <col min="11266" max="11519" style="35" width="9.140625" collapsed="false"/>
    <col min="11520" max="11520" customWidth="true" style="35" width="5.28515625" collapsed="false"/>
    <col min="11521" max="11521" customWidth="true" style="35" width="19.28515625" collapsed="false"/>
    <col min="11522" max="11775" style="35" width="9.140625" collapsed="false"/>
    <col min="11776" max="11776" customWidth="true" style="35" width="5.28515625" collapsed="false"/>
    <col min="11777" max="11777" customWidth="true" style="35" width="19.28515625" collapsed="false"/>
    <col min="11778" max="12031" style="35" width="9.140625" collapsed="false"/>
    <col min="12032" max="12032" customWidth="true" style="35" width="5.28515625" collapsed="false"/>
    <col min="12033" max="12033" customWidth="true" style="35" width="19.28515625" collapsed="false"/>
    <col min="12034" max="12287" style="35" width="9.140625" collapsed="false"/>
    <col min="12288" max="12288" customWidth="true" style="35" width="5.28515625" collapsed="false"/>
    <col min="12289" max="12289" customWidth="true" style="35" width="19.28515625" collapsed="false"/>
    <col min="12290" max="12543" style="35" width="9.140625" collapsed="false"/>
    <col min="12544" max="12544" customWidth="true" style="35" width="5.28515625" collapsed="false"/>
    <col min="12545" max="12545" customWidth="true" style="35" width="19.28515625" collapsed="false"/>
    <col min="12546" max="12799" style="35" width="9.140625" collapsed="false"/>
    <col min="12800" max="12800" customWidth="true" style="35" width="5.28515625" collapsed="false"/>
    <col min="12801" max="12801" customWidth="true" style="35" width="19.28515625" collapsed="false"/>
    <col min="12802" max="13055" style="35" width="9.140625" collapsed="false"/>
    <col min="13056" max="13056" customWidth="true" style="35" width="5.28515625" collapsed="false"/>
    <col min="13057" max="13057" customWidth="true" style="35" width="19.28515625" collapsed="false"/>
    <col min="13058" max="13311" style="35" width="9.140625" collapsed="false"/>
    <col min="13312" max="13312" customWidth="true" style="35" width="5.28515625" collapsed="false"/>
    <col min="13313" max="13313" customWidth="true" style="35" width="19.28515625" collapsed="false"/>
    <col min="13314" max="13567" style="35" width="9.140625" collapsed="false"/>
    <col min="13568" max="13568" customWidth="true" style="35" width="5.28515625" collapsed="false"/>
    <col min="13569" max="13569" customWidth="true" style="35" width="19.28515625" collapsed="false"/>
    <col min="13570" max="13823" style="35" width="9.140625" collapsed="false"/>
    <col min="13824" max="13824" customWidth="true" style="35" width="5.28515625" collapsed="false"/>
    <col min="13825" max="13825" customWidth="true" style="35" width="19.28515625" collapsed="false"/>
    <col min="13826" max="14079" style="35" width="9.140625" collapsed="false"/>
    <col min="14080" max="14080" customWidth="true" style="35" width="5.28515625" collapsed="false"/>
    <col min="14081" max="14081" customWidth="true" style="35" width="19.28515625" collapsed="false"/>
    <col min="14082" max="14335" style="35" width="9.140625" collapsed="false"/>
    <col min="14336" max="14336" customWidth="true" style="35" width="5.28515625" collapsed="false"/>
    <col min="14337" max="14337" customWidth="true" style="35" width="19.28515625" collapsed="false"/>
    <col min="14338" max="14591" style="35" width="9.140625" collapsed="false"/>
    <col min="14592" max="14592" customWidth="true" style="35" width="5.28515625" collapsed="false"/>
    <col min="14593" max="14593" customWidth="true" style="35" width="19.28515625" collapsed="false"/>
    <col min="14594" max="14847" style="35" width="9.140625" collapsed="false"/>
    <col min="14848" max="14848" customWidth="true" style="35" width="5.28515625" collapsed="false"/>
    <col min="14849" max="14849" customWidth="true" style="35" width="19.28515625" collapsed="false"/>
    <col min="14850" max="15103" style="35" width="9.140625" collapsed="false"/>
    <col min="15104" max="15104" customWidth="true" style="35" width="5.28515625" collapsed="false"/>
    <col min="15105" max="15105" customWidth="true" style="35" width="19.28515625" collapsed="false"/>
    <col min="15106" max="15359" style="35" width="9.140625" collapsed="false"/>
    <col min="15360" max="15360" customWidth="true" style="35" width="5.28515625" collapsed="false"/>
    <col min="15361" max="15361" customWidth="true" style="35" width="19.28515625" collapsed="false"/>
    <col min="15362" max="15615" style="35" width="9.140625" collapsed="false"/>
    <col min="15616" max="15616" customWidth="true" style="35" width="5.28515625" collapsed="false"/>
    <col min="15617" max="15617" customWidth="true" style="35" width="19.28515625" collapsed="false"/>
    <col min="15618" max="15871" style="35" width="9.140625" collapsed="false"/>
    <col min="15872" max="15872" customWidth="true" style="35" width="5.28515625" collapsed="false"/>
    <col min="15873" max="15873" customWidth="true" style="35" width="19.28515625" collapsed="false"/>
    <col min="15874" max="16127" style="35" width="9.140625" collapsed="false"/>
    <col min="16128" max="16128" customWidth="true" style="35" width="5.28515625" collapsed="false"/>
    <col min="16129" max="16129" customWidth="true" style="35" width="19.28515625" collapsed="false"/>
    <col min="16130" max="16384" style="35" width="9.140625" collapsed="false"/>
  </cols>
  <sheetData>
    <row r="1" spans="1:14" ht="15.75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4" ht="15.75" x14ac:dyDescent="0.25">
      <c r="A2" s="34"/>
      <c r="B2" s="224" t="s">
        <v>100</v>
      </c>
      <c r="C2" s="224"/>
      <c r="D2" s="224"/>
      <c r="E2" s="224"/>
      <c r="F2" s="224"/>
      <c r="G2" s="224"/>
      <c r="H2" s="224"/>
      <c r="I2" s="224"/>
      <c r="J2" s="3"/>
      <c r="K2" s="3"/>
      <c r="L2" s="3"/>
    </row>
    <row r="3" spans="1:14" ht="16.5" thickBot="1" x14ac:dyDescent="0.3">
      <c r="A3" s="34"/>
      <c r="B3" s="32"/>
      <c r="C3" s="165"/>
      <c r="D3" s="3"/>
      <c r="E3" s="3"/>
      <c r="F3" s="18"/>
      <c r="G3" s="18"/>
      <c r="H3" s="3"/>
      <c r="I3" s="18"/>
      <c r="J3" s="3"/>
      <c r="K3" s="3"/>
      <c r="L3" s="3"/>
    </row>
    <row r="4" spans="1:14" ht="16.5" thickBot="1" x14ac:dyDescent="0.3">
      <c r="A4" s="34"/>
      <c r="B4" s="36"/>
      <c r="C4" s="189">
        <v>2009</v>
      </c>
      <c r="D4" s="37">
        <v>2010</v>
      </c>
      <c r="E4" s="37">
        <v>2011</v>
      </c>
      <c r="F4" s="38">
        <v>2012</v>
      </c>
      <c r="G4" s="38">
        <v>2013</v>
      </c>
      <c r="H4" s="38">
        <v>2014</v>
      </c>
      <c r="I4" s="38">
        <v>2015</v>
      </c>
      <c r="J4" s="38">
        <v>2016</v>
      </c>
      <c r="K4" s="39">
        <v>2017</v>
      </c>
      <c r="L4" s="39" t="s">
        <v>27</v>
      </c>
    </row>
    <row r="5" spans="1:14" ht="15.75" x14ac:dyDescent="0.25">
      <c r="A5" s="34"/>
      <c r="B5" s="40" t="s">
        <v>22</v>
      </c>
      <c r="C5" s="190">
        <v>4403</v>
      </c>
      <c r="D5" s="41">
        <v>4257</v>
      </c>
      <c r="E5" s="21">
        <v>4067</v>
      </c>
      <c r="F5" s="21">
        <v>3752</v>
      </c>
      <c r="G5" s="21">
        <v>4092</v>
      </c>
      <c r="H5" s="21">
        <v>3980</v>
      </c>
      <c r="I5" s="21">
        <v>3980</v>
      </c>
      <c r="J5" s="21">
        <v>3834</v>
      </c>
      <c r="K5" s="42">
        <v>3932</v>
      </c>
      <c r="L5" s="42">
        <v>4032</v>
      </c>
      <c r="M5" s="43"/>
      <c r="N5" s="199"/>
    </row>
    <row r="6" spans="1:14" ht="15.75" x14ac:dyDescent="0.25">
      <c r="A6" s="34"/>
      <c r="B6" s="40" t="s">
        <v>23</v>
      </c>
      <c r="C6" s="190">
        <v>946</v>
      </c>
      <c r="D6" s="44">
        <v>909</v>
      </c>
      <c r="E6" s="18">
        <v>877</v>
      </c>
      <c r="F6" s="21">
        <v>941</v>
      </c>
      <c r="G6" s="18">
        <v>847</v>
      </c>
      <c r="H6" s="18">
        <v>763</v>
      </c>
      <c r="I6" s="21">
        <v>792</v>
      </c>
      <c r="J6" s="21">
        <v>938</v>
      </c>
      <c r="K6" s="42">
        <v>861</v>
      </c>
      <c r="L6" s="42">
        <v>820</v>
      </c>
      <c r="M6" s="43"/>
      <c r="N6" s="199"/>
    </row>
    <row r="7" spans="1:14" ht="16.5" thickBot="1" x14ac:dyDescent="0.3">
      <c r="A7" s="34"/>
      <c r="B7" s="40" t="s">
        <v>24</v>
      </c>
      <c r="C7" s="190">
        <v>60</v>
      </c>
      <c r="D7" s="44">
        <v>52</v>
      </c>
      <c r="E7" s="18">
        <v>52</v>
      </c>
      <c r="F7" s="21">
        <v>54</v>
      </c>
      <c r="G7" s="45">
        <v>53</v>
      </c>
      <c r="H7" s="18">
        <v>53</v>
      </c>
      <c r="I7" s="18">
        <v>51</v>
      </c>
      <c r="J7" s="18">
        <v>51</v>
      </c>
      <c r="K7" s="46">
        <v>6</v>
      </c>
      <c r="L7" s="46">
        <v>5</v>
      </c>
      <c r="M7" s="43"/>
      <c r="N7" s="199"/>
    </row>
    <row r="8" spans="1:14" ht="16.5" thickBot="1" x14ac:dyDescent="0.3">
      <c r="A8" s="34"/>
      <c r="B8" s="47" t="s">
        <v>25</v>
      </c>
      <c r="C8" s="191">
        <v>5409</v>
      </c>
      <c r="D8" s="48">
        <v>5218</v>
      </c>
      <c r="E8" s="49">
        <v>4996</v>
      </c>
      <c r="F8" s="49">
        <v>4747</v>
      </c>
      <c r="G8" s="49">
        <v>4992</v>
      </c>
      <c r="H8" s="49">
        <v>4796</v>
      </c>
      <c r="I8" s="49">
        <v>4823</v>
      </c>
      <c r="J8" s="49">
        <v>4823</v>
      </c>
      <c r="K8" s="50">
        <v>4799</v>
      </c>
      <c r="L8" s="50">
        <v>4857</v>
      </c>
      <c r="M8" s="43"/>
      <c r="N8" s="199"/>
    </row>
    <row r="9" spans="1:14" ht="15.75" x14ac:dyDescent="0.25">
      <c r="A9" s="34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4" ht="15.75" x14ac:dyDescent="0.25">
      <c r="A10" s="34"/>
      <c r="B10" s="3" t="s">
        <v>26</v>
      </c>
      <c r="C10" s="192"/>
      <c r="D10" s="18"/>
      <c r="E10" s="3"/>
      <c r="F10" s="3"/>
      <c r="G10" s="51"/>
      <c r="H10" s="3"/>
      <c r="I10" s="3"/>
      <c r="J10" s="51"/>
      <c r="K10" s="51"/>
      <c r="L10" s="51"/>
      <c r="M10" s="43"/>
    </row>
    <row r="11" spans="1:14" ht="15.75" x14ac:dyDescent="0.25">
      <c r="A11" s="34"/>
      <c r="B11" s="34"/>
      <c r="C11" s="193"/>
      <c r="D11" s="194"/>
      <c r="E11" s="34"/>
      <c r="F11" s="34"/>
      <c r="G11" s="34"/>
      <c r="H11" s="34"/>
      <c r="I11" s="34"/>
      <c r="J11" s="34"/>
      <c r="K11" s="34"/>
      <c r="L11" s="34"/>
    </row>
    <row r="12" spans="1:14" ht="15.75" x14ac:dyDescent="0.25">
      <c r="A12" s="34"/>
      <c r="B12" s="34"/>
      <c r="C12" s="193"/>
      <c r="D12" s="194"/>
      <c r="E12" s="34"/>
      <c r="F12" s="34"/>
      <c r="G12" s="34"/>
      <c r="H12" s="34"/>
      <c r="I12" s="34"/>
      <c r="J12" s="34"/>
      <c r="K12" s="34"/>
      <c r="L12" s="34"/>
    </row>
    <row r="13" spans="1:14" x14ac:dyDescent="0.2">
      <c r="J13" s="43"/>
      <c r="K13" s="43"/>
    </row>
  </sheetData>
  <mergeCells count="1">
    <mergeCell ref="B2:I2"/>
  </mergeCell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48"/>
  <sheetViews>
    <sheetView showGridLines="0" workbookViewId="0"/>
  </sheetViews>
  <sheetFormatPr defaultColWidth="9.140625" defaultRowHeight="12.75" x14ac:dyDescent="0.2"/>
  <cols>
    <col min="1" max="1" customWidth="true" style="2" width="5.28515625" collapsed="false"/>
    <col min="2" max="2" customWidth="true" style="2" width="25.5703125" collapsed="false"/>
    <col min="3" max="3" bestFit="true" customWidth="true" style="2" width="9.85546875" collapsed="false"/>
    <col min="4" max="16384" style="2" width="9.140625" collapsed="false"/>
  </cols>
  <sheetData>
    <row r="1" spans="1:6" ht="15.75" x14ac:dyDescent="0.25">
      <c r="A1" s="1"/>
      <c r="B1" s="1"/>
      <c r="C1" s="1"/>
      <c r="D1" s="1"/>
      <c r="E1" s="1"/>
      <c r="F1" s="1"/>
    </row>
    <row r="2" spans="1:6" ht="15.75" x14ac:dyDescent="0.25">
      <c r="A2" s="1"/>
      <c r="B2" s="224" t="s">
        <v>20</v>
      </c>
      <c r="C2" s="224"/>
      <c r="D2" s="224"/>
      <c r="E2" s="3"/>
      <c r="F2" s="1"/>
    </row>
    <row r="3" spans="1:6" ht="16.5" thickBot="1" x14ac:dyDescent="0.3">
      <c r="A3" s="1"/>
      <c r="B3" s="3"/>
      <c r="C3" s="3"/>
      <c r="D3" s="3"/>
      <c r="E3" s="3"/>
      <c r="F3" s="1"/>
    </row>
    <row r="4" spans="1:6" ht="15.75" x14ac:dyDescent="0.25">
      <c r="A4" s="1"/>
      <c r="B4" s="225" t="s">
        <v>0</v>
      </c>
      <c r="C4" s="4" t="s">
        <v>1</v>
      </c>
      <c r="D4" s="4" t="s">
        <v>2</v>
      </c>
      <c r="E4" s="227" t="s">
        <v>3</v>
      </c>
      <c r="F4" s="1"/>
    </row>
    <row r="5" spans="1:6" ht="16.5" thickBot="1" x14ac:dyDescent="0.3">
      <c r="A5" s="1"/>
      <c r="B5" s="226"/>
      <c r="C5" s="5" t="s">
        <v>4</v>
      </c>
      <c r="D5" s="5" t="s">
        <v>4</v>
      </c>
      <c r="E5" s="228"/>
      <c r="F5" s="1"/>
    </row>
    <row r="6" spans="1:6" ht="15.75" x14ac:dyDescent="0.25">
      <c r="A6" s="1"/>
      <c r="B6" s="6" t="s">
        <v>5</v>
      </c>
      <c r="C6" s="7"/>
      <c r="D6" s="4"/>
      <c r="E6" s="8"/>
      <c r="F6" s="1"/>
    </row>
    <row r="7" spans="1:6" ht="15.75" x14ac:dyDescent="0.25">
      <c r="A7" s="1"/>
      <c r="B7" s="9" t="s">
        <v>6</v>
      </c>
      <c r="C7" s="10">
        <v>23416.732</v>
      </c>
      <c r="D7" s="11">
        <v>21100.281999999999</v>
      </c>
      <c r="E7" s="12">
        <v>90.107714432568983</v>
      </c>
      <c r="F7" s="1"/>
    </row>
    <row r="8" spans="1:6" ht="15.75" x14ac:dyDescent="0.25">
      <c r="A8" s="1"/>
      <c r="B8" s="9" t="s">
        <v>7</v>
      </c>
      <c r="C8" s="13">
        <v>49.95</v>
      </c>
      <c r="D8" s="14">
        <v>48.681999999999995</v>
      </c>
      <c r="E8" s="12">
        <v>97.46146146146144</v>
      </c>
      <c r="F8" s="1"/>
    </row>
    <row r="9" spans="1:6" ht="15.75" x14ac:dyDescent="0.25">
      <c r="A9" s="1"/>
      <c r="B9" s="9" t="s">
        <v>8</v>
      </c>
      <c r="C9" s="15">
        <v>0</v>
      </c>
      <c r="D9" s="14">
        <v>221.98519999999996</v>
      </c>
      <c r="E9" s="16" t="s">
        <v>21</v>
      </c>
      <c r="F9" s="1"/>
    </row>
    <row r="10" spans="1:6" ht="15.75" x14ac:dyDescent="0.25">
      <c r="A10" s="1"/>
      <c r="B10" s="9"/>
      <c r="C10" s="17"/>
      <c r="D10" s="18"/>
      <c r="E10" s="12"/>
      <c r="F10" s="1"/>
    </row>
    <row r="11" spans="1:6" ht="15.75" x14ac:dyDescent="0.25">
      <c r="A11" s="1"/>
      <c r="B11" s="19" t="s">
        <v>9</v>
      </c>
      <c r="C11" s="17"/>
      <c r="D11" s="18"/>
      <c r="E11" s="12"/>
      <c r="F11" s="1"/>
    </row>
    <row r="12" spans="1:6" ht="15.75" x14ac:dyDescent="0.25">
      <c r="A12" s="1"/>
      <c r="B12" s="9" t="s">
        <v>6</v>
      </c>
      <c r="C12" s="10">
        <v>30920.344999999998</v>
      </c>
      <c r="D12" s="11">
        <v>25893.682199999996</v>
      </c>
      <c r="E12" s="12">
        <v>83.743186565350413</v>
      </c>
      <c r="F12" s="1"/>
    </row>
    <row r="13" spans="1:6" ht="15.75" x14ac:dyDescent="0.25">
      <c r="A13" s="1"/>
      <c r="B13" s="9" t="s">
        <v>7</v>
      </c>
      <c r="C13" s="10">
        <v>4233.9600000000009</v>
      </c>
      <c r="D13" s="11">
        <v>3463.4679999999998</v>
      </c>
      <c r="E13" s="12">
        <v>81.802095437840677</v>
      </c>
      <c r="F13" s="1"/>
    </row>
    <row r="14" spans="1:6" ht="15.75" x14ac:dyDescent="0.25">
      <c r="A14" s="1"/>
      <c r="B14" s="9" t="s">
        <v>8</v>
      </c>
      <c r="C14" s="20">
        <v>3922.3689999999988</v>
      </c>
      <c r="D14" s="21">
        <v>3343.4073000000008</v>
      </c>
      <c r="E14" s="12">
        <v>85.239489196452496</v>
      </c>
      <c r="F14" s="1"/>
    </row>
    <row r="15" spans="1:6" ht="15.75" x14ac:dyDescent="0.25">
      <c r="A15" s="1"/>
      <c r="B15" s="9" t="s">
        <v>10</v>
      </c>
      <c r="C15" s="20">
        <v>724.79999999999973</v>
      </c>
      <c r="D15" s="21">
        <v>747.07499999999982</v>
      </c>
      <c r="E15" s="12">
        <v>103.073261589404</v>
      </c>
      <c r="F15" s="1"/>
    </row>
    <row r="16" spans="1:6" ht="15.75" x14ac:dyDescent="0.25">
      <c r="A16" s="1"/>
      <c r="B16" s="9"/>
      <c r="C16" s="17"/>
      <c r="D16" s="18"/>
      <c r="E16" s="12"/>
      <c r="F16" s="1"/>
    </row>
    <row r="17" spans="1:6" ht="15.75" x14ac:dyDescent="0.25">
      <c r="A17" s="1"/>
      <c r="B17" s="19" t="s">
        <v>11</v>
      </c>
      <c r="C17" s="17"/>
      <c r="D17" s="18"/>
      <c r="E17" s="12"/>
      <c r="F17" s="1"/>
    </row>
    <row r="18" spans="1:6" ht="15.75" x14ac:dyDescent="0.25">
      <c r="A18" s="1"/>
      <c r="B18" s="9" t="s">
        <v>6</v>
      </c>
      <c r="C18" s="10">
        <v>14987.723999999998</v>
      </c>
      <c r="D18" s="11">
        <v>10639.957600000002</v>
      </c>
      <c r="E18" s="12">
        <v>70.991149823682392</v>
      </c>
      <c r="F18" s="1"/>
    </row>
    <row r="19" spans="1:6" ht="15.75" x14ac:dyDescent="0.25">
      <c r="A19" s="1"/>
      <c r="B19" s="9" t="s">
        <v>12</v>
      </c>
      <c r="C19" s="22">
        <v>124</v>
      </c>
      <c r="D19" s="23">
        <v>143.1728</v>
      </c>
      <c r="E19" s="12">
        <v>115.46193548387096</v>
      </c>
      <c r="F19" s="1"/>
    </row>
    <row r="20" spans="1:6" ht="15.75" x14ac:dyDescent="0.25">
      <c r="A20" s="1"/>
      <c r="B20" s="9"/>
      <c r="C20" s="17"/>
      <c r="D20" s="18"/>
      <c r="E20" s="12"/>
      <c r="F20" s="1"/>
    </row>
    <row r="21" spans="1:6" ht="15.75" x14ac:dyDescent="0.25">
      <c r="A21" s="1"/>
      <c r="B21" s="19" t="s">
        <v>13</v>
      </c>
      <c r="C21" s="17"/>
      <c r="D21" s="18"/>
      <c r="E21" s="12"/>
      <c r="F21" s="1"/>
    </row>
    <row r="22" spans="1:6" ht="15.75" x14ac:dyDescent="0.25">
      <c r="A22" s="1"/>
      <c r="B22" s="9" t="s">
        <v>6</v>
      </c>
      <c r="C22" s="10">
        <v>13537.373000000001</v>
      </c>
      <c r="D22" s="11">
        <v>12452.582200000001</v>
      </c>
      <c r="E22" s="12">
        <v>91.986696384889441</v>
      </c>
      <c r="F22" s="1"/>
    </row>
    <row r="23" spans="1:6" ht="15.75" x14ac:dyDescent="0.25">
      <c r="A23" s="1"/>
      <c r="B23" s="9" t="s">
        <v>12</v>
      </c>
      <c r="C23" s="10">
        <v>3605.8980000000001</v>
      </c>
      <c r="D23" s="11">
        <v>2758.4686000000002</v>
      </c>
      <c r="E23" s="12">
        <v>76.498797248285996</v>
      </c>
      <c r="F23" s="1"/>
    </row>
    <row r="24" spans="1:6" ht="15.75" x14ac:dyDescent="0.25">
      <c r="A24" s="1"/>
      <c r="B24" s="9"/>
      <c r="C24" s="17"/>
      <c r="D24" s="18"/>
      <c r="E24" s="12"/>
      <c r="F24" s="1"/>
    </row>
    <row r="25" spans="1:6" ht="15.75" x14ac:dyDescent="0.25">
      <c r="A25" s="1"/>
      <c r="B25" s="19" t="s">
        <v>14</v>
      </c>
      <c r="C25" s="17"/>
      <c r="D25" s="18"/>
      <c r="E25" s="12"/>
      <c r="F25" s="1"/>
    </row>
    <row r="26" spans="1:6" ht="15.75" x14ac:dyDescent="0.25">
      <c r="A26" s="1"/>
      <c r="B26" s="9" t="s">
        <v>6</v>
      </c>
      <c r="C26" s="10">
        <v>27468.864999999998</v>
      </c>
      <c r="D26" s="11">
        <v>9595.5677999999989</v>
      </c>
      <c r="E26" s="12">
        <v>34.932523786476068</v>
      </c>
      <c r="F26" s="1"/>
    </row>
    <row r="27" spans="1:6" ht="15.75" x14ac:dyDescent="0.25">
      <c r="A27" s="1"/>
      <c r="B27" s="9" t="s">
        <v>12</v>
      </c>
      <c r="C27" s="10">
        <v>430.67999999999995</v>
      </c>
      <c r="D27" s="23">
        <v>293.89350000000002</v>
      </c>
      <c r="E27" s="12">
        <v>68.239412092504892</v>
      </c>
      <c r="F27" s="1"/>
    </row>
    <row r="28" spans="1:6" ht="15.75" x14ac:dyDescent="0.25">
      <c r="A28" s="1"/>
      <c r="B28" s="9"/>
      <c r="C28" s="24"/>
      <c r="D28" s="23"/>
      <c r="E28" s="12"/>
      <c r="F28" s="1"/>
    </row>
    <row r="29" spans="1:6" ht="15.75" x14ac:dyDescent="0.25">
      <c r="A29" s="1"/>
      <c r="B29" s="19" t="s">
        <v>15</v>
      </c>
      <c r="C29" s="24"/>
      <c r="D29" s="23"/>
      <c r="E29" s="12"/>
      <c r="F29" s="1"/>
    </row>
    <row r="30" spans="1:6" ht="15.75" x14ac:dyDescent="0.25">
      <c r="A30" s="1"/>
      <c r="B30" s="9" t="s">
        <v>6</v>
      </c>
      <c r="C30" s="10">
        <v>2639.3689999999997</v>
      </c>
      <c r="D30" s="11">
        <v>1523.5830000000003</v>
      </c>
      <c r="E30" s="12">
        <v>57.725274487955282</v>
      </c>
      <c r="F30" s="1"/>
    </row>
    <row r="31" spans="1:6" ht="15.75" x14ac:dyDescent="0.25">
      <c r="A31" s="1"/>
      <c r="B31" s="9" t="s">
        <v>12</v>
      </c>
      <c r="C31" s="10">
        <v>1899.9250000000002</v>
      </c>
      <c r="D31" s="11">
        <v>933.23339999999985</v>
      </c>
      <c r="E31" s="12">
        <v>49.119486295511649</v>
      </c>
      <c r="F31" s="1"/>
    </row>
    <row r="32" spans="1:6" ht="15.75" x14ac:dyDescent="0.25">
      <c r="A32" s="1"/>
      <c r="B32" s="9"/>
      <c r="C32" s="17"/>
      <c r="D32" s="18"/>
      <c r="E32" s="12"/>
      <c r="F32" s="1"/>
    </row>
    <row r="33" spans="1:6" ht="15.75" x14ac:dyDescent="0.25">
      <c r="A33" s="1"/>
      <c r="B33" s="19" t="s">
        <v>16</v>
      </c>
      <c r="C33" s="17"/>
      <c r="D33" s="18"/>
      <c r="E33" s="12"/>
      <c r="F33" s="1"/>
    </row>
    <row r="34" spans="1:6" ht="15.75" x14ac:dyDescent="0.25">
      <c r="A34" s="1"/>
      <c r="B34" s="9" t="s">
        <v>6</v>
      </c>
      <c r="C34" s="10">
        <v>13646.268000000002</v>
      </c>
      <c r="D34" s="11">
        <v>10035.705000000002</v>
      </c>
      <c r="E34" s="12">
        <v>73.541755152397712</v>
      </c>
      <c r="F34" s="1"/>
    </row>
    <row r="35" spans="1:6" ht="15.75" x14ac:dyDescent="0.25">
      <c r="A35" s="1"/>
      <c r="B35" s="9" t="s">
        <v>12</v>
      </c>
      <c r="C35" s="10">
        <v>3441.9799999999996</v>
      </c>
      <c r="D35" s="11">
        <v>3166.7915000000007</v>
      </c>
      <c r="E35" s="12">
        <v>92.00493611235396</v>
      </c>
      <c r="F35" s="1"/>
    </row>
    <row r="36" spans="1:6" ht="15.75" x14ac:dyDescent="0.25">
      <c r="A36" s="1"/>
      <c r="B36" s="9"/>
      <c r="C36" s="24"/>
      <c r="D36" s="25"/>
      <c r="E36" s="12"/>
      <c r="F36" s="1"/>
    </row>
    <row r="37" spans="1:6" ht="15.75" x14ac:dyDescent="0.25">
      <c r="A37" s="1"/>
      <c r="B37" s="19" t="s">
        <v>17</v>
      </c>
      <c r="C37" s="17"/>
      <c r="D37" s="18"/>
      <c r="E37" s="12"/>
      <c r="F37" s="1"/>
    </row>
    <row r="38" spans="1:6" ht="15.75" x14ac:dyDescent="0.25">
      <c r="A38" s="1"/>
      <c r="B38" s="9" t="s">
        <v>6</v>
      </c>
      <c r="C38" s="10">
        <v>21596.312999999991</v>
      </c>
      <c r="D38" s="11">
        <v>10772.094499975585</v>
      </c>
      <c r="E38" s="12">
        <v>49.879321993414287</v>
      </c>
      <c r="F38" s="1"/>
    </row>
    <row r="39" spans="1:6" ht="15.75" x14ac:dyDescent="0.25">
      <c r="A39" s="1"/>
      <c r="B39" s="9" t="s">
        <v>12</v>
      </c>
      <c r="C39" s="10">
        <v>13539.462000000003</v>
      </c>
      <c r="D39" s="11">
        <v>8855.4044999999987</v>
      </c>
      <c r="E39" s="12">
        <v>65.404404547241214</v>
      </c>
      <c r="F39" s="1"/>
    </row>
    <row r="40" spans="1:6" ht="15.75" x14ac:dyDescent="0.25">
      <c r="A40" s="1"/>
      <c r="B40" s="9"/>
      <c r="C40" s="24"/>
      <c r="D40" s="25"/>
      <c r="E40" s="12"/>
      <c r="F40" s="1"/>
    </row>
    <row r="41" spans="1:6" ht="15.75" x14ac:dyDescent="0.25">
      <c r="A41" s="1"/>
      <c r="B41" s="19" t="s">
        <v>18</v>
      </c>
      <c r="C41" s="17"/>
      <c r="D41" s="18"/>
      <c r="E41" s="12"/>
      <c r="F41" s="1"/>
    </row>
    <row r="42" spans="1:6" ht="15.75" x14ac:dyDescent="0.25">
      <c r="A42" s="1"/>
      <c r="B42" s="9" t="s">
        <v>6</v>
      </c>
      <c r="C42" s="10">
        <v>84694.795000000013</v>
      </c>
      <c r="D42" s="11">
        <v>84744.504499999995</v>
      </c>
      <c r="E42" s="12">
        <v>100.05869250878992</v>
      </c>
      <c r="F42" s="1"/>
    </row>
    <row r="43" spans="1:6" ht="15.75" x14ac:dyDescent="0.25">
      <c r="A43" s="1"/>
      <c r="B43" s="9" t="s">
        <v>12</v>
      </c>
      <c r="C43" s="10">
        <v>3156.6</v>
      </c>
      <c r="D43" s="11">
        <v>2910.2215999999999</v>
      </c>
      <c r="E43" s="12">
        <v>92.19481720838877</v>
      </c>
      <c r="F43" s="1"/>
    </row>
    <row r="44" spans="1:6" ht="15.75" x14ac:dyDescent="0.25">
      <c r="A44" s="1"/>
      <c r="B44" s="9"/>
      <c r="C44" s="17"/>
      <c r="D44" s="18"/>
      <c r="E44" s="12"/>
      <c r="F44" s="1"/>
    </row>
    <row r="45" spans="1:6" ht="15.75" x14ac:dyDescent="0.25">
      <c r="A45" s="1"/>
      <c r="B45" s="19" t="s">
        <v>19</v>
      </c>
      <c r="C45" s="17"/>
      <c r="D45" s="18"/>
      <c r="E45" s="12"/>
      <c r="F45" s="1"/>
    </row>
    <row r="46" spans="1:6" ht="15.75" x14ac:dyDescent="0.25">
      <c r="A46" s="1"/>
      <c r="B46" s="9" t="s">
        <v>6</v>
      </c>
      <c r="C46" s="26">
        <v>3180.2080000000001</v>
      </c>
      <c r="D46" s="27">
        <v>3116.1078999999995</v>
      </c>
      <c r="E46" s="12">
        <v>97.984405422538373</v>
      </c>
      <c r="F46" s="1"/>
    </row>
    <row r="47" spans="1:6" ht="16.5" thickBot="1" x14ac:dyDescent="0.3">
      <c r="A47" s="1"/>
      <c r="B47" s="28" t="s">
        <v>12</v>
      </c>
      <c r="C47" s="29">
        <v>186253.02799999999</v>
      </c>
      <c r="D47" s="30">
        <v>189657.03</v>
      </c>
      <c r="E47" s="31">
        <v>101.82762236756764</v>
      </c>
      <c r="F47" s="1"/>
    </row>
    <row r="48" spans="1:6" ht="15.75" x14ac:dyDescent="0.25">
      <c r="A48" s="1"/>
      <c r="B48" s="1"/>
      <c r="C48" s="1"/>
      <c r="D48" s="1"/>
      <c r="E48" s="1"/>
      <c r="F48" s="1"/>
    </row>
  </sheetData>
  <mergeCells count="3">
    <mergeCell ref="B2:D2"/>
    <mergeCell ref="B4:B5"/>
    <mergeCell ref="E4:E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Table1</vt:lpstr>
      <vt:lpstr>Table2</vt:lpstr>
      <vt:lpstr>Table3</vt:lpstr>
      <vt:lpstr>Table4</vt:lpstr>
      <vt:lpstr>Table5</vt:lpstr>
      <vt:lpstr>Table6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2019-03-13T11:01:27Z</dcterms:created>
  <dcterms:modified xsi:type="dcterms:W3CDTF">2019-05-02T15:44:47Z</dcterms:modified>
</cp:coreProperties>
</file>