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afb84ac43254a1c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0459\OneDrive - SCOTS Connect\Accounts Assistant Docs\FOI Stuff\ETI - Case Ref 202200313245\"/>
    </mc:Choice>
  </mc:AlternateContent>
  <bookViews>
    <workbookView xWindow="0" yWindow="0" windowWidth="28800" windowHeight="12300"/>
  </bookViews>
  <sheets>
    <sheet name="ETI Costs per ye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B45" i="2"/>
  <c r="K45" i="2" l="1"/>
  <c r="H45" i="2"/>
  <c r="I45" i="2"/>
  <c r="J45" i="2"/>
  <c r="D45" i="2"/>
  <c r="E45" i="2"/>
  <c r="F45" i="2"/>
  <c r="G45" i="2"/>
  <c r="C45" i="2"/>
</calcChain>
</file>

<file path=xl/sharedStrings.xml><?xml version="1.0" encoding="utf-8"?>
<sst xmlns="http://schemas.openxmlformats.org/spreadsheetml/2006/main" count="54" uniqueCount="54">
  <si>
    <t>Rent</t>
  </si>
  <si>
    <t>Rates</t>
  </si>
  <si>
    <t>Cleaning</t>
  </si>
  <si>
    <t>Electricity</t>
  </si>
  <si>
    <t>Air Travel</t>
  </si>
  <si>
    <t>Rail Travel</t>
  </si>
  <si>
    <t>Taxi Travel</t>
  </si>
  <si>
    <t>Miscellaneous Travel</t>
  </si>
  <si>
    <t>Bus Tickets</t>
  </si>
  <si>
    <t>Other Expenses</t>
  </si>
  <si>
    <t>Legal Costs</t>
  </si>
  <si>
    <t>Consultancy</t>
  </si>
  <si>
    <t>Media Centre</t>
  </si>
  <si>
    <t>Stationery</t>
  </si>
  <si>
    <t>Telephone Call Charges</t>
  </si>
  <si>
    <t>Subscriptions</t>
  </si>
  <si>
    <t>Computer Maintenance</t>
  </si>
  <si>
    <t>System Support Costs - ITSD</t>
  </si>
  <si>
    <t>Photocopy Costs</t>
  </si>
  <si>
    <t>Development of Website Servic</t>
  </si>
  <si>
    <t>Postage Costs</t>
  </si>
  <si>
    <t>Minor Purchases</t>
  </si>
  <si>
    <t>2021-22 Totals</t>
  </si>
  <si>
    <t>2020-21 Totals</t>
  </si>
  <si>
    <t>2019-20 Totals</t>
  </si>
  <si>
    <t>2018-19 Totals</t>
  </si>
  <si>
    <t>2017-18 Totals</t>
  </si>
  <si>
    <t>2016-17 Totals</t>
  </si>
  <si>
    <t>2015-16 Totals</t>
  </si>
  <si>
    <t>2014-15 Totals</t>
  </si>
  <si>
    <t>Furn &amp; FIttings</t>
  </si>
  <si>
    <t>System Support Costs - Other</t>
  </si>
  <si>
    <t>Other Payments</t>
  </si>
  <si>
    <t>Job - Related Training</t>
  </si>
  <si>
    <t>Dedicated Tele Serv (Curr)</t>
  </si>
  <si>
    <t>Hired Cars</t>
  </si>
  <si>
    <t>Subsistence &amp; Motor Mileage</t>
  </si>
  <si>
    <t>Computer Software - renewals</t>
  </si>
  <si>
    <t xml:space="preserve">Hospitality </t>
  </si>
  <si>
    <t>Telecom Network (Curr)</t>
  </si>
  <si>
    <t>Hotel Accommodation Billback</t>
  </si>
  <si>
    <t>Computer Equipment</t>
  </si>
  <si>
    <t>Non T&amp;S Ad Hoc Expenditure</t>
  </si>
  <si>
    <t>Computer Other</t>
  </si>
  <si>
    <t>Miscellaneous</t>
  </si>
  <si>
    <t>Library - Books</t>
  </si>
  <si>
    <t>Printing/Binding/Repro</t>
  </si>
  <si>
    <t>Accommodation Charge</t>
  </si>
  <si>
    <t>Technical Equipt &amp; Instrs</t>
  </si>
  <si>
    <t>Library - Periodicals</t>
  </si>
  <si>
    <t>Line Totals</t>
  </si>
  <si>
    <t>Account code Descripton</t>
  </si>
  <si>
    <t>2022-23 Forecast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</si>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</sst>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3" fillId="2" borderId="3" xfId="0" applyFont="1" applyFill="1" applyBorder="1"/>
    <xf numFmtId="3" fontId="3" fillId="4" borderId="3" xfId="0" applyNumberFormat="1" applyFont="1" applyFill="1" applyBorder="1"/>
    <xf numFmtId="3" fontId="3" fillId="2" borderId="1" xfId="0" applyNumberFormat="1" applyFont="1" applyFill="1" applyBorder="1"/>
    <xf numFmtId="3" fontId="3" fillId="2" borderId="3" xfId="0" applyNumberFormat="1" applyFont="1" applyFill="1" applyBorder="1" applyAlignment="1">
      <alignment horizontal="center"/>
    </xf>
    <xf numFmtId="3" fontId="0" fillId="0" borderId="4" xfId="0" applyNumberFormat="1" applyBorder="1"/>
    <xf numFmtId="3" fontId="0" fillId="0" borderId="0" xfId="0" applyNumberFormat="1"/>
    <xf numFmtId="3" fontId="2" fillId="0" borderId="4" xfId="0" applyNumberFormat="1" applyFont="1" applyBorder="1"/>
    <xf numFmtId="3" fontId="0" fillId="0" borderId="9" xfId="0" applyNumberFormat="1" applyBorder="1"/>
    <xf numFmtId="3" fontId="0" fillId="0" borderId="1" xfId="0" applyNumberFormat="1" applyBorder="1"/>
    <xf numFmtId="3" fontId="1" fillId="3" borderId="3" xfId="0" applyNumberFormat="1" applyFont="1" applyFill="1" applyBorder="1"/>
    <xf numFmtId="3" fontId="3" fillId="2" borderId="5" xfId="0" applyNumberFormat="1" applyFont="1" applyFill="1" applyBorder="1"/>
    <xf numFmtId="3" fontId="3" fillId="2" borderId="2" xfId="0" applyNumberFormat="1" applyFont="1" applyFill="1" applyBorder="1"/>
    <xf numFmtId="3" fontId="3" fillId="2" borderId="6" xfId="0" applyNumberFormat="1" applyFont="1" applyFill="1" applyBorder="1"/>
    <xf numFmtId="3" fontId="3" fillId="2" borderId="3" xfId="0" applyNumberFormat="1" applyFont="1" applyFill="1" applyBorder="1"/>
    <xf numFmtId="0" fontId="0" fillId="0" borderId="7" xfId="0" applyFill="1" applyBorder="1"/>
    <xf numFmtId="3" fontId="0" fillId="0" borderId="4" xfId="0" applyNumberFormat="1" applyFill="1" applyBorder="1"/>
    <xf numFmtId="3" fontId="0" fillId="0" borderId="10" xfId="0" applyNumberForma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968533f05acb451c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8.28515625" bestFit="1" customWidth="1"/>
    <col min="2" max="2" width="16" style="9" bestFit="1" customWidth="1"/>
    <col min="3" max="10" width="13.7109375" style="9" bestFit="1" customWidth="1"/>
    <col min="11" max="11" width="11" style="9" bestFit="1" customWidth="1"/>
    <col min="12" max="12" width="12.7109375" bestFit="1" customWidth="1"/>
  </cols>
  <sheetData>
    <row r="1" spans="1:11" ht="13.5" thickBot="1" x14ac:dyDescent="0.25">
      <c r="A1" s="4" t="s">
        <v>51</v>
      </c>
      <c r="B1" s="5" t="s">
        <v>52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26</v>
      </c>
      <c r="H1" s="6" t="s">
        <v>27</v>
      </c>
      <c r="I1" s="6" t="s">
        <v>28</v>
      </c>
      <c r="J1" s="6" t="s">
        <v>29</v>
      </c>
      <c r="K1" s="7" t="s">
        <v>50</v>
      </c>
    </row>
    <row r="2" spans="1:11" s="23" customFormat="1" x14ac:dyDescent="0.2">
      <c r="A2" s="18" t="s">
        <v>53</v>
      </c>
      <c r="B2" s="19">
        <v>388893.11</v>
      </c>
      <c r="C2" s="20">
        <v>408677.60000000003</v>
      </c>
      <c r="D2" s="21">
        <v>446980.01999999996</v>
      </c>
      <c r="E2" s="21">
        <v>416397.70999999996</v>
      </c>
      <c r="F2" s="21">
        <v>476637.82</v>
      </c>
      <c r="G2" s="21">
        <v>1033270.9299999999</v>
      </c>
      <c r="H2" s="21">
        <v>1331793.2000000002</v>
      </c>
      <c r="I2" s="21">
        <v>1212694.1500000001</v>
      </c>
      <c r="J2" s="22">
        <v>384917.6</v>
      </c>
      <c r="K2" s="19">
        <f>SUM(B2:J2)</f>
        <v>6100262.1399999997</v>
      </c>
    </row>
    <row r="3" spans="1:11" x14ac:dyDescent="0.2">
      <c r="A3" s="2" t="s">
        <v>41</v>
      </c>
      <c r="B3" s="10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9980.0399999999972</v>
      </c>
      <c r="J3" s="9">
        <v>4517.4799999999996</v>
      </c>
      <c r="K3" s="8">
        <f t="shared" ref="K3:K44" si="0">SUM(B3:J3)</f>
        <v>14497.519999999997</v>
      </c>
    </row>
    <row r="4" spans="1:11" x14ac:dyDescent="0.2">
      <c r="A4" s="2" t="s">
        <v>47</v>
      </c>
      <c r="B4" s="10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450</v>
      </c>
      <c r="K4" s="8">
        <f t="shared" si="0"/>
        <v>450</v>
      </c>
    </row>
    <row r="5" spans="1:11" x14ac:dyDescent="0.2">
      <c r="A5" s="1" t="s">
        <v>0</v>
      </c>
      <c r="B5" s="8">
        <v>13600</v>
      </c>
      <c r="C5" s="9">
        <v>8023.28</v>
      </c>
      <c r="D5" s="9">
        <v>10806.29</v>
      </c>
      <c r="E5" s="9">
        <v>12719.1</v>
      </c>
      <c r="F5" s="9">
        <v>21758.910000000003</v>
      </c>
      <c r="G5" s="9">
        <v>258582.7</v>
      </c>
      <c r="H5" s="9">
        <v>219690</v>
      </c>
      <c r="I5" s="9">
        <v>211285.22</v>
      </c>
      <c r="J5" s="9">
        <v>112393.76999999999</v>
      </c>
      <c r="K5" s="8">
        <f t="shared" si="0"/>
        <v>868859.27</v>
      </c>
    </row>
    <row r="6" spans="1:11" x14ac:dyDescent="0.2">
      <c r="A6" s="1" t="s">
        <v>1</v>
      </c>
      <c r="B6" s="8">
        <v>0</v>
      </c>
      <c r="C6" s="9">
        <v>0</v>
      </c>
      <c r="D6" s="9">
        <v>0</v>
      </c>
      <c r="E6" s="9">
        <v>0</v>
      </c>
      <c r="F6" s="9">
        <v>14393.279999999999</v>
      </c>
      <c r="G6" s="9">
        <v>70419.289999999994</v>
      </c>
      <c r="H6" s="9">
        <v>96696.349999999991</v>
      </c>
      <c r="I6" s="9">
        <v>89684.79</v>
      </c>
      <c r="J6" s="9">
        <v>35222.03</v>
      </c>
      <c r="K6" s="8">
        <f t="shared" si="0"/>
        <v>306415.74</v>
      </c>
    </row>
    <row r="7" spans="1:11" x14ac:dyDescent="0.2">
      <c r="A7" s="2" t="s">
        <v>2</v>
      </c>
      <c r="B7" s="10">
        <v>0</v>
      </c>
      <c r="C7" s="9">
        <v>0</v>
      </c>
      <c r="D7" s="9">
        <v>0</v>
      </c>
      <c r="E7" s="9">
        <v>0</v>
      </c>
      <c r="F7" s="9">
        <v>2045.3500000000001</v>
      </c>
      <c r="G7" s="9">
        <v>8512.630000000001</v>
      </c>
      <c r="H7" s="9">
        <v>8465.6200000000008</v>
      </c>
      <c r="I7" s="9">
        <v>8819.66</v>
      </c>
      <c r="J7" s="9">
        <v>2790.4</v>
      </c>
      <c r="K7" s="8">
        <f t="shared" si="0"/>
        <v>30633.660000000003</v>
      </c>
    </row>
    <row r="8" spans="1:11" x14ac:dyDescent="0.2">
      <c r="A8" s="2" t="s">
        <v>3</v>
      </c>
      <c r="B8" s="10">
        <v>0</v>
      </c>
      <c r="C8" s="9">
        <v>0</v>
      </c>
      <c r="D8" s="9">
        <v>0</v>
      </c>
      <c r="E8" s="9">
        <v>0</v>
      </c>
      <c r="F8" s="9">
        <v>1052.4000000000001</v>
      </c>
      <c r="G8" s="9">
        <v>4663.7</v>
      </c>
      <c r="H8" s="9">
        <v>4253.49</v>
      </c>
      <c r="I8" s="9">
        <v>3382.7000000000003</v>
      </c>
      <c r="J8" s="9">
        <v>683.15000000000009</v>
      </c>
      <c r="K8" s="8">
        <f t="shared" si="0"/>
        <v>14035.44</v>
      </c>
    </row>
    <row r="9" spans="1:11" x14ac:dyDescent="0.2">
      <c r="A9" s="2" t="s">
        <v>30</v>
      </c>
      <c r="B9" s="10">
        <v>0</v>
      </c>
      <c r="C9" s="9">
        <v>0</v>
      </c>
      <c r="D9" s="9">
        <v>0</v>
      </c>
      <c r="E9" s="9">
        <v>0</v>
      </c>
      <c r="F9" s="9">
        <v>992.4</v>
      </c>
      <c r="G9" s="9">
        <v>0</v>
      </c>
      <c r="H9" s="9">
        <v>-3219.6</v>
      </c>
      <c r="I9" s="9">
        <v>19515.600000000002</v>
      </c>
      <c r="J9" s="9">
        <v>21789.02</v>
      </c>
      <c r="K9" s="8">
        <f t="shared" si="0"/>
        <v>39077.42</v>
      </c>
    </row>
    <row r="10" spans="1:11" x14ac:dyDescent="0.2">
      <c r="A10" s="2" t="s">
        <v>4</v>
      </c>
      <c r="B10" s="10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1037.74</v>
      </c>
      <c r="I10" s="9">
        <v>1909.69</v>
      </c>
      <c r="J10" s="9">
        <v>385.97</v>
      </c>
      <c r="K10" s="8">
        <f t="shared" si="0"/>
        <v>3333.4000000000005</v>
      </c>
    </row>
    <row r="11" spans="1:11" x14ac:dyDescent="0.2">
      <c r="A11" s="2" t="s">
        <v>5</v>
      </c>
      <c r="B11" s="10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1320.71</v>
      </c>
      <c r="I11" s="9">
        <v>541.99</v>
      </c>
      <c r="J11" s="9">
        <v>862.54000000000008</v>
      </c>
      <c r="K11" s="8">
        <f t="shared" si="0"/>
        <v>2725.2400000000002</v>
      </c>
    </row>
    <row r="12" spans="1:11" x14ac:dyDescent="0.2">
      <c r="A12" s="2" t="s">
        <v>35</v>
      </c>
      <c r="B12" s="10">
        <v>0</v>
      </c>
      <c r="C12" s="9">
        <v>0</v>
      </c>
      <c r="D12" s="9">
        <v>0</v>
      </c>
      <c r="E12" s="9">
        <v>0</v>
      </c>
      <c r="F12" s="9">
        <v>0</v>
      </c>
      <c r="G12" s="9">
        <v>44.2</v>
      </c>
      <c r="H12" s="9">
        <v>0</v>
      </c>
      <c r="I12" s="9">
        <v>0</v>
      </c>
      <c r="J12" s="9">
        <v>0</v>
      </c>
      <c r="K12" s="8">
        <f t="shared" si="0"/>
        <v>44.2</v>
      </c>
    </row>
    <row r="13" spans="1:11" x14ac:dyDescent="0.2">
      <c r="A13" s="2" t="s">
        <v>6</v>
      </c>
      <c r="B13" s="10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61.27</v>
      </c>
      <c r="I13" s="9">
        <v>101.15</v>
      </c>
      <c r="J13" s="9">
        <v>62.4</v>
      </c>
      <c r="K13" s="8">
        <f t="shared" si="0"/>
        <v>224.82000000000002</v>
      </c>
    </row>
    <row r="14" spans="1:11" x14ac:dyDescent="0.2">
      <c r="A14" s="2" t="s">
        <v>7</v>
      </c>
      <c r="B14" s="10">
        <v>0</v>
      </c>
      <c r="C14" s="9">
        <v>0</v>
      </c>
      <c r="D14" s="9">
        <v>0</v>
      </c>
      <c r="E14" s="9">
        <v>0</v>
      </c>
      <c r="F14" s="9">
        <v>0</v>
      </c>
      <c r="G14" s="9">
        <v>2798.57</v>
      </c>
      <c r="H14" s="9">
        <v>761.4</v>
      </c>
      <c r="I14" s="9">
        <v>78.64</v>
      </c>
      <c r="J14" s="9">
        <v>75.849999999999994</v>
      </c>
      <c r="K14" s="8">
        <f t="shared" si="0"/>
        <v>3714.46</v>
      </c>
    </row>
    <row r="15" spans="1:11" x14ac:dyDescent="0.2">
      <c r="A15" s="2" t="s">
        <v>36</v>
      </c>
      <c r="B15" s="10">
        <v>0</v>
      </c>
      <c r="C15" s="9">
        <v>0</v>
      </c>
      <c r="D15" s="9">
        <v>0</v>
      </c>
      <c r="E15" s="9">
        <v>0</v>
      </c>
      <c r="F15" s="9">
        <v>0</v>
      </c>
      <c r="G15" s="9">
        <v>120.99000000000001</v>
      </c>
      <c r="H15" s="9">
        <v>258.92</v>
      </c>
      <c r="I15" s="9">
        <v>53.54</v>
      </c>
      <c r="J15" s="9">
        <v>182.25</v>
      </c>
      <c r="K15" s="8">
        <f t="shared" si="0"/>
        <v>615.70000000000005</v>
      </c>
    </row>
    <row r="16" spans="1:11" x14ac:dyDescent="0.2">
      <c r="A16" s="2" t="s">
        <v>40</v>
      </c>
      <c r="B16" s="10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1018.4900000000001</v>
      </c>
      <c r="I16" s="9">
        <v>454.73</v>
      </c>
      <c r="J16" s="9">
        <v>0</v>
      </c>
      <c r="K16" s="8">
        <f t="shared" si="0"/>
        <v>1473.2200000000003</v>
      </c>
    </row>
    <row r="17" spans="1:11" x14ac:dyDescent="0.2">
      <c r="A17" s="2" t="s">
        <v>8</v>
      </c>
      <c r="B17" s="10">
        <v>0</v>
      </c>
      <c r="C17" s="9">
        <v>0</v>
      </c>
      <c r="D17" s="9">
        <v>0</v>
      </c>
      <c r="E17" s="9">
        <v>0</v>
      </c>
      <c r="F17" s="9">
        <v>0</v>
      </c>
      <c r="G17" s="9">
        <v>37</v>
      </c>
      <c r="H17" s="9">
        <v>0</v>
      </c>
      <c r="I17" s="9">
        <v>0</v>
      </c>
      <c r="J17" s="9">
        <v>0</v>
      </c>
      <c r="K17" s="8">
        <f t="shared" si="0"/>
        <v>37</v>
      </c>
    </row>
    <row r="18" spans="1:11" x14ac:dyDescent="0.2">
      <c r="A18" s="2" t="s">
        <v>42</v>
      </c>
      <c r="B18" s="10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82</v>
      </c>
      <c r="J18" s="9">
        <v>117</v>
      </c>
      <c r="K18" s="8">
        <f t="shared" si="0"/>
        <v>199</v>
      </c>
    </row>
    <row r="19" spans="1:11" x14ac:dyDescent="0.2">
      <c r="A19" s="1" t="s">
        <v>9</v>
      </c>
      <c r="B19" s="8">
        <v>1058</v>
      </c>
      <c r="C19" s="9">
        <v>826.5</v>
      </c>
      <c r="D19" s="9">
        <v>1416.6599999999999</v>
      </c>
      <c r="E19" s="9">
        <v>821.65</v>
      </c>
      <c r="F19" s="9">
        <v>7515.4</v>
      </c>
      <c r="G19" s="9">
        <v>1282</v>
      </c>
      <c r="H19" s="9">
        <v>798</v>
      </c>
      <c r="I19" s="9">
        <v>285</v>
      </c>
      <c r="J19" s="9">
        <v>0</v>
      </c>
      <c r="K19" s="8">
        <f t="shared" si="0"/>
        <v>14003.21</v>
      </c>
    </row>
    <row r="20" spans="1:11" x14ac:dyDescent="0.2">
      <c r="A20" s="1" t="s">
        <v>10</v>
      </c>
      <c r="B20" s="8">
        <v>51867.5</v>
      </c>
      <c r="C20" s="9">
        <v>55822.5</v>
      </c>
      <c r="D20" s="9">
        <v>87525</v>
      </c>
      <c r="E20" s="9">
        <v>182350</v>
      </c>
      <c r="F20" s="9">
        <v>417515</v>
      </c>
      <c r="G20" s="9">
        <v>896764.25</v>
      </c>
      <c r="H20" s="9">
        <v>720781.7</v>
      </c>
      <c r="I20" s="9">
        <v>560450.69999999995</v>
      </c>
      <c r="J20" s="9">
        <v>103147.2</v>
      </c>
      <c r="K20" s="8">
        <f t="shared" si="0"/>
        <v>3076223.8500000006</v>
      </c>
    </row>
    <row r="21" spans="1:11" x14ac:dyDescent="0.2">
      <c r="A21" s="1" t="s">
        <v>17</v>
      </c>
      <c r="B21" s="8">
        <v>111658.01</v>
      </c>
      <c r="C21" s="9">
        <v>105297.20999999999</v>
      </c>
      <c r="D21" s="9">
        <v>129154.70999999998</v>
      </c>
      <c r="E21" s="9">
        <v>104651.70999999999</v>
      </c>
      <c r="F21" s="9">
        <v>136229.36000000002</v>
      </c>
      <c r="G21" s="9">
        <v>142908.99000000002</v>
      </c>
      <c r="H21" s="9">
        <v>198363.04</v>
      </c>
      <c r="I21" s="9">
        <v>322629.41000000003</v>
      </c>
      <c r="J21" s="9">
        <v>133228.26</v>
      </c>
      <c r="K21" s="8">
        <f t="shared" si="0"/>
        <v>1384120.7</v>
      </c>
    </row>
    <row r="22" spans="1:11" x14ac:dyDescent="0.2">
      <c r="A22" s="2" t="s">
        <v>31</v>
      </c>
      <c r="B22" s="10">
        <v>0</v>
      </c>
      <c r="C22" s="9">
        <v>0</v>
      </c>
      <c r="D22" s="9">
        <v>0</v>
      </c>
      <c r="E22" s="9">
        <v>0</v>
      </c>
      <c r="F22" s="9">
        <v>-2664</v>
      </c>
      <c r="G22" s="9">
        <v>5328</v>
      </c>
      <c r="H22" s="9">
        <v>5604</v>
      </c>
      <c r="I22" s="9">
        <v>3828</v>
      </c>
      <c r="J22" s="9">
        <v>0</v>
      </c>
      <c r="K22" s="8">
        <f t="shared" si="0"/>
        <v>12096</v>
      </c>
    </row>
    <row r="23" spans="1:11" x14ac:dyDescent="0.2">
      <c r="A23" s="2" t="s">
        <v>37</v>
      </c>
      <c r="B23" s="10">
        <v>0</v>
      </c>
      <c r="C23" s="9">
        <v>0</v>
      </c>
      <c r="D23" s="9">
        <v>0</v>
      </c>
      <c r="E23" s="9">
        <v>0</v>
      </c>
      <c r="F23" s="9">
        <v>0</v>
      </c>
      <c r="G23" s="9">
        <v>387.24000000000007</v>
      </c>
      <c r="H23" s="9">
        <v>141.13</v>
      </c>
      <c r="I23" s="9">
        <v>0</v>
      </c>
      <c r="J23" s="9">
        <v>840</v>
      </c>
      <c r="K23" s="8">
        <f t="shared" si="0"/>
        <v>1368.3700000000001</v>
      </c>
    </row>
    <row r="24" spans="1:11" x14ac:dyDescent="0.2">
      <c r="A24" s="1" t="s">
        <v>11</v>
      </c>
      <c r="B24" s="8">
        <v>3098</v>
      </c>
      <c r="C24" s="9">
        <v>863.15000000000009</v>
      </c>
      <c r="D24" s="9">
        <v>2674.3500000000004</v>
      </c>
      <c r="E24" s="9">
        <v>4004.4500000000003</v>
      </c>
      <c r="F24" s="9">
        <v>8695</v>
      </c>
      <c r="G24" s="9">
        <v>109822</v>
      </c>
      <c r="H24" s="9">
        <v>450</v>
      </c>
      <c r="I24" s="9">
        <v>11994.1</v>
      </c>
      <c r="J24" s="9">
        <v>23619.9</v>
      </c>
      <c r="K24" s="8">
        <f t="shared" si="0"/>
        <v>165220.94999999998</v>
      </c>
    </row>
    <row r="25" spans="1:11" x14ac:dyDescent="0.2">
      <c r="A25" s="2" t="s">
        <v>43</v>
      </c>
      <c r="B25" s="10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4044.67</v>
      </c>
      <c r="J25" s="9">
        <v>480.12</v>
      </c>
      <c r="K25" s="8">
        <f t="shared" si="0"/>
        <v>4524.79</v>
      </c>
    </row>
    <row r="26" spans="1:11" x14ac:dyDescent="0.2">
      <c r="A26" s="2" t="s">
        <v>32</v>
      </c>
      <c r="B26" s="10">
        <v>0</v>
      </c>
      <c r="C26" s="9">
        <v>0</v>
      </c>
      <c r="D26" s="9">
        <v>0</v>
      </c>
      <c r="E26" s="9">
        <v>0</v>
      </c>
      <c r="F26" s="9">
        <v>12971.360000000004</v>
      </c>
      <c r="G26" s="9">
        <v>299964.57000000007</v>
      </c>
      <c r="H26" s="9">
        <v>1269.0999999999999</v>
      </c>
      <c r="I26" s="9">
        <v>4666.5</v>
      </c>
      <c r="J26" s="9">
        <v>0</v>
      </c>
      <c r="K26" s="8">
        <f t="shared" si="0"/>
        <v>318871.53000000003</v>
      </c>
    </row>
    <row r="27" spans="1:11" x14ac:dyDescent="0.2">
      <c r="A27" s="2" t="s">
        <v>33</v>
      </c>
      <c r="B27" s="10">
        <v>0</v>
      </c>
      <c r="C27" s="9">
        <v>0</v>
      </c>
      <c r="D27" s="9">
        <v>0</v>
      </c>
      <c r="E27" s="9">
        <v>0</v>
      </c>
      <c r="F27" s="9">
        <v>95</v>
      </c>
      <c r="G27" s="9">
        <v>150</v>
      </c>
      <c r="H27" s="9">
        <v>1409.8400000000001</v>
      </c>
      <c r="I27" s="9">
        <v>408.13</v>
      </c>
      <c r="J27" s="9">
        <v>395</v>
      </c>
      <c r="K27" s="8">
        <f t="shared" si="0"/>
        <v>2457.9700000000003</v>
      </c>
    </row>
    <row r="28" spans="1:11" x14ac:dyDescent="0.2">
      <c r="A28" s="2" t="s">
        <v>38</v>
      </c>
      <c r="B28" s="10">
        <v>0</v>
      </c>
      <c r="C28" s="9">
        <v>0</v>
      </c>
      <c r="D28" s="9">
        <v>0</v>
      </c>
      <c r="E28" s="9">
        <v>0</v>
      </c>
      <c r="F28" s="9">
        <v>0</v>
      </c>
      <c r="G28" s="9">
        <v>26.400000000000002</v>
      </c>
      <c r="H28" s="9">
        <v>595</v>
      </c>
      <c r="I28" s="9">
        <v>101.67</v>
      </c>
      <c r="J28" s="9">
        <v>64.900000000000006</v>
      </c>
      <c r="K28" s="8">
        <f t="shared" si="0"/>
        <v>787.96999999999991</v>
      </c>
    </row>
    <row r="29" spans="1:11" x14ac:dyDescent="0.2">
      <c r="A29" s="1" t="s">
        <v>20</v>
      </c>
      <c r="B29" s="8">
        <v>190</v>
      </c>
      <c r="C29" s="9">
        <v>180.76</v>
      </c>
      <c r="D29" s="9">
        <v>181.79000000000002</v>
      </c>
      <c r="E29" s="9">
        <v>163.84</v>
      </c>
      <c r="F29" s="9">
        <v>130</v>
      </c>
      <c r="G29" s="9">
        <v>497.67000000000007</v>
      </c>
      <c r="H29" s="9">
        <v>230.63</v>
      </c>
      <c r="I29" s="9">
        <v>271.59000000000003</v>
      </c>
      <c r="J29" s="9">
        <v>1.6</v>
      </c>
      <c r="K29" s="8">
        <f t="shared" si="0"/>
        <v>1847.88</v>
      </c>
    </row>
    <row r="30" spans="1:11" x14ac:dyDescent="0.2">
      <c r="A30" s="2" t="s">
        <v>39</v>
      </c>
      <c r="B30" s="10">
        <v>0</v>
      </c>
      <c r="C30" s="9">
        <v>0</v>
      </c>
      <c r="D30" s="9">
        <v>0</v>
      </c>
      <c r="E30" s="9">
        <v>0</v>
      </c>
      <c r="F30" s="9">
        <v>0</v>
      </c>
      <c r="G30" s="9">
        <v>56.14</v>
      </c>
      <c r="H30" s="9">
        <v>432.1</v>
      </c>
      <c r="I30" s="9">
        <v>2444.4</v>
      </c>
      <c r="J30" s="9">
        <v>822.74</v>
      </c>
      <c r="K30" s="8">
        <f t="shared" si="0"/>
        <v>3755.38</v>
      </c>
    </row>
    <row r="31" spans="1:11" x14ac:dyDescent="0.2">
      <c r="A31" s="2" t="s">
        <v>44</v>
      </c>
      <c r="B31" s="10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117</v>
      </c>
      <c r="J31" s="9">
        <v>0</v>
      </c>
      <c r="K31" s="8">
        <f t="shared" si="0"/>
        <v>117</v>
      </c>
    </row>
    <row r="32" spans="1:11" x14ac:dyDescent="0.2">
      <c r="A32" s="2" t="s">
        <v>48</v>
      </c>
      <c r="B32" s="10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665.5</v>
      </c>
      <c r="K32" s="8">
        <f t="shared" si="0"/>
        <v>665.5</v>
      </c>
    </row>
    <row r="33" spans="1:11" x14ac:dyDescent="0.2">
      <c r="A33" s="1" t="s">
        <v>13</v>
      </c>
      <c r="B33" s="8">
        <v>50</v>
      </c>
      <c r="C33" s="9">
        <v>0</v>
      </c>
      <c r="D33" s="9">
        <v>0</v>
      </c>
      <c r="E33" s="9">
        <v>295.20000000000005</v>
      </c>
      <c r="F33" s="9">
        <v>36.1</v>
      </c>
      <c r="G33" s="9">
        <v>872.08</v>
      </c>
      <c r="H33" s="9">
        <v>60.51</v>
      </c>
      <c r="I33" s="9">
        <v>4270.08</v>
      </c>
      <c r="J33" s="9">
        <v>1819.46</v>
      </c>
      <c r="K33" s="8">
        <f t="shared" si="0"/>
        <v>7403.43</v>
      </c>
    </row>
    <row r="34" spans="1:11" x14ac:dyDescent="0.2">
      <c r="A34" s="2" t="s">
        <v>49</v>
      </c>
      <c r="B34" s="10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181.54000000000002</v>
      </c>
      <c r="K34" s="8">
        <f t="shared" si="0"/>
        <v>181.54000000000002</v>
      </c>
    </row>
    <row r="35" spans="1:11" x14ac:dyDescent="0.2">
      <c r="A35" s="2" t="s">
        <v>45</v>
      </c>
      <c r="B35" s="10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2016.5700000000002</v>
      </c>
      <c r="J35" s="9">
        <v>164.4</v>
      </c>
      <c r="K35" s="8">
        <f t="shared" si="0"/>
        <v>2180.9700000000003</v>
      </c>
    </row>
    <row r="36" spans="1:11" x14ac:dyDescent="0.2">
      <c r="A36" s="1" t="s">
        <v>14</v>
      </c>
      <c r="B36" s="8">
        <v>11</v>
      </c>
      <c r="C36" s="9">
        <v>3.67</v>
      </c>
      <c r="D36" s="9">
        <v>88.210000000000008</v>
      </c>
      <c r="E36" s="9">
        <v>268.06</v>
      </c>
      <c r="F36" s="9">
        <v>356.25</v>
      </c>
      <c r="G36" s="9">
        <v>1442.7200000000003</v>
      </c>
      <c r="H36" s="9">
        <v>1665.0500000000002</v>
      </c>
      <c r="I36" s="9">
        <v>1607.6699999999998</v>
      </c>
      <c r="J36" s="9">
        <v>2803.27</v>
      </c>
      <c r="K36" s="8">
        <f t="shared" si="0"/>
        <v>8245.9</v>
      </c>
    </row>
    <row r="37" spans="1:11" x14ac:dyDescent="0.2">
      <c r="A37" s="2" t="s">
        <v>34</v>
      </c>
      <c r="B37" s="10">
        <v>0</v>
      </c>
      <c r="C37" s="9">
        <v>0</v>
      </c>
      <c r="D37" s="9">
        <v>0</v>
      </c>
      <c r="E37" s="9">
        <v>0</v>
      </c>
      <c r="F37" s="9">
        <v>315.24</v>
      </c>
      <c r="G37" s="9">
        <v>122.88</v>
      </c>
      <c r="H37" s="9">
        <v>1706.8</v>
      </c>
      <c r="I37" s="9">
        <v>224.56</v>
      </c>
      <c r="J37" s="9">
        <v>547.20000000000005</v>
      </c>
      <c r="K37" s="8">
        <f t="shared" si="0"/>
        <v>2916.6800000000003</v>
      </c>
    </row>
    <row r="38" spans="1:11" x14ac:dyDescent="0.2">
      <c r="A38" s="1" t="s">
        <v>21</v>
      </c>
      <c r="B38" s="8">
        <v>50</v>
      </c>
      <c r="C38" s="9">
        <v>40</v>
      </c>
      <c r="D38" s="9">
        <v>40</v>
      </c>
      <c r="E38" s="9">
        <v>0</v>
      </c>
      <c r="F38" s="9">
        <v>202.49</v>
      </c>
      <c r="G38" s="9">
        <v>374.34000000000003</v>
      </c>
      <c r="H38" s="9">
        <v>685.56000000000006</v>
      </c>
      <c r="I38" s="9">
        <v>754.7700000000001</v>
      </c>
      <c r="J38" s="9">
        <v>660.75</v>
      </c>
      <c r="K38" s="8">
        <f t="shared" si="0"/>
        <v>2807.9100000000003</v>
      </c>
    </row>
    <row r="39" spans="1:11" x14ac:dyDescent="0.2">
      <c r="A39" s="2" t="s">
        <v>15</v>
      </c>
      <c r="B39" s="10">
        <v>0</v>
      </c>
      <c r="C39" s="9">
        <v>0</v>
      </c>
      <c r="D39" s="9">
        <v>0</v>
      </c>
      <c r="E39" s="9">
        <v>0</v>
      </c>
      <c r="F39" s="9">
        <v>655.72</v>
      </c>
      <c r="G39" s="9">
        <v>630</v>
      </c>
      <c r="H39" s="9">
        <v>630</v>
      </c>
      <c r="I39" s="9">
        <v>639</v>
      </c>
      <c r="J39" s="9">
        <v>1280</v>
      </c>
      <c r="K39" s="8">
        <f t="shared" si="0"/>
        <v>3834.7200000000003</v>
      </c>
    </row>
    <row r="40" spans="1:11" x14ac:dyDescent="0.2">
      <c r="A40" s="2" t="s">
        <v>46</v>
      </c>
      <c r="B40" s="10">
        <v>60200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186</v>
      </c>
      <c r="J40" s="9">
        <v>0</v>
      </c>
      <c r="K40" s="8">
        <f t="shared" si="0"/>
        <v>60386</v>
      </c>
    </row>
    <row r="41" spans="1:11" x14ac:dyDescent="0.2">
      <c r="A41" s="1" t="s">
        <v>16</v>
      </c>
      <c r="B41" s="8">
        <v>7852</v>
      </c>
      <c r="C41" s="9">
        <v>7166.0800000000008</v>
      </c>
      <c r="D41" s="9">
        <v>6406</v>
      </c>
      <c r="E41" s="9">
        <v>8116</v>
      </c>
      <c r="F41" s="9">
        <v>8987</v>
      </c>
      <c r="G41" s="9">
        <v>33452</v>
      </c>
      <c r="H41" s="9">
        <v>32022.25</v>
      </c>
      <c r="I41" s="9">
        <v>26297</v>
      </c>
      <c r="J41" s="9">
        <v>30741.27</v>
      </c>
      <c r="K41" s="8">
        <f t="shared" si="0"/>
        <v>161039.6</v>
      </c>
    </row>
    <row r="42" spans="1:11" x14ac:dyDescent="0.2">
      <c r="A42" s="1" t="s">
        <v>18</v>
      </c>
      <c r="B42" s="8">
        <v>0</v>
      </c>
      <c r="C42" s="9">
        <v>34.22</v>
      </c>
      <c r="D42" s="9">
        <v>53.93</v>
      </c>
      <c r="E42" s="9">
        <v>161.09</v>
      </c>
      <c r="F42" s="9">
        <v>314.18</v>
      </c>
      <c r="G42" s="9">
        <v>500.18</v>
      </c>
      <c r="H42" s="9">
        <v>433.44</v>
      </c>
      <c r="I42" s="9">
        <v>617.73</v>
      </c>
      <c r="J42" s="9">
        <v>0</v>
      </c>
      <c r="K42" s="8">
        <f t="shared" si="0"/>
        <v>2114.7700000000004</v>
      </c>
    </row>
    <row r="43" spans="1:11" x14ac:dyDescent="0.2">
      <c r="A43" s="1" t="s">
        <v>19</v>
      </c>
      <c r="B43" s="8">
        <v>9209</v>
      </c>
      <c r="C43" s="9">
        <v>10223.280000000001</v>
      </c>
      <c r="D43" s="9">
        <v>3449.16</v>
      </c>
      <c r="E43" s="9">
        <v>3470.4</v>
      </c>
      <c r="F43" s="9">
        <v>7992</v>
      </c>
      <c r="G43" s="9">
        <v>11250</v>
      </c>
      <c r="H43" s="9">
        <v>0</v>
      </c>
      <c r="I43" s="9">
        <v>3000</v>
      </c>
      <c r="J43" s="9">
        <v>8520</v>
      </c>
      <c r="K43" s="8">
        <f t="shared" si="0"/>
        <v>57113.84</v>
      </c>
    </row>
    <row r="44" spans="1:11" ht="13.5" thickBot="1" x14ac:dyDescent="0.25">
      <c r="A44" s="3" t="s">
        <v>12</v>
      </c>
      <c r="B44" s="11">
        <v>50247</v>
      </c>
      <c r="C44" s="12">
        <v>49546.21</v>
      </c>
      <c r="D44" s="12">
        <v>51649.389999999992</v>
      </c>
      <c r="E44" s="12">
        <v>48973.970000000008</v>
      </c>
      <c r="F44" s="12">
        <v>49789.069999999992</v>
      </c>
      <c r="G44" s="12">
        <v>50851.85</v>
      </c>
      <c r="H44" s="12">
        <v>49404.460000000006</v>
      </c>
      <c r="I44" s="12">
        <v>48904.09</v>
      </c>
      <c r="J44" s="12">
        <v>20561.63</v>
      </c>
      <c r="K44" s="8">
        <f t="shared" si="0"/>
        <v>419927.66999999993</v>
      </c>
    </row>
    <row r="45" spans="1:11" ht="13.5" thickBot="1" x14ac:dyDescent="0.25">
      <c r="B45" s="13">
        <f>SUM(B2:B44)</f>
        <v>697983.62</v>
      </c>
      <c r="C45" s="14">
        <f>SUM(C2:C44)</f>
        <v>646704.46000000008</v>
      </c>
      <c r="D45" s="15">
        <f>SUM(D2:D44)</f>
        <v>740425.51</v>
      </c>
      <c r="E45" s="15">
        <f>SUM(E2:E44)</f>
        <v>782393.17999999982</v>
      </c>
      <c r="F45" s="15">
        <f>SUM(F2:F44)</f>
        <v>1166015.3300000003</v>
      </c>
      <c r="G45" s="15">
        <f>SUM(G2:G44)</f>
        <v>2935133.3200000008</v>
      </c>
      <c r="H45" s="15">
        <f>SUM(H2:H44)</f>
        <v>2678820.1999999993</v>
      </c>
      <c r="I45" s="15">
        <f>SUM(I2:I44)</f>
        <v>2558342.5399999991</v>
      </c>
      <c r="J45" s="16">
        <f>SUM(J2:J44)</f>
        <v>894994.20000000007</v>
      </c>
      <c r="K45" s="17">
        <f>SUM(K2:K44)</f>
        <v>13100812.360000001</v>
      </c>
    </row>
  </sheetData>
  <pageMargins left="0.7" right="0.7" top="0.75" bottom="0.75" header="0.3" footer="0.3"/>
  <pageSetup paperSize="9" orientation="portrait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53D26341A57B383EE0540010E0463CCA" version="1.0.0">
  <systemFields>
    <field name="Objective-Id">
      <value order="0">A40375915</value>
    </field>
    <field name="Objective-Title">
      <value order="0">Edinburgh Tram Inquiry full costs</value>
    </field>
    <field name="Objective-Description">
      <value order="0"/>
    </field>
    <field name="Objective-CreationStamp">
      <value order="0">2022-08-24T15:17:03Z</value>
    </field>
    <field name="Objective-IsApproved">
      <value order="0">false</value>
    </field>
    <field name="Objective-IsPublished">
      <value order="0">true</value>
    </field>
    <field name="Objective-DatePublished">
      <value order="0">2022-08-24T15:17:03Z</value>
    </field>
    <field name="Objective-ModificationStamp">
      <value order="0">2022-08-24T15:17:03Z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MiCase:202200313245</value>
    </field>
    <field name="Objective-Parent">
      <value order="0">202200313245</value>
    </field>
    <field name="Objective-State">
      <value order="0">Published</value>
    </field>
    <field name="Objective-VersionId">
      <value order="0">vA59574513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qA1451318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ETI Costs per year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n300459</dc:creator>
  <cp:lastModifiedBy>n300459</cp:lastModifiedBy>
  <dcterms:created xsi:type="dcterms:W3CDTF">2022-08-22T10:07:15Z</dcterms:created>
  <dcterms:modified xsi:type="dcterms:W3CDTF">2022-08-24T15:16:53Z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A40375915</vt:lpwstr>
  </property>
  <property fmtid="{D5CDD505-2E9C-101B-9397-08002B2CF9AE}" pid="4" name="Objective-Title">
    <vt:lpwstr>Edinburgh Tram Inquiry full costs</vt:lpwstr>
  </property>
  <property fmtid="{D5CDD505-2E9C-101B-9397-08002B2CF9AE}" pid="5" name="Objective-Description">
    <vt:lpwstr/>
  </property>
  <property fmtid="{D5CDD505-2E9C-101B-9397-08002B2CF9AE}" pid="6" name="Objective-CreationStamp">
    <vt:filetime>2022-08-24T15:17:03Z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2022-08-24T15:17:03Z</vt:filetime>
  </property>
  <property fmtid="{D5CDD505-2E9C-101B-9397-08002B2CF9AE}" pid="10" name="Objective-ModificationStamp">
    <vt:filetime>2022-08-24T15:17:03Z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MiCase:202200313245</vt:lpwstr>
  </property>
  <property fmtid="{D5CDD505-2E9C-101B-9397-08002B2CF9AE}" pid="13" name="Objective-Parent">
    <vt:lpwstr>202200313245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vA59574513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qA1451318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